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danil\Documents\"/>
    </mc:Choice>
  </mc:AlternateContent>
  <xr:revisionPtr revIDLastSave="0" documentId="8_{53565F14-B7DE-41D4-8A3D-EBA6154B42A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Дешборд" sheetId="13" r:id="rId1"/>
    <sheet name="Верхнеуровневая архитуктура" sheetId="14" r:id="rId2"/>
    <sheet name="Orders" sheetId="1" r:id="rId3"/>
    <sheet name="People" sheetId="2" r:id="rId4"/>
    <sheet name="Returns" sheetId="3" r:id="rId5"/>
    <sheet name="Категории" sheetId="4" r:id="rId6"/>
    <sheet name="Подкатегории" sheetId="6" r:id="rId7"/>
    <sheet name="КАРТА" sheetId="12" r:id="rId8"/>
    <sheet name="Выручка по месяцам" sheetId="11" r:id="rId9"/>
    <sheet name="Регионы" sheetId="10" r:id="rId10"/>
    <sheet name="Топ 10 товаров" sheetId="9" r:id="rId11"/>
    <sheet name="Менеджеры" sheetId="7" r:id="rId12"/>
  </sheets>
  <definedNames>
    <definedName name="_xlnm._FilterDatabase" localSheetId="2" hidden="1">Orders!$A$1:$W$9995</definedName>
    <definedName name="Orders">Orders!$A$1:$U$9995</definedName>
    <definedName name="People">People!$A$1:$B$5</definedName>
    <definedName name="Returns">Returns!$A$1:$A$801</definedName>
    <definedName name="Срез_Region">#N/A</definedName>
    <definedName name="Срез_State">#N/A</definedName>
    <definedName name="Срез_Годы">#N/A</definedName>
  </definedNames>
  <calcPr calcId="181029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01" i="3" l="1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W9671" i="1" s="1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W9748" i="1" s="1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W9938" i="1" s="1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W9695" i="1" s="1"/>
  <c r="C526" i="3"/>
  <c r="C525" i="3"/>
  <c r="C524" i="3"/>
  <c r="C523" i="3"/>
  <c r="C522" i="3"/>
  <c r="C521" i="3"/>
  <c r="C520" i="3"/>
  <c r="C519" i="3"/>
  <c r="C518" i="3"/>
  <c r="C517" i="3"/>
  <c r="C516" i="3"/>
  <c r="C515" i="3"/>
  <c r="W9440" i="1" s="1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W9904" i="1" s="1"/>
  <c r="C484" i="3"/>
  <c r="C483" i="3"/>
  <c r="C482" i="3"/>
  <c r="C481" i="3"/>
  <c r="C480" i="3"/>
  <c r="C479" i="3"/>
  <c r="W9688" i="1" s="1"/>
  <c r="C478" i="3"/>
  <c r="C477" i="3"/>
  <c r="C476" i="3"/>
  <c r="C475" i="3"/>
  <c r="C474" i="3"/>
  <c r="C473" i="3"/>
  <c r="W9865" i="1" s="1"/>
  <c r="C472" i="3"/>
  <c r="C471" i="3"/>
  <c r="C470" i="3"/>
  <c r="C469" i="3"/>
  <c r="C468" i="3"/>
  <c r="C467" i="3"/>
  <c r="W8945" i="1" s="1"/>
  <c r="C466" i="3"/>
  <c r="C465" i="3"/>
  <c r="C464" i="3"/>
  <c r="C463" i="3"/>
  <c r="C462" i="3"/>
  <c r="C461" i="3"/>
  <c r="C460" i="3"/>
  <c r="C459" i="3"/>
  <c r="C458" i="3"/>
  <c r="C457" i="3"/>
  <c r="C456" i="3"/>
  <c r="C455" i="3"/>
  <c r="W9010" i="1" s="1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W9457" i="1" s="1"/>
  <c r="C358" i="3"/>
  <c r="C357" i="3"/>
  <c r="C356" i="3"/>
  <c r="C355" i="3"/>
  <c r="C354" i="3"/>
  <c r="C353" i="3"/>
  <c r="W9807" i="1" s="1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W9771" i="1" s="1"/>
  <c r="C322" i="3"/>
  <c r="C321" i="3"/>
  <c r="C320" i="3"/>
  <c r="C319" i="3"/>
  <c r="C318" i="3"/>
  <c r="C317" i="3"/>
  <c r="C316" i="3"/>
  <c r="C315" i="3"/>
  <c r="C314" i="3"/>
  <c r="C313" i="3"/>
  <c r="C312" i="3"/>
  <c r="C311" i="3"/>
  <c r="W9674" i="1" s="1"/>
  <c r="C310" i="3"/>
  <c r="C309" i="3"/>
  <c r="C308" i="3"/>
  <c r="C307" i="3"/>
  <c r="C306" i="3"/>
  <c r="C305" i="3"/>
  <c r="C304" i="3"/>
  <c r="C303" i="3"/>
  <c r="C302" i="3"/>
  <c r="W9752" i="1" s="1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W9965" i="1" s="1"/>
  <c r="C202" i="3"/>
  <c r="C201" i="3"/>
  <c r="C200" i="3"/>
  <c r="C199" i="3"/>
  <c r="C198" i="3"/>
  <c r="C197" i="3"/>
  <c r="W9955" i="1" s="1"/>
  <c r="C196" i="3"/>
  <c r="C195" i="3"/>
  <c r="C194" i="3"/>
  <c r="C193" i="3"/>
  <c r="C192" i="3"/>
  <c r="C191" i="3"/>
  <c r="C190" i="3"/>
  <c r="C189" i="3"/>
  <c r="C188" i="3"/>
  <c r="C187" i="3"/>
  <c r="C186" i="3"/>
  <c r="C185" i="3"/>
  <c r="W9606" i="1" s="1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W9798" i="1" s="1"/>
  <c r="C166" i="3"/>
  <c r="C165" i="3"/>
  <c r="C164" i="3"/>
  <c r="C163" i="3"/>
  <c r="C162" i="3"/>
  <c r="C161" i="3"/>
  <c r="W9806" i="1" s="1"/>
  <c r="C160" i="3"/>
  <c r="C159" i="3"/>
  <c r="C158" i="3"/>
  <c r="W9726" i="1" s="1"/>
  <c r="C157" i="3"/>
  <c r="C156" i="3"/>
  <c r="C155" i="3"/>
  <c r="C154" i="3"/>
  <c r="C153" i="3"/>
  <c r="C152" i="3"/>
  <c r="C151" i="3"/>
  <c r="C150" i="3"/>
  <c r="C149" i="3"/>
  <c r="C148" i="3"/>
  <c r="C147" i="3"/>
  <c r="C146" i="3"/>
  <c r="W9571" i="1" s="1"/>
  <c r="C145" i="3"/>
  <c r="C144" i="3"/>
  <c r="C143" i="3"/>
  <c r="C142" i="3"/>
  <c r="C141" i="3"/>
  <c r="C140" i="3"/>
  <c r="C139" i="3"/>
  <c r="C138" i="3"/>
  <c r="C137" i="3"/>
  <c r="C136" i="3"/>
  <c r="C135" i="3"/>
  <c r="C134" i="3"/>
  <c r="W9920" i="1" s="1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W9407" i="1" s="1"/>
  <c r="C97" i="3"/>
  <c r="C96" i="3"/>
  <c r="C95" i="3"/>
  <c r="C94" i="3"/>
  <c r="C93" i="3"/>
  <c r="C92" i="3"/>
  <c r="C91" i="3"/>
  <c r="C90" i="3"/>
  <c r="C89" i="3"/>
  <c r="C88" i="3"/>
  <c r="C87" i="3"/>
  <c r="C86" i="3"/>
  <c r="W9698" i="1" s="1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W8710" i="1" s="1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W9644" i="1" s="1"/>
  <c r="C16" i="3"/>
  <c r="C15" i="3"/>
  <c r="C14" i="3"/>
  <c r="C13" i="3"/>
  <c r="C12" i="3"/>
  <c r="C11" i="3"/>
  <c r="C10" i="3"/>
  <c r="C9" i="3"/>
  <c r="C8" i="3"/>
  <c r="C7" i="3"/>
  <c r="C6" i="3"/>
  <c r="C5" i="3"/>
  <c r="W9661" i="1" s="1"/>
  <c r="C4" i="3"/>
  <c r="C3" i="3"/>
  <c r="C2" i="3"/>
  <c r="C1" i="3"/>
  <c r="C5" i="2"/>
  <c r="C4" i="2"/>
  <c r="V9951" i="1" s="1"/>
  <c r="C3" i="2"/>
  <c r="C2" i="2"/>
  <c r="V9978" i="1" s="1"/>
  <c r="C1" i="2"/>
  <c r="W9995" i="1"/>
  <c r="W9994" i="1"/>
  <c r="W9993" i="1"/>
  <c r="V9993" i="1"/>
  <c r="W9992" i="1"/>
  <c r="W9991" i="1"/>
  <c r="V9991" i="1"/>
  <c r="W9990" i="1"/>
  <c r="V9990" i="1"/>
  <c r="W9989" i="1"/>
  <c r="V9989" i="1"/>
  <c r="W9988" i="1"/>
  <c r="W9987" i="1"/>
  <c r="V9987" i="1"/>
  <c r="W9986" i="1"/>
  <c r="V9986" i="1"/>
  <c r="W9985" i="1"/>
  <c r="W9984" i="1"/>
  <c r="W9983" i="1"/>
  <c r="V9983" i="1"/>
  <c r="W9982" i="1"/>
  <c r="V9982" i="1"/>
  <c r="W9981" i="1"/>
  <c r="V9981" i="1"/>
  <c r="W9980" i="1"/>
  <c r="W9979" i="1"/>
  <c r="W9978" i="1"/>
  <c r="W9977" i="1"/>
  <c r="V9977" i="1"/>
  <c r="W9976" i="1"/>
  <c r="W9975" i="1"/>
  <c r="V9975" i="1"/>
  <c r="W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V9965" i="1"/>
  <c r="W9964" i="1"/>
  <c r="W9963" i="1"/>
  <c r="W9962" i="1"/>
  <c r="V9962" i="1"/>
  <c r="W9961" i="1"/>
  <c r="W9960" i="1"/>
  <c r="V9960" i="1"/>
  <c r="W9959" i="1"/>
  <c r="V9959" i="1"/>
  <c r="W9958" i="1"/>
  <c r="V9958" i="1"/>
  <c r="V9957" i="1"/>
  <c r="W9954" i="1"/>
  <c r="W9953" i="1"/>
  <c r="W9952" i="1"/>
  <c r="W9951" i="1"/>
  <c r="W9950" i="1"/>
  <c r="W9949" i="1"/>
  <c r="W9948" i="1"/>
  <c r="V9948" i="1"/>
  <c r="W9947" i="1"/>
  <c r="V9947" i="1"/>
  <c r="W9946" i="1"/>
  <c r="W9945" i="1"/>
  <c r="V9945" i="1"/>
  <c r="W9944" i="1"/>
  <c r="W9943" i="1"/>
  <c r="W9942" i="1"/>
  <c r="V9942" i="1"/>
  <c r="W9941" i="1"/>
  <c r="V9941" i="1"/>
  <c r="W9940" i="1"/>
  <c r="V9940" i="1"/>
  <c r="W9939" i="1"/>
  <c r="V9939" i="1"/>
  <c r="V9938" i="1"/>
  <c r="W9937" i="1"/>
  <c r="V9937" i="1"/>
  <c r="W9936" i="1"/>
  <c r="V9936" i="1"/>
  <c r="W9935" i="1"/>
  <c r="V9935" i="1"/>
  <c r="W9934" i="1"/>
  <c r="W9933" i="1"/>
  <c r="V9933" i="1"/>
  <c r="W9932" i="1"/>
  <c r="W9931" i="1"/>
  <c r="W9930" i="1"/>
  <c r="W9929" i="1"/>
  <c r="V9929" i="1"/>
  <c r="W9928" i="1"/>
  <c r="V9928" i="1"/>
  <c r="W9927" i="1"/>
  <c r="V9927" i="1"/>
  <c r="W9926" i="1"/>
  <c r="V9926" i="1"/>
  <c r="W9925" i="1"/>
  <c r="V9925" i="1"/>
  <c r="W9924" i="1"/>
  <c r="W9923" i="1"/>
  <c r="V9923" i="1"/>
  <c r="W9922" i="1"/>
  <c r="W9921" i="1"/>
  <c r="V9920" i="1"/>
  <c r="W9919" i="1"/>
  <c r="W9918" i="1"/>
  <c r="W9917" i="1"/>
  <c r="W9916" i="1"/>
  <c r="V9915" i="1"/>
  <c r="W9913" i="1"/>
  <c r="V9913" i="1"/>
  <c r="W9912" i="1"/>
  <c r="W9911" i="1"/>
  <c r="V9911" i="1"/>
  <c r="W9910" i="1"/>
  <c r="W9909" i="1"/>
  <c r="V9909" i="1"/>
  <c r="W9908" i="1"/>
  <c r="W9907" i="1"/>
  <c r="V9903" i="1"/>
  <c r="W9901" i="1"/>
  <c r="V9901" i="1"/>
  <c r="W9900" i="1"/>
  <c r="V9900" i="1"/>
  <c r="W9899" i="1"/>
  <c r="V9899" i="1"/>
  <c r="W9898" i="1"/>
  <c r="W9897" i="1"/>
  <c r="W9896" i="1"/>
  <c r="W9895" i="1"/>
  <c r="W9894" i="1"/>
  <c r="W9893" i="1"/>
  <c r="W9892" i="1"/>
  <c r="W9891" i="1"/>
  <c r="V9891" i="1"/>
  <c r="V9890" i="1"/>
  <c r="W9889" i="1"/>
  <c r="V9889" i="1"/>
  <c r="W9887" i="1"/>
  <c r="V9887" i="1"/>
  <c r="W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2" i="1"/>
  <c r="V9872" i="1"/>
  <c r="W9871" i="1"/>
  <c r="V9871" i="1"/>
  <c r="W9870" i="1"/>
  <c r="V9870" i="1"/>
  <c r="W9869" i="1"/>
  <c r="V9869" i="1"/>
  <c r="W9868" i="1"/>
  <c r="V9868" i="1"/>
  <c r="W9864" i="1"/>
  <c r="W9863" i="1"/>
  <c r="W9862" i="1"/>
  <c r="V9861" i="1"/>
  <c r="W9859" i="1"/>
  <c r="V9858" i="1"/>
  <c r="W9857" i="1"/>
  <c r="V9857" i="1"/>
  <c r="W9856" i="1"/>
  <c r="W9855" i="1"/>
  <c r="V9855" i="1"/>
  <c r="W9854" i="1"/>
  <c r="V9854" i="1"/>
  <c r="W9853" i="1"/>
  <c r="V9853" i="1"/>
  <c r="W9852" i="1"/>
  <c r="V9852" i="1"/>
  <c r="W9851" i="1"/>
  <c r="V9851" i="1"/>
  <c r="W9850" i="1"/>
  <c r="W9849" i="1"/>
  <c r="V9849" i="1"/>
  <c r="W9848" i="1"/>
  <c r="W9847" i="1"/>
  <c r="W9846" i="1"/>
  <c r="W9845" i="1"/>
  <c r="W9844" i="1"/>
  <c r="W9843" i="1"/>
  <c r="V9843" i="1"/>
  <c r="W9842" i="1"/>
  <c r="W9841" i="1"/>
  <c r="W9840" i="1"/>
  <c r="W9839" i="1"/>
  <c r="V9839" i="1"/>
  <c r="W9838" i="1"/>
  <c r="W9837" i="1"/>
  <c r="W9836" i="1"/>
  <c r="W9835" i="1"/>
  <c r="V9835" i="1"/>
  <c r="W9834" i="1"/>
  <c r="W9833" i="1"/>
  <c r="W9832" i="1"/>
  <c r="W9831" i="1"/>
  <c r="V9831" i="1"/>
  <c r="W9830" i="1"/>
  <c r="V9830" i="1"/>
  <c r="W9829" i="1"/>
  <c r="V9829" i="1"/>
  <c r="W9828" i="1"/>
  <c r="W9827" i="1"/>
  <c r="V9827" i="1"/>
  <c r="W9826" i="1"/>
  <c r="W9825" i="1"/>
  <c r="V9825" i="1"/>
  <c r="W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W9811" i="1"/>
  <c r="W9810" i="1"/>
  <c r="W9809" i="1"/>
  <c r="V9809" i="1"/>
  <c r="W9808" i="1"/>
  <c r="V9808" i="1"/>
  <c r="V9807" i="1"/>
  <c r="V9806" i="1"/>
  <c r="V9805" i="1"/>
  <c r="V9804" i="1"/>
  <c r="W9803" i="1"/>
  <c r="V9803" i="1"/>
  <c r="V9802" i="1"/>
  <c r="V9801" i="1"/>
  <c r="V9800" i="1"/>
  <c r="V9799" i="1"/>
  <c r="V9798" i="1"/>
  <c r="W9797" i="1"/>
  <c r="W9796" i="1"/>
  <c r="W9795" i="1"/>
  <c r="W9794" i="1"/>
  <c r="W9793" i="1"/>
  <c r="W9792" i="1"/>
  <c r="W9791" i="1"/>
  <c r="W9790" i="1"/>
  <c r="W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W9780" i="1"/>
  <c r="W9779" i="1"/>
  <c r="W9778" i="1"/>
  <c r="W9777" i="1"/>
  <c r="W9776" i="1"/>
  <c r="W9775" i="1"/>
  <c r="V9775" i="1"/>
  <c r="W9774" i="1"/>
  <c r="V9774" i="1"/>
  <c r="V9773" i="1"/>
  <c r="V9772" i="1"/>
  <c r="V9771" i="1"/>
  <c r="W9770" i="1"/>
  <c r="W9769" i="1"/>
  <c r="W9768" i="1"/>
  <c r="V9768" i="1"/>
  <c r="W9767" i="1"/>
  <c r="V9767" i="1"/>
  <c r="W9766" i="1"/>
  <c r="V9765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W9751" i="1"/>
  <c r="V9751" i="1"/>
  <c r="W9750" i="1"/>
  <c r="W9749" i="1"/>
  <c r="W9747" i="1"/>
  <c r="V9747" i="1"/>
  <c r="W9746" i="1"/>
  <c r="W9745" i="1"/>
  <c r="V9745" i="1"/>
  <c r="W9744" i="1"/>
  <c r="W9743" i="1"/>
  <c r="V9743" i="1"/>
  <c r="W9742" i="1"/>
  <c r="W9741" i="1"/>
  <c r="V9741" i="1"/>
  <c r="W9740" i="1"/>
  <c r="W9739" i="1"/>
  <c r="W9738" i="1"/>
  <c r="W9737" i="1"/>
  <c r="V9737" i="1"/>
  <c r="W9736" i="1"/>
  <c r="V9736" i="1"/>
  <c r="W9735" i="1"/>
  <c r="V9735" i="1"/>
  <c r="W9734" i="1"/>
  <c r="V9734" i="1"/>
  <c r="W9733" i="1"/>
  <c r="W9732" i="1"/>
  <c r="W9731" i="1"/>
  <c r="V9731" i="1"/>
  <c r="W9730" i="1"/>
  <c r="V9730" i="1"/>
  <c r="W9729" i="1"/>
  <c r="V9729" i="1"/>
  <c r="W9728" i="1"/>
  <c r="V9728" i="1"/>
  <c r="W9727" i="1"/>
  <c r="W9725" i="1"/>
  <c r="V9725" i="1"/>
  <c r="W9724" i="1"/>
  <c r="V9724" i="1"/>
  <c r="W9723" i="1"/>
  <c r="V9723" i="1"/>
  <c r="W9722" i="1"/>
  <c r="W9721" i="1"/>
  <c r="V9721" i="1"/>
  <c r="W9720" i="1"/>
  <c r="W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W9709" i="1"/>
  <c r="W9708" i="1"/>
  <c r="V9707" i="1"/>
  <c r="W9706" i="1"/>
  <c r="V9706" i="1"/>
  <c r="W9705" i="1"/>
  <c r="V9705" i="1"/>
  <c r="V9704" i="1"/>
  <c r="W9703" i="1"/>
  <c r="W9702" i="1"/>
  <c r="W9701" i="1"/>
  <c r="V9701" i="1"/>
  <c r="W9700" i="1"/>
  <c r="W9699" i="1"/>
  <c r="V9699" i="1"/>
  <c r="W9697" i="1"/>
  <c r="V9697" i="1"/>
  <c r="V9695" i="1"/>
  <c r="W9694" i="1"/>
  <c r="V9694" i="1"/>
  <c r="W9692" i="1"/>
  <c r="V9692" i="1"/>
  <c r="W9691" i="1"/>
  <c r="V9691" i="1"/>
  <c r="W9690" i="1"/>
  <c r="V9690" i="1"/>
  <c r="W9689" i="1"/>
  <c r="W9687" i="1"/>
  <c r="V9687" i="1"/>
  <c r="W9686" i="1"/>
  <c r="W9685" i="1"/>
  <c r="W9684" i="1"/>
  <c r="W9683" i="1"/>
  <c r="V9683" i="1"/>
  <c r="W9681" i="1"/>
  <c r="V9681" i="1"/>
  <c r="W9680" i="1"/>
  <c r="V9680" i="1"/>
  <c r="W9679" i="1"/>
  <c r="V9679" i="1"/>
  <c r="W9678" i="1"/>
  <c r="W9677" i="1"/>
  <c r="V9677" i="1"/>
  <c r="W9676" i="1"/>
  <c r="V9675" i="1"/>
  <c r="V9674" i="1"/>
  <c r="W9673" i="1"/>
  <c r="W9672" i="1"/>
  <c r="V9672" i="1"/>
  <c r="V9671" i="1"/>
  <c r="W9670" i="1"/>
  <c r="W9669" i="1"/>
  <c r="V9669" i="1"/>
  <c r="W9668" i="1"/>
  <c r="V9668" i="1"/>
  <c r="W9667" i="1"/>
  <c r="W9666" i="1"/>
  <c r="W9665" i="1"/>
  <c r="V9665" i="1"/>
  <c r="W9664" i="1"/>
  <c r="W9663" i="1"/>
  <c r="V9663" i="1"/>
  <c r="W9662" i="1"/>
  <c r="V9662" i="1"/>
  <c r="W9660" i="1"/>
  <c r="V9660" i="1"/>
  <c r="W9659" i="1"/>
  <c r="V9659" i="1"/>
  <c r="W9658" i="1"/>
  <c r="V9658" i="1"/>
  <c r="W9657" i="1"/>
  <c r="V9657" i="1"/>
  <c r="W9656" i="1"/>
  <c r="V9656" i="1"/>
  <c r="W9655" i="1"/>
  <c r="W9654" i="1"/>
  <c r="V9654" i="1"/>
  <c r="W9653" i="1"/>
  <c r="V9653" i="1"/>
  <c r="W9652" i="1"/>
  <c r="V9652" i="1"/>
  <c r="W9651" i="1"/>
  <c r="V9651" i="1"/>
  <c r="W9650" i="1"/>
  <c r="W9649" i="1"/>
  <c r="W9648" i="1"/>
  <c r="V9648" i="1"/>
  <c r="W9647" i="1"/>
  <c r="V9647" i="1"/>
  <c r="W9646" i="1"/>
  <c r="V9646" i="1"/>
  <c r="W9645" i="1"/>
  <c r="V9645" i="1"/>
  <c r="V9644" i="1"/>
  <c r="V9643" i="1"/>
  <c r="W9642" i="1"/>
  <c r="V9642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W9633" i="1"/>
  <c r="V9633" i="1"/>
  <c r="W9632" i="1"/>
  <c r="V9632" i="1"/>
  <c r="V9631" i="1"/>
  <c r="V9630" i="1"/>
  <c r="W9629" i="1"/>
  <c r="W9628" i="1"/>
  <c r="W9627" i="1"/>
  <c r="W9626" i="1"/>
  <c r="W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V9610" i="1"/>
  <c r="V9609" i="1"/>
  <c r="W9608" i="1"/>
  <c r="V9608" i="1"/>
  <c r="W9607" i="1"/>
  <c r="V9607" i="1"/>
  <c r="V9606" i="1"/>
  <c r="W9605" i="1"/>
  <c r="V9605" i="1"/>
  <c r="W9604" i="1"/>
  <c r="V9604" i="1"/>
  <c r="W9603" i="1"/>
  <c r="V9603" i="1"/>
  <c r="W9602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W9593" i="1"/>
  <c r="W9590" i="1"/>
  <c r="W9589" i="1"/>
  <c r="W9588" i="1"/>
  <c r="V9588" i="1"/>
  <c r="W9587" i="1"/>
  <c r="V9587" i="1"/>
  <c r="W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W9578" i="1"/>
  <c r="W9577" i="1"/>
  <c r="W9576" i="1"/>
  <c r="V9576" i="1"/>
  <c r="W9575" i="1"/>
  <c r="V9575" i="1"/>
  <c r="V9574" i="1"/>
  <c r="V9573" i="1"/>
  <c r="W9572" i="1"/>
  <c r="V9572" i="1"/>
  <c r="V9571" i="1"/>
  <c r="W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W9547" i="1"/>
  <c r="W9546" i="1"/>
  <c r="W9545" i="1"/>
  <c r="W9544" i="1"/>
  <c r="W9543" i="1"/>
  <c r="W9542" i="1"/>
  <c r="V9542" i="1"/>
  <c r="W9541" i="1"/>
  <c r="V9541" i="1"/>
  <c r="W9540" i="1"/>
  <c r="V9540" i="1"/>
  <c r="W9539" i="1"/>
  <c r="V9539" i="1"/>
  <c r="W9538" i="1"/>
  <c r="W9537" i="1"/>
  <c r="V9537" i="1"/>
  <c r="W9536" i="1"/>
  <c r="V9536" i="1"/>
  <c r="W9535" i="1"/>
  <c r="V9535" i="1"/>
  <c r="W9534" i="1"/>
  <c r="V9534" i="1"/>
  <c r="W9533" i="1"/>
  <c r="V9532" i="1"/>
  <c r="W9531" i="1"/>
  <c r="W9530" i="1"/>
  <c r="V9530" i="1"/>
  <c r="W9529" i="1"/>
  <c r="V9529" i="1"/>
  <c r="W9528" i="1"/>
  <c r="V9528" i="1"/>
  <c r="W9527" i="1"/>
  <c r="V9527" i="1"/>
  <c r="W9526" i="1"/>
  <c r="V9526" i="1"/>
  <c r="W9525" i="1"/>
  <c r="W9524" i="1"/>
  <c r="W9523" i="1"/>
  <c r="W9522" i="1"/>
  <c r="V9522" i="1"/>
  <c r="W9521" i="1"/>
  <c r="V9521" i="1"/>
  <c r="W9520" i="1"/>
  <c r="V9520" i="1"/>
  <c r="W9519" i="1"/>
  <c r="V9519" i="1"/>
  <c r="W9518" i="1"/>
  <c r="V9518" i="1"/>
  <c r="W9517" i="1"/>
  <c r="W9516" i="1"/>
  <c r="V9516" i="1"/>
  <c r="W9515" i="1"/>
  <c r="W9514" i="1"/>
  <c r="W9513" i="1"/>
  <c r="W9512" i="1"/>
  <c r="V9512" i="1"/>
  <c r="W9511" i="1"/>
  <c r="W9510" i="1"/>
  <c r="W9509" i="1"/>
  <c r="W9508" i="1"/>
  <c r="W9507" i="1"/>
  <c r="V9507" i="1"/>
  <c r="W9506" i="1"/>
  <c r="V9506" i="1"/>
  <c r="W9505" i="1"/>
  <c r="V9505" i="1"/>
  <c r="W9504" i="1"/>
  <c r="V9504" i="1"/>
  <c r="W9503" i="1"/>
  <c r="V9503" i="1"/>
  <c r="W9502" i="1"/>
  <c r="W9501" i="1"/>
  <c r="V9501" i="1"/>
  <c r="W9500" i="1"/>
  <c r="W9499" i="1"/>
  <c r="W9498" i="1"/>
  <c r="V9498" i="1"/>
  <c r="W9497" i="1"/>
  <c r="V9497" i="1"/>
  <c r="W9496" i="1"/>
  <c r="W9495" i="1"/>
  <c r="W9494" i="1"/>
  <c r="V9493" i="1"/>
  <c r="V9492" i="1"/>
  <c r="W9491" i="1"/>
  <c r="V9491" i="1"/>
  <c r="W9490" i="1"/>
  <c r="V9490" i="1"/>
  <c r="W9489" i="1"/>
  <c r="V9489" i="1"/>
  <c r="V9488" i="1"/>
  <c r="W9487" i="1"/>
  <c r="W9486" i="1"/>
  <c r="V9485" i="1"/>
  <c r="W9484" i="1"/>
  <c r="V9484" i="1"/>
  <c r="W9483" i="1"/>
  <c r="W9482" i="1"/>
  <c r="W9481" i="1"/>
  <c r="W9480" i="1"/>
  <c r="W9479" i="1"/>
  <c r="W9478" i="1"/>
  <c r="W9477" i="1"/>
  <c r="W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V9457" i="1"/>
  <c r="V9456" i="1"/>
  <c r="V9455" i="1"/>
  <c r="V9454" i="1"/>
  <c r="V9453" i="1"/>
  <c r="V9452" i="1"/>
  <c r="W9451" i="1"/>
  <c r="V9451" i="1"/>
  <c r="W9450" i="1"/>
  <c r="V9450" i="1"/>
  <c r="W9449" i="1"/>
  <c r="W9448" i="1"/>
  <c r="W9447" i="1"/>
  <c r="W9446" i="1"/>
  <c r="W9445" i="1"/>
  <c r="V9445" i="1"/>
  <c r="W9444" i="1"/>
  <c r="V9444" i="1"/>
  <c r="W9443" i="1"/>
  <c r="V9443" i="1"/>
  <c r="W9442" i="1"/>
  <c r="V9442" i="1"/>
  <c r="W9441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W9431" i="1"/>
  <c r="W9430" i="1"/>
  <c r="W9429" i="1"/>
  <c r="V9429" i="1"/>
  <c r="W9428" i="1"/>
  <c r="V9428" i="1"/>
  <c r="W9427" i="1"/>
  <c r="V9427" i="1"/>
  <c r="V9426" i="1"/>
  <c r="W9425" i="1"/>
  <c r="V9425" i="1"/>
  <c r="V9424" i="1"/>
  <c r="W9423" i="1"/>
  <c r="V9423" i="1"/>
  <c r="W9422" i="1"/>
  <c r="W9421" i="1"/>
  <c r="V9420" i="1"/>
  <c r="V9419" i="1"/>
  <c r="V9418" i="1"/>
  <c r="V9417" i="1"/>
  <c r="V9416" i="1"/>
  <c r="W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W9406" i="1"/>
  <c r="V9406" i="1"/>
  <c r="W9405" i="1"/>
  <c r="V9405" i="1"/>
  <c r="W9404" i="1"/>
  <c r="V9404" i="1"/>
  <c r="W9403" i="1"/>
  <c r="V9403" i="1"/>
  <c r="W9402" i="1"/>
  <c r="V9402" i="1"/>
  <c r="W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W9379" i="1"/>
  <c r="W9378" i="1"/>
  <c r="V9378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6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W9357" i="1"/>
  <c r="W9356" i="1"/>
  <c r="W9355" i="1"/>
  <c r="W9354" i="1"/>
  <c r="W9353" i="1"/>
  <c r="V9353" i="1"/>
  <c r="W9352" i="1"/>
  <c r="V9352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W9323" i="1"/>
  <c r="W9322" i="1"/>
  <c r="V9322" i="1"/>
  <c r="W9321" i="1"/>
  <c r="V9321" i="1"/>
  <c r="W9320" i="1"/>
  <c r="V9320" i="1"/>
  <c r="W9319" i="1"/>
  <c r="W9318" i="1"/>
  <c r="V9318" i="1"/>
  <c r="W9317" i="1"/>
  <c r="V9317" i="1"/>
  <c r="W9316" i="1"/>
  <c r="W9315" i="1"/>
  <c r="V9315" i="1"/>
  <c r="W9314" i="1"/>
  <c r="W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W9305" i="1"/>
  <c r="W9304" i="1"/>
  <c r="W9303" i="1"/>
  <c r="W9302" i="1"/>
  <c r="W9301" i="1"/>
  <c r="W9300" i="1"/>
  <c r="W9299" i="1"/>
  <c r="W9298" i="1"/>
  <c r="W9297" i="1"/>
  <c r="V9297" i="1"/>
  <c r="W9296" i="1"/>
  <c r="V9296" i="1"/>
  <c r="W9295" i="1"/>
  <c r="V9295" i="1"/>
  <c r="W9294" i="1"/>
  <c r="W9293" i="1"/>
  <c r="V9293" i="1"/>
  <c r="W9292" i="1"/>
  <c r="V9292" i="1"/>
  <c r="W9291" i="1"/>
  <c r="V9291" i="1"/>
  <c r="W9290" i="1"/>
  <c r="V9290" i="1"/>
  <c r="W9289" i="1"/>
  <c r="W9288" i="1"/>
  <c r="W9287" i="1"/>
  <c r="V9287" i="1"/>
  <c r="W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3" i="1"/>
  <c r="V9263" i="1"/>
  <c r="W9262" i="1"/>
  <c r="W9261" i="1"/>
  <c r="W9260" i="1"/>
  <c r="W9259" i="1"/>
  <c r="W9258" i="1"/>
  <c r="W9257" i="1"/>
  <c r="W9256" i="1"/>
  <c r="W9255" i="1"/>
  <c r="V9255" i="1"/>
  <c r="W9254" i="1"/>
  <c r="V9254" i="1"/>
  <c r="W9253" i="1"/>
  <c r="V9253" i="1"/>
  <c r="W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W9227" i="1"/>
  <c r="W9226" i="1"/>
  <c r="W9225" i="1"/>
  <c r="W9224" i="1"/>
  <c r="V9224" i="1"/>
  <c r="W9223" i="1"/>
  <c r="V9223" i="1"/>
  <c r="W9222" i="1"/>
  <c r="V9222" i="1"/>
  <c r="W9221" i="1"/>
  <c r="V9221" i="1"/>
  <c r="W9220" i="1"/>
  <c r="V9220" i="1"/>
  <c r="W9219" i="1"/>
  <c r="W9218" i="1"/>
  <c r="W9217" i="1"/>
  <c r="V9217" i="1"/>
  <c r="W9216" i="1"/>
  <c r="V9216" i="1"/>
  <c r="W9215" i="1"/>
  <c r="V9215" i="1"/>
  <c r="W9214" i="1"/>
  <c r="V9214" i="1"/>
  <c r="W9213" i="1"/>
  <c r="V9213" i="1"/>
  <c r="W9212" i="1"/>
  <c r="W9211" i="1"/>
  <c r="W9210" i="1"/>
  <c r="V9210" i="1"/>
  <c r="W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V9171" i="1"/>
  <c r="W9170" i="1"/>
  <c r="V9170" i="1"/>
  <c r="W9169" i="1"/>
  <c r="V9169" i="1"/>
  <c r="W9168" i="1"/>
  <c r="V9168" i="1"/>
  <c r="W9167" i="1"/>
  <c r="V9167" i="1"/>
  <c r="W9166" i="1"/>
  <c r="W9165" i="1"/>
  <c r="W9164" i="1"/>
  <c r="W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W9151" i="1"/>
  <c r="W9150" i="1"/>
  <c r="V9150" i="1"/>
  <c r="W9149" i="1"/>
  <c r="V9149" i="1"/>
  <c r="W9148" i="1"/>
  <c r="V9148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V9129" i="1"/>
  <c r="W9128" i="1"/>
  <c r="V9128" i="1"/>
  <c r="W9127" i="1"/>
  <c r="W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W9110" i="1"/>
  <c r="W9109" i="1"/>
  <c r="W9108" i="1"/>
  <c r="W9107" i="1"/>
  <c r="W9106" i="1"/>
  <c r="W9105" i="1"/>
  <c r="V9105" i="1"/>
  <c r="W9104" i="1"/>
  <c r="W9103" i="1"/>
  <c r="W9102" i="1"/>
  <c r="W9101" i="1"/>
  <c r="W9100" i="1"/>
  <c r="W9099" i="1"/>
  <c r="V9099" i="1"/>
  <c r="W9098" i="1"/>
  <c r="W9097" i="1"/>
  <c r="W9096" i="1"/>
  <c r="W9095" i="1"/>
  <c r="W9094" i="1"/>
  <c r="V9094" i="1"/>
  <c r="W9093" i="1"/>
  <c r="V9093" i="1"/>
  <c r="W9092" i="1"/>
  <c r="V9092" i="1"/>
  <c r="W9091" i="1"/>
  <c r="V9091" i="1"/>
  <c r="W9090" i="1"/>
  <c r="V9090" i="1"/>
  <c r="W9089" i="1"/>
  <c r="W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W9078" i="1"/>
  <c r="V9078" i="1"/>
  <c r="W9077" i="1"/>
  <c r="V9077" i="1"/>
  <c r="W9076" i="1"/>
  <c r="V9076" i="1"/>
  <c r="W9075" i="1"/>
  <c r="V9075" i="1"/>
  <c r="W9074" i="1"/>
  <c r="W9073" i="1"/>
  <c r="W9072" i="1"/>
  <c r="V9072" i="1"/>
  <c r="W9071" i="1"/>
  <c r="V9071" i="1"/>
  <c r="W9070" i="1"/>
  <c r="V9070" i="1"/>
  <c r="W9069" i="1"/>
  <c r="V9069" i="1"/>
  <c r="W9068" i="1"/>
  <c r="V9068" i="1"/>
  <c r="W9067" i="1"/>
  <c r="W9066" i="1"/>
  <c r="W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W9040" i="1"/>
  <c r="W9039" i="1"/>
  <c r="V9039" i="1"/>
  <c r="W9038" i="1"/>
  <c r="V9038" i="1"/>
  <c r="W9037" i="1"/>
  <c r="W9036" i="1"/>
  <c r="W9035" i="1"/>
  <c r="V9035" i="1"/>
  <c r="W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W9012" i="1"/>
  <c r="V9012" i="1"/>
  <c r="W9011" i="1"/>
  <c r="V9011" i="1"/>
  <c r="W9009" i="1"/>
  <c r="V9009" i="1"/>
  <c r="W9008" i="1"/>
  <c r="W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W8999" i="1"/>
  <c r="W8998" i="1"/>
  <c r="W8997" i="1"/>
  <c r="V8997" i="1"/>
  <c r="W8996" i="1"/>
  <c r="V8996" i="1"/>
  <c r="W8995" i="1"/>
  <c r="V8995" i="1"/>
  <c r="W8994" i="1"/>
  <c r="V8994" i="1"/>
  <c r="W8993" i="1"/>
  <c r="V8993" i="1"/>
  <c r="W8992" i="1"/>
  <c r="W8991" i="1"/>
  <c r="V8991" i="1"/>
  <c r="W8990" i="1"/>
  <c r="V8990" i="1"/>
  <c r="W8989" i="1"/>
  <c r="V8989" i="1"/>
  <c r="W8988" i="1"/>
  <c r="V8988" i="1"/>
  <c r="W8987" i="1"/>
  <c r="V8987" i="1"/>
  <c r="W8986" i="1"/>
  <c r="W8985" i="1"/>
  <c r="W8984" i="1"/>
  <c r="W8983" i="1"/>
  <c r="W8982" i="1"/>
  <c r="W8981" i="1"/>
  <c r="V8981" i="1"/>
  <c r="W8980" i="1"/>
  <c r="V8980" i="1"/>
  <c r="W8979" i="1"/>
  <c r="V8979" i="1"/>
  <c r="W8978" i="1"/>
  <c r="W8977" i="1"/>
  <c r="W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W8962" i="1"/>
  <c r="W8961" i="1"/>
  <c r="V8961" i="1"/>
  <c r="W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W8934" i="1"/>
  <c r="W8933" i="1"/>
  <c r="W8932" i="1"/>
  <c r="W8931" i="1"/>
  <c r="V8931" i="1"/>
  <c r="W8930" i="1"/>
  <c r="W8929" i="1"/>
  <c r="V8929" i="1"/>
  <c r="W8928" i="1"/>
  <c r="W8927" i="1"/>
  <c r="V8927" i="1"/>
  <c r="W8926" i="1"/>
  <c r="W8925" i="1"/>
  <c r="V8925" i="1"/>
  <c r="W8924" i="1"/>
  <c r="V8924" i="1"/>
  <c r="W8923" i="1"/>
  <c r="V8923" i="1"/>
  <c r="W8922" i="1"/>
  <c r="V8922" i="1"/>
  <c r="W8921" i="1"/>
  <c r="V8921" i="1"/>
  <c r="W8920" i="1"/>
  <c r="W8919" i="1"/>
  <c r="V8919" i="1"/>
  <c r="W8918" i="1"/>
  <c r="W8917" i="1"/>
  <c r="W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W8904" i="1"/>
  <c r="W8903" i="1"/>
  <c r="W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W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W8882" i="1"/>
  <c r="V8882" i="1"/>
  <c r="W8881" i="1"/>
  <c r="V8881" i="1"/>
  <c r="W8880" i="1"/>
  <c r="V8880" i="1"/>
  <c r="W8879" i="1"/>
  <c r="V8879" i="1"/>
  <c r="W8878" i="1"/>
  <c r="W8877" i="1"/>
  <c r="V8877" i="1"/>
  <c r="W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W8867" i="1"/>
  <c r="V8867" i="1"/>
  <c r="W8866" i="1"/>
  <c r="V8866" i="1"/>
  <c r="W8865" i="1"/>
  <c r="V8865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W8829" i="1"/>
  <c r="V8829" i="1"/>
  <c r="W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W8803" i="1"/>
  <c r="W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W8782" i="1"/>
  <c r="W8781" i="1"/>
  <c r="V8781" i="1"/>
  <c r="W8780" i="1"/>
  <c r="V8780" i="1"/>
  <c r="W8779" i="1"/>
  <c r="W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W8768" i="1"/>
  <c r="W8767" i="1"/>
  <c r="W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W8742" i="1"/>
  <c r="V8742" i="1"/>
  <c r="W8741" i="1"/>
  <c r="V8741" i="1"/>
  <c r="W8740" i="1"/>
  <c r="V8740" i="1"/>
  <c r="W8739" i="1"/>
  <c r="V8739" i="1"/>
  <c r="W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W8723" i="1"/>
  <c r="V8723" i="1"/>
  <c r="W8722" i="1"/>
  <c r="W8721" i="1"/>
  <c r="W8720" i="1"/>
  <c r="W8719" i="1"/>
  <c r="W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V8710" i="1"/>
  <c r="W8709" i="1"/>
  <c r="V8709" i="1"/>
  <c r="W8708" i="1"/>
  <c r="V8708" i="1"/>
  <c r="W8707" i="1"/>
  <c r="V8707" i="1"/>
  <c r="W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W8679" i="1"/>
  <c r="W8678" i="1"/>
  <c r="W8677" i="1"/>
  <c r="W8676" i="1"/>
  <c r="W8675" i="1"/>
  <c r="V8675" i="1"/>
  <c r="W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W8664" i="1"/>
  <c r="W8663" i="1"/>
  <c r="W8662" i="1"/>
  <c r="V8662" i="1"/>
  <c r="W8661" i="1"/>
  <c r="V8661" i="1"/>
  <c r="W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W8641" i="1"/>
  <c r="V8641" i="1"/>
  <c r="W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W8606" i="1"/>
  <c r="W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W8583" i="1"/>
  <c r="V8583" i="1"/>
  <c r="W8582" i="1"/>
  <c r="W8581" i="1"/>
  <c r="V8581" i="1"/>
  <c r="W8580" i="1"/>
  <c r="W8579" i="1"/>
  <c r="V8579" i="1"/>
  <c r="W8578" i="1"/>
  <c r="V8578" i="1"/>
  <c r="W8577" i="1"/>
  <c r="V8577" i="1"/>
  <c r="W8576" i="1"/>
  <c r="V8576" i="1"/>
  <c r="W8575" i="1"/>
  <c r="V8575" i="1"/>
  <c r="W8573" i="1"/>
  <c r="V8573" i="1"/>
  <c r="W8572" i="1"/>
  <c r="V8572" i="1"/>
  <c r="W8571" i="1"/>
  <c r="V8571" i="1"/>
  <c r="W8570" i="1"/>
  <c r="V8570" i="1"/>
  <c r="W8569" i="1"/>
  <c r="V8569" i="1"/>
  <c r="W8568" i="1"/>
  <c r="W8567" i="1"/>
  <c r="V8567" i="1"/>
  <c r="W8566" i="1"/>
  <c r="V8566" i="1"/>
  <c r="W8565" i="1"/>
  <c r="V8565" i="1"/>
  <c r="W8564" i="1"/>
  <c r="W8563" i="1"/>
  <c r="V8563" i="1"/>
  <c r="W8562" i="1"/>
  <c r="W8561" i="1"/>
  <c r="W8560" i="1"/>
  <c r="W8559" i="1"/>
  <c r="V8559" i="1"/>
  <c r="W8558" i="1"/>
  <c r="V8558" i="1"/>
  <c r="W8557" i="1"/>
  <c r="V8557" i="1"/>
  <c r="W8556" i="1"/>
  <c r="V8556" i="1"/>
  <c r="W8555" i="1"/>
  <c r="V8555" i="1"/>
  <c r="W8554" i="1"/>
  <c r="W8553" i="1"/>
  <c r="V8553" i="1"/>
  <c r="W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W8534" i="1"/>
  <c r="W8533" i="1"/>
  <c r="V8533" i="1"/>
  <c r="W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W8513" i="1"/>
  <c r="V8513" i="1"/>
  <c r="W8512" i="1"/>
  <c r="W8511" i="1"/>
  <c r="V8511" i="1"/>
  <c r="W8510" i="1"/>
  <c r="W8509" i="1"/>
  <c r="V8509" i="1"/>
  <c r="W8508" i="1"/>
  <c r="W8507" i="1"/>
  <c r="V8507" i="1"/>
  <c r="W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W8495" i="1"/>
  <c r="V8495" i="1"/>
  <c r="W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I9" i="12"/>
  <c r="J9" i="12" s="1"/>
  <c r="I8" i="12"/>
  <c r="J8" i="12" s="1"/>
  <c r="I7" i="12"/>
  <c r="J7" i="12" s="1"/>
  <c r="I6" i="12"/>
  <c r="J6" i="12" s="1"/>
  <c r="V8679" i="1" l="1"/>
  <c r="V8783" i="1"/>
  <c r="V8891" i="1"/>
  <c r="V8933" i="1"/>
  <c r="W9136" i="1"/>
  <c r="W9420" i="1"/>
  <c r="V9441" i="1"/>
  <c r="W9454" i="1"/>
  <c r="W9488" i="1"/>
  <c r="V9495" i="1"/>
  <c r="V9579" i="1"/>
  <c r="W9618" i="1"/>
  <c r="W9696" i="1"/>
  <c r="V9789" i="1"/>
  <c r="W9805" i="1"/>
  <c r="V9921" i="1"/>
  <c r="V9984" i="1"/>
  <c r="V9924" i="1"/>
  <c r="V9918" i="1"/>
  <c r="V9906" i="1"/>
  <c r="V9894" i="1"/>
  <c r="V9888" i="1"/>
  <c r="V9864" i="1"/>
  <c r="V9846" i="1"/>
  <c r="V9834" i="1"/>
  <c r="V9810" i="1"/>
  <c r="V9792" i="1"/>
  <c r="V9780" i="1"/>
  <c r="V9750" i="1"/>
  <c r="V9738" i="1"/>
  <c r="V9726" i="1"/>
  <c r="V9720" i="1"/>
  <c r="V9678" i="1"/>
  <c r="V9594" i="1"/>
  <c r="V9570" i="1"/>
  <c r="V9546" i="1"/>
  <c r="V9510" i="1"/>
  <c r="V9486" i="1"/>
  <c r="V9480" i="1"/>
  <c r="V9432" i="1"/>
  <c r="V9408" i="1"/>
  <c r="V9354" i="1"/>
  <c r="V9324" i="1"/>
  <c r="V9306" i="1"/>
  <c r="V9300" i="1"/>
  <c r="V9294" i="1"/>
  <c r="V9288" i="1"/>
  <c r="V9264" i="1"/>
  <c r="V9258" i="1"/>
  <c r="V9252" i="1"/>
  <c r="V9228" i="1"/>
  <c r="V9126" i="1"/>
  <c r="V9108" i="1"/>
  <c r="V9102" i="1"/>
  <c r="V9096" i="1"/>
  <c r="V9066" i="1"/>
  <c r="V9036" i="1"/>
  <c r="V9000" i="1"/>
  <c r="V8982" i="1"/>
  <c r="V8976" i="1"/>
  <c r="V8934" i="1"/>
  <c r="V8928" i="1"/>
  <c r="V8916" i="1"/>
  <c r="V8904" i="1"/>
  <c r="V8892" i="1"/>
  <c r="V8868" i="1"/>
  <c r="V8814" i="1"/>
  <c r="V8802" i="1"/>
  <c r="V8778" i="1"/>
  <c r="V8766" i="1"/>
  <c r="V8724" i="1"/>
  <c r="V8718" i="1"/>
  <c r="V8706" i="1"/>
  <c r="V8676" i="1"/>
  <c r="V8664" i="1"/>
  <c r="V8640" i="1"/>
  <c r="V8622" i="1"/>
  <c r="V8580" i="1"/>
  <c r="V8574" i="1"/>
  <c r="V8568" i="1"/>
  <c r="V8562" i="1"/>
  <c r="V8532" i="1"/>
  <c r="V8514" i="1"/>
  <c r="V8508" i="1"/>
  <c r="V8496" i="1"/>
  <c r="V9953" i="1"/>
  <c r="V9917" i="1"/>
  <c r="V9905" i="1"/>
  <c r="V9893" i="1"/>
  <c r="V9863" i="1"/>
  <c r="V9845" i="1"/>
  <c r="V9833" i="1"/>
  <c r="V9797" i="1"/>
  <c r="V9791" i="1"/>
  <c r="V9779" i="1"/>
  <c r="V9749" i="1"/>
  <c r="V9719" i="1"/>
  <c r="V9689" i="1"/>
  <c r="V9629" i="1"/>
  <c r="V9593" i="1"/>
  <c r="V9545" i="1"/>
  <c r="V9533" i="1"/>
  <c r="V9515" i="1"/>
  <c r="V9509" i="1"/>
  <c r="V9479" i="1"/>
  <c r="V9449" i="1"/>
  <c r="V9431" i="1"/>
  <c r="V9407" i="1"/>
  <c r="V9401" i="1"/>
  <c r="V9323" i="1"/>
  <c r="V9305" i="1"/>
  <c r="V9299" i="1"/>
  <c r="V9257" i="1"/>
  <c r="V9227" i="1"/>
  <c r="V9209" i="1"/>
  <c r="V9107" i="1"/>
  <c r="V9101" i="1"/>
  <c r="V9095" i="1"/>
  <c r="V9089" i="1"/>
  <c r="V9065" i="1"/>
  <c r="V9041" i="1"/>
  <c r="V9964" i="1"/>
  <c r="V9952" i="1"/>
  <c r="V9922" i="1"/>
  <c r="V9916" i="1"/>
  <c r="V9898" i="1"/>
  <c r="V9892" i="1"/>
  <c r="V9874" i="1"/>
  <c r="V9862" i="1"/>
  <c r="V9832" i="1"/>
  <c r="V9796" i="1"/>
  <c r="V9790" i="1"/>
  <c r="V9778" i="1"/>
  <c r="V9676" i="1"/>
  <c r="V9634" i="1"/>
  <c r="V9628" i="1"/>
  <c r="V9592" i="1"/>
  <c r="V9586" i="1"/>
  <c r="V9544" i="1"/>
  <c r="V9538" i="1"/>
  <c r="V9514" i="1"/>
  <c r="V9508" i="1"/>
  <c r="V9502" i="1"/>
  <c r="V9496" i="1"/>
  <c r="V9478" i="1"/>
  <c r="V9448" i="1"/>
  <c r="V9430" i="1"/>
  <c r="V9358" i="1"/>
  <c r="V9316" i="1"/>
  <c r="V9304" i="1"/>
  <c r="V9298" i="1"/>
  <c r="V9286" i="1"/>
  <c r="V9262" i="1"/>
  <c r="V9256" i="1"/>
  <c r="V9226" i="1"/>
  <c r="V9166" i="1"/>
  <c r="V9106" i="1"/>
  <c r="V9100" i="1"/>
  <c r="V9088" i="1"/>
  <c r="V9040" i="1"/>
  <c r="V9034" i="1"/>
  <c r="V9010" i="1"/>
  <c r="V8998" i="1"/>
  <c r="V8992" i="1"/>
  <c r="V8986" i="1"/>
  <c r="V8962" i="1"/>
  <c r="V8932" i="1"/>
  <c r="V8926" i="1"/>
  <c r="V8920" i="1"/>
  <c r="V8902" i="1"/>
  <c r="V8878" i="1"/>
  <c r="V8830" i="1"/>
  <c r="V8782" i="1"/>
  <c r="V8722" i="1"/>
  <c r="V8680" i="1"/>
  <c r="V8674" i="1"/>
  <c r="V8584" i="1"/>
  <c r="V8560" i="1"/>
  <c r="V8554" i="1"/>
  <c r="V8524" i="1"/>
  <c r="V8512" i="1"/>
  <c r="V8506" i="1"/>
  <c r="V8494" i="1"/>
  <c r="V8482" i="1"/>
  <c r="V9974" i="1"/>
  <c r="V9950" i="1"/>
  <c r="V9896" i="1"/>
  <c r="V9866" i="1"/>
  <c r="V9860" i="1"/>
  <c r="V9836" i="1"/>
  <c r="V9794" i="1"/>
  <c r="V9776" i="1"/>
  <c r="V9752" i="1"/>
  <c r="V9746" i="1"/>
  <c r="V9722" i="1"/>
  <c r="V9698" i="1"/>
  <c r="V9650" i="1"/>
  <c r="V9626" i="1"/>
  <c r="V9602" i="1"/>
  <c r="V9590" i="1"/>
  <c r="V9578" i="1"/>
  <c r="V9548" i="1"/>
  <c r="V9524" i="1"/>
  <c r="V9500" i="1"/>
  <c r="V9494" i="1"/>
  <c r="V9482" i="1"/>
  <c r="V9476" i="1"/>
  <c r="V9446" i="1"/>
  <c r="V9422" i="1"/>
  <c r="V9392" i="1"/>
  <c r="V9380" i="1"/>
  <c r="V9356" i="1"/>
  <c r="V9314" i="1"/>
  <c r="V9302" i="1"/>
  <c r="V9260" i="1"/>
  <c r="V9218" i="1"/>
  <c r="V9212" i="1"/>
  <c r="V9194" i="1"/>
  <c r="V9164" i="1"/>
  <c r="V9152" i="1"/>
  <c r="V9110" i="1"/>
  <c r="V9104" i="1"/>
  <c r="V9098" i="1"/>
  <c r="V9074" i="1"/>
  <c r="V9008" i="1"/>
  <c r="V8984" i="1"/>
  <c r="V8978" i="1"/>
  <c r="V8960" i="1"/>
  <c r="V8930" i="1"/>
  <c r="V8918" i="1"/>
  <c r="V8876" i="1"/>
  <c r="V8828" i="1"/>
  <c r="V8804" i="1"/>
  <c r="V8768" i="1"/>
  <c r="V8738" i="1"/>
  <c r="V8720" i="1"/>
  <c r="V8696" i="1"/>
  <c r="V8678" i="1"/>
  <c r="V8660" i="1"/>
  <c r="V8642" i="1"/>
  <c r="V8606" i="1"/>
  <c r="V8582" i="1"/>
  <c r="V8564" i="1"/>
  <c r="V8552" i="1"/>
  <c r="V8534" i="1"/>
  <c r="V8510" i="1"/>
  <c r="V9985" i="1"/>
  <c r="V9949" i="1"/>
  <c r="V9919" i="1"/>
  <c r="V9895" i="1"/>
  <c r="V9865" i="1"/>
  <c r="V9847" i="1"/>
  <c r="V9793" i="1"/>
  <c r="V9781" i="1"/>
  <c r="V9769" i="1"/>
  <c r="V9649" i="1"/>
  <c r="V9625" i="1"/>
  <c r="V9589" i="1"/>
  <c r="V9577" i="1"/>
  <c r="V9559" i="1"/>
  <c r="V9547" i="1"/>
  <c r="V9523" i="1"/>
  <c r="V9517" i="1"/>
  <c r="V9511" i="1"/>
  <c r="V9499" i="1"/>
  <c r="V9487" i="1"/>
  <c r="V9481" i="1"/>
  <c r="V9421" i="1"/>
  <c r="V9415" i="1"/>
  <c r="V9379" i="1"/>
  <c r="V9367" i="1"/>
  <c r="V9355" i="1"/>
  <c r="V9319" i="1"/>
  <c r="V9313" i="1"/>
  <c r="V9301" i="1"/>
  <c r="V9289" i="1"/>
  <c r="V9265" i="1"/>
  <c r="V9259" i="1"/>
  <c r="V9211" i="1"/>
  <c r="V9163" i="1"/>
  <c r="V9151" i="1"/>
  <c r="V9127" i="1"/>
  <c r="V9109" i="1"/>
  <c r="V9103" i="1"/>
  <c r="V9097" i="1"/>
  <c r="V9079" i="1"/>
  <c r="V9073" i="1"/>
  <c r="V9067" i="1"/>
  <c r="V9037" i="1"/>
  <c r="V9013" i="1"/>
  <c r="V9007" i="1"/>
  <c r="V8983" i="1"/>
  <c r="V8977" i="1"/>
  <c r="V8935" i="1"/>
  <c r="V8917" i="1"/>
  <c r="V8905" i="1"/>
  <c r="V8869" i="1"/>
  <c r="V8845" i="1"/>
  <c r="V8821" i="1"/>
  <c r="V8803" i="1"/>
  <c r="V8779" i="1"/>
  <c r="V8767" i="1"/>
  <c r="V8743" i="1"/>
  <c r="V8719" i="1"/>
  <c r="V8677" i="1"/>
  <c r="V8665" i="1"/>
  <c r="V8605" i="1"/>
  <c r="W9765" i="1"/>
  <c r="W9764" i="1"/>
  <c r="W9801" i="1"/>
  <c r="W9890" i="1"/>
  <c r="W9800" i="1"/>
  <c r="V9261" i="1"/>
  <c r="V9303" i="1"/>
  <c r="V9357" i="1"/>
  <c r="W9455" i="1"/>
  <c r="W9532" i="1"/>
  <c r="W9682" i="1"/>
  <c r="V9753" i="1"/>
  <c r="W9799" i="1"/>
  <c r="V9483" i="1"/>
  <c r="W9573" i="1"/>
  <c r="W9601" i="1"/>
  <c r="V9627" i="1"/>
  <c r="W9675" i="1"/>
  <c r="W9753" i="1"/>
  <c r="V9837" i="1"/>
  <c r="W9416" i="1"/>
  <c r="W9456" i="1"/>
  <c r="V9513" i="1"/>
  <c r="W9707" i="1"/>
  <c r="V9777" i="1"/>
  <c r="V9963" i="1"/>
  <c r="W9873" i="1"/>
  <c r="W9704" i="1"/>
  <c r="V9165" i="1"/>
  <c r="W9171" i="1"/>
  <c r="W9377" i="1"/>
  <c r="W9574" i="1"/>
  <c r="W9641" i="1"/>
  <c r="V9873" i="1"/>
  <c r="V8721" i="1"/>
  <c r="W8868" i="1"/>
  <c r="W9351" i="1"/>
  <c r="W9365" i="1"/>
  <c r="W9417" i="1"/>
  <c r="W9424" i="1"/>
  <c r="W9609" i="1"/>
  <c r="V9693" i="1"/>
  <c r="W9802" i="1"/>
  <c r="V9867" i="1"/>
  <c r="W9874" i="1"/>
  <c r="W9905" i="1"/>
  <c r="W9264" i="1"/>
  <c r="W9693" i="1"/>
  <c r="V9795" i="1"/>
  <c r="V9897" i="1"/>
  <c r="W9906" i="1"/>
  <c r="W9915" i="1"/>
  <c r="W9914" i="1"/>
  <c r="W9957" i="1"/>
  <c r="W9956" i="1"/>
  <c r="W9867" i="1"/>
  <c r="W9861" i="1"/>
  <c r="W9866" i="1"/>
  <c r="W9860" i="1"/>
  <c r="W9903" i="1"/>
  <c r="W9902" i="1"/>
  <c r="V8793" i="1"/>
  <c r="V8883" i="1"/>
  <c r="V8963" i="1"/>
  <c r="W9265" i="1"/>
  <c r="W9366" i="1"/>
  <c r="W9418" i="1"/>
  <c r="W9452" i="1"/>
  <c r="V9477" i="1"/>
  <c r="W9485" i="1"/>
  <c r="W9492" i="1"/>
  <c r="W9610" i="1"/>
  <c r="W9630" i="1"/>
  <c r="W9772" i="1"/>
  <c r="W9888" i="1"/>
  <c r="V9543" i="1"/>
  <c r="V9591" i="1"/>
  <c r="W9643" i="1"/>
  <c r="W9763" i="1"/>
  <c r="V8535" i="1"/>
  <c r="W8574" i="1"/>
  <c r="V8607" i="1"/>
  <c r="V8663" i="1"/>
  <c r="V8903" i="1"/>
  <c r="V8945" i="1"/>
  <c r="V8985" i="1"/>
  <c r="W9057" i="1"/>
  <c r="W9129" i="1"/>
  <c r="W9147" i="1"/>
  <c r="W9419" i="1"/>
  <c r="W9426" i="1"/>
  <c r="W9453" i="1"/>
  <c r="W9493" i="1"/>
  <c r="W9591" i="1"/>
  <c r="W9631" i="1"/>
  <c r="W9773" i="1"/>
  <c r="W9804" i="1"/>
  <c r="V8561" i="1"/>
  <c r="V8769" i="1"/>
  <c r="W8864" i="1"/>
  <c r="V8999" i="1"/>
  <c r="V9111" i="1"/>
  <c r="V9219" i="1"/>
  <c r="V9225" i="1"/>
  <c r="V9447" i="1"/>
  <c r="V9525" i="1"/>
  <c r="V9531" i="1"/>
  <c r="W9592" i="1"/>
  <c r="W9858" i="1"/>
  <c r="V9655" i="1"/>
  <c r="V9661" i="1"/>
  <c r="V9667" i="1"/>
  <c r="V9673" i="1"/>
  <c r="V9685" i="1"/>
  <c r="V9703" i="1"/>
  <c r="V9709" i="1"/>
  <c r="V9727" i="1"/>
  <c r="V9733" i="1"/>
  <c r="V9739" i="1"/>
  <c r="V9763" i="1"/>
  <c r="V9811" i="1"/>
  <c r="V9841" i="1"/>
  <c r="V9859" i="1"/>
  <c r="V9907" i="1"/>
  <c r="V9931" i="1"/>
  <c r="V9943" i="1"/>
  <c r="V9955" i="1"/>
  <c r="V9961" i="1"/>
  <c r="V9979" i="1"/>
  <c r="V9686" i="1"/>
  <c r="V9710" i="1"/>
  <c r="V9740" i="1"/>
  <c r="V9764" i="1"/>
  <c r="V9770" i="1"/>
  <c r="V9812" i="1"/>
  <c r="V9824" i="1"/>
  <c r="V9842" i="1"/>
  <c r="V9848" i="1"/>
  <c r="V9902" i="1"/>
  <c r="V9908" i="1"/>
  <c r="V9914" i="1"/>
  <c r="V9932" i="1"/>
  <c r="V9944" i="1"/>
  <c r="V9956" i="1"/>
  <c r="V9980" i="1"/>
  <c r="V9992" i="1"/>
  <c r="V9664" i="1"/>
  <c r="V9670" i="1"/>
  <c r="V9682" i="1"/>
  <c r="V9688" i="1"/>
  <c r="V9700" i="1"/>
  <c r="V9742" i="1"/>
  <c r="V9748" i="1"/>
  <c r="V9754" i="1"/>
  <c r="V9766" i="1"/>
  <c r="V9826" i="1"/>
  <c r="V9838" i="1"/>
  <c r="V9844" i="1"/>
  <c r="V9850" i="1"/>
  <c r="V9856" i="1"/>
  <c r="V9886" i="1"/>
  <c r="V9904" i="1"/>
  <c r="V9910" i="1"/>
  <c r="V9934" i="1"/>
  <c r="V9946" i="1"/>
  <c r="V9976" i="1"/>
  <c r="V9988" i="1"/>
  <c r="V9994" i="1"/>
  <c r="V9995" i="1"/>
  <c r="V9666" i="1"/>
  <c r="V9684" i="1"/>
  <c r="V9696" i="1"/>
  <c r="V9702" i="1"/>
  <c r="V9708" i="1"/>
  <c r="V9732" i="1"/>
  <c r="V9744" i="1"/>
  <c r="V9828" i="1"/>
  <c r="V9840" i="1"/>
  <c r="V9912" i="1"/>
  <c r="V9930" i="1"/>
  <c r="V9954" i="1"/>
</calcChain>
</file>

<file path=xl/sharedStrings.xml><?xml version="1.0" encoding="utf-8"?>
<sst xmlns="http://schemas.openxmlformats.org/spreadsheetml/2006/main" count="131749" uniqueCount="10979">
  <si>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</si>
  <si>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</si>
  <si>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</si>
  <si>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</si>
  <si>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</si>
  <si>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</si>
  <si>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</si>
  <si>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</si>
  <si>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</si>
  <si>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</si>
  <si>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</si>
  <si>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</si>
  <si>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</si>
  <si>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</si>
  <si>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</si>
  <si>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</si>
  <si>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</si>
  <si>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</si>
  <si>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</si>
  <si>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</si>
  <si>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</si>
  <si>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</si>
  <si>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</si>
  <si>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</si>
  <si>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</si>
  <si>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</si>
  <si>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</si>
  <si>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</si>
  <si>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</si>
  <si>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</si>
  <si>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</si>
  <si>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</si>
  <si>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</si>
  <si>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</si>
  <si>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</si>
  <si>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</si>
  <si>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</si>
  <si>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</si>
  <si>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</si>
  <si>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</si>
  <si>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</si>
  <si>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</si>
  <si>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</si>
  <si>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</si>
  <si>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</si>
  <si>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</si>
  <si>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</si>
  <si>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</si>
  <si>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</si>
  <si>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</si>
  <si>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</si>
  <si>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</si>
  <si>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</si>
  <si>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</si>
  <si>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</si>
  <si>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</si>
  <si>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</si>
  <si>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</si>
  <si>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</si>
  <si>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</si>
  <si>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</si>
  <si>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</si>
  <si>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</si>
  <si>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</si>
  <si>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</si>
  <si>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</si>
  <si>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</si>
  <si>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</si>
  <si>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</si>
  <si>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</si>
  <si>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</si>
  <si>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</si>
  <si>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</si>
  <si>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</si>
  <si>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</si>
  <si>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</si>
  <si>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</si>
  <si>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</si>
  <si>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</si>
  <si>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</si>
  <si>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</si>
  <si>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</si>
  <si>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</si>
  <si>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</si>
  <si>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</si>
  <si>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</si>
  <si>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</si>
  <si>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</si>
  <si>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</si>
  <si>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</si>
  <si>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</si>
  <si>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</si>
  <si>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</si>
  <si>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</si>
  <si>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</si>
  <si>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</si>
  <si>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</si>
  <si>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</si>
  <si>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</si>
  <si>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</si>
  <si>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</si>
  <si>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</si>
  <si>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</si>
  <si>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</si>
  <si>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</si>
  <si>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</si>
  <si>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</si>
  <si>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</si>
  <si>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</si>
  <si>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</si>
  <si>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</si>
  <si>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</si>
  <si>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</si>
  <si>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</si>
  <si>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</si>
  <si>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</si>
  <si>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</si>
  <si>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</si>
  <si>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</si>
  <si>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</si>
  <si>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</si>
  <si>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</si>
  <si>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</si>
  <si>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</si>
  <si>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</si>
  <si>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</si>
  <si>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</si>
  <si>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</si>
  <si>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</si>
  <si>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</si>
  <si>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</si>
  <si>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</si>
  <si>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</si>
  <si>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</si>
  <si>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</si>
  <si>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</si>
  <si>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</si>
  <si>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</si>
  <si>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</si>
  <si>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</si>
  <si>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</si>
  <si>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</si>
  <si>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</si>
  <si>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</si>
  <si>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</si>
  <si>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</si>
  <si>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</si>
  <si>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</si>
  <si>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</si>
  <si>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</si>
  <si>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</si>
  <si>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</si>
  <si>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</si>
  <si>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</si>
  <si>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</si>
  <si>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</si>
  <si>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</si>
  <si>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</si>
  <si>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</si>
  <si>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</si>
  <si>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</si>
  <si>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</si>
  <si>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</si>
  <si>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</si>
  <si>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</si>
  <si>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</si>
  <si>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</si>
  <si>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</si>
  <si>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</si>
  <si>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</si>
  <si>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</si>
  <si>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</si>
  <si>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</si>
  <si>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</si>
  <si>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</si>
  <si>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</si>
  <si>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</si>
  <si>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</si>
  <si>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</si>
  <si>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</si>
  <si>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</si>
  <si>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</si>
  <si>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</si>
  <si>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</si>
  <si>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</si>
  <si>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</si>
  <si>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</si>
  <si>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</si>
  <si>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</si>
  <si>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</si>
  <si>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</si>
  <si>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</si>
  <si>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</si>
  <si>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</si>
  <si>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</si>
  <si>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</si>
  <si>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</si>
  <si>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</si>
  <si>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</si>
  <si>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</si>
  <si>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</si>
  <si>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</si>
  <si>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</si>
  <si>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</si>
  <si>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</si>
  <si>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</si>
  <si>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</si>
  <si>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</si>
  <si>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</si>
  <si>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</si>
  <si>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</si>
  <si>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</si>
  <si>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</si>
  <si>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</si>
  <si>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</si>
  <si>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</si>
  <si>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</si>
  <si>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</si>
  <si>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</si>
  <si>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</si>
  <si>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</si>
  <si>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</si>
  <si>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</si>
  <si>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</si>
  <si>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</si>
  <si>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</si>
  <si>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</si>
  <si>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</si>
  <si>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</si>
  <si>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</si>
  <si>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</si>
  <si>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</si>
  <si>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</si>
  <si>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</si>
  <si>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</si>
  <si>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</si>
  <si>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</si>
  <si>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</si>
  <si>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</si>
  <si>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</si>
  <si>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</si>
  <si>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</si>
  <si>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</si>
  <si>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</si>
  <si>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</si>
  <si>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</si>
  <si>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</si>
  <si>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</si>
  <si>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</si>
  <si>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</si>
  <si>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</si>
  <si>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</si>
  <si>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</si>
  <si>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</si>
  <si>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</si>
  <si>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</si>
  <si>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</si>
  <si>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</si>
  <si>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</si>
  <si>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</si>
  <si>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</si>
  <si>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</si>
  <si>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</si>
  <si>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</si>
  <si>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</si>
  <si>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</si>
  <si>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</si>
  <si>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</si>
  <si>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</si>
  <si>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</si>
  <si>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</si>
  <si>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</si>
  <si>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</si>
  <si>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</si>
  <si>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</si>
  <si>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</si>
  <si>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</si>
  <si>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</si>
  <si>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</si>
  <si>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</si>
  <si>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</si>
  <si>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</si>
  <si>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</si>
  <si>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</si>
  <si>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</si>
  <si>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</si>
  <si>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</si>
  <si>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</si>
  <si>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</si>
  <si>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</si>
  <si>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</si>
  <si>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</si>
  <si>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</si>
  <si>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</si>
  <si>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</si>
  <si>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</si>
  <si>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</si>
  <si>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</si>
  <si>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</si>
  <si>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</si>
  <si>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</si>
  <si>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</si>
  <si>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</si>
  <si>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</si>
  <si>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</si>
  <si>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</si>
  <si>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</si>
  <si>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</si>
  <si>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</si>
  <si>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</si>
  <si>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</si>
  <si>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</si>
  <si>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</si>
  <si>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</si>
  <si>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</si>
  <si>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</si>
  <si>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</si>
  <si>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</si>
  <si>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</si>
  <si>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</si>
  <si>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</si>
  <si>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</si>
  <si>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</si>
  <si>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</si>
  <si>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</si>
  <si>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</si>
  <si>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</si>
  <si>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</si>
  <si>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</si>
  <si>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</si>
  <si>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</si>
  <si>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</si>
  <si>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</si>
  <si>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</si>
  <si>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</si>
  <si>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</si>
  <si>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</si>
  <si>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</si>
  <si>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</si>
  <si>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</si>
  <si>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</si>
  <si>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</si>
  <si>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</si>
  <si>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</si>
  <si>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</si>
  <si>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</si>
  <si>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</si>
  <si>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</si>
  <si>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</si>
  <si>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</si>
  <si>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</si>
  <si>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</si>
  <si>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</si>
  <si>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</si>
  <si>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</si>
  <si>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</si>
  <si>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</si>
  <si>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</si>
  <si>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</si>
  <si>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</si>
  <si>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</si>
  <si>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</si>
  <si>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</si>
  <si>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</si>
  <si>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</si>
  <si>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</si>
  <si>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</si>
  <si>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</si>
  <si>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</si>
  <si>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</si>
  <si>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</si>
  <si>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</si>
  <si>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</si>
  <si>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</si>
  <si>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</si>
  <si>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</si>
  <si>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</si>
  <si>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</si>
  <si>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</si>
  <si>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</si>
  <si>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</si>
  <si>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</si>
  <si>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</si>
  <si>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</si>
  <si>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</si>
  <si>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</si>
  <si>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</si>
  <si>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</si>
  <si>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</si>
  <si>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</si>
  <si>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</si>
  <si>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</si>
  <si>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</si>
  <si>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</si>
  <si>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</si>
  <si>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</si>
  <si>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</si>
  <si>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</si>
  <si>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</si>
  <si>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</si>
  <si>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</si>
  <si>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</si>
  <si>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</si>
  <si>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</si>
  <si>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</si>
  <si>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</si>
  <si>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</si>
  <si>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</si>
  <si>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</si>
  <si>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</si>
  <si>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</si>
  <si>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</si>
  <si>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</si>
  <si>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</si>
  <si>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</si>
  <si>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</si>
  <si>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</si>
  <si>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</si>
  <si>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</si>
  <si>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</si>
  <si>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</si>
  <si>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</si>
  <si>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</si>
  <si>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</si>
  <si>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</si>
  <si>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</si>
  <si>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</si>
  <si>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</si>
  <si>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</si>
  <si>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</si>
  <si>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</si>
  <si>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</si>
  <si>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</si>
  <si>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</si>
  <si>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</si>
  <si>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</si>
  <si>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</si>
  <si>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</si>
  <si>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</si>
  <si>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</si>
  <si>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</si>
  <si>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</si>
  <si>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</si>
  <si>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</si>
  <si>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</si>
  <si>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</si>
  <si>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</si>
  <si>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</si>
  <si>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</si>
  <si>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</si>
  <si>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</si>
  <si>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</si>
  <si>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</si>
  <si>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</si>
  <si>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</si>
  <si>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</si>
  <si>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</si>
  <si>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</si>
  <si>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</si>
  <si>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</si>
  <si>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</si>
  <si>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</si>
  <si>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</si>
  <si>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</si>
  <si>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</si>
  <si>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</si>
  <si>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</si>
  <si>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</si>
  <si>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</si>
  <si>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</si>
  <si>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</si>
  <si>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</si>
  <si>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</si>
  <si>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</si>
  <si>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</si>
  <si>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</si>
  <si>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</si>
  <si>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</si>
  <si>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</si>
  <si>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</si>
  <si>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</si>
  <si>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</si>
  <si>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</si>
  <si>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</si>
  <si>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</si>
  <si>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</si>
  <si>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</si>
  <si>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</si>
  <si>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</si>
  <si>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</si>
  <si>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</si>
  <si>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</si>
  <si>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</si>
  <si>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</si>
  <si>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</si>
  <si>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</si>
  <si>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</si>
  <si>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</si>
  <si>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</si>
  <si>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</si>
  <si>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</si>
  <si>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</si>
  <si>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</si>
  <si>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</si>
  <si>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</si>
  <si>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</si>
  <si>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</si>
  <si>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</si>
  <si>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</si>
  <si>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</si>
  <si>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</si>
  <si>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</si>
  <si>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</si>
  <si>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</si>
  <si>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</si>
  <si>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</si>
  <si>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</si>
  <si>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</si>
  <si>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</si>
  <si>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</si>
  <si>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</si>
  <si>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</si>
  <si>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</si>
  <si>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</si>
  <si>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</si>
  <si>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</si>
  <si>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</si>
  <si>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</si>
  <si>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</si>
  <si>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</si>
  <si>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</si>
  <si>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</si>
  <si>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</si>
  <si>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</si>
  <si>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</si>
  <si>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</si>
  <si>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</si>
  <si>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</si>
  <si>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</si>
  <si>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</si>
  <si>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</si>
  <si>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</si>
  <si>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</si>
  <si>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</si>
  <si>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</si>
  <si>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</si>
  <si>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</si>
  <si>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</si>
  <si>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</si>
  <si>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</si>
  <si>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</si>
  <si>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</si>
  <si>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</si>
  <si>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</si>
  <si>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</si>
  <si>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</si>
  <si>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</si>
  <si>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</si>
  <si>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</si>
  <si>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</si>
  <si>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</si>
  <si>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</si>
  <si>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</si>
  <si>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</si>
  <si>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</si>
  <si>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</si>
  <si>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</si>
  <si>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</si>
  <si>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</si>
  <si>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</si>
  <si>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</si>
  <si>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</si>
  <si>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</si>
  <si>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</si>
  <si>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</si>
  <si>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</si>
  <si>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</si>
  <si>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</si>
  <si>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</si>
  <si>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</si>
  <si>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</si>
  <si>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</si>
  <si>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</si>
  <si>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</si>
  <si>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</si>
  <si>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</si>
  <si>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</si>
  <si>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</si>
  <si>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</si>
  <si>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</si>
  <si>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</si>
  <si>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</si>
  <si>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</si>
  <si>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</si>
  <si>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</si>
  <si>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</si>
  <si>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</si>
  <si>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</si>
  <si>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</si>
  <si>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</si>
  <si>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</si>
  <si>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</si>
  <si>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</si>
  <si>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</si>
  <si>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</si>
  <si>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</si>
  <si>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</si>
  <si>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</si>
  <si>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</si>
  <si>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</si>
  <si>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</si>
  <si>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</si>
  <si>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</si>
  <si>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</si>
  <si>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</si>
  <si>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</si>
  <si>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</si>
  <si>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</si>
  <si>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</si>
  <si>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</si>
  <si>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</si>
  <si>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</si>
  <si>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</si>
  <si>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</si>
  <si>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</si>
  <si>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</si>
  <si>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</si>
  <si>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</si>
  <si>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</si>
  <si>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</si>
  <si>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</si>
  <si>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</si>
  <si>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</si>
  <si>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</si>
  <si>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</si>
  <si>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</si>
  <si>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</si>
  <si>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</si>
  <si>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</si>
  <si>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</si>
  <si>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</si>
  <si>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</si>
  <si>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</si>
  <si>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</si>
  <si>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</si>
  <si>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</si>
  <si>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</si>
  <si>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</si>
  <si>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</si>
  <si>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</si>
  <si>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</si>
  <si>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</si>
  <si>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</si>
  <si>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</si>
  <si>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</si>
  <si>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</si>
  <si>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</si>
  <si>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</si>
  <si>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</si>
  <si>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</si>
  <si>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</si>
  <si>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</si>
  <si>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</si>
  <si>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</si>
  <si>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</si>
  <si>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</si>
  <si>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</si>
  <si>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</si>
  <si>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</si>
  <si>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</si>
  <si>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</si>
  <si>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</si>
  <si>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</si>
  <si>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</si>
  <si>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</si>
  <si>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</si>
  <si>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</si>
  <si>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</si>
  <si>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</si>
  <si>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</si>
  <si>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</si>
  <si>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</si>
  <si>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</si>
  <si>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</si>
  <si>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</si>
  <si>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</si>
  <si>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</si>
  <si>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</si>
  <si>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</si>
  <si>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</si>
  <si>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</si>
  <si>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</si>
  <si>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</si>
  <si>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</si>
  <si>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</si>
  <si>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</si>
  <si>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</si>
  <si>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</si>
  <si>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</si>
  <si>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</si>
  <si>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</si>
  <si>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</si>
  <si>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</si>
  <si>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</si>
  <si>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</si>
  <si>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</si>
  <si>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</si>
  <si>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</si>
  <si>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</si>
  <si>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</si>
  <si>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</si>
  <si>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</si>
  <si>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</si>
  <si>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</si>
  <si>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</si>
  <si>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</si>
  <si>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</si>
  <si>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</si>
  <si>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</si>
  <si>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</si>
  <si>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</si>
  <si>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</si>
  <si>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</si>
  <si>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</si>
  <si>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</si>
  <si>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</si>
  <si>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</si>
  <si>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</si>
  <si>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</si>
  <si>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</si>
  <si>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</si>
  <si>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</si>
  <si>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</si>
  <si>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</si>
  <si>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</si>
  <si>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</si>
  <si>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</si>
  <si>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</si>
  <si>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</si>
  <si>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</si>
  <si>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</si>
  <si>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</si>
  <si>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</si>
  <si>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</si>
  <si>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</si>
  <si>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</si>
  <si>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</si>
  <si>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</si>
  <si>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</si>
  <si>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</si>
  <si>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</si>
  <si>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</si>
  <si>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</si>
  <si>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</si>
  <si>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</si>
  <si>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</si>
  <si>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</si>
  <si>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</si>
  <si>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</si>
  <si>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</si>
  <si>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</si>
  <si>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</si>
  <si>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</si>
  <si>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</si>
  <si>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</si>
  <si>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</si>
  <si>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</si>
  <si>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</si>
  <si>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</si>
  <si>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</si>
  <si>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</si>
  <si>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</si>
  <si>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</si>
  <si>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</si>
  <si>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</si>
  <si>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</si>
  <si>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</si>
  <si>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</si>
  <si>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</si>
  <si>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</si>
  <si>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</si>
  <si>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</si>
  <si>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</si>
  <si>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</si>
  <si>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</si>
  <si>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</si>
  <si>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</si>
  <si>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</si>
  <si>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</si>
  <si>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</si>
  <si>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</si>
  <si>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</si>
  <si>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</si>
  <si>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</si>
  <si>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</si>
  <si>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</si>
  <si>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</si>
  <si>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</si>
  <si>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</si>
  <si>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</si>
  <si>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</si>
  <si>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</si>
  <si>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</si>
  <si>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</si>
  <si>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</si>
  <si>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</si>
  <si>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</si>
  <si>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</si>
  <si>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</si>
  <si>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</si>
  <si>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</si>
  <si>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</si>
  <si>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</si>
  <si>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</si>
  <si>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</si>
  <si>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</si>
  <si>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</si>
  <si>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</si>
  <si>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</si>
  <si>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</si>
  <si>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</si>
  <si>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</si>
  <si>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</si>
  <si>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</si>
  <si>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</si>
  <si>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</si>
  <si>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</si>
  <si>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</si>
  <si>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</si>
  <si>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</si>
  <si>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</si>
  <si>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</si>
  <si>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</si>
  <si>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</si>
  <si>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</si>
  <si>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</si>
  <si>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</si>
  <si>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</si>
  <si>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</si>
  <si>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</si>
  <si>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</si>
  <si>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</si>
  <si>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</si>
  <si>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</si>
  <si>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</si>
  <si>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</si>
  <si>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</si>
  <si>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</si>
  <si>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</si>
  <si>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</si>
  <si>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</si>
  <si>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</si>
  <si>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</si>
  <si>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</si>
  <si>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</si>
  <si>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</si>
  <si>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</si>
  <si>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</si>
  <si>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</si>
  <si>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</si>
  <si>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</si>
  <si>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</si>
  <si>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</si>
  <si>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</si>
  <si>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</si>
  <si>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</si>
  <si>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</si>
  <si>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</si>
  <si>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</si>
  <si>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</si>
  <si>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</si>
  <si>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</si>
  <si>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</si>
  <si>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</si>
  <si>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</si>
  <si>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</si>
  <si>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</si>
  <si>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</si>
  <si>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</si>
  <si>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</si>
  <si>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</si>
  <si>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</si>
  <si>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</si>
  <si>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</si>
  <si>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</si>
  <si>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</si>
  <si>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</si>
  <si>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</si>
  <si>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</si>
  <si>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</si>
  <si>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</si>
  <si>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</si>
  <si>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</si>
  <si>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</si>
  <si>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</si>
  <si>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</si>
  <si>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</si>
  <si>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</si>
  <si>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</si>
  <si>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</si>
  <si>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</si>
  <si>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</si>
  <si>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</si>
  <si>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</si>
  <si>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</si>
  <si>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</si>
  <si>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</si>
  <si>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</si>
  <si>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</si>
  <si>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</si>
  <si>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</si>
  <si>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</si>
  <si>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</si>
  <si>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</si>
  <si>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</si>
  <si>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</si>
  <si>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</si>
  <si>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</si>
  <si>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</si>
  <si>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</si>
  <si>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</si>
  <si>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</si>
  <si>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</si>
  <si>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</si>
  <si>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</si>
  <si>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</si>
  <si>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</si>
  <si>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</si>
  <si>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</si>
  <si>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</si>
  <si>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</si>
  <si>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</si>
  <si>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</si>
  <si>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</si>
  <si>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</si>
  <si>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</si>
  <si>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</si>
  <si>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</si>
  <si>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</si>
  <si>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</si>
  <si>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</si>
  <si>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</si>
  <si>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</si>
  <si>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</si>
  <si>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</si>
  <si>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</si>
  <si>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</si>
  <si>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</si>
  <si>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</si>
  <si>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</si>
  <si>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</si>
  <si>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</si>
  <si>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</si>
  <si>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</si>
  <si>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</si>
  <si>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</si>
  <si>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</si>
  <si>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</si>
  <si>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</si>
  <si>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</si>
  <si>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</si>
  <si>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</si>
  <si>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</si>
  <si>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</si>
  <si>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</si>
  <si>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</si>
  <si>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</si>
  <si>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</si>
  <si>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</si>
  <si>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</si>
  <si>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</si>
  <si>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</si>
  <si>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</si>
  <si>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</si>
  <si>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</si>
  <si>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</si>
  <si>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</si>
  <si>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</si>
  <si>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</si>
  <si>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</si>
  <si>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</si>
  <si>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</si>
  <si>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</si>
  <si>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</si>
  <si>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</si>
  <si>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</si>
  <si>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</si>
  <si>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</si>
  <si>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</si>
  <si>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</si>
  <si>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</si>
  <si>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</si>
  <si>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</si>
  <si>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</si>
  <si>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</si>
  <si>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</si>
  <si>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</si>
  <si>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</si>
  <si>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</si>
  <si>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</si>
  <si>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</si>
  <si>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</si>
  <si>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</si>
  <si>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</si>
  <si>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</si>
  <si>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</si>
  <si>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</si>
  <si>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</si>
  <si>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</si>
  <si>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</si>
  <si>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</si>
  <si>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</si>
  <si>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</si>
  <si>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</si>
  <si>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</si>
  <si>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</si>
  <si>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</si>
  <si>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</si>
  <si>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</si>
  <si>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</si>
  <si>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</si>
  <si>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</si>
  <si>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</si>
  <si>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</si>
  <si>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</si>
  <si>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</si>
  <si>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</si>
  <si>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</si>
  <si>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</si>
  <si>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</si>
  <si>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</si>
  <si>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</si>
  <si>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</si>
  <si>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</si>
  <si>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</si>
  <si>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</si>
  <si>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</si>
  <si>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</si>
  <si>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</si>
  <si>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</si>
  <si>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</si>
  <si>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</si>
  <si>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</si>
  <si>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</si>
  <si>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</si>
  <si>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</si>
  <si>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</si>
  <si>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</si>
  <si>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</si>
  <si>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</si>
  <si>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</si>
  <si>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</si>
  <si>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</si>
  <si>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</si>
  <si>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</si>
  <si>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</si>
  <si>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</si>
  <si>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</si>
  <si>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</si>
  <si>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</si>
  <si>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</si>
  <si>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</si>
  <si>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</si>
  <si>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</si>
  <si>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</si>
  <si>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</si>
  <si>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</si>
  <si>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</si>
  <si>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</si>
  <si>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</si>
  <si>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</si>
  <si>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</si>
  <si>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</si>
  <si>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</si>
  <si>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</si>
  <si>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</si>
  <si>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</si>
  <si>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</si>
  <si>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</si>
  <si>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</si>
  <si>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</si>
  <si>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</si>
  <si>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</si>
  <si>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</si>
  <si>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</si>
  <si>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</si>
  <si>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</si>
  <si>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</si>
  <si>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</si>
  <si>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</si>
  <si>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</si>
  <si>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</si>
  <si>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</si>
  <si>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</si>
  <si>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</si>
  <si>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</si>
  <si>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</si>
  <si>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</si>
  <si>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</si>
  <si>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</si>
  <si>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</si>
  <si>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</si>
  <si>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</si>
  <si>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</si>
  <si>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</si>
  <si>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</si>
  <si>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</si>
  <si>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</si>
  <si>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</si>
  <si>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</si>
  <si>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</si>
  <si>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</si>
  <si>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</si>
  <si>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</si>
  <si>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</si>
  <si>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</si>
  <si>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</si>
  <si>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</si>
  <si>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</si>
  <si>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</si>
  <si>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</si>
  <si>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</si>
  <si>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</si>
  <si>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</si>
  <si>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</si>
  <si>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</si>
  <si>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</si>
  <si>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</si>
  <si>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</si>
  <si>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</si>
  <si>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</si>
  <si>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</si>
  <si>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</si>
  <si>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</si>
  <si>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</si>
  <si>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</si>
  <si>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</si>
  <si>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</si>
  <si>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</si>
  <si>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</si>
  <si>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</si>
  <si>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</si>
  <si>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</si>
  <si>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</si>
  <si>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</si>
  <si>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</si>
  <si>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</si>
  <si>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</si>
  <si>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</si>
  <si>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</si>
  <si>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</si>
  <si>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</si>
  <si>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</si>
  <si>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</si>
  <si>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</si>
  <si>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</si>
  <si>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</si>
  <si>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</si>
  <si>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</si>
  <si>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</si>
  <si>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</si>
  <si>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</si>
  <si>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</si>
  <si>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</si>
  <si>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</si>
  <si>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</si>
  <si>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</si>
  <si>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</si>
  <si>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</si>
  <si>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</si>
  <si>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</si>
  <si>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</si>
  <si>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</si>
  <si>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</si>
  <si>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</si>
  <si>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</si>
  <si>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</si>
  <si>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</si>
  <si>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</si>
  <si>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</si>
  <si>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</si>
  <si>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</si>
  <si>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</si>
  <si>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</si>
  <si>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</si>
  <si>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</si>
  <si>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</si>
  <si>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</si>
  <si>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</si>
  <si>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</si>
  <si>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</si>
  <si>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</si>
  <si>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</si>
  <si>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</si>
  <si>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</si>
  <si>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</si>
  <si>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</si>
  <si>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</si>
  <si>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</si>
  <si>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</si>
  <si>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</si>
  <si>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</si>
  <si>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</si>
  <si>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</si>
  <si>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</si>
  <si>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</si>
  <si>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</si>
  <si>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</si>
  <si>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</si>
  <si>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</si>
  <si>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</si>
  <si>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</si>
  <si>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</si>
  <si>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</si>
  <si>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</si>
  <si>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</si>
  <si>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</si>
  <si>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</si>
  <si>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</si>
  <si>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</si>
  <si>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</si>
  <si>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</si>
  <si>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</si>
  <si>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</si>
  <si>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</si>
  <si>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</si>
  <si>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</si>
  <si>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</si>
  <si>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</si>
  <si>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</si>
  <si>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</si>
  <si>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</si>
  <si>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</si>
  <si>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</si>
  <si>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</si>
  <si>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</si>
  <si>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</si>
  <si>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</si>
  <si>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</si>
  <si>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</si>
  <si>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</si>
  <si>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</si>
  <si>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</si>
  <si>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</si>
  <si>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</si>
  <si>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</si>
  <si>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</si>
  <si>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</si>
  <si>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</si>
  <si>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</si>
  <si>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</si>
  <si>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</si>
  <si>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</si>
  <si>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</si>
  <si>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</si>
  <si>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</si>
  <si>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</si>
  <si>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</si>
  <si>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</si>
  <si>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</si>
  <si>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</si>
  <si>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</si>
  <si>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</si>
  <si>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</si>
  <si>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</si>
  <si>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</si>
  <si>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</si>
  <si>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</si>
  <si>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</si>
  <si>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</si>
  <si>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</si>
  <si>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</si>
  <si>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</si>
  <si>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</si>
  <si>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</si>
  <si>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</si>
  <si>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</si>
  <si>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</si>
  <si>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</si>
  <si>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</si>
  <si>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</si>
  <si>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</si>
  <si>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</si>
  <si>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</si>
  <si>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</si>
  <si>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</si>
  <si>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</si>
  <si>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</si>
  <si>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</si>
  <si>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</si>
  <si>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</si>
  <si>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</si>
  <si>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</si>
  <si>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</si>
  <si>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</si>
  <si>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</si>
  <si>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</si>
  <si>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</si>
  <si>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</si>
  <si>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</si>
  <si>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</si>
  <si>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</si>
  <si>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</si>
  <si>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</si>
  <si>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</si>
  <si>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</si>
  <si>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</si>
  <si>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</si>
  <si>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</si>
  <si>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</si>
  <si>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</si>
  <si>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</si>
  <si>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</si>
  <si>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</si>
  <si>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</si>
  <si>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</si>
  <si>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</si>
  <si>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</si>
  <si>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</si>
  <si>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</si>
  <si>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</si>
  <si>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</si>
  <si>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</si>
  <si>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</si>
  <si>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</si>
  <si>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</si>
  <si>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</si>
  <si>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</si>
  <si>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</si>
  <si>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</si>
  <si>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</si>
  <si>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</si>
  <si>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</si>
  <si>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</si>
  <si>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</si>
  <si>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</si>
  <si>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</si>
  <si>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</si>
  <si>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</si>
  <si>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</si>
  <si>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</si>
  <si>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</si>
  <si>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</si>
  <si>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</si>
  <si>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</si>
  <si>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</si>
  <si>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</si>
  <si>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</si>
  <si>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</si>
  <si>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</si>
  <si>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</si>
  <si>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</si>
  <si>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</si>
  <si>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</si>
  <si>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</si>
  <si>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</si>
  <si>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</si>
  <si>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</si>
  <si>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</si>
  <si>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</si>
  <si>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</si>
  <si>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</si>
  <si>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</si>
  <si>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</si>
  <si>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</si>
  <si>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</si>
  <si>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</si>
  <si>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</si>
  <si>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</si>
  <si>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</si>
  <si>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</si>
  <si>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</si>
  <si>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</si>
  <si>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</si>
  <si>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</si>
  <si>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</si>
  <si>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</si>
  <si>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</si>
  <si>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</si>
  <si>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</si>
  <si>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</si>
  <si>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</si>
  <si>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</si>
  <si>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</si>
  <si>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</si>
  <si>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</si>
  <si>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</si>
  <si>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</si>
  <si>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</si>
  <si>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</si>
  <si>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</si>
  <si>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</si>
  <si>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</si>
  <si>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</si>
  <si>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</si>
  <si>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</si>
  <si>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</si>
  <si>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</si>
  <si>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</si>
  <si>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</si>
  <si>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</si>
  <si>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</si>
  <si>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</si>
  <si>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</si>
  <si>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</si>
  <si>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</si>
  <si>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</si>
  <si>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</si>
  <si>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</si>
  <si>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</si>
  <si>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</si>
  <si>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</si>
  <si>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</si>
  <si>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</si>
  <si>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</si>
  <si>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</si>
  <si>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</si>
  <si>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</si>
  <si>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</si>
  <si>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</si>
  <si>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</si>
  <si>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</si>
  <si>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</si>
  <si>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</si>
  <si>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</si>
  <si>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</si>
  <si>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</si>
  <si>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</si>
  <si>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</si>
  <si>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</si>
  <si>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</si>
  <si>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</si>
  <si>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</si>
  <si>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</si>
  <si>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</si>
  <si>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</si>
  <si>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</si>
  <si>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</si>
  <si>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</si>
  <si>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</si>
  <si>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</si>
  <si>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</si>
  <si>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</si>
  <si>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</si>
  <si>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</si>
  <si>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</si>
  <si>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</si>
  <si>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</si>
  <si>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</si>
  <si>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</si>
  <si>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</si>
  <si>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</si>
  <si>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</si>
  <si>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</si>
  <si>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</si>
  <si>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</si>
  <si>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</si>
  <si>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</si>
  <si>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</si>
  <si>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</si>
  <si>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</si>
  <si>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</si>
  <si>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</si>
  <si>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</si>
  <si>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</si>
  <si>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</si>
  <si>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</si>
  <si>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</si>
  <si>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</si>
  <si>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</si>
  <si>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</si>
  <si>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</si>
  <si>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</si>
  <si>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</si>
  <si>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</si>
  <si>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</si>
  <si>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</si>
  <si>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</si>
  <si>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</si>
  <si>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</si>
  <si>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</si>
  <si>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</si>
  <si>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</si>
  <si>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</si>
  <si>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</si>
  <si>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</si>
  <si>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</si>
  <si>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</si>
  <si>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</si>
  <si>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</si>
  <si>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</si>
  <si>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</si>
  <si>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</si>
  <si>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</si>
  <si>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</si>
  <si>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</si>
  <si>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</si>
  <si>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</si>
  <si>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</si>
  <si>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</si>
  <si>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</si>
  <si>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</si>
  <si>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</si>
  <si>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</si>
  <si>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</si>
  <si>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</si>
  <si>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</si>
  <si>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</si>
  <si>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</si>
  <si>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</si>
  <si>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</si>
  <si>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</si>
  <si>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</si>
  <si>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</si>
  <si>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</si>
  <si>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</si>
  <si>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</si>
  <si>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</si>
  <si>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</si>
  <si>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</si>
  <si>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</si>
  <si>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</si>
  <si>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</si>
  <si>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</si>
  <si>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</si>
  <si>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</si>
  <si>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</si>
  <si>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</si>
  <si>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</si>
  <si>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</si>
  <si>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</si>
  <si>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</si>
  <si>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</si>
  <si>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</si>
  <si>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</si>
  <si>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</si>
  <si>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</si>
  <si>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</si>
  <si>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</si>
  <si>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</si>
  <si>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</si>
  <si>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</si>
  <si>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</si>
  <si>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</si>
  <si>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</si>
  <si>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</si>
  <si>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</si>
  <si>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</si>
  <si>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</si>
  <si>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</si>
  <si>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</si>
  <si>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</si>
  <si>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</si>
  <si>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</si>
  <si>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</si>
  <si>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</si>
  <si>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</si>
  <si>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</si>
  <si>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</si>
  <si>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</si>
  <si>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</si>
  <si>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</si>
  <si>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</si>
  <si>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</si>
  <si>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</si>
  <si>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</si>
  <si>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</si>
  <si>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</si>
  <si>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</si>
  <si>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</si>
  <si>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</si>
  <si>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</si>
  <si>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</si>
  <si>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</si>
  <si>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</si>
  <si>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</si>
  <si>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</si>
  <si>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</si>
  <si>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</si>
  <si>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</si>
  <si>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</si>
  <si>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</si>
  <si>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</si>
  <si>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</si>
  <si>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</si>
  <si>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</si>
  <si>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</si>
  <si>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</si>
  <si>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</si>
  <si>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</si>
  <si>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</si>
  <si>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</si>
  <si>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</si>
  <si>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</si>
  <si>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</si>
  <si>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</si>
  <si>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</si>
  <si>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</si>
  <si>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</si>
  <si>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</si>
  <si>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</si>
  <si>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</si>
  <si>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</si>
  <si>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</si>
  <si>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</si>
  <si>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</si>
  <si>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</si>
  <si>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</si>
  <si>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</si>
  <si>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</si>
  <si>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</si>
  <si>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</si>
  <si>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</si>
  <si>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</si>
  <si>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</si>
  <si>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</si>
  <si>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</si>
  <si>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</si>
  <si>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</si>
  <si>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</si>
  <si>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</si>
  <si>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</si>
  <si>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</si>
  <si>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</si>
  <si>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</si>
  <si>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</si>
  <si>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</si>
  <si>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</si>
  <si>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</si>
  <si>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</si>
  <si>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</si>
  <si>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</si>
  <si>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</si>
  <si>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</si>
  <si>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</si>
  <si>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</si>
  <si>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</si>
  <si>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</si>
  <si>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</si>
  <si>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</si>
  <si>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</si>
  <si>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</si>
  <si>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</si>
  <si>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</si>
  <si>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</si>
  <si>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</si>
  <si>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</si>
  <si>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</si>
  <si>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</si>
  <si>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</si>
  <si>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</si>
  <si>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</si>
  <si>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</si>
  <si>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</si>
  <si>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</si>
  <si>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</si>
  <si>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</si>
  <si>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</si>
  <si>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</si>
  <si>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</si>
  <si>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</si>
  <si>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</si>
  <si>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</si>
  <si>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</si>
  <si>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</si>
  <si>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</si>
  <si>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</si>
  <si>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</si>
  <si>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</si>
  <si>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</si>
  <si>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</si>
  <si>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</si>
  <si>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</si>
  <si>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</si>
  <si>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</si>
  <si>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</si>
  <si>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</si>
  <si>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</si>
  <si>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</si>
  <si>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</si>
  <si>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</si>
  <si>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</si>
  <si>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</si>
  <si>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</si>
  <si>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</si>
  <si>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</si>
  <si>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</si>
  <si>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</si>
  <si>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</si>
  <si>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</si>
  <si>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</si>
  <si>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</si>
  <si>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</si>
  <si>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</si>
  <si>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</si>
  <si>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</si>
  <si>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</si>
  <si>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</si>
  <si>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</si>
  <si>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</si>
  <si>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</si>
  <si>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</si>
  <si>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</si>
  <si>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</si>
  <si>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</si>
  <si>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</si>
  <si>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</si>
  <si>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</si>
  <si>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</si>
  <si>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</si>
  <si>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</si>
  <si>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</si>
  <si>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</si>
  <si>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</si>
  <si>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</si>
  <si>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</si>
  <si>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</si>
  <si>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</si>
  <si>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</si>
  <si>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</si>
  <si>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</si>
  <si>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</si>
  <si>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</si>
  <si>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</si>
  <si>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</si>
  <si>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</si>
  <si>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</si>
  <si>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</si>
  <si>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</si>
  <si>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</si>
  <si>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</si>
  <si>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</si>
  <si>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</si>
  <si>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</si>
  <si>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</si>
  <si>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</si>
  <si>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</si>
  <si>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</si>
  <si>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</si>
  <si>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</si>
  <si>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</si>
  <si>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</si>
  <si>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</si>
  <si>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</si>
  <si>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</si>
  <si>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</si>
  <si>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</si>
  <si>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</si>
  <si>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</si>
  <si>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</si>
  <si>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</si>
  <si>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</si>
  <si>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</si>
  <si>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</si>
  <si>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</si>
  <si>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</si>
  <si>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</si>
  <si>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</si>
  <si>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</si>
  <si>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</si>
  <si>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</si>
  <si>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</si>
  <si>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</si>
  <si>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</si>
  <si>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</si>
  <si>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</si>
  <si>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</si>
  <si>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</si>
  <si>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</si>
  <si>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</si>
  <si>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</si>
  <si>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</si>
  <si>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</si>
  <si>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</si>
  <si>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</si>
  <si>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</si>
  <si>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</si>
  <si>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</si>
  <si>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</si>
  <si>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</si>
  <si>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</si>
  <si>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</si>
  <si>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</si>
  <si>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</si>
  <si>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</si>
  <si>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</si>
  <si>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</si>
  <si>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</si>
  <si>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</si>
  <si>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</si>
  <si>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</si>
  <si>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</si>
  <si>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</si>
  <si>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</si>
  <si>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</si>
  <si>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</si>
  <si>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</si>
  <si>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</si>
  <si>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</si>
  <si>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</si>
  <si>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</si>
  <si>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</si>
  <si>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</si>
  <si>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</si>
  <si>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</si>
  <si>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</si>
  <si>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</si>
  <si>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</si>
  <si>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</si>
  <si>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</si>
  <si>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</si>
  <si>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</si>
  <si>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</si>
  <si>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</si>
  <si>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</si>
  <si>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</si>
  <si>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</si>
  <si>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</si>
  <si>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</si>
  <si>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</si>
  <si>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</si>
  <si>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</si>
  <si>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</si>
  <si>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</si>
  <si>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</si>
  <si>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</si>
  <si>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</si>
  <si>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</si>
  <si>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</si>
  <si>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</si>
  <si>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</si>
  <si>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</si>
  <si>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</si>
  <si>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</si>
  <si>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</si>
  <si>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</si>
  <si>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</si>
  <si>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</si>
  <si>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</si>
  <si>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</si>
  <si>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</si>
  <si>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</si>
  <si>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</si>
  <si>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</si>
  <si>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</si>
  <si>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</si>
  <si>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</si>
  <si>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</si>
  <si>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</si>
  <si>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</si>
  <si>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</si>
  <si>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</si>
  <si>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</si>
  <si>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</si>
  <si>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</si>
  <si>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</si>
  <si>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</si>
  <si>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</si>
  <si>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</si>
  <si>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</si>
  <si>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</si>
  <si>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</si>
  <si>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</si>
  <si>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</si>
  <si>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</si>
  <si>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</si>
  <si>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</si>
  <si>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</si>
  <si>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</si>
  <si>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</si>
  <si>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</si>
  <si>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</si>
  <si>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</si>
  <si>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</si>
  <si>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</si>
  <si>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</si>
  <si>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</si>
  <si>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</si>
  <si>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</si>
  <si>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</si>
  <si>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</si>
  <si>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</si>
  <si>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</si>
  <si>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</si>
  <si>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</si>
  <si>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</si>
  <si>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</si>
  <si>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</si>
  <si>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</si>
  <si>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</si>
  <si>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</si>
  <si>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</si>
  <si>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</si>
  <si>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</si>
  <si>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</si>
  <si>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</si>
  <si>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</si>
  <si>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</si>
  <si>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</si>
  <si>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</si>
  <si>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</si>
  <si>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</si>
  <si>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</si>
  <si>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</si>
  <si>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</si>
  <si>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</si>
  <si>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</si>
  <si>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</si>
  <si>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</si>
  <si>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</si>
  <si>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</si>
  <si>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</si>
  <si>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</si>
  <si>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</si>
  <si>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</si>
  <si>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</si>
  <si>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</si>
  <si>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</si>
  <si>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</si>
  <si>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</si>
  <si>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</si>
  <si>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</si>
  <si>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</si>
  <si>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</si>
  <si>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</si>
  <si>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</si>
  <si>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</si>
  <si>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</si>
  <si>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</si>
  <si>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</si>
  <si>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</si>
  <si>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</si>
  <si>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</si>
  <si>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</si>
  <si>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</si>
  <si>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</si>
  <si>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</si>
  <si>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</si>
  <si>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</si>
  <si>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</si>
  <si>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</si>
  <si>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</si>
  <si>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</si>
  <si>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</si>
  <si>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</si>
  <si>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</si>
  <si>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</si>
  <si>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</si>
  <si>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</si>
  <si>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</si>
  <si>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</si>
  <si>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</si>
  <si>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</si>
  <si>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</si>
  <si>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</si>
  <si>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</si>
  <si>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</si>
  <si>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</si>
  <si>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</si>
  <si>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</si>
  <si>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</si>
  <si>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</si>
  <si>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</si>
  <si>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</si>
  <si>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</si>
  <si>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</si>
  <si>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</si>
  <si>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</si>
  <si>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</si>
  <si>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</si>
  <si>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</si>
  <si>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</si>
  <si>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</si>
  <si>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</si>
  <si>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</si>
  <si>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</si>
  <si>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</si>
  <si>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</si>
  <si>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</si>
  <si>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</si>
  <si>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</si>
  <si>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</si>
  <si>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</si>
  <si>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</si>
  <si>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</si>
  <si>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</si>
  <si>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</si>
  <si>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</si>
  <si>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</si>
  <si>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</si>
  <si>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</si>
  <si>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</si>
  <si>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</si>
  <si>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</si>
  <si>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</si>
  <si>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</si>
  <si>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</si>
  <si>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</si>
  <si>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</si>
  <si>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</si>
  <si>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</si>
  <si>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</si>
  <si>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</si>
  <si>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</si>
  <si>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</si>
  <si>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</si>
  <si>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</si>
  <si>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</si>
  <si>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</si>
  <si>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</si>
  <si>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</si>
  <si>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</si>
  <si>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</si>
  <si>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</si>
  <si>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</si>
  <si>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</si>
  <si>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</si>
  <si>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</si>
  <si>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</si>
  <si>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</si>
  <si>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</si>
  <si>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</si>
  <si>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</si>
  <si>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</si>
  <si>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</si>
  <si>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</si>
  <si>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</si>
  <si>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</si>
  <si>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</si>
  <si>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</si>
  <si>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</si>
  <si>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</si>
  <si>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</si>
  <si>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</si>
  <si>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</si>
  <si>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</si>
  <si>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</si>
  <si>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</si>
  <si>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</si>
  <si>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</si>
  <si>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</si>
  <si>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</si>
  <si>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</si>
  <si>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</si>
  <si>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</si>
  <si>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</si>
  <si>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</si>
  <si>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</si>
  <si>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</si>
  <si>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</si>
  <si>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</si>
  <si>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</si>
  <si>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</si>
  <si>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</si>
  <si>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</si>
  <si>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</si>
  <si>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</si>
  <si>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</si>
  <si>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</si>
  <si>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</si>
  <si>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</si>
  <si>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</si>
  <si>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</si>
  <si>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</si>
  <si>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</si>
  <si>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</si>
  <si>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</si>
  <si>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</si>
  <si>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</si>
  <si>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</si>
  <si>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</si>
  <si>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</si>
  <si>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</si>
  <si>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</si>
  <si>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</si>
  <si>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</si>
  <si>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</si>
  <si>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</si>
  <si>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</si>
  <si>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</si>
  <si>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</si>
  <si>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</si>
  <si>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</si>
  <si>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</si>
  <si>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</si>
  <si>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</si>
  <si>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</si>
  <si>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</si>
  <si>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</si>
  <si>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</si>
  <si>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</si>
  <si>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</si>
  <si>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</si>
  <si>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</si>
  <si>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</si>
  <si>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</si>
  <si>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</si>
  <si>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</si>
  <si>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</si>
  <si>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</si>
  <si>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</si>
  <si>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</si>
  <si>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</si>
  <si>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</si>
  <si>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</si>
  <si>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</si>
  <si>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</si>
  <si>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</si>
  <si>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</si>
  <si>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</si>
  <si>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</si>
  <si>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</si>
  <si>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</si>
  <si>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</si>
  <si>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</si>
  <si>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</si>
  <si>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</si>
  <si>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</si>
  <si>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</si>
  <si>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</si>
  <si>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</si>
  <si>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</si>
  <si>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</si>
  <si>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</si>
  <si>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</si>
  <si>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</si>
  <si>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</si>
  <si>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</si>
  <si>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</si>
  <si>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</si>
  <si>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</si>
  <si>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</si>
  <si>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</si>
  <si>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</si>
  <si>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</si>
  <si>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</si>
  <si>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</si>
  <si>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</si>
  <si>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</si>
  <si>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</si>
  <si>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</si>
  <si>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</si>
  <si>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</si>
  <si>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</si>
  <si>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</si>
  <si>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</si>
  <si>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</si>
  <si>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</si>
  <si>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</si>
  <si>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</si>
  <si>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</si>
  <si>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</si>
  <si>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</si>
  <si>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</si>
  <si>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</si>
  <si>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</si>
  <si>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</si>
  <si>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</si>
  <si>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</si>
  <si>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</si>
  <si>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</si>
  <si>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</si>
  <si>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</si>
  <si>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</si>
  <si>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</si>
  <si>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</si>
  <si>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</si>
  <si>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</si>
  <si>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</si>
  <si>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</si>
  <si>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</si>
  <si>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</si>
  <si>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</si>
  <si>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</si>
  <si>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</si>
  <si>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</si>
  <si>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</si>
  <si>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</si>
  <si>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</si>
  <si>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</si>
  <si>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</si>
  <si>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</si>
  <si>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</si>
  <si>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</si>
  <si>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</si>
  <si>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</si>
  <si>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</si>
  <si>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</si>
  <si>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</si>
  <si>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</si>
  <si>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</si>
  <si>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</si>
  <si>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</si>
  <si>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</si>
  <si>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</si>
  <si>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</si>
  <si>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</si>
  <si>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</si>
  <si>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</si>
  <si>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</si>
  <si>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</si>
  <si>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</si>
  <si>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</si>
  <si>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</si>
  <si>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</si>
  <si>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</si>
  <si>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</si>
  <si>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</si>
  <si>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</si>
  <si>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</si>
  <si>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</si>
  <si>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</si>
  <si>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</si>
  <si>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</si>
  <si>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</si>
  <si>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</si>
  <si>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</si>
  <si>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</si>
  <si>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</si>
  <si>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</si>
  <si>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</si>
  <si>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</si>
  <si>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</si>
  <si>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</si>
  <si>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</si>
  <si>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</si>
  <si>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</si>
  <si>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</si>
  <si>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</si>
  <si>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</si>
  <si>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</si>
  <si>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</si>
  <si>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</si>
  <si>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</si>
  <si>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</si>
  <si>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</si>
  <si>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</si>
  <si>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</si>
  <si>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</si>
  <si>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</si>
  <si>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</si>
  <si>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</si>
  <si>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</si>
  <si>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</si>
  <si>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</si>
  <si>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</si>
  <si>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</si>
  <si>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</si>
  <si>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</si>
  <si>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</si>
  <si>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</si>
  <si>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</si>
  <si>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</si>
  <si>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</si>
  <si>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</si>
  <si>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</si>
  <si>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</si>
  <si>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</si>
  <si>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</si>
  <si>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</si>
  <si>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</si>
  <si>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</si>
  <si>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</si>
  <si>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</si>
  <si>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</si>
  <si>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</si>
  <si>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</si>
  <si>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</si>
  <si>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</si>
  <si>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</si>
  <si>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</si>
  <si>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</si>
  <si>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</si>
  <si>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</si>
  <si>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</si>
  <si>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</si>
  <si>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</si>
  <si>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</si>
  <si>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</si>
  <si>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</si>
  <si>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</si>
  <si>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</si>
  <si>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</si>
  <si>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</si>
  <si>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</si>
  <si>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</si>
  <si>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</si>
  <si>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</si>
  <si>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</si>
  <si>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</si>
  <si>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</si>
  <si>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</si>
  <si>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</si>
  <si>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</si>
  <si>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</si>
  <si>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</si>
  <si>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</si>
  <si>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</si>
  <si>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</si>
  <si>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</si>
  <si>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</si>
  <si>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</si>
  <si>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</si>
  <si>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</si>
  <si>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</si>
  <si>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</si>
  <si>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</si>
  <si>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</si>
  <si>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</si>
  <si>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</si>
  <si>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</si>
  <si>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</si>
  <si>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</si>
  <si>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</si>
  <si>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</si>
  <si>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</si>
  <si>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</si>
  <si>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</si>
  <si>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</si>
  <si>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</si>
  <si>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</si>
  <si>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</si>
  <si>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</si>
  <si>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</si>
  <si>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</si>
  <si>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</si>
  <si>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</si>
  <si>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</si>
  <si>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</si>
  <si>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</si>
  <si>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</si>
  <si>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</si>
  <si>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</si>
  <si>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</si>
  <si>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</si>
  <si>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</si>
  <si>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</si>
  <si>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</si>
  <si>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</si>
  <si>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</si>
  <si>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</si>
  <si>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</si>
  <si>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</si>
  <si>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</si>
  <si>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</si>
  <si>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</si>
  <si>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</si>
  <si>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</si>
  <si>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</si>
  <si>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</si>
  <si>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</si>
  <si>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</si>
  <si>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</si>
  <si>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</si>
  <si>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</si>
  <si>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</si>
  <si>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</si>
  <si>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</si>
  <si>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</si>
  <si>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</si>
  <si>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</si>
  <si>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</si>
  <si>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</si>
  <si>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</si>
  <si>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</si>
  <si>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</si>
  <si>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</si>
  <si>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</si>
  <si>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</si>
  <si>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</si>
  <si>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</si>
  <si>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</si>
  <si>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</si>
  <si>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</si>
  <si>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</si>
  <si>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</si>
  <si>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</si>
  <si>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</si>
  <si>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</si>
  <si>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</si>
  <si>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</si>
  <si>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</si>
  <si>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</si>
  <si>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</si>
  <si>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</si>
  <si>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</si>
  <si>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</si>
  <si>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</si>
  <si>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</si>
  <si>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</si>
  <si>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</si>
  <si>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</si>
  <si>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</si>
  <si>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</si>
  <si>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</si>
  <si>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</si>
  <si>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</si>
  <si>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</si>
  <si>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</si>
  <si>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</si>
  <si>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</si>
  <si>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</si>
  <si>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</si>
  <si>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</si>
  <si>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</si>
  <si>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</si>
  <si>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</si>
  <si>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</si>
  <si>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</si>
  <si>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</si>
  <si>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</si>
  <si>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</si>
  <si>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</si>
  <si>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</si>
  <si>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</si>
  <si>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</si>
  <si>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</si>
  <si>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</si>
  <si>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</si>
  <si>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</si>
  <si>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</si>
  <si>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</si>
  <si>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</si>
  <si>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</si>
  <si>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</si>
  <si>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</si>
  <si>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</si>
  <si>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</si>
  <si>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</si>
  <si>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</si>
  <si>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</si>
  <si>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</si>
  <si>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</si>
  <si>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</si>
  <si>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</si>
  <si>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</si>
  <si>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</si>
  <si>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</si>
  <si>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</si>
  <si>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</si>
  <si>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</si>
  <si>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</si>
  <si>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</si>
  <si>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</si>
  <si>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</si>
  <si>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</si>
  <si>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</si>
  <si>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</si>
  <si>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</si>
  <si>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</si>
  <si>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</si>
  <si>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</si>
  <si>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</si>
  <si>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</si>
  <si>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</si>
  <si>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</si>
  <si>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</si>
  <si>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</si>
  <si>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</si>
  <si>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</si>
  <si>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</si>
  <si>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</si>
  <si>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</si>
  <si>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</si>
  <si>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</si>
  <si>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</si>
  <si>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</si>
  <si>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</si>
  <si>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</si>
  <si>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</si>
  <si>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</si>
  <si>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</si>
  <si>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</si>
  <si>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</si>
  <si>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</si>
  <si>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</si>
  <si>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</si>
  <si>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</si>
  <si>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</si>
  <si>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</si>
  <si>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</si>
  <si>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</si>
  <si>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</si>
  <si>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</si>
  <si>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</si>
  <si>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</si>
  <si>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</si>
  <si>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</si>
  <si>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</si>
  <si>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</si>
  <si>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</si>
  <si>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</si>
  <si>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</si>
  <si>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</si>
  <si>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</si>
  <si>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</si>
  <si>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</si>
  <si>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</si>
  <si>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</si>
  <si>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</si>
  <si>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</si>
  <si>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</si>
  <si>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</si>
  <si>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</si>
  <si>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</si>
  <si>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</si>
  <si>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</si>
  <si>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</si>
  <si>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</si>
  <si>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</si>
  <si>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</si>
  <si>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</si>
  <si>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</si>
  <si>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</si>
  <si>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</si>
  <si>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</si>
  <si>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</si>
  <si>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</si>
  <si>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</si>
  <si>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</si>
  <si>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</si>
  <si>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</si>
  <si>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</si>
  <si>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</si>
  <si>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</si>
  <si>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</si>
  <si>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</si>
  <si>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</si>
  <si>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</si>
  <si>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</si>
  <si>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</si>
  <si>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</si>
  <si>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</si>
  <si>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</si>
  <si>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</si>
  <si>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</si>
  <si>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</si>
  <si>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</si>
  <si>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</si>
  <si>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</si>
  <si>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</si>
  <si>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</si>
  <si>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</si>
  <si>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</si>
  <si>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</si>
  <si>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</si>
  <si>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</si>
  <si>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</si>
  <si>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</si>
  <si>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</si>
  <si>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</si>
  <si>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</si>
  <si>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</si>
  <si>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</si>
  <si>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</si>
  <si>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</si>
  <si>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</si>
  <si>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</si>
  <si>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</si>
  <si>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</si>
  <si>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</si>
  <si>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</si>
  <si>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</si>
  <si>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</si>
  <si>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</si>
  <si>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</si>
  <si>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</si>
  <si>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</si>
  <si>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</si>
  <si>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</si>
  <si>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</si>
  <si>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</si>
  <si>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</si>
  <si>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</si>
  <si>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</si>
  <si>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</si>
  <si>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</si>
  <si>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</si>
  <si>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</si>
  <si>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</si>
  <si>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</si>
  <si>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</si>
  <si>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</si>
  <si>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</si>
  <si>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</si>
  <si>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</si>
  <si>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</si>
  <si>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</si>
  <si>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</si>
  <si>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</si>
  <si>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</si>
  <si>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</si>
  <si>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</si>
  <si>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</si>
  <si>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</si>
  <si>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</si>
  <si>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</si>
  <si>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</si>
  <si>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</si>
  <si>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</si>
  <si>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</si>
  <si>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</si>
  <si>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</si>
  <si>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</si>
  <si>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</si>
  <si>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</si>
  <si>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</si>
  <si>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</si>
  <si>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</si>
  <si>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</si>
  <si>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</si>
  <si>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</si>
  <si>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</si>
  <si>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</si>
  <si>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</si>
  <si>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</si>
  <si>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</si>
  <si>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</si>
  <si>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</si>
  <si>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</si>
  <si>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</si>
  <si>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</si>
  <si>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</si>
  <si>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</si>
  <si>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</si>
  <si>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</si>
  <si>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</si>
  <si>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</si>
  <si>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</si>
  <si>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</si>
  <si>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</si>
  <si>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</si>
  <si>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</si>
  <si>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</si>
  <si>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</si>
  <si>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</si>
  <si>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</si>
  <si>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</si>
  <si>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</si>
  <si>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</si>
  <si>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</si>
  <si>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</si>
  <si>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</si>
  <si>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</si>
  <si>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</si>
  <si>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</si>
  <si>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</si>
  <si>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</si>
  <si>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</si>
  <si>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</si>
  <si>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</si>
  <si>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</si>
  <si>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</si>
  <si>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</si>
  <si>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</si>
  <si>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</si>
  <si>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</si>
  <si>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</si>
  <si>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</si>
  <si>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</si>
  <si>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</si>
  <si>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</si>
  <si>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</si>
  <si>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</si>
  <si>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</si>
  <si>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</si>
  <si>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</si>
  <si>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</si>
  <si>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</si>
  <si>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</si>
  <si>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</si>
  <si>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</si>
  <si>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</si>
  <si>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</si>
  <si>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</si>
  <si>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</si>
  <si>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</si>
  <si>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</si>
  <si>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</si>
  <si>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</si>
  <si>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</si>
  <si>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</si>
  <si>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</si>
  <si>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</si>
  <si>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</si>
  <si>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</si>
  <si>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</si>
  <si>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</si>
  <si>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</si>
  <si>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</si>
  <si>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</si>
  <si>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</si>
  <si>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</si>
  <si>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</si>
  <si>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</si>
  <si>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</si>
  <si>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</si>
  <si>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</si>
  <si>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</si>
  <si>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</si>
  <si>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</si>
  <si>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</si>
  <si>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</si>
  <si>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</si>
  <si>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</si>
  <si>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</si>
  <si>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</si>
  <si>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</si>
  <si>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</si>
  <si>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</si>
  <si>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</si>
  <si>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</si>
  <si>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</si>
  <si>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</si>
  <si>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</si>
  <si>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</si>
  <si>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</si>
  <si>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</si>
  <si>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</si>
  <si>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</si>
  <si>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</si>
  <si>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</si>
  <si>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</si>
  <si>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</si>
  <si>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</si>
  <si>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</si>
  <si>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</si>
  <si>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</si>
  <si>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</si>
  <si>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</si>
  <si>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</si>
  <si>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</si>
  <si>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</si>
  <si>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</si>
  <si>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</si>
  <si>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</si>
  <si>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</si>
  <si>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</si>
  <si>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</si>
  <si>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</si>
  <si>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</si>
  <si>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</si>
  <si>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</si>
  <si>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</si>
  <si>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</si>
  <si>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</si>
  <si>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</si>
  <si>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</si>
  <si>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</si>
  <si>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</si>
  <si>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</si>
  <si>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</si>
  <si>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</si>
  <si>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</si>
  <si>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</si>
  <si>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</si>
  <si>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</si>
  <si>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</si>
  <si>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</si>
  <si>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</si>
  <si>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</si>
  <si>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</si>
  <si>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</si>
  <si>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</si>
  <si>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</si>
  <si>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</si>
  <si>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</si>
  <si>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</si>
  <si>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</si>
  <si>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</si>
  <si>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</si>
  <si>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</si>
  <si>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</si>
  <si>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</si>
  <si>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</si>
  <si>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</si>
  <si>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</si>
  <si>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</si>
  <si>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</si>
  <si>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</si>
  <si>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</si>
  <si>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</si>
  <si>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</si>
  <si>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</si>
  <si>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</si>
  <si>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</si>
  <si>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</si>
  <si>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</si>
  <si>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</si>
  <si>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</si>
  <si>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</si>
  <si>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</si>
  <si>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</si>
  <si>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</si>
  <si>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</si>
  <si>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</si>
  <si>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</si>
  <si>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</si>
  <si>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</si>
  <si>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</si>
  <si>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</si>
  <si>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</si>
  <si>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</si>
  <si>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</si>
  <si>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</si>
  <si>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</si>
  <si>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</si>
  <si>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</si>
  <si>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</si>
  <si>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</si>
  <si>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</si>
  <si>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</si>
  <si>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</si>
  <si>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</si>
  <si>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</si>
  <si>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</si>
  <si>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</si>
  <si>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</si>
  <si>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</si>
  <si>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</si>
  <si>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</si>
  <si>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</si>
  <si>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</si>
  <si>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</si>
  <si>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</si>
  <si>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</si>
  <si>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</si>
  <si>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</si>
  <si>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</si>
  <si>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</si>
  <si>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</si>
  <si>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</si>
  <si>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</si>
  <si>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</si>
  <si>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</si>
  <si>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</si>
  <si>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</si>
  <si>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</si>
  <si>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</si>
  <si>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</si>
  <si>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</si>
  <si>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</si>
  <si>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</si>
  <si>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</si>
  <si>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</si>
  <si>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</si>
  <si>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</si>
  <si>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</si>
  <si>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</si>
  <si>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</si>
  <si>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</si>
  <si>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</si>
  <si>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</si>
  <si>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</si>
  <si>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</si>
  <si>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</si>
  <si>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</si>
  <si>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</si>
  <si>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</si>
  <si>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</si>
  <si>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</si>
  <si>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</si>
  <si>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</si>
  <si>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</si>
  <si>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</si>
  <si>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</si>
  <si>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</si>
  <si>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</si>
  <si>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</si>
  <si>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</si>
  <si>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</si>
  <si>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</si>
  <si>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</si>
  <si>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</si>
  <si>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</si>
  <si>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</si>
  <si>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</si>
  <si>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</si>
  <si>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</si>
  <si>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</si>
  <si>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</si>
  <si>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</si>
  <si>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</si>
  <si>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</si>
  <si>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</si>
  <si>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</si>
  <si>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</si>
  <si>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</si>
  <si>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</si>
  <si>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</si>
  <si>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</si>
  <si>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</si>
  <si>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</si>
  <si>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</si>
  <si>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</si>
  <si>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</si>
  <si>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</si>
  <si>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</si>
  <si>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</si>
  <si>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</si>
  <si>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</si>
  <si>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</si>
  <si>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</si>
  <si>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</si>
  <si>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</si>
  <si>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</si>
  <si>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</si>
  <si>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</si>
  <si>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</si>
  <si>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</si>
  <si>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</si>
  <si>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</si>
  <si>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</si>
  <si>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</si>
  <si>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</si>
  <si>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</si>
  <si>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</si>
  <si>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</si>
  <si>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</si>
  <si>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</si>
  <si>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</si>
  <si>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</si>
  <si>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</si>
  <si>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</si>
  <si>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</si>
  <si>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</si>
  <si>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</si>
  <si>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</si>
  <si>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</si>
  <si>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</si>
  <si>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</si>
  <si>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</si>
  <si>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</si>
  <si>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</si>
  <si>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</si>
  <si>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</si>
  <si>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</si>
  <si>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</si>
  <si>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</si>
  <si>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</si>
  <si>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</si>
  <si>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</si>
  <si>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</si>
  <si>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</si>
  <si>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</si>
  <si>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</si>
  <si>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</si>
  <si>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</si>
  <si>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</si>
  <si>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</si>
  <si>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</si>
  <si>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</si>
  <si>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</si>
  <si>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</si>
  <si>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</si>
  <si>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</si>
  <si>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</si>
  <si>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</si>
  <si>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</si>
  <si>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</si>
  <si>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</si>
  <si>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</si>
  <si>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</si>
  <si>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</si>
  <si>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</si>
  <si>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</si>
  <si>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</si>
  <si>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</si>
  <si>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</si>
  <si>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</si>
  <si>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</si>
  <si>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</si>
  <si>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</si>
  <si>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</si>
  <si>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</si>
  <si>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</si>
  <si>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</si>
  <si>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</si>
  <si>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</si>
  <si>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</si>
  <si>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</si>
  <si>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</si>
  <si>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</si>
  <si>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</si>
  <si>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</si>
  <si>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</si>
  <si>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</si>
  <si>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</si>
  <si>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</si>
  <si>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</si>
  <si>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</si>
  <si>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</si>
  <si>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</si>
  <si>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</si>
  <si>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</si>
  <si>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</si>
  <si>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</si>
  <si>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</si>
  <si>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</si>
  <si>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</si>
  <si>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</si>
  <si>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</si>
  <si>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</si>
  <si>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</si>
  <si>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</si>
  <si>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</si>
  <si>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</si>
  <si>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</si>
  <si>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</si>
  <si>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</si>
  <si>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</si>
  <si>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</si>
  <si>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</si>
  <si>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</si>
  <si>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</si>
  <si>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</si>
  <si>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</si>
  <si>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</si>
  <si>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</si>
  <si>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</si>
  <si>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</si>
  <si>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</si>
  <si>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</si>
  <si>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</si>
  <si>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</si>
  <si>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</si>
  <si>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</si>
  <si>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</si>
  <si>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</si>
  <si>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</si>
  <si>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</si>
  <si>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</si>
  <si>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</si>
  <si>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</si>
  <si>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</si>
  <si>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</si>
  <si>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</si>
  <si>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</si>
  <si>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</si>
  <si>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</si>
  <si>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</si>
  <si>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</si>
  <si>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</si>
  <si>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</si>
  <si>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</si>
  <si>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</si>
  <si>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</si>
  <si>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</si>
  <si>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</si>
  <si>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</si>
  <si>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</si>
  <si>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</si>
  <si>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</si>
  <si>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</si>
  <si>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</si>
  <si>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</si>
  <si>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</si>
  <si>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</si>
  <si>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</si>
  <si>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</si>
  <si>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</si>
  <si>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</si>
  <si>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</si>
  <si>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</si>
  <si>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</si>
  <si>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</si>
  <si>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</si>
  <si>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</si>
  <si>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</si>
  <si>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</si>
  <si>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</si>
  <si>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</si>
  <si>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</si>
  <si>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</si>
  <si>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</si>
  <si>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</si>
  <si>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</si>
  <si>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</si>
  <si>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</si>
  <si>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</si>
  <si>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</si>
  <si>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</si>
  <si>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</si>
  <si>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</si>
  <si>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</si>
  <si>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</si>
  <si>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</si>
  <si>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</si>
  <si>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</si>
  <si>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</si>
  <si>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</si>
  <si>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</si>
  <si>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</si>
  <si>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</si>
  <si>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</si>
  <si>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</si>
  <si>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</si>
  <si>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</si>
  <si>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</si>
  <si>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</si>
  <si>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</si>
  <si>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</si>
  <si>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</si>
  <si>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</si>
  <si>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</si>
  <si>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</si>
  <si>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</si>
  <si>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</si>
  <si>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</si>
  <si>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</si>
  <si>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</si>
  <si>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</si>
  <si>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</si>
  <si>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</si>
  <si>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</si>
  <si>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</si>
  <si>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</si>
  <si>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</si>
  <si>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</si>
  <si>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</si>
  <si>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</si>
  <si>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</si>
  <si>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</si>
  <si>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</si>
  <si>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</si>
  <si>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</si>
  <si>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</si>
  <si>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</si>
  <si>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</si>
  <si>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</si>
  <si>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</si>
  <si>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</si>
  <si>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</si>
  <si>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</si>
  <si>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</si>
  <si>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</si>
  <si>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</si>
  <si>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</si>
  <si>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</si>
  <si>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</si>
  <si>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</si>
  <si>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</si>
  <si>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</si>
  <si>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</si>
  <si>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</si>
  <si>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</si>
  <si>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</si>
  <si>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</si>
  <si>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</si>
  <si>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</si>
  <si>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</si>
  <si>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</si>
  <si>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</si>
  <si>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</si>
  <si>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</si>
  <si>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</si>
  <si>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</si>
  <si>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</si>
  <si>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</si>
  <si>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</si>
  <si>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</si>
  <si>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</si>
  <si>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</si>
  <si>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</si>
  <si>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</si>
  <si>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</si>
  <si>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</si>
  <si>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</si>
  <si>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</si>
  <si>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</si>
  <si>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</si>
  <si>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</si>
  <si>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</si>
  <si>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</si>
  <si>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</si>
  <si>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</si>
  <si>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</si>
  <si>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</si>
  <si>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</si>
  <si>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</si>
  <si>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</si>
  <si>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</si>
  <si>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</si>
  <si>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</si>
  <si>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</si>
  <si>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</si>
  <si>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</si>
  <si>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</si>
  <si>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</si>
  <si>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</si>
  <si>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</si>
  <si>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</si>
  <si>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</si>
  <si>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</si>
  <si>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</si>
  <si>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</si>
  <si>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</si>
  <si>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</si>
  <si>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</si>
  <si>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</si>
  <si>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</si>
  <si>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</si>
  <si>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</si>
  <si>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</si>
  <si>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</si>
  <si>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</si>
  <si>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</si>
  <si>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</si>
  <si>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</si>
  <si>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</si>
  <si>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</si>
  <si>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</si>
  <si>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</si>
  <si>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</si>
  <si>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</si>
  <si>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</si>
  <si>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</si>
  <si>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</si>
  <si>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</si>
  <si>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</si>
  <si>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</si>
  <si>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</si>
  <si>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</si>
  <si>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</si>
  <si>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</si>
  <si>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</si>
  <si>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</si>
  <si>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</si>
  <si>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</si>
  <si>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</si>
  <si>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</si>
  <si>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</si>
  <si>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</si>
  <si>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</si>
  <si>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</si>
  <si>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</si>
  <si>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</si>
  <si>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</si>
  <si>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</si>
  <si>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</si>
  <si>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</si>
  <si>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</si>
  <si>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</si>
  <si>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</si>
  <si>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</si>
  <si>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</si>
  <si>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</si>
  <si>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</si>
  <si>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</si>
  <si>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</si>
  <si>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</si>
  <si>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</si>
  <si>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</si>
  <si>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</si>
  <si>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</si>
  <si>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</si>
  <si>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</si>
  <si>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</si>
  <si>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</si>
  <si>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</si>
  <si>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</si>
  <si>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</si>
  <si>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</si>
  <si>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</si>
  <si>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</si>
  <si>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</si>
  <si>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</si>
  <si>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</si>
  <si>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</si>
  <si>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</si>
  <si>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</si>
  <si>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</si>
  <si>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</si>
  <si>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</si>
  <si>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</si>
  <si>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</si>
  <si>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</si>
  <si>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</si>
  <si>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</si>
  <si>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</si>
  <si>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</si>
  <si>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</si>
  <si>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</si>
  <si>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</si>
  <si>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</si>
  <si>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</si>
  <si>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</si>
  <si>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</si>
  <si>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</si>
  <si>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</si>
  <si>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</si>
  <si>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</si>
  <si>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</si>
  <si>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</si>
  <si>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</si>
  <si>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</si>
  <si>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</si>
  <si>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</si>
  <si>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</si>
  <si>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</si>
  <si>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</si>
  <si>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</si>
  <si>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</si>
  <si>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</si>
  <si>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</si>
  <si>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</si>
  <si>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</si>
  <si>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</si>
  <si>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</si>
  <si>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</si>
  <si>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</si>
  <si>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</si>
  <si>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</si>
  <si>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</si>
  <si>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</si>
  <si>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</si>
  <si>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</si>
  <si>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</si>
  <si>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</si>
  <si>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</si>
  <si>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</si>
  <si>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</si>
  <si>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</si>
  <si>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</si>
  <si>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</si>
  <si>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</si>
  <si>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</si>
  <si>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</si>
  <si>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</si>
  <si>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</si>
  <si>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</si>
  <si>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</si>
  <si>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</si>
  <si>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</si>
  <si>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</si>
  <si>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</si>
  <si>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</si>
  <si>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</si>
  <si>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</si>
  <si>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</si>
  <si>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</si>
  <si>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</si>
  <si>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</si>
  <si>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</si>
  <si>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</si>
  <si>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</si>
  <si>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</si>
  <si>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</si>
  <si>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</si>
  <si>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</si>
  <si>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</si>
  <si>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</si>
  <si>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</si>
  <si>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</si>
  <si>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</si>
  <si>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</si>
  <si>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</si>
  <si>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</si>
  <si>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</si>
  <si>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</si>
  <si>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</si>
  <si>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</si>
  <si>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</si>
  <si>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</si>
  <si>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</si>
  <si>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</si>
  <si>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</si>
  <si>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</si>
  <si>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</si>
  <si>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</si>
  <si>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</si>
  <si>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</si>
  <si>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</si>
  <si>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</si>
  <si>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</si>
  <si>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</si>
  <si>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</si>
  <si>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</si>
  <si>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</si>
  <si>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</si>
  <si>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</si>
  <si>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</si>
  <si>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</si>
  <si>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</si>
  <si>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</si>
  <si>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</si>
  <si>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</si>
  <si>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</si>
  <si>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</si>
  <si>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</si>
  <si>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</si>
  <si>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</si>
  <si>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</si>
  <si>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</si>
  <si>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</si>
  <si>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</si>
  <si>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</si>
  <si>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</si>
  <si>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</si>
  <si>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</si>
  <si>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</si>
  <si>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</si>
  <si>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</si>
  <si>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</si>
  <si>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</si>
  <si>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</si>
  <si>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</si>
  <si>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</si>
  <si>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</si>
  <si>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</si>
  <si>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</si>
  <si>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</si>
  <si>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</si>
  <si>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</si>
  <si>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</si>
  <si>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</si>
  <si>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</si>
  <si>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</si>
  <si>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</si>
  <si>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</si>
  <si>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</si>
  <si>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</si>
  <si>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</si>
  <si>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</si>
  <si>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</si>
  <si>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</si>
  <si>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</si>
  <si>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</si>
  <si>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</si>
  <si>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</si>
  <si>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</si>
  <si>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</si>
  <si>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</si>
  <si>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</si>
  <si>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</si>
  <si>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</si>
  <si>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</si>
  <si>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</si>
  <si>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</si>
  <si>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</si>
  <si>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</si>
  <si>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</si>
  <si>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</si>
  <si>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</si>
  <si>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</si>
  <si>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</si>
  <si>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</si>
  <si>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</si>
  <si>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</si>
  <si>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</si>
  <si>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</si>
  <si>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</si>
  <si>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</si>
  <si>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</si>
  <si>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</si>
  <si>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</si>
  <si>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</si>
  <si>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</si>
  <si>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</si>
  <si>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</si>
  <si>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</si>
  <si>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</si>
  <si>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</si>
  <si>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</si>
  <si>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</si>
  <si>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</si>
  <si>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</si>
  <si>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</si>
  <si>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</si>
  <si>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</si>
  <si>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</si>
  <si>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</si>
  <si>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</si>
  <si>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</si>
  <si>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</si>
  <si>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</si>
  <si>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</si>
  <si>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</si>
  <si>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</si>
  <si>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</si>
  <si>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</si>
  <si>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</si>
  <si>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</si>
  <si>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</si>
  <si>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</si>
  <si>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</si>
  <si>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</si>
  <si>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</si>
  <si>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</si>
  <si>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</si>
  <si>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</si>
  <si>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</si>
  <si>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</si>
  <si>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</si>
  <si>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</si>
  <si>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</si>
  <si>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</si>
  <si>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</si>
  <si>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</si>
  <si>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</si>
  <si>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</si>
  <si>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</si>
  <si>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</si>
  <si>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</si>
  <si>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</si>
  <si>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</si>
  <si>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</si>
  <si>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</si>
  <si>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</si>
  <si>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</si>
  <si>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</si>
  <si>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</si>
  <si>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</si>
  <si>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</si>
  <si>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</si>
  <si>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</si>
  <si>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</si>
  <si>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</si>
  <si>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</si>
  <si>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</si>
  <si>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</si>
  <si>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</si>
  <si>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</si>
  <si>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</si>
  <si>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</si>
  <si>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</si>
  <si>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</si>
  <si>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</si>
  <si>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</si>
  <si>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</si>
  <si>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</si>
  <si>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</si>
  <si>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</si>
  <si>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</si>
  <si>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</si>
  <si>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</si>
  <si>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</si>
  <si>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</si>
  <si>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</si>
  <si>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</si>
  <si>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</si>
  <si>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</si>
  <si>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</si>
  <si>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</si>
  <si>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</si>
  <si>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</si>
  <si>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</si>
  <si>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</si>
  <si>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</si>
  <si>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</si>
  <si>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</si>
  <si>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</si>
  <si>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</si>
  <si>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</si>
  <si>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</si>
  <si>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</si>
  <si>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</si>
  <si>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</si>
  <si>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</si>
  <si>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</si>
  <si>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</si>
  <si>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</si>
  <si>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</si>
  <si>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</si>
  <si>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</si>
  <si>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</si>
  <si>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</si>
  <si>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</si>
  <si>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</si>
  <si>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</si>
  <si>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</si>
  <si>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</si>
  <si>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</si>
  <si>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</si>
  <si>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</si>
  <si>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</si>
  <si>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</si>
  <si>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</si>
  <si>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</si>
  <si>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</si>
  <si>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</si>
  <si>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</si>
  <si>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</si>
  <si>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</si>
  <si>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</si>
  <si>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</si>
  <si>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</si>
  <si>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</si>
  <si>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</si>
  <si>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</si>
  <si>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</si>
  <si>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</si>
  <si>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</si>
  <si>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</si>
  <si>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</si>
  <si>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</si>
  <si>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</si>
  <si>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</si>
  <si>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</si>
  <si>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</si>
  <si>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</si>
  <si>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</si>
  <si>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</si>
  <si>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</si>
  <si>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</si>
  <si>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</si>
  <si>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</si>
  <si>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</si>
  <si>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</si>
  <si>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</si>
  <si>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</si>
  <si>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</si>
  <si>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</si>
  <si>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</si>
  <si>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</si>
  <si>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</si>
  <si>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</si>
  <si>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</si>
  <si>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</si>
  <si>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</si>
  <si>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</si>
  <si>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</si>
  <si>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</si>
  <si>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</si>
  <si>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</si>
  <si>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</si>
  <si>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</si>
  <si>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</si>
  <si>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</si>
  <si>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</si>
  <si>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</si>
  <si>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</si>
  <si>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</si>
  <si>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</si>
  <si>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</si>
  <si>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</si>
  <si>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</si>
  <si>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</si>
  <si>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</si>
  <si>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</si>
  <si>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</si>
  <si>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</si>
  <si>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</si>
  <si>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</si>
  <si>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</si>
  <si>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</si>
  <si>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</si>
  <si>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</si>
  <si>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</si>
  <si>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</si>
  <si>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</si>
  <si>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</si>
  <si>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</si>
  <si>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</si>
  <si>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</si>
  <si>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</si>
  <si>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</si>
  <si>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</si>
  <si>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</si>
  <si>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</si>
  <si>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</si>
  <si>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</si>
  <si>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</si>
  <si>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</si>
  <si>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</si>
  <si>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</si>
  <si>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</si>
  <si>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</si>
  <si>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</si>
  <si>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</si>
  <si>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</si>
  <si>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</si>
  <si>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</si>
  <si>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</si>
  <si>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</si>
  <si>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</si>
  <si>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</si>
  <si>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</si>
  <si>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</si>
  <si>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</si>
  <si>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</si>
  <si>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</si>
  <si>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</si>
  <si>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</si>
  <si>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</si>
  <si>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</si>
  <si>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</si>
  <si>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</si>
  <si>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</si>
  <si>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</si>
  <si>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</si>
  <si>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</si>
  <si>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</si>
  <si>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</si>
  <si>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</si>
  <si>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</si>
  <si>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</si>
  <si>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</si>
  <si>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</si>
  <si>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</si>
  <si>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</si>
  <si>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</si>
  <si>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</si>
  <si>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</si>
  <si>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</si>
  <si>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</si>
  <si>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</si>
  <si>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</si>
  <si>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</si>
  <si>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</si>
  <si>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</si>
  <si>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</si>
  <si>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</si>
  <si>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</si>
  <si>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</si>
  <si>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</si>
  <si>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</si>
  <si>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</si>
  <si>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</si>
  <si>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</si>
  <si>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</si>
  <si>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</si>
  <si>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</si>
  <si>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</si>
  <si>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</si>
  <si>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</si>
  <si>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</si>
  <si>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</si>
  <si>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</si>
  <si>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</si>
  <si>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</si>
  <si>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</si>
  <si>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</si>
  <si>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</si>
  <si>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</si>
  <si>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</si>
  <si>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</si>
  <si>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</si>
  <si>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</si>
  <si>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</si>
  <si>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</si>
  <si>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</si>
  <si>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</si>
  <si>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</si>
  <si>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</si>
  <si>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</si>
  <si>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</si>
  <si>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</si>
  <si>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</si>
  <si>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</si>
  <si>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</si>
  <si>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</si>
  <si>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</si>
  <si>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</si>
  <si>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</si>
  <si>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</si>
  <si>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</si>
  <si>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</si>
  <si>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</si>
  <si>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</si>
  <si>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</si>
  <si>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</si>
  <si>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</si>
  <si>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</si>
  <si>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</si>
  <si>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</si>
  <si>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</si>
  <si>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</si>
  <si>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</si>
  <si>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</si>
  <si>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</si>
  <si>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</si>
  <si>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</si>
  <si>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</si>
  <si>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</si>
  <si>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</si>
  <si>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</si>
  <si>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</si>
  <si>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</si>
  <si>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</si>
  <si>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</si>
  <si>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</si>
  <si>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</si>
  <si>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</si>
  <si>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</si>
  <si>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</si>
  <si>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</si>
  <si>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</si>
  <si>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</si>
  <si>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</si>
  <si>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</si>
  <si>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</si>
  <si>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</si>
  <si>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</si>
  <si>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</si>
  <si>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</si>
  <si>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</si>
  <si>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</si>
  <si>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</si>
  <si>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</si>
  <si>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</si>
  <si>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</si>
  <si>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</si>
  <si>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</si>
  <si>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</si>
  <si>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</si>
  <si>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</si>
  <si>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</si>
  <si>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</si>
  <si>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</si>
  <si>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</si>
  <si>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</si>
  <si>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</si>
  <si>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</si>
  <si>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</si>
  <si>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</si>
  <si>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</si>
  <si>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</si>
  <si>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</si>
  <si>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</si>
  <si>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</si>
  <si>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</si>
  <si>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</si>
  <si>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</si>
  <si>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</si>
  <si>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</si>
  <si>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</si>
  <si>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</si>
  <si>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</si>
  <si>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</si>
  <si>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</si>
  <si>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</si>
  <si>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</si>
  <si>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</si>
  <si>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</si>
  <si>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</si>
  <si>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</si>
  <si>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</si>
  <si>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</si>
  <si>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</si>
  <si>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</si>
  <si>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</si>
  <si>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</si>
  <si>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</si>
  <si>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</si>
  <si>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</si>
  <si>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</si>
  <si>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</si>
  <si>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</si>
  <si>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</si>
  <si>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</si>
  <si>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</si>
  <si>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</si>
  <si>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</si>
  <si>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</si>
  <si>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</si>
  <si>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</si>
  <si>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</si>
  <si>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</si>
  <si>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</si>
  <si>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</si>
  <si>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</si>
  <si>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</si>
  <si>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</si>
  <si>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</si>
  <si>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</si>
  <si>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</si>
  <si>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</si>
  <si>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</si>
  <si>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</si>
  <si>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</si>
  <si>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</si>
  <si>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</si>
  <si>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</si>
  <si>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</si>
  <si>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</si>
  <si>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</si>
  <si>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</si>
  <si>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</si>
  <si>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</si>
  <si>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</si>
  <si>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</si>
  <si>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</si>
  <si>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</si>
  <si>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</si>
  <si>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</si>
  <si>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</si>
  <si>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</si>
  <si>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</si>
  <si>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</si>
  <si>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</si>
  <si>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</si>
  <si>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</si>
  <si>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</si>
  <si>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</si>
  <si>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</si>
  <si>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</si>
  <si>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</si>
  <si>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</si>
  <si>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</si>
  <si>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</si>
  <si>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</si>
  <si>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</si>
  <si>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</si>
  <si>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</si>
  <si>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</si>
  <si>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</si>
  <si>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</si>
  <si>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</si>
  <si>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</si>
  <si>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</si>
  <si>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</si>
  <si>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</si>
  <si>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</si>
  <si>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</si>
  <si>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</si>
  <si>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</si>
  <si>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</si>
  <si>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</si>
  <si>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</si>
  <si>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</si>
  <si>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</si>
  <si>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</si>
  <si>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</si>
  <si>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</si>
  <si>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</si>
  <si>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</si>
  <si>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</si>
  <si>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</si>
  <si>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</si>
  <si>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</si>
  <si>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</si>
  <si>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</si>
  <si>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</si>
  <si>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</si>
  <si>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</si>
  <si>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</si>
  <si>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</si>
  <si>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</si>
  <si>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</si>
  <si>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</si>
  <si>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</si>
  <si>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</si>
  <si>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</si>
  <si>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</si>
  <si>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</si>
  <si>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</si>
  <si>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</si>
  <si>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</si>
  <si>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</si>
  <si>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</si>
  <si>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</si>
  <si>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</si>
  <si>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</si>
  <si>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</si>
  <si>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</si>
  <si>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</si>
  <si>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</si>
  <si>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</si>
  <si>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</si>
  <si>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</si>
  <si>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</si>
  <si>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</si>
  <si>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</si>
  <si>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</si>
  <si>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</si>
  <si>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</si>
  <si>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</si>
  <si>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</si>
  <si>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</si>
  <si>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</si>
  <si>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</si>
  <si>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</si>
  <si>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</si>
  <si>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</si>
  <si>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</si>
  <si>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</si>
  <si>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</si>
  <si>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</si>
  <si>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</si>
  <si>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</si>
  <si>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</si>
  <si>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</si>
  <si>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</si>
  <si>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</si>
  <si>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</si>
  <si>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</si>
  <si>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</si>
  <si>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</si>
  <si>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</si>
  <si>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</si>
  <si>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</si>
  <si>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</si>
  <si>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</si>
  <si>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</si>
  <si>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</si>
  <si>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</si>
  <si>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</si>
  <si>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</si>
  <si>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</si>
  <si>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</si>
  <si>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</si>
  <si>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</si>
  <si>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</si>
  <si>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</si>
  <si>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</si>
  <si>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</si>
  <si>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</si>
  <si>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</si>
  <si>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</si>
  <si>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</si>
  <si>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</si>
  <si>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</si>
  <si>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</si>
  <si>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</si>
  <si>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</si>
  <si>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</si>
  <si>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</si>
  <si>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</si>
  <si>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</si>
  <si>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</si>
  <si>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</si>
  <si>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</si>
  <si>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</si>
  <si>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</si>
  <si>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</si>
  <si>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</si>
  <si>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</si>
  <si>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</si>
  <si>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</si>
  <si>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</si>
  <si>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</si>
  <si>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</si>
  <si>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</si>
  <si>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</si>
  <si>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</si>
  <si>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</si>
  <si>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</si>
  <si>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</si>
  <si>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</si>
  <si>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</si>
  <si>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</si>
  <si>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</si>
  <si>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</si>
  <si>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</si>
  <si>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</si>
  <si>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</si>
  <si>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</si>
  <si>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</si>
  <si>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</si>
  <si>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</si>
  <si>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</si>
  <si>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</si>
  <si>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</si>
  <si>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</si>
  <si>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</si>
  <si>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</si>
  <si>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</si>
  <si>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</si>
  <si>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</si>
  <si>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</si>
  <si>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</si>
  <si>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</si>
  <si>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</si>
  <si>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</si>
  <si>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</si>
  <si>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</si>
  <si>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</si>
  <si>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</si>
  <si>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</si>
  <si>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</si>
  <si>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</si>
  <si>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</si>
  <si>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</si>
  <si>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</si>
  <si>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</si>
  <si>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</si>
  <si>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</si>
  <si>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</si>
  <si>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</si>
  <si>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</si>
  <si>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</si>
  <si>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</si>
  <si>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</si>
  <si>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</si>
  <si>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</si>
  <si>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</si>
  <si>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</si>
  <si>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</si>
  <si>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</si>
  <si>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</si>
  <si>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</si>
  <si>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</si>
  <si>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</si>
  <si>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</si>
  <si>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</si>
  <si>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</si>
  <si>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</si>
  <si>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</si>
  <si>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</si>
  <si>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</si>
  <si>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</si>
  <si>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</si>
  <si>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</si>
  <si>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</si>
  <si>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</si>
  <si>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</si>
  <si>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</si>
  <si>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</si>
  <si>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</si>
  <si>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</si>
  <si>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</si>
  <si>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</si>
  <si>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</si>
  <si>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</si>
  <si>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</si>
  <si>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</si>
  <si>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</si>
  <si>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</si>
  <si>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</si>
  <si>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</si>
  <si>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</si>
  <si>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</si>
  <si>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</si>
  <si>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</si>
  <si>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</si>
  <si>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</si>
  <si>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</si>
  <si>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</si>
  <si>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</si>
  <si>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</si>
  <si>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</si>
  <si>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</si>
  <si>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</si>
  <si>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</si>
  <si>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</si>
  <si>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</si>
  <si>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</si>
  <si>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</si>
  <si>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</si>
  <si>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</si>
  <si>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</si>
  <si>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</si>
  <si>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</si>
  <si>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</si>
  <si>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</si>
  <si>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</si>
  <si>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</si>
  <si>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</si>
  <si>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</si>
  <si>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</si>
  <si>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</si>
  <si>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</si>
  <si>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</si>
  <si>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</si>
  <si>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</si>
  <si>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</si>
  <si>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</si>
  <si>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</si>
  <si>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</si>
  <si>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</si>
  <si>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</si>
  <si>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</si>
  <si>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</si>
  <si>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</si>
  <si>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</si>
  <si>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</si>
  <si>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</si>
  <si>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</si>
  <si>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</si>
  <si>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</si>
  <si>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</si>
  <si>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</si>
  <si>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</si>
  <si>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</si>
  <si>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</si>
  <si>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</si>
  <si>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</si>
  <si>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</si>
  <si>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</si>
  <si>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</si>
  <si>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</si>
  <si>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</si>
  <si>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</si>
  <si>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</si>
  <si>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</si>
  <si>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</si>
  <si>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</si>
  <si>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</si>
  <si>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</si>
  <si>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</si>
  <si>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</si>
  <si>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</si>
  <si>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</si>
  <si>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</si>
  <si>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</si>
  <si>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</si>
  <si>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</si>
  <si>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</si>
  <si>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</si>
  <si>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</si>
  <si>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</si>
  <si>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</si>
  <si>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</si>
  <si>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</si>
  <si>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</si>
  <si>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</si>
  <si>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</si>
  <si>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</si>
  <si>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</si>
  <si>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</si>
  <si>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</si>
  <si>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</si>
  <si>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</si>
  <si>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</si>
  <si>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</si>
  <si>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</si>
  <si>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</si>
  <si>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</si>
  <si>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</si>
  <si>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</si>
  <si>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</si>
  <si>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</si>
  <si>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</si>
  <si>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</si>
  <si>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</si>
  <si>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</si>
  <si>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</si>
  <si>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</si>
  <si>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</si>
  <si>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</si>
  <si>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</si>
  <si>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</si>
  <si>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</si>
  <si>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</si>
  <si>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</si>
  <si>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</si>
  <si>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</si>
  <si>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</si>
  <si>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</si>
  <si>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</si>
  <si>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</si>
  <si>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</si>
  <si>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</si>
  <si>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</si>
  <si>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</si>
  <si>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</si>
  <si>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</si>
  <si>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</si>
  <si>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</si>
  <si>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</si>
  <si>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</si>
  <si>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</si>
  <si>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</si>
  <si>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</si>
  <si>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</si>
  <si>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</si>
  <si>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</si>
  <si>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</si>
  <si>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</si>
  <si>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</si>
  <si>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</si>
  <si>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</si>
  <si>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</si>
  <si>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</si>
  <si>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</si>
  <si>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</si>
  <si>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</si>
  <si>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</si>
  <si>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</si>
  <si>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</si>
  <si>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</si>
  <si>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</si>
  <si>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</si>
  <si>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</si>
  <si>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</si>
  <si>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</si>
  <si>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</si>
  <si>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</si>
  <si>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</si>
  <si>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</si>
  <si>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</si>
  <si>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</si>
  <si>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</si>
  <si>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</si>
  <si>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</si>
  <si>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</si>
  <si>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</si>
  <si>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</si>
  <si>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</si>
  <si>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</si>
  <si>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</si>
  <si>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</si>
  <si>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</si>
  <si>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</si>
  <si>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</si>
  <si>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</si>
  <si>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</si>
  <si>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</si>
  <si>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</si>
  <si>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</si>
  <si>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</si>
  <si>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</si>
  <si>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</si>
  <si>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</si>
  <si>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</si>
  <si>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</si>
  <si>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</si>
  <si>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</si>
  <si>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</si>
  <si>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</si>
  <si>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</si>
  <si>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</si>
  <si>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</si>
  <si>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</si>
  <si>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</si>
  <si>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</si>
  <si>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</si>
  <si>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</si>
  <si>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</si>
  <si>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</si>
  <si>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</si>
  <si>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</si>
  <si>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</si>
  <si>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</si>
  <si>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</si>
  <si>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</si>
  <si>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</si>
  <si>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</si>
  <si>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</si>
  <si>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</si>
  <si>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</si>
  <si>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</si>
  <si>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</si>
  <si>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</si>
  <si>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</si>
  <si>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</si>
  <si>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</si>
  <si>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</si>
  <si>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</si>
  <si>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</si>
  <si>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</si>
  <si>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</si>
  <si>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</si>
  <si>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</si>
  <si>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</si>
  <si>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</si>
  <si>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</si>
  <si>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</si>
  <si>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</si>
  <si>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</si>
  <si>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</si>
  <si>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</si>
  <si>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</si>
  <si>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</si>
  <si>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</si>
  <si>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</si>
  <si>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</si>
  <si>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</si>
  <si>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</si>
  <si>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</si>
  <si>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</si>
  <si>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</si>
  <si>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</si>
  <si>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</si>
  <si>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</si>
  <si>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</si>
  <si>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</si>
  <si>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</si>
  <si>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</si>
  <si>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</si>
  <si>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</si>
  <si>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</si>
  <si>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</si>
  <si>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</si>
  <si>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</si>
  <si>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</si>
  <si>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</si>
  <si>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</si>
  <si>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</si>
  <si>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</si>
  <si>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</si>
  <si>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</si>
  <si>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</si>
  <si>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</si>
  <si>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</si>
  <si>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</si>
  <si>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</si>
  <si>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</si>
  <si>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</si>
  <si>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</si>
  <si>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</si>
  <si>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</si>
  <si>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</si>
  <si>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</si>
  <si>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</si>
  <si>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</si>
  <si>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</si>
  <si>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</si>
  <si>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</si>
  <si>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</si>
  <si>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</si>
  <si>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</si>
  <si>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</si>
  <si>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</si>
  <si>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</si>
  <si>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</si>
  <si>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</si>
  <si>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</si>
  <si>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</si>
  <si>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</si>
  <si>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</si>
  <si>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</si>
  <si>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</si>
  <si>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</si>
  <si>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</si>
  <si>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</si>
  <si>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</si>
  <si>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</si>
  <si>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</si>
  <si>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</si>
  <si>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</si>
  <si>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</si>
  <si>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</si>
  <si>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</si>
  <si>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</si>
  <si>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</si>
  <si>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</si>
  <si>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</si>
  <si>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</si>
  <si>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</si>
  <si>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</si>
  <si>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</si>
  <si>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</si>
  <si>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</si>
  <si>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</si>
  <si>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</si>
  <si>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</si>
  <si>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</si>
  <si>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</si>
  <si>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</si>
  <si>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</si>
  <si>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</si>
  <si>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</si>
  <si>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</si>
  <si>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</si>
  <si>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</si>
  <si>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</si>
  <si>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</si>
  <si>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</si>
  <si>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</si>
  <si>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</si>
  <si>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</si>
  <si>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</si>
  <si>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</si>
  <si>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</si>
  <si>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</si>
  <si>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</si>
  <si>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</si>
  <si>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</si>
  <si>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</si>
  <si>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</si>
  <si>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</si>
  <si>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</si>
  <si>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</si>
  <si>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</si>
  <si>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</si>
  <si>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</si>
  <si>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</si>
  <si>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</si>
  <si>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</si>
  <si>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</si>
  <si>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</si>
  <si>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</si>
  <si>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</si>
  <si>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</si>
  <si>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</si>
  <si>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</si>
  <si>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</si>
  <si>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</si>
  <si>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</si>
  <si>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</si>
  <si>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</si>
  <si>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</si>
  <si>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</si>
  <si>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</si>
  <si>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</si>
  <si>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</si>
  <si>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</si>
  <si>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</si>
  <si>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</si>
  <si>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</si>
  <si>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</si>
  <si>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</si>
  <si>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</si>
  <si>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</si>
  <si>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</si>
  <si>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</si>
  <si>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</si>
  <si>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</si>
  <si>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</si>
  <si>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</si>
  <si>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</si>
  <si>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</si>
  <si>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</si>
  <si>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</si>
  <si>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</si>
  <si>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</si>
  <si>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</si>
  <si>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</si>
  <si>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</si>
  <si>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</si>
  <si>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</si>
  <si>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</si>
  <si>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</si>
  <si>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</si>
  <si>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</si>
  <si>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</si>
  <si>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</si>
  <si>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</si>
  <si>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</si>
  <si>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</si>
  <si>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</si>
  <si>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</si>
  <si>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</si>
  <si>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</si>
  <si>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</si>
  <si>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</si>
  <si>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</si>
  <si>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</si>
  <si>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</si>
  <si>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</si>
  <si>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</si>
  <si>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</si>
  <si>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</si>
  <si>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</si>
  <si>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</si>
  <si>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</si>
  <si>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</si>
  <si>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</si>
  <si>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</si>
  <si>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</si>
  <si>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</si>
  <si>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</si>
  <si>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</si>
  <si>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</si>
  <si>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</si>
  <si>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</si>
  <si>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</si>
  <si>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</si>
  <si>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</si>
  <si>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</si>
  <si>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</si>
  <si>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</si>
  <si>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</si>
  <si>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</si>
  <si>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</si>
  <si>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</si>
  <si>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</si>
  <si>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</si>
  <si>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</si>
  <si>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</si>
  <si>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</si>
  <si>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</si>
  <si>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</si>
  <si>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</si>
  <si>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</si>
  <si>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</si>
  <si>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</si>
  <si>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</si>
  <si>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</si>
  <si>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</si>
  <si>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</si>
  <si>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</si>
  <si>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</si>
  <si>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</si>
  <si>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</si>
  <si>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</si>
  <si>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</si>
  <si>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</si>
  <si>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</si>
  <si>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</si>
  <si>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</si>
  <si>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</si>
  <si>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</si>
  <si>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</si>
  <si>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</si>
  <si>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</si>
  <si>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</si>
  <si>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</si>
  <si>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</si>
  <si>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</si>
  <si>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</si>
  <si>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</si>
  <si>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</si>
  <si>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</si>
  <si>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</si>
  <si>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</si>
  <si>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</si>
  <si>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</si>
  <si>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</si>
  <si>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</si>
  <si>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</si>
  <si>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</si>
  <si>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</si>
  <si>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</si>
  <si>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</si>
  <si>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</si>
  <si>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</si>
  <si>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</si>
  <si>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</si>
  <si>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</si>
  <si>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</si>
  <si>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</si>
  <si>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</si>
  <si>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</si>
  <si>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</si>
  <si>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</si>
  <si>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</si>
  <si>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</si>
  <si>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</si>
  <si>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</si>
  <si>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</si>
  <si>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</si>
  <si>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</si>
  <si>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</si>
  <si>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</si>
  <si>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</si>
  <si>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</si>
  <si>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</si>
  <si>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</si>
  <si>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</si>
  <si>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</si>
  <si>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</si>
  <si>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</si>
  <si>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</si>
  <si>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</si>
  <si>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</si>
  <si>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</si>
  <si>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</si>
  <si>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</si>
  <si>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</si>
  <si>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</si>
  <si>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</si>
  <si>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</si>
  <si>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</si>
  <si>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</si>
  <si>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</si>
  <si>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</si>
  <si>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</si>
  <si>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</si>
  <si>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</si>
  <si>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</si>
  <si>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</si>
  <si>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</si>
  <si>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</si>
  <si>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</si>
  <si>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</si>
  <si>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</si>
  <si>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</si>
  <si>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</si>
  <si>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</si>
  <si>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</si>
  <si>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</si>
  <si>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</si>
  <si>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</si>
  <si>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</si>
  <si>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</si>
  <si>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</si>
  <si>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</si>
  <si>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</si>
  <si>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</si>
  <si>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</si>
  <si>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</si>
  <si>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</si>
  <si>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</si>
  <si>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</si>
  <si>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</si>
  <si>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</si>
  <si>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</si>
  <si>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</si>
  <si>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</si>
  <si>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</si>
  <si>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</si>
  <si>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</si>
  <si>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</si>
  <si>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</si>
  <si>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</si>
  <si>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</si>
  <si>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</si>
  <si>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</si>
  <si>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</si>
  <si>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</si>
  <si>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</si>
  <si>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</si>
  <si>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</si>
  <si>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</si>
  <si>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</si>
  <si>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</si>
  <si>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</si>
  <si>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</si>
  <si>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</si>
  <si>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</si>
  <si>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</si>
  <si>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</si>
  <si>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</si>
  <si>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</si>
  <si>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</si>
  <si>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</si>
  <si>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</si>
  <si>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</si>
  <si>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</si>
  <si>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</si>
  <si>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</si>
  <si>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</si>
  <si>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</si>
  <si>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</si>
  <si>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</si>
  <si>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</si>
  <si>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</si>
  <si>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</si>
  <si>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</si>
  <si>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</si>
  <si>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</si>
  <si>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</si>
  <si>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</si>
  <si>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</si>
  <si>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</si>
  <si>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</si>
  <si>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</si>
  <si>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</si>
  <si>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</si>
  <si>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</si>
  <si>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</si>
  <si>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</si>
  <si>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</si>
  <si>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</si>
  <si>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</si>
  <si>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</si>
  <si>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</si>
  <si>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</si>
  <si>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</si>
  <si>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</si>
  <si>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</si>
  <si>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</si>
  <si>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</si>
  <si>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</si>
  <si>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</si>
  <si>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</si>
  <si>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</si>
  <si>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</si>
  <si>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</si>
  <si>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</si>
  <si>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</si>
  <si>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</si>
  <si>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</si>
  <si>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</si>
  <si>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</si>
  <si>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</si>
  <si>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</si>
  <si>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</si>
  <si>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</si>
  <si>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</si>
  <si>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</si>
  <si>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</si>
  <si>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</si>
  <si>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</si>
  <si>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</si>
  <si>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</si>
  <si>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</si>
  <si>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</si>
  <si>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</si>
  <si>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</si>
  <si>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</si>
  <si>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</si>
  <si>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</si>
  <si>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</si>
  <si>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</si>
  <si>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</si>
  <si>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</si>
  <si>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</si>
  <si>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</si>
  <si>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</si>
  <si>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</si>
  <si>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</si>
  <si>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</si>
  <si>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</si>
  <si>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</si>
  <si>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</si>
  <si>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</si>
  <si>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</si>
  <si>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</si>
  <si>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</si>
  <si>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</si>
  <si>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</si>
  <si>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</si>
  <si>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</si>
  <si>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</si>
  <si>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</si>
  <si>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</si>
  <si>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</si>
  <si>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</si>
  <si>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</si>
  <si>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</si>
  <si>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</si>
  <si>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</si>
  <si>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</si>
  <si>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</si>
  <si>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</si>
  <si>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</si>
  <si>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</si>
  <si>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</si>
  <si>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</si>
  <si>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</si>
  <si>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</si>
  <si>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</si>
  <si>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</si>
  <si>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</si>
  <si>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</si>
  <si>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</si>
  <si>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</si>
  <si>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</si>
  <si>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</si>
  <si>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</si>
  <si>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</si>
  <si>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</si>
  <si>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</si>
  <si>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</si>
  <si>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</si>
  <si>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</si>
  <si>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</si>
  <si>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</si>
  <si>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</si>
  <si>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</si>
  <si>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</si>
  <si>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</si>
  <si>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</si>
  <si>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</si>
  <si>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</si>
  <si>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</si>
  <si>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</si>
  <si>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</si>
  <si>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</si>
  <si>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</si>
  <si>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</si>
  <si>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</si>
  <si>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</si>
  <si>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</si>
  <si>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</si>
  <si>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</si>
  <si>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</si>
  <si>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</si>
  <si>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</si>
  <si>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</si>
  <si>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</si>
  <si>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</si>
  <si>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</si>
  <si>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</si>
  <si>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</si>
  <si>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</si>
  <si>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</si>
  <si>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</si>
  <si>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</si>
  <si>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</si>
  <si>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</si>
  <si>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</si>
  <si>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</si>
  <si>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</si>
  <si>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</si>
  <si>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</si>
  <si>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</si>
  <si>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</si>
  <si>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</si>
  <si>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</si>
  <si>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</si>
  <si>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</si>
  <si>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</si>
  <si>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</si>
  <si>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</si>
  <si>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</si>
  <si>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</si>
  <si>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</si>
  <si>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</si>
  <si>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</si>
  <si>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</si>
  <si>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</si>
  <si>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</si>
  <si>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</si>
  <si>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</si>
  <si>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</si>
  <si>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</si>
  <si>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</si>
  <si>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</si>
  <si>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</si>
  <si>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</si>
  <si>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</si>
  <si>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</si>
  <si>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</si>
  <si>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</si>
  <si>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</si>
  <si>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</si>
  <si>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</si>
  <si>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</si>
  <si>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</si>
  <si>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</si>
  <si>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</si>
  <si>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</si>
  <si>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</si>
  <si>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</si>
  <si>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</si>
  <si>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</si>
  <si>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</si>
  <si>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</si>
  <si>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</si>
  <si>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</si>
  <si>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</si>
  <si>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</si>
  <si>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</si>
  <si>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</si>
  <si>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</si>
  <si>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</si>
  <si>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</si>
  <si>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</si>
  <si>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</si>
  <si>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</si>
  <si>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</si>
  <si>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</si>
  <si>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</si>
  <si>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</si>
  <si>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</si>
  <si>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</si>
  <si>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</si>
  <si>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</si>
  <si>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</si>
  <si>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</si>
  <si>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</si>
  <si>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</si>
  <si>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</si>
  <si>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</si>
  <si>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</si>
  <si>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</si>
  <si>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</si>
  <si>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</si>
  <si>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</si>
  <si>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</si>
  <si>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</si>
  <si>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</si>
  <si>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</si>
  <si>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</si>
  <si>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</si>
  <si>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</si>
  <si>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</si>
  <si>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</si>
  <si>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</si>
  <si>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</si>
  <si>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</si>
  <si>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</si>
  <si>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</si>
  <si>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</si>
  <si>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</si>
  <si>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</si>
  <si>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</si>
  <si>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</si>
  <si>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</si>
  <si>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</si>
  <si>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</si>
  <si>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</si>
  <si>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</si>
  <si>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</si>
  <si>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</si>
  <si>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</si>
  <si>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</si>
  <si>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</si>
  <si>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</si>
  <si>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</si>
  <si>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</si>
  <si>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</si>
  <si>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</si>
  <si>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</si>
  <si>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</si>
  <si>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</si>
  <si>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</si>
  <si>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</si>
  <si>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</si>
  <si>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</si>
  <si>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</si>
  <si>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</si>
  <si>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</si>
  <si>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</si>
  <si>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</si>
  <si>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</si>
  <si>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</si>
  <si>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</si>
  <si>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</si>
  <si>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</si>
  <si>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</si>
  <si>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</si>
  <si>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</si>
  <si>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</si>
  <si>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</si>
  <si>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</si>
  <si>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</si>
  <si>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</si>
  <si>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</si>
  <si>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</si>
  <si>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</si>
  <si>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</si>
  <si>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</si>
  <si>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</si>
  <si>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</si>
  <si>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</si>
  <si>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</si>
  <si>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</si>
  <si>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</si>
  <si>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</si>
  <si>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</si>
  <si>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</si>
  <si>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</si>
  <si>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</si>
  <si>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</si>
  <si>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</si>
  <si>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</si>
  <si>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</si>
  <si>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</si>
  <si>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</si>
  <si>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</si>
  <si>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</si>
  <si>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</si>
  <si>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</si>
  <si>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</si>
  <si>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</si>
  <si>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</si>
  <si>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</si>
  <si>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</si>
  <si>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</si>
  <si>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</si>
  <si>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</si>
  <si>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</si>
  <si>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</si>
  <si>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</si>
  <si>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</si>
  <si>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</si>
  <si>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</si>
  <si>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</si>
  <si>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</si>
  <si>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</si>
  <si>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</si>
  <si>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</si>
  <si>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</si>
  <si>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</si>
  <si>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</si>
  <si>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</si>
  <si>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</si>
  <si>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</si>
  <si>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</si>
  <si>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</si>
  <si>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</si>
  <si>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</si>
  <si>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</si>
  <si>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</si>
  <si>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</si>
  <si>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</si>
  <si>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</si>
  <si>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</si>
  <si>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</si>
  <si>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</si>
  <si>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</si>
  <si>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</si>
  <si>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</si>
  <si>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</si>
  <si>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</si>
  <si>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</si>
  <si>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</si>
  <si>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</si>
  <si>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</si>
  <si>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</si>
  <si>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</si>
  <si>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</si>
  <si>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</si>
  <si>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</si>
  <si>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</si>
  <si>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</si>
  <si>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</si>
  <si>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</si>
  <si>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</si>
  <si>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</si>
  <si>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</si>
  <si>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</si>
  <si>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</si>
  <si>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</si>
  <si>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</si>
  <si>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</si>
  <si>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</si>
  <si>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</si>
  <si>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</si>
  <si>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</si>
  <si>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</si>
  <si>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</si>
  <si>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</si>
  <si>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</si>
  <si>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</si>
  <si>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</si>
  <si>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</si>
  <si>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</si>
  <si>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</si>
  <si>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</si>
  <si>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</si>
  <si>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</si>
  <si>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</si>
  <si>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</si>
  <si>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</si>
  <si>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</si>
  <si>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</si>
  <si>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</si>
  <si>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</si>
  <si>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</si>
  <si>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</si>
  <si>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</si>
  <si>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</si>
  <si>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</si>
  <si>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</si>
  <si>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</si>
  <si>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</si>
  <si>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</si>
  <si>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</si>
  <si>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</si>
  <si>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</si>
  <si>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</si>
  <si>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</si>
  <si>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</si>
  <si>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</si>
  <si>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</si>
  <si>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</si>
  <si>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</si>
  <si>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</si>
  <si>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</si>
  <si>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</si>
  <si>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</si>
  <si>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</si>
  <si>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</si>
  <si>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</si>
  <si>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</si>
  <si>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</si>
  <si>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</si>
  <si>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</si>
  <si>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</si>
  <si>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</si>
  <si>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</si>
  <si>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</si>
  <si>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</si>
  <si>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</si>
  <si>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</si>
  <si>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</si>
  <si>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</si>
  <si>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</si>
  <si>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</si>
  <si>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</si>
  <si>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</si>
  <si>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</si>
  <si>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</si>
  <si>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</si>
  <si>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</si>
  <si>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</si>
  <si>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</si>
  <si>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</si>
  <si>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</si>
  <si>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</si>
  <si>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</si>
  <si>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</si>
  <si>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</si>
  <si>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</si>
  <si>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</si>
  <si>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</si>
  <si>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</si>
  <si>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</si>
  <si>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</si>
  <si>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</si>
  <si>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</si>
  <si>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</si>
  <si>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</si>
  <si>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</si>
  <si>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</si>
  <si>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</si>
  <si>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</si>
  <si>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</si>
  <si>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</si>
  <si>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</si>
  <si>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</si>
  <si>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</si>
  <si>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</si>
  <si>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</si>
  <si>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</si>
  <si>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</si>
  <si>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</si>
  <si>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</si>
  <si>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</si>
  <si>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</si>
  <si>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</si>
  <si>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</si>
  <si>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</si>
  <si>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</si>
  <si>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</si>
  <si>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</si>
  <si>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</si>
  <si>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</si>
  <si>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</si>
  <si>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</si>
  <si>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</si>
  <si>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</si>
  <si>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</si>
  <si>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</si>
  <si>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</si>
  <si>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</si>
  <si>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</si>
  <si>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</si>
  <si>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</si>
  <si>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</si>
  <si>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</si>
  <si>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</si>
  <si>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</si>
  <si>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</si>
  <si>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</si>
  <si>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</si>
  <si>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</si>
  <si>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</si>
  <si>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</si>
  <si>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</si>
  <si>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</si>
  <si>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</si>
  <si>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</si>
  <si>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</si>
  <si>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</si>
  <si>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</si>
  <si>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</si>
  <si>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</si>
  <si>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</si>
  <si>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</si>
  <si>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</si>
  <si>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</si>
  <si>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</si>
  <si>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</si>
  <si>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</si>
  <si>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</si>
  <si>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</si>
  <si>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</si>
  <si>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</si>
  <si>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</si>
  <si>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</si>
  <si>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</si>
  <si>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</si>
  <si>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</si>
  <si>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</si>
  <si>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</si>
  <si>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</si>
  <si>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</si>
  <si>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</si>
  <si>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</si>
  <si>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</si>
  <si>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</si>
  <si>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</si>
  <si>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</si>
  <si>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</si>
  <si>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</si>
  <si>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</si>
  <si>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</si>
  <si>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</si>
  <si>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</si>
  <si>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</si>
  <si>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</si>
  <si>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</si>
  <si>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</si>
  <si>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</si>
  <si>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</si>
  <si>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</si>
  <si>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</si>
  <si>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</si>
  <si>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</si>
  <si>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</si>
  <si>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</si>
  <si>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</si>
  <si>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</si>
  <si>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</si>
  <si>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</si>
  <si>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</si>
  <si>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</si>
  <si>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</si>
  <si>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</si>
  <si>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</si>
  <si>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</si>
  <si>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</si>
  <si>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</si>
  <si>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</si>
  <si>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</si>
  <si>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</si>
  <si>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</si>
  <si>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</si>
  <si>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</si>
  <si>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</si>
  <si>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</si>
  <si>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</si>
  <si>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</si>
  <si>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</si>
  <si>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</si>
  <si>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</si>
  <si>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</si>
  <si>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</si>
  <si>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</si>
  <si>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</si>
  <si>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</si>
  <si>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</si>
  <si>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</si>
  <si>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</si>
  <si>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</si>
  <si>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</si>
  <si>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</si>
  <si>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</si>
  <si>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</si>
  <si>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</si>
  <si>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</si>
  <si>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</si>
  <si>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</si>
  <si>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</si>
  <si>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</si>
  <si>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</si>
  <si>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</si>
  <si>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</si>
  <si>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</si>
  <si>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</si>
  <si>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</si>
  <si>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</si>
  <si>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</si>
  <si>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</si>
  <si>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</si>
  <si>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</si>
  <si>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</si>
  <si>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</si>
  <si>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</si>
  <si>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</si>
  <si>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</si>
  <si>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</si>
  <si>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</si>
  <si>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</si>
  <si>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</si>
  <si>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</si>
  <si>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</si>
  <si>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</si>
  <si>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</si>
  <si>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</si>
  <si>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</si>
  <si>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</si>
  <si>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</si>
  <si>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</si>
  <si>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</si>
  <si>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</si>
  <si>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</si>
  <si>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</si>
  <si>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</si>
  <si>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</si>
  <si>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</si>
  <si>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</si>
  <si>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</si>
  <si>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</si>
  <si>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</si>
  <si>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</si>
  <si>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</si>
  <si>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</si>
  <si>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</si>
  <si>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</si>
  <si>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</si>
  <si>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</si>
  <si>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</si>
  <si>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</si>
  <si>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</si>
  <si>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</si>
  <si>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</si>
  <si>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</si>
  <si>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</si>
  <si>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</si>
  <si>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</si>
  <si>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</si>
  <si>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</si>
  <si>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</si>
  <si>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</si>
  <si>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</si>
  <si>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</si>
  <si>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</si>
  <si>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</si>
  <si>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</si>
  <si>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</si>
  <si>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</si>
  <si>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</si>
  <si>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</si>
  <si>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</si>
  <si>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</si>
  <si>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</si>
  <si>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</si>
  <si>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</si>
  <si>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</si>
  <si>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</si>
  <si>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</si>
  <si>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</si>
  <si>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</si>
  <si>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</si>
  <si>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</si>
  <si>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</si>
  <si>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</si>
  <si>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</si>
  <si>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</si>
  <si>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</si>
  <si>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</si>
  <si>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</si>
  <si>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</si>
  <si>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</si>
  <si>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</si>
  <si>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</si>
  <si>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</si>
  <si>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</si>
  <si>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</si>
  <si>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</si>
  <si>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</si>
  <si>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</si>
  <si>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</si>
  <si>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</si>
  <si>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</si>
  <si>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</si>
  <si>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</si>
  <si>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</si>
  <si>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</si>
  <si>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</si>
  <si>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</si>
  <si>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</si>
  <si>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</si>
  <si>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</si>
  <si>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</si>
  <si>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</si>
  <si>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</si>
  <si>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</si>
  <si>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</si>
  <si>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</si>
  <si>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</si>
  <si>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</si>
  <si>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</si>
  <si>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</si>
  <si>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</si>
  <si>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</si>
  <si>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</si>
  <si>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</si>
  <si>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</si>
  <si>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</si>
  <si>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</si>
  <si>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</si>
  <si>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</si>
  <si>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</si>
  <si>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</si>
  <si>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</si>
  <si>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</si>
  <si>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</si>
  <si>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</si>
  <si>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</si>
  <si>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</si>
  <si>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</si>
  <si>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</si>
  <si>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</si>
  <si>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</si>
  <si>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</si>
  <si>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</si>
  <si>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</si>
  <si>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</si>
  <si>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</si>
  <si>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</si>
  <si>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</si>
  <si>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</si>
  <si>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</si>
  <si>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</si>
  <si>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</si>
  <si>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</si>
  <si>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</si>
  <si>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</si>
  <si>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</si>
  <si>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</si>
  <si>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</si>
  <si>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</si>
  <si>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</si>
  <si>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</si>
  <si>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</si>
  <si>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</si>
  <si>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</si>
  <si>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</si>
  <si>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</si>
  <si>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</si>
  <si>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</si>
  <si>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</si>
  <si>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</si>
  <si>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</si>
  <si>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</si>
  <si>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</si>
  <si>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</si>
  <si>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</si>
  <si>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</si>
  <si>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</si>
  <si>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</si>
  <si>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</si>
  <si>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</si>
  <si>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</si>
  <si>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</si>
  <si>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</si>
  <si>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</si>
  <si>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</si>
  <si>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</si>
  <si>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</si>
  <si>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</si>
  <si>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</si>
  <si>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</si>
  <si>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</si>
  <si>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</si>
  <si>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</si>
  <si>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</si>
  <si>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</si>
  <si>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</si>
  <si>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</si>
  <si>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</si>
  <si>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</si>
  <si>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</si>
  <si>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</si>
  <si>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</si>
  <si>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</si>
  <si>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</si>
  <si>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</si>
  <si>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</si>
  <si>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</si>
  <si>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</si>
  <si>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</si>
  <si>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</si>
  <si>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</si>
  <si>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</si>
  <si>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</si>
  <si>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</si>
  <si>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</si>
  <si>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</si>
  <si>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</si>
  <si>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</si>
  <si>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</si>
  <si>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</si>
  <si>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</si>
  <si>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</si>
  <si>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</si>
  <si>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</si>
  <si>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</si>
  <si>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</si>
  <si>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</si>
  <si>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</si>
  <si>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</si>
  <si>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</si>
  <si>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</si>
  <si>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</si>
  <si>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</si>
  <si>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</si>
  <si>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</si>
  <si>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</si>
  <si>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</si>
  <si>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</si>
  <si>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</si>
  <si>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</si>
  <si>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</si>
  <si>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</si>
  <si>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</si>
  <si>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</si>
  <si>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</si>
  <si>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</si>
  <si>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</si>
  <si>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</si>
  <si>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</si>
  <si>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</si>
  <si>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</si>
  <si>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</si>
  <si>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</si>
  <si>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</si>
  <si>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</si>
  <si>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</si>
  <si>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</si>
  <si>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</si>
  <si>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</si>
  <si>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</si>
  <si>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</si>
  <si>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</si>
  <si>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</si>
  <si>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</si>
  <si>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</si>
  <si>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</si>
  <si>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</si>
  <si>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</si>
  <si>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</si>
  <si>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</si>
  <si>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</si>
  <si>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</si>
  <si>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</si>
  <si>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</si>
  <si>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</si>
  <si>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</si>
  <si>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</si>
  <si>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</si>
  <si>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</si>
  <si>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</si>
  <si>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</si>
  <si>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</si>
  <si>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</si>
  <si>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</si>
  <si>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</si>
  <si>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</si>
  <si>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</si>
  <si>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</si>
  <si>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</si>
  <si>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</si>
  <si>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</si>
  <si>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</si>
  <si>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</si>
  <si>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</si>
  <si>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</si>
  <si>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</si>
  <si>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</si>
  <si>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</si>
  <si>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</si>
  <si>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</si>
  <si>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</si>
  <si>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</si>
  <si>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</si>
  <si>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</si>
  <si>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</si>
  <si>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</si>
  <si>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</si>
  <si>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</si>
  <si>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</si>
  <si>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</si>
  <si>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</si>
  <si>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</si>
  <si>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</si>
  <si>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</si>
  <si>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</si>
  <si>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</si>
  <si>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</si>
  <si>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</si>
  <si>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</si>
  <si>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</si>
  <si>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</si>
  <si>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</si>
  <si>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</si>
  <si>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</si>
  <si>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</si>
  <si>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</si>
  <si>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</si>
  <si>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</si>
  <si>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</si>
  <si>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</si>
  <si>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</si>
  <si>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</si>
  <si>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</si>
  <si>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</si>
  <si>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</si>
  <si>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</si>
  <si>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</si>
  <si>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</si>
  <si>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</si>
  <si>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</si>
  <si>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</si>
  <si>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</si>
  <si>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</si>
  <si>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</si>
  <si>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</si>
  <si>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</si>
  <si>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</si>
  <si>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</si>
  <si>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</si>
  <si>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</si>
  <si>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</si>
  <si>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</si>
  <si>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</si>
  <si>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</si>
  <si>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</si>
  <si>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</si>
  <si>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</si>
  <si>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</si>
  <si>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</si>
  <si>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</si>
  <si>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</si>
  <si>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</si>
  <si>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</si>
  <si>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</si>
  <si>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</si>
  <si>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</si>
  <si>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</si>
  <si>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</si>
  <si>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</si>
  <si>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</si>
  <si>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</si>
  <si>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</si>
  <si>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</si>
  <si>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</si>
  <si>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</si>
  <si>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</si>
  <si>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</si>
  <si>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</si>
  <si>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</si>
  <si>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</si>
  <si>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</si>
  <si>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</si>
  <si>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</si>
  <si>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</si>
  <si>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</si>
  <si>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</si>
  <si>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</si>
  <si>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</si>
  <si>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</si>
  <si>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</si>
  <si>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</si>
  <si>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</si>
  <si>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</si>
  <si>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</si>
  <si>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</si>
  <si>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</si>
  <si>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</si>
  <si>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</si>
  <si>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</si>
  <si>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</si>
  <si>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</si>
  <si>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</si>
  <si>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</si>
  <si>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</si>
  <si>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</si>
  <si>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</si>
  <si>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</si>
  <si>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</si>
  <si>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</si>
  <si>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</si>
  <si>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</si>
  <si>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</si>
  <si>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</si>
  <si>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</si>
  <si>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</si>
  <si>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</si>
  <si>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</si>
  <si>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</si>
  <si>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</si>
  <si>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</si>
  <si>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</si>
  <si>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</si>
  <si>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</si>
  <si>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</si>
  <si>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</si>
  <si>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</si>
  <si>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</si>
  <si>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</si>
  <si>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</si>
  <si>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</si>
  <si>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</si>
  <si>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</si>
  <si>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</si>
  <si>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</si>
  <si>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</si>
  <si>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</si>
  <si>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</si>
  <si>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</si>
  <si>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</si>
  <si>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</si>
  <si>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</si>
  <si>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</si>
  <si>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</si>
  <si>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</si>
  <si>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</si>
  <si>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</si>
  <si>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</si>
  <si>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</si>
  <si>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</si>
  <si>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</si>
  <si>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</si>
  <si>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</si>
  <si>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</si>
  <si>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</si>
  <si>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</si>
  <si>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</si>
  <si>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</si>
  <si>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</si>
  <si>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</si>
  <si>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</si>
  <si>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</si>
  <si>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</si>
  <si>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</si>
  <si>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</si>
  <si>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</si>
  <si>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</si>
  <si>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</si>
  <si>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</si>
  <si>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</si>
  <si>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</si>
  <si>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</si>
  <si>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</si>
  <si>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</si>
  <si>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</si>
  <si>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</si>
  <si>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</si>
  <si>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</si>
  <si>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</si>
  <si>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</si>
  <si>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</si>
  <si>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</si>
  <si>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</si>
  <si>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</si>
  <si>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</si>
  <si>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</si>
  <si>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</si>
  <si>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</si>
  <si>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</si>
  <si>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</si>
  <si>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</si>
  <si>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</si>
  <si>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</si>
  <si>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</si>
  <si>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</si>
  <si>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</si>
  <si>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</si>
  <si>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</si>
  <si>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</si>
  <si>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</si>
  <si>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</si>
  <si>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</si>
  <si>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</si>
  <si>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</si>
  <si>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</si>
  <si>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</si>
  <si>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</si>
  <si>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</si>
  <si>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</si>
  <si>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</si>
  <si>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</si>
  <si>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</si>
  <si>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</si>
  <si>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</si>
  <si>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</si>
  <si>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</si>
  <si>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</si>
  <si>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</si>
  <si>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</si>
  <si>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</si>
  <si>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</si>
  <si>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</si>
  <si>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</si>
  <si>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</si>
  <si>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</si>
  <si>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</si>
  <si>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</si>
  <si>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</si>
  <si>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</si>
  <si>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</si>
  <si>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</si>
  <si>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</si>
  <si>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</si>
  <si>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</si>
  <si>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</si>
  <si>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</si>
  <si>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</si>
  <si>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</si>
  <si>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</si>
  <si>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</si>
  <si>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</si>
  <si>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</si>
  <si>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</si>
  <si>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</si>
  <si>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</si>
  <si>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</si>
  <si>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</si>
  <si>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</si>
  <si>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</si>
  <si>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</si>
  <si>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</si>
  <si>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</si>
  <si>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</si>
  <si>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</si>
  <si>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</si>
  <si>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</si>
  <si>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</si>
  <si>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</si>
  <si>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</si>
  <si>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</si>
  <si>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</si>
  <si>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</si>
  <si>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</si>
  <si>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</si>
  <si>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</si>
  <si>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</si>
  <si>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</si>
  <si>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</si>
  <si>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</si>
  <si>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</si>
  <si>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</si>
  <si>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</si>
  <si>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</si>
  <si>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</si>
  <si>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</si>
  <si>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</si>
  <si>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</si>
  <si>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</si>
  <si>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</si>
  <si>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</si>
  <si>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</si>
  <si>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</si>
  <si>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</si>
  <si>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</si>
  <si>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</si>
  <si>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</si>
  <si>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</si>
  <si>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</si>
  <si>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</si>
  <si>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</si>
  <si>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</si>
  <si>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</si>
  <si>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</si>
  <si>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</si>
  <si>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</si>
  <si>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</si>
  <si>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</si>
  <si>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</si>
  <si>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</si>
  <si>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</si>
  <si>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</si>
  <si>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</si>
  <si>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</si>
  <si>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</si>
  <si>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</si>
  <si>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</si>
  <si>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</si>
  <si>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</si>
  <si>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</si>
  <si>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</si>
  <si>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</si>
  <si>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</si>
  <si>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</si>
  <si>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</si>
  <si>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</si>
  <si>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</si>
  <si>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</si>
  <si>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</si>
  <si>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</si>
  <si>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</si>
  <si>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</si>
  <si>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</si>
  <si>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</si>
  <si>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</si>
  <si>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</si>
  <si>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</si>
  <si>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</si>
  <si>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</si>
  <si>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</si>
  <si>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</si>
  <si>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</si>
  <si>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</si>
  <si>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</si>
  <si>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</si>
  <si>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</si>
  <si>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</si>
  <si>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</si>
  <si>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</si>
  <si>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</si>
  <si>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</si>
  <si>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</si>
  <si>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</si>
  <si>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</si>
  <si>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</si>
  <si>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</si>
  <si>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</si>
  <si>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</si>
  <si>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</si>
  <si>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</si>
  <si>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</si>
  <si>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</si>
  <si>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</si>
  <si>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</si>
  <si>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</si>
  <si>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</si>
  <si>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</si>
  <si>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</si>
  <si>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</si>
  <si>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</si>
  <si>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</si>
  <si>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</si>
  <si>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</si>
  <si>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</si>
  <si>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</si>
  <si>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</si>
  <si>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</si>
  <si>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</si>
  <si>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</si>
  <si>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</si>
  <si>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</si>
  <si>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</si>
  <si>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</si>
  <si>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</si>
  <si>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</si>
  <si>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</si>
  <si>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</si>
  <si>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</si>
  <si>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</si>
  <si>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</si>
  <si>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</si>
  <si>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</si>
  <si>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</si>
  <si>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</si>
  <si>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</si>
  <si>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</si>
  <si>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</si>
  <si>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</si>
  <si>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</si>
  <si>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</si>
  <si>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</si>
  <si>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</si>
  <si>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</si>
  <si>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</si>
  <si>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</si>
  <si>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</si>
  <si>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</si>
  <si>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</si>
  <si>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</si>
  <si>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</si>
  <si>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</si>
  <si>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</si>
  <si>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</si>
  <si>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</si>
  <si>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</si>
  <si>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</si>
  <si>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</si>
  <si>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</si>
  <si>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</si>
  <si>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</si>
  <si>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</si>
  <si>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</si>
  <si>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</si>
  <si>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</si>
  <si>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</si>
  <si>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</si>
  <si>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</si>
  <si>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</si>
  <si>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</si>
  <si>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</si>
  <si>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</si>
  <si>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</si>
  <si>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</si>
  <si>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</si>
  <si>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</si>
  <si>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</si>
  <si>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</si>
  <si>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</si>
  <si>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</si>
  <si>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</si>
  <si>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</si>
  <si>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</si>
  <si>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</si>
  <si>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</si>
  <si>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</si>
  <si>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</si>
  <si>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</si>
  <si>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</si>
  <si>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</si>
  <si>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</si>
  <si>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</si>
  <si>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</si>
  <si>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</si>
  <si>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</si>
  <si>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</si>
  <si>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</si>
  <si>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</si>
  <si>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</si>
  <si>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</si>
  <si>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</si>
  <si>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</si>
  <si>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</si>
  <si>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</si>
  <si>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</si>
  <si>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</si>
  <si>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</si>
  <si>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</si>
  <si>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</si>
  <si>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</si>
  <si>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</si>
  <si>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</si>
  <si>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</si>
  <si>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</si>
  <si>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</si>
  <si>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</si>
  <si>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</si>
  <si>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</si>
  <si>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</si>
  <si>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</si>
  <si>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</si>
  <si>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</si>
  <si>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</si>
  <si>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</si>
  <si>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</si>
  <si>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</si>
  <si>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</si>
  <si>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</si>
  <si>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</si>
  <si>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</si>
  <si>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</si>
  <si>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</si>
  <si>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</si>
  <si>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</si>
  <si>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</si>
  <si>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</si>
  <si>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</si>
  <si>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</si>
  <si>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</si>
  <si>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</si>
  <si>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</si>
  <si>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</si>
  <si>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</si>
  <si>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</si>
  <si>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</si>
  <si>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</si>
  <si>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</si>
  <si>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</si>
  <si>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</si>
  <si>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</si>
  <si>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</si>
  <si>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</si>
  <si>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</si>
  <si>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</si>
  <si>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</si>
  <si>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</si>
  <si>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</si>
  <si>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</si>
  <si>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</si>
  <si>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</si>
  <si>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</si>
  <si>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</si>
  <si>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</si>
  <si>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</si>
  <si>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</si>
  <si>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</si>
  <si>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</si>
  <si>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</si>
  <si>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</si>
  <si>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</si>
  <si>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</si>
  <si>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</si>
  <si>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</si>
  <si>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</si>
  <si>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</si>
  <si>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</si>
  <si>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</si>
  <si>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</si>
  <si>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</si>
  <si>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</si>
  <si>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</si>
  <si>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</si>
  <si>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</si>
  <si>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</si>
  <si>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</si>
  <si>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</si>
  <si>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</si>
  <si>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</si>
  <si>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</si>
  <si>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</si>
  <si>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</si>
  <si>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</si>
  <si>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</si>
  <si>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</si>
  <si>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</si>
  <si>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</si>
  <si>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</si>
  <si>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</si>
  <si>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</si>
  <si>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</si>
  <si>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</si>
  <si>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</si>
  <si>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</si>
  <si>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</si>
  <si>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</si>
  <si>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</si>
  <si>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</si>
  <si>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</si>
  <si>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</si>
  <si>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</si>
  <si>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</si>
  <si>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</si>
  <si>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</si>
  <si>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</si>
  <si>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</si>
  <si>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</si>
  <si>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</si>
  <si>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</si>
  <si>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</si>
  <si>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</si>
  <si>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</si>
  <si>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</si>
  <si>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</si>
  <si>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</si>
  <si>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</si>
  <si>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</si>
  <si>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</si>
  <si>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</si>
  <si>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</si>
  <si>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</si>
  <si>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</si>
  <si>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</si>
  <si>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</si>
  <si>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</si>
  <si>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</si>
  <si>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</si>
  <si>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</si>
  <si>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</si>
  <si>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</si>
  <si>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</si>
  <si>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</si>
  <si>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</si>
  <si>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</si>
  <si>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</si>
  <si>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</si>
  <si>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</si>
  <si>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</si>
  <si>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</si>
  <si>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</si>
  <si>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</si>
  <si>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</si>
  <si>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</si>
  <si>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</si>
  <si>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</si>
  <si>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</si>
  <si>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</si>
  <si>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</si>
  <si>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</si>
  <si>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</si>
  <si>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</si>
  <si>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</si>
  <si>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</si>
  <si>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</si>
  <si>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</si>
  <si>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</si>
  <si>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</si>
  <si>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</si>
  <si>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</si>
  <si>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</si>
  <si>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</si>
  <si>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</si>
  <si>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</si>
  <si>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</si>
  <si>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</si>
  <si>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</si>
  <si>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</si>
  <si>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</si>
  <si>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</si>
  <si>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</si>
  <si>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</si>
  <si>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</si>
  <si>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</si>
  <si>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</si>
  <si>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</si>
  <si>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</si>
  <si>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</si>
  <si>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</si>
  <si>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</si>
  <si>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</si>
  <si>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</si>
  <si>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</si>
  <si>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</si>
  <si>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</si>
  <si>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</si>
  <si>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</si>
  <si>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</si>
  <si>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</si>
  <si>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</si>
  <si>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</si>
  <si>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</si>
  <si>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</si>
  <si>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</si>
  <si>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</si>
  <si>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</si>
  <si>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</si>
  <si>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</si>
  <si>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</si>
  <si>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</si>
  <si>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</si>
  <si>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</si>
  <si>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</si>
  <si>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</si>
  <si>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</si>
  <si>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</si>
  <si>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</si>
  <si>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</si>
  <si>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</si>
  <si>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</si>
  <si>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</si>
  <si>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</si>
  <si>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</si>
  <si>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</si>
  <si>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</si>
  <si>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</si>
  <si>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</si>
  <si>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</si>
  <si>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</si>
  <si>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</si>
  <si>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</si>
  <si>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</si>
  <si>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</si>
  <si>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</si>
  <si>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</si>
  <si>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</si>
  <si>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</si>
  <si>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</si>
  <si>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</si>
  <si>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</si>
  <si>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</si>
  <si>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</si>
  <si>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</si>
  <si>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</si>
  <si>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</si>
  <si>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</si>
  <si>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</si>
  <si>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</si>
  <si>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</si>
  <si>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</si>
  <si>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</si>
  <si>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</si>
  <si>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</si>
  <si>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</si>
  <si>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</si>
  <si>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</si>
  <si>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</si>
  <si>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</si>
  <si>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</si>
  <si>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</si>
  <si>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</si>
  <si>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</si>
  <si>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</si>
  <si>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</si>
  <si>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</si>
  <si>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</si>
  <si>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</si>
  <si>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</si>
  <si>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</si>
  <si>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</si>
  <si>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</si>
  <si>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</si>
  <si>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</si>
  <si>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</si>
  <si>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</si>
  <si>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</si>
  <si>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</si>
  <si>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</si>
  <si>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</si>
  <si>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</si>
  <si>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</si>
  <si>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</si>
  <si>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</si>
  <si>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</si>
  <si>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</si>
  <si>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</si>
  <si>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</si>
  <si>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</si>
  <si>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</si>
  <si>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</si>
  <si>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</si>
  <si>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</si>
  <si>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</si>
  <si>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</si>
  <si>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</si>
  <si>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</si>
  <si>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</si>
  <si>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</si>
  <si>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</si>
  <si>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</si>
  <si>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</si>
  <si>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</si>
  <si>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</si>
  <si>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</si>
  <si>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</si>
  <si>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</si>
  <si>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</si>
  <si>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</si>
  <si>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</si>
  <si>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</si>
  <si>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</si>
  <si>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</si>
  <si>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</si>
  <si>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</si>
  <si>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</si>
  <si>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</si>
  <si>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</si>
  <si>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</si>
  <si>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</si>
  <si>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</si>
  <si>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</si>
  <si>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</si>
  <si>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</si>
  <si>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</si>
  <si>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</si>
  <si>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</si>
  <si>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</si>
  <si>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</si>
  <si>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</si>
  <si>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</si>
  <si>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</si>
  <si>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</si>
  <si>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</si>
  <si>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</si>
  <si>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</si>
  <si>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</si>
  <si>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</si>
  <si>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</si>
  <si>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</si>
  <si>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</si>
  <si>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</si>
  <si>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</si>
  <si>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</si>
  <si>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</si>
  <si>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</si>
  <si>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</si>
  <si>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</si>
  <si>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</si>
  <si>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</si>
  <si>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</si>
  <si>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</si>
  <si>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</si>
  <si>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</si>
  <si>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</si>
  <si>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</si>
  <si>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</si>
  <si>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</si>
  <si>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</si>
  <si>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</si>
  <si>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</si>
  <si>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</si>
  <si>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</si>
  <si>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</si>
  <si>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</si>
  <si>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</si>
  <si>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</si>
  <si>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</si>
  <si>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</si>
  <si>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</si>
  <si>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</si>
  <si>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</si>
  <si>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</si>
  <si>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</si>
  <si>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</si>
  <si>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</si>
  <si>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</si>
  <si>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</si>
  <si>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</si>
  <si>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</si>
  <si>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</si>
  <si>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</si>
  <si>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</si>
  <si>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</si>
  <si>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</si>
  <si>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</si>
  <si>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</si>
  <si>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</si>
  <si>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</si>
  <si>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</si>
  <si>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</si>
  <si>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</si>
  <si>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</si>
  <si>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</si>
  <si>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</si>
  <si>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</si>
  <si>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</si>
  <si>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</si>
  <si>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</si>
  <si>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</si>
  <si>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</si>
  <si>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</si>
  <si>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</si>
  <si>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</si>
  <si>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</si>
  <si>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</si>
  <si>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</si>
  <si>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</si>
  <si>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</si>
  <si>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</si>
  <si>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</si>
  <si>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</si>
  <si>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</si>
  <si>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</si>
  <si>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</si>
  <si>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</si>
  <si>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</si>
  <si>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</si>
  <si>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</si>
  <si>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</si>
  <si>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</si>
  <si>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</si>
  <si>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</si>
  <si>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</si>
  <si>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</si>
  <si>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</si>
  <si>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</si>
  <si>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</si>
  <si>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</si>
  <si>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</si>
  <si>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</si>
  <si>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</si>
  <si>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</si>
  <si>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</si>
  <si>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</si>
  <si>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</si>
  <si>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</si>
  <si>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</si>
  <si>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</si>
  <si>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</si>
  <si>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</si>
  <si>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</si>
  <si>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</si>
  <si>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</si>
  <si>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</si>
  <si>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</si>
  <si>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</si>
  <si>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</si>
  <si>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</si>
  <si>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</si>
  <si>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</si>
  <si>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</si>
  <si>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</si>
  <si>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</si>
  <si>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</si>
  <si>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</si>
  <si>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</si>
  <si>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</si>
  <si>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</si>
  <si>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</si>
  <si>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</si>
  <si>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</si>
  <si>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</si>
  <si>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</si>
  <si>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</si>
  <si>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</si>
  <si>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</si>
  <si>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</si>
  <si>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</si>
  <si>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</si>
  <si>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</si>
  <si>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</si>
  <si>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</si>
  <si>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</si>
  <si>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</si>
  <si>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</si>
  <si>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</si>
  <si>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</si>
  <si>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</si>
  <si>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</si>
  <si>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</si>
  <si>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</si>
  <si>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</si>
  <si>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</si>
  <si>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</si>
  <si>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</si>
  <si>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</si>
  <si>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</si>
  <si>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</si>
  <si>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</si>
  <si>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</si>
  <si>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</si>
  <si>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</si>
  <si>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</si>
  <si>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</si>
  <si>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</si>
  <si>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</si>
  <si>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</si>
  <si>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</si>
  <si>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</si>
  <si>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</si>
  <si>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</si>
  <si>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</si>
  <si>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</si>
  <si>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</si>
  <si>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</si>
  <si>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</si>
  <si>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</si>
  <si>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</si>
  <si>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</si>
  <si>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</si>
  <si>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</si>
  <si>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</si>
  <si>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</si>
  <si>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</si>
  <si>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</si>
  <si>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</si>
  <si>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</si>
  <si>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</si>
  <si>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</si>
  <si>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</si>
  <si>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</si>
  <si>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</si>
  <si>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</si>
  <si>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</si>
  <si>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</si>
  <si>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</si>
  <si>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</si>
  <si>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</si>
  <si>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</si>
  <si>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</si>
  <si>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</si>
  <si>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</si>
  <si>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</si>
  <si>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</si>
  <si>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</si>
  <si>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</si>
  <si>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</si>
  <si>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</si>
  <si>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</si>
  <si>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</si>
  <si>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</si>
  <si>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</si>
  <si>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</si>
  <si>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</si>
  <si>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</si>
  <si>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</si>
  <si>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</si>
  <si>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</si>
  <si>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</si>
  <si>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</si>
  <si>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</si>
  <si>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</si>
  <si>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</si>
  <si>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</si>
  <si>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</si>
  <si>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</si>
  <si>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</si>
  <si>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</si>
  <si>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</si>
  <si>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</si>
  <si>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</si>
  <si>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</si>
  <si>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</si>
  <si>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</si>
  <si>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</si>
  <si>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</si>
  <si>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</si>
  <si>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</si>
  <si>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</si>
  <si>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</si>
  <si>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</si>
  <si>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</si>
  <si>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</si>
  <si>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</si>
  <si>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</si>
  <si>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</si>
  <si>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</si>
  <si>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</si>
  <si>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</si>
  <si>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</si>
  <si>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</si>
  <si>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</si>
  <si>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</si>
  <si>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</si>
  <si>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</si>
  <si>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</si>
  <si>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</si>
  <si>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</si>
  <si>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</si>
  <si>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</si>
  <si>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</si>
  <si>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</si>
  <si>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</si>
  <si>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</si>
  <si>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</si>
  <si>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</si>
  <si>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</si>
  <si>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</si>
  <si>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</si>
  <si>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</si>
  <si>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</si>
  <si>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</si>
  <si>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</si>
  <si>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</si>
  <si>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</si>
  <si>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</si>
  <si>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</si>
  <si>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</si>
  <si>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</si>
  <si>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</si>
  <si>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</si>
  <si>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</si>
  <si>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</si>
  <si>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</si>
  <si>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</si>
  <si>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</si>
  <si>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</si>
  <si>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</si>
  <si>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</si>
  <si>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</si>
  <si>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</si>
  <si>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</si>
  <si>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</si>
  <si>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</si>
  <si>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</si>
  <si>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</si>
  <si>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</si>
  <si>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</si>
  <si>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</si>
  <si>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</si>
  <si>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</si>
  <si>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</si>
  <si>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</si>
  <si>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</si>
  <si>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</si>
  <si>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</si>
  <si>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</si>
  <si>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</si>
  <si>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</si>
  <si>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</si>
  <si>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</si>
  <si>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</si>
  <si>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</si>
  <si>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</si>
  <si>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</si>
  <si>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</si>
  <si>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</si>
  <si>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</si>
  <si>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</si>
  <si>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</si>
  <si>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</si>
  <si>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</si>
  <si>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</si>
  <si>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</si>
  <si>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</si>
  <si>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</si>
  <si>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</si>
  <si>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</si>
  <si>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</si>
  <si>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</si>
  <si>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</si>
  <si>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</si>
  <si>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</si>
  <si>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</si>
  <si>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</si>
  <si>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</si>
  <si>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</si>
  <si>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</si>
  <si>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</si>
  <si>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</si>
  <si>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</si>
  <si>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</si>
  <si>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</si>
  <si>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</si>
  <si>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</si>
  <si>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</si>
  <si>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</si>
  <si>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</si>
  <si>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</si>
  <si>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</si>
  <si>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</si>
  <si>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</si>
  <si>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</si>
  <si>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</si>
  <si>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</si>
  <si>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</si>
  <si>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</si>
  <si>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</si>
  <si>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</si>
  <si>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</si>
  <si>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</si>
  <si>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</si>
  <si>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</si>
  <si>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</si>
  <si>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</si>
  <si>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</si>
  <si>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</si>
  <si>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</si>
  <si>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</si>
  <si>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</si>
  <si>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</si>
  <si>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</si>
  <si>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</si>
  <si>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</si>
  <si>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</si>
  <si>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</si>
  <si>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</si>
  <si>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</si>
  <si>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</si>
  <si>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</si>
  <si>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</si>
  <si>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</si>
  <si>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</si>
  <si>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</si>
  <si>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</si>
  <si>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</si>
  <si>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</si>
  <si>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</si>
  <si>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</si>
  <si>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</si>
  <si>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</si>
  <si>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</si>
  <si>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</si>
  <si>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</si>
  <si>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</si>
  <si>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</si>
  <si>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</si>
  <si>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</si>
  <si>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</si>
  <si>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</si>
  <si>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</si>
  <si>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</si>
  <si>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</si>
  <si>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</si>
  <si>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</si>
  <si>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</si>
  <si>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</si>
  <si>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</si>
  <si>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</si>
  <si>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</si>
  <si>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</si>
  <si>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</si>
  <si>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</si>
  <si>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</si>
  <si>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</si>
  <si>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</si>
  <si>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</si>
  <si>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</si>
  <si>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</si>
  <si>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</si>
  <si>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</si>
  <si>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</si>
  <si>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</si>
  <si>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</si>
  <si>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</si>
  <si>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</si>
  <si>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</si>
  <si>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</si>
  <si>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</si>
  <si>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</si>
  <si>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</si>
  <si>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</si>
  <si>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</si>
  <si>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</si>
  <si>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</si>
  <si>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</si>
  <si>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</si>
  <si>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</si>
  <si>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</si>
  <si>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</si>
  <si>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</si>
  <si>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</si>
  <si>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</si>
  <si>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</si>
  <si>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</si>
  <si>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</si>
  <si>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</si>
  <si>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</si>
  <si>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</si>
  <si>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</si>
  <si>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</si>
  <si>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</si>
  <si>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</si>
  <si>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</si>
  <si>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</si>
  <si>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</si>
  <si>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</si>
  <si>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</si>
  <si>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</si>
  <si>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</si>
  <si>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</si>
  <si>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</si>
  <si>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</si>
  <si>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</si>
  <si>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</si>
  <si>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</si>
  <si>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</si>
  <si>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</si>
  <si>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</si>
  <si>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</si>
  <si>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</si>
  <si>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</si>
  <si>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</si>
  <si>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</si>
  <si>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</si>
  <si>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</si>
  <si>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</si>
  <si>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</si>
  <si>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</si>
  <si>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</si>
  <si>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</si>
  <si>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</si>
  <si>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</si>
  <si>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</si>
  <si>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</si>
  <si>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</si>
  <si>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</si>
  <si>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</si>
  <si>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</si>
  <si>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</si>
  <si>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</si>
  <si>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</si>
  <si>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</si>
  <si>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</si>
  <si>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</si>
  <si>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</si>
  <si>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</si>
  <si>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</si>
  <si>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</si>
  <si>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</si>
  <si>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</si>
  <si>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</si>
  <si>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</si>
  <si>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</si>
  <si>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</si>
  <si>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</si>
  <si>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</si>
  <si>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</si>
  <si>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</si>
  <si>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</si>
  <si>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</si>
  <si>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</si>
  <si>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</si>
  <si>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</si>
  <si>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</si>
  <si>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</si>
  <si>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</si>
  <si>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</si>
  <si>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</si>
  <si>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</si>
  <si>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</si>
  <si>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</si>
  <si>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</si>
  <si>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</si>
  <si>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</si>
  <si>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</si>
  <si>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</si>
  <si>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</si>
  <si>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</si>
  <si>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</si>
  <si>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</si>
  <si>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</si>
  <si>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</si>
  <si>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</si>
  <si>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</si>
  <si>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</si>
  <si>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</si>
  <si>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</si>
  <si>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</si>
  <si>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</si>
  <si>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</si>
  <si>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</si>
  <si>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</si>
  <si>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</si>
  <si>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</si>
  <si>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</si>
  <si>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</si>
  <si>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</si>
  <si>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</si>
  <si>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</si>
  <si>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</si>
  <si>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</si>
  <si>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</si>
  <si>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</si>
  <si>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</si>
  <si>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</si>
  <si>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</si>
  <si>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</si>
  <si>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</si>
  <si>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</si>
  <si>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</si>
  <si>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</si>
  <si>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</si>
  <si>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</si>
  <si>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</si>
  <si>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</si>
  <si>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</si>
  <si>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</si>
  <si>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</si>
  <si>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</si>
  <si>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</si>
  <si>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</si>
  <si>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</si>
  <si>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</si>
  <si>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</si>
  <si>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</si>
  <si>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</si>
  <si>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</si>
  <si>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</si>
  <si>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</si>
  <si>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</si>
  <si>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</si>
  <si>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</si>
  <si>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</si>
  <si>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</si>
  <si>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</si>
  <si>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</si>
  <si>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</si>
  <si>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</si>
  <si>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</si>
  <si>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</si>
  <si>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</si>
  <si>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</si>
  <si>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</si>
  <si>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</si>
  <si>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</si>
  <si>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</si>
  <si>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</si>
  <si>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</si>
  <si>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</si>
  <si>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</si>
  <si>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</si>
  <si>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</si>
  <si>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</si>
  <si>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</si>
  <si>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</si>
  <si>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</si>
  <si>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</si>
  <si>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</si>
  <si>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</si>
  <si>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</si>
  <si>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</si>
  <si>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</si>
  <si>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</si>
  <si>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</si>
  <si>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</si>
  <si>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</si>
  <si>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</si>
  <si>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</si>
  <si>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</si>
  <si>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</si>
  <si>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</si>
  <si>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</si>
  <si>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</si>
  <si>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</si>
  <si>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</si>
  <si>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</si>
  <si>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</si>
  <si>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</si>
  <si>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</si>
  <si>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</si>
  <si>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</si>
  <si>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</si>
  <si>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</si>
  <si>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</si>
  <si>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</si>
  <si>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</si>
  <si>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</si>
  <si>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</si>
  <si>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</si>
  <si>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</si>
  <si>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</si>
  <si>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</si>
  <si>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</si>
  <si>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</si>
  <si>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</si>
  <si>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</si>
  <si>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</si>
  <si>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</si>
  <si>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</si>
  <si>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</si>
  <si>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</si>
  <si>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</si>
  <si>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</si>
  <si>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</si>
  <si>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</si>
  <si>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</si>
  <si>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</si>
  <si>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</si>
  <si>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</si>
  <si>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</si>
  <si>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</si>
  <si>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</si>
  <si>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</si>
  <si>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</si>
  <si>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</si>
  <si>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</si>
  <si>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</si>
  <si>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</si>
  <si>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</si>
  <si>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</si>
  <si>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</si>
  <si>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</si>
  <si>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</si>
  <si>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</si>
  <si>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</si>
  <si>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</si>
  <si>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</si>
  <si>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</si>
  <si>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</si>
  <si>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</si>
  <si>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</si>
  <si>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</si>
  <si>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</si>
  <si>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</si>
  <si>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</si>
  <si>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</si>
  <si>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</si>
  <si>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</si>
  <si>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</si>
  <si>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</si>
  <si>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</si>
  <si>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</si>
  <si>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</si>
  <si>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</si>
  <si>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</si>
  <si>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</si>
  <si>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</si>
  <si>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</si>
  <si>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</si>
  <si>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</si>
  <si>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</si>
  <si>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</si>
  <si>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</si>
  <si>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</si>
  <si>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</si>
  <si>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</si>
  <si>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</si>
  <si>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</si>
  <si>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</si>
  <si>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</si>
  <si>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</si>
  <si>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</si>
  <si>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</si>
  <si>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</si>
  <si>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</si>
  <si>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</si>
  <si>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</si>
  <si>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</si>
  <si>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</si>
  <si>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</si>
  <si>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</si>
  <si>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</si>
  <si>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</si>
  <si>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</si>
  <si>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</si>
  <si>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</si>
  <si>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</si>
  <si>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</si>
  <si>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</si>
  <si>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</si>
  <si>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</si>
  <si>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</si>
  <si>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</si>
  <si>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</si>
  <si>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</si>
  <si>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</si>
  <si>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</si>
  <si>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</si>
  <si>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</si>
  <si>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</si>
  <si>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</si>
  <si>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</si>
  <si>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</si>
  <si>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</si>
  <si>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</si>
  <si>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</si>
  <si>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</si>
  <si>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</si>
  <si>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</si>
  <si>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</si>
  <si>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</si>
  <si>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</si>
  <si>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</si>
  <si>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</si>
  <si>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</si>
  <si>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</si>
  <si>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</si>
  <si>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</si>
  <si>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</si>
  <si>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</si>
  <si>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</si>
  <si>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</si>
  <si>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</si>
  <si>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</si>
  <si>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</si>
  <si>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</si>
  <si>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</si>
  <si>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</si>
  <si>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</si>
  <si>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</si>
  <si>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</si>
  <si>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</si>
  <si>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</si>
  <si>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</si>
  <si>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</si>
  <si>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</si>
  <si>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</si>
  <si>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</si>
  <si>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</si>
  <si>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</si>
  <si>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</si>
  <si>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</si>
  <si>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</si>
  <si>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</si>
  <si>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</si>
  <si>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</si>
  <si>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</si>
  <si>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</si>
  <si>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</si>
  <si>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</si>
  <si>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</si>
  <si>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</si>
  <si>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</si>
  <si>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</si>
  <si>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</si>
  <si>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</si>
  <si>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</si>
  <si>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</si>
  <si>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</si>
  <si>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</si>
  <si>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</si>
  <si>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</si>
  <si>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</si>
  <si>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</si>
  <si>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</si>
  <si>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</si>
  <si>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</si>
  <si>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</si>
  <si>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</si>
  <si>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</si>
  <si>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</si>
  <si>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</si>
  <si>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</si>
  <si>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</si>
  <si>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</si>
  <si>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</si>
  <si>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</si>
  <si>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</si>
  <si>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</si>
  <si>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</si>
  <si>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</si>
  <si>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</si>
  <si>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</si>
  <si>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</si>
  <si>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</si>
  <si>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</si>
  <si>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</si>
  <si>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</si>
  <si>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</si>
  <si>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</si>
  <si>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</si>
  <si>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</si>
  <si>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</si>
  <si>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</si>
  <si>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</si>
  <si>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</si>
  <si>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</si>
  <si>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</si>
  <si>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</si>
  <si>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</si>
  <si>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</si>
  <si>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</si>
  <si>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</si>
  <si>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</si>
  <si>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</si>
  <si>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</si>
  <si>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</si>
  <si>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</si>
  <si>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</si>
  <si>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</si>
  <si>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</si>
  <si>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</si>
  <si>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</si>
  <si>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</si>
  <si>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</si>
  <si>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</si>
  <si>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</si>
  <si>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</si>
  <si>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</si>
  <si>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</si>
  <si>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</si>
  <si>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</si>
  <si>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</si>
  <si>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</si>
  <si>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</si>
  <si>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</si>
  <si>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</si>
  <si>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</si>
  <si>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</si>
  <si>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</si>
  <si>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</si>
  <si>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</si>
  <si>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</si>
  <si>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</si>
  <si>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</si>
  <si>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</si>
  <si>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</si>
  <si>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</si>
  <si>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</si>
  <si>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</si>
  <si>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</si>
  <si>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</si>
  <si>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</si>
  <si>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</si>
  <si>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</si>
  <si>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</si>
  <si>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</si>
  <si>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</si>
  <si>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</si>
  <si>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</si>
  <si>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</si>
  <si>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</si>
  <si>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</si>
  <si>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</si>
  <si>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</si>
  <si>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</si>
  <si>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</si>
  <si>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</si>
  <si>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</si>
  <si>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</si>
  <si>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</si>
  <si>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</si>
  <si>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</si>
  <si>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</si>
  <si>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</si>
  <si>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</si>
  <si>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</si>
  <si>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</si>
  <si>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</si>
  <si>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</si>
  <si>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</si>
  <si>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</si>
  <si>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</si>
  <si>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</si>
  <si>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</si>
  <si>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</si>
  <si>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</si>
  <si>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</si>
  <si>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</si>
  <si>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</si>
  <si>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</si>
  <si>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</si>
  <si>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</si>
  <si>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</si>
  <si>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</si>
  <si>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</si>
  <si>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</si>
  <si>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</si>
  <si>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</si>
  <si>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</si>
  <si>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</si>
  <si>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</si>
  <si>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</si>
  <si>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</si>
  <si>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</si>
  <si>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</si>
  <si>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</si>
  <si>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</si>
  <si>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</si>
  <si>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</si>
  <si>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</si>
  <si>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</si>
  <si>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</si>
  <si>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</si>
  <si>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</si>
  <si>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</si>
  <si>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</si>
  <si>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</si>
  <si>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</si>
  <si>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</si>
  <si>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</si>
  <si>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</si>
  <si>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</si>
  <si>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</si>
  <si>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</si>
  <si>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</si>
  <si>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</si>
  <si>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</si>
  <si>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</si>
  <si>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</si>
  <si>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</si>
  <si>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</si>
  <si>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</si>
  <si>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</si>
  <si>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</si>
  <si>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</si>
  <si>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</si>
  <si>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</si>
  <si>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</si>
  <si>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</si>
  <si>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</si>
  <si>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</si>
  <si>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</si>
  <si>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</si>
  <si>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</si>
  <si>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</si>
  <si>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</si>
  <si>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</si>
  <si>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</si>
  <si>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</si>
  <si>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</si>
  <si>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</si>
  <si>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</si>
  <si>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</si>
  <si>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</si>
  <si>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</si>
  <si>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</si>
  <si>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</si>
  <si>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</si>
  <si>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</si>
  <si>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</si>
  <si>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</si>
  <si>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</si>
  <si>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</si>
  <si>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</si>
  <si>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</si>
  <si>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</si>
  <si>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</si>
  <si>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</si>
  <si>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</si>
  <si>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</si>
  <si>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</si>
  <si>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</si>
  <si>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</si>
  <si>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</si>
  <si>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</si>
  <si>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</si>
  <si>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</si>
  <si>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</si>
  <si>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</si>
  <si>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</si>
  <si>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</si>
  <si>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</si>
  <si>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</si>
  <si>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</si>
  <si>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</si>
  <si>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</si>
  <si>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</si>
  <si>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</si>
  <si>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</si>
  <si>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</si>
  <si>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</si>
  <si>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</si>
  <si>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</si>
  <si>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</si>
  <si>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</si>
  <si>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</si>
  <si>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</si>
  <si>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</si>
  <si>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</si>
  <si>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</si>
  <si>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</si>
  <si>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</si>
  <si>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</si>
  <si>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</si>
  <si>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</si>
  <si>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</si>
  <si>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</si>
  <si>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</si>
  <si>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</si>
  <si>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</si>
  <si>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</si>
  <si>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</si>
  <si>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</si>
  <si>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</si>
  <si>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</si>
  <si>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</si>
  <si>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</si>
  <si>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</si>
  <si>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</si>
  <si>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</si>
  <si>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</si>
  <si>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</si>
  <si>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</si>
  <si>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</si>
  <si>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</si>
  <si>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</si>
  <si>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</si>
  <si>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</si>
  <si>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</si>
  <si>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</si>
  <si>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</si>
  <si>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</si>
  <si>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</si>
  <si>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</si>
  <si>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</si>
  <si>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</si>
  <si>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</si>
  <si>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</si>
  <si>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</si>
  <si>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</si>
  <si>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</si>
  <si>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</si>
  <si>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</si>
  <si>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</si>
  <si>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</si>
  <si>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</si>
  <si>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</si>
  <si>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</si>
  <si>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</si>
  <si>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</si>
  <si>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</si>
  <si>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</si>
  <si>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</si>
  <si>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</si>
  <si>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</si>
  <si>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</si>
  <si>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</si>
  <si>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</si>
  <si>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</si>
  <si>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</si>
  <si>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</si>
  <si>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</si>
  <si>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</si>
  <si>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</si>
  <si>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</si>
  <si>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</si>
  <si>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</si>
  <si>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</si>
  <si>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</si>
  <si>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</si>
  <si>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</si>
  <si>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</si>
  <si>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</si>
  <si>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</si>
  <si>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</si>
  <si>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</si>
  <si>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</si>
  <si>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</si>
  <si>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</si>
  <si>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</si>
  <si>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</si>
  <si>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</si>
  <si>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</si>
  <si>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</si>
  <si>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</si>
  <si>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</si>
  <si>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</si>
  <si>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</si>
  <si>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</si>
  <si>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</si>
  <si>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</si>
  <si>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</si>
  <si>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</si>
  <si>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</si>
  <si>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</si>
  <si>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</si>
  <si>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</si>
  <si>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</si>
  <si>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</si>
  <si>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</si>
  <si>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</si>
  <si>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</si>
  <si>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</si>
  <si>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</si>
  <si>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</si>
  <si>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</si>
  <si>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</si>
  <si>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</si>
  <si>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</si>
  <si>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</si>
  <si>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</si>
  <si>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</si>
  <si>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</si>
  <si>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</si>
  <si>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</si>
  <si>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</si>
  <si>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</si>
  <si>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</si>
  <si>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</si>
  <si>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</si>
  <si>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</si>
  <si>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</si>
  <si>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</si>
  <si>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</si>
  <si>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</si>
  <si>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</si>
  <si>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</si>
  <si>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</si>
  <si>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</si>
  <si>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</si>
  <si>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</si>
  <si>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</si>
  <si>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</si>
  <si>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</si>
  <si>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</si>
  <si>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</si>
  <si>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</si>
  <si>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</si>
  <si>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</si>
  <si>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</si>
  <si>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</si>
  <si>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</si>
  <si>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</si>
  <si>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</si>
  <si>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</si>
  <si>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</si>
  <si>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</si>
  <si>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</si>
  <si>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</si>
  <si>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</si>
  <si>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</si>
  <si>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</si>
  <si>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</si>
  <si>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</si>
  <si>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</si>
  <si>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</si>
  <si>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</si>
  <si>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</si>
  <si>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</si>
  <si>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</si>
  <si>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</si>
  <si>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</si>
  <si>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</si>
  <si>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</si>
  <si>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</si>
  <si>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</si>
  <si>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</si>
  <si>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</si>
  <si>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</si>
  <si>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</si>
  <si>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</si>
  <si>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</si>
  <si>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</si>
  <si>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</si>
  <si>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</si>
  <si>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</si>
  <si>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</si>
  <si>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</si>
  <si>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</si>
  <si>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</si>
  <si>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</si>
  <si>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</si>
  <si>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</si>
  <si>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</si>
  <si>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</si>
  <si>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</si>
  <si>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</si>
  <si>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</si>
  <si>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</si>
  <si>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</si>
  <si>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</si>
  <si>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</si>
  <si>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</si>
  <si>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</si>
  <si>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</si>
  <si>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</si>
  <si>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</si>
  <si>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</si>
  <si>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</si>
  <si>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</si>
  <si>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</si>
  <si>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</si>
  <si>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</si>
  <si>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</si>
  <si>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</si>
  <si>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</si>
  <si>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</si>
  <si>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</si>
  <si>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</si>
  <si>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</si>
  <si>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</si>
  <si>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</si>
  <si>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</si>
  <si>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</si>
  <si>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</si>
  <si>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</si>
  <si>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</si>
  <si>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</si>
  <si>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</si>
  <si>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</si>
  <si>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</si>
  <si>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</si>
  <si>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</si>
  <si>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</si>
  <si>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</si>
  <si>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</si>
  <si>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</si>
  <si>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</si>
  <si>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</si>
  <si>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</si>
  <si>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</si>
  <si>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</si>
  <si>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</si>
  <si>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</si>
  <si>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</si>
  <si>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</si>
  <si>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</si>
  <si>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</si>
  <si>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</si>
  <si>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</si>
  <si>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</si>
  <si>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</si>
  <si>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</si>
  <si>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</si>
  <si>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</si>
  <si>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</si>
  <si>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</si>
  <si>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</si>
  <si>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</si>
  <si>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</si>
  <si>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</si>
  <si>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</si>
  <si>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</si>
  <si>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</si>
  <si>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</si>
  <si>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</si>
  <si>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</si>
  <si>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</si>
  <si>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</si>
  <si>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</si>
  <si>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</si>
  <si>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</si>
  <si>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</si>
  <si>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</si>
  <si>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</si>
  <si>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</si>
  <si>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</si>
  <si>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</si>
  <si>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</si>
  <si>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</si>
  <si>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</si>
  <si>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</si>
  <si>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</si>
  <si>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</si>
  <si>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</si>
  <si>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</si>
  <si>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</si>
  <si>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</si>
  <si>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</si>
  <si>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</si>
  <si>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</si>
  <si>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</si>
  <si>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</si>
  <si>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</si>
  <si>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</si>
  <si>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</si>
  <si>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</si>
  <si>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</si>
  <si>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</si>
  <si>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</si>
  <si>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</si>
  <si>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</si>
  <si>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</si>
  <si>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</si>
  <si>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</si>
  <si>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</si>
  <si>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</si>
  <si>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</si>
  <si>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</si>
  <si>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</si>
  <si>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</si>
  <si>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</si>
  <si>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</si>
  <si>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</si>
  <si>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</si>
  <si>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</si>
  <si>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</si>
  <si>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</si>
  <si>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</si>
  <si>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</si>
  <si>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</si>
  <si>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</si>
  <si>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</si>
  <si>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</si>
  <si>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</si>
  <si>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</si>
  <si>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</si>
  <si>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</si>
  <si>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</si>
  <si>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</si>
  <si>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</si>
  <si>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</si>
  <si>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</si>
  <si>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</si>
  <si>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</si>
  <si>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</si>
  <si>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</si>
  <si>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</si>
  <si>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</si>
  <si>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</si>
  <si>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</si>
  <si>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</si>
  <si>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</si>
  <si>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</si>
  <si>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</si>
  <si>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</si>
  <si>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</si>
  <si>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</si>
  <si>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</si>
  <si>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</si>
  <si>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</si>
  <si>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</si>
  <si>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</si>
  <si>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</si>
  <si>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</si>
  <si>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</si>
  <si>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</si>
  <si>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</si>
  <si>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</si>
  <si>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</si>
  <si>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</si>
  <si>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</si>
  <si>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</si>
  <si>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</si>
  <si>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</si>
  <si>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</si>
  <si>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</si>
  <si>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</si>
  <si>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</si>
  <si>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</si>
  <si>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</si>
  <si>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</si>
  <si>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</si>
  <si>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</si>
  <si>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</si>
  <si>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</si>
  <si>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</si>
  <si>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</si>
  <si>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</si>
  <si>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</si>
  <si>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</si>
  <si>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</si>
  <si>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</si>
  <si>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</si>
  <si>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</si>
  <si>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</si>
  <si>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</si>
  <si>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</si>
  <si>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</si>
  <si>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</si>
  <si>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</si>
  <si>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</si>
  <si>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</si>
  <si>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</si>
  <si>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</si>
  <si>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</si>
  <si>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</si>
  <si>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</si>
  <si>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</si>
  <si>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</si>
  <si>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</si>
  <si>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</si>
  <si>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</si>
  <si>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</si>
  <si>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</si>
  <si>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</si>
  <si>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</si>
  <si>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</si>
  <si>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</si>
  <si>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</si>
  <si>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</si>
  <si>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</si>
  <si>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</si>
  <si>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</si>
  <si>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</si>
  <si>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</si>
  <si>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</si>
  <si>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</si>
  <si>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</si>
  <si>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</si>
  <si>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</si>
  <si>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</si>
  <si>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</si>
  <si>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</si>
  <si>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</si>
  <si>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</si>
  <si>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</si>
  <si>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</si>
  <si>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</si>
  <si>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</si>
  <si>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</si>
  <si>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</si>
  <si>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</si>
  <si>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</si>
  <si>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</si>
  <si>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</si>
  <si>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</si>
  <si>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</si>
  <si>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</si>
  <si>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</si>
  <si>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</si>
  <si>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</si>
  <si>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</si>
  <si>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</si>
  <si>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</si>
  <si>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</si>
  <si>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</si>
  <si>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</si>
  <si>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</si>
  <si>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</si>
  <si>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</si>
  <si>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</si>
  <si>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</si>
  <si>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</si>
  <si>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</si>
  <si>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</si>
  <si>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</si>
  <si>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</si>
  <si>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</si>
  <si>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</si>
  <si>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</si>
  <si>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</si>
  <si>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</si>
  <si>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</si>
  <si>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</si>
  <si>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</si>
  <si>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</si>
  <si>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</si>
  <si>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</si>
  <si>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</si>
  <si>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</si>
  <si>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</si>
  <si>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</si>
  <si>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</si>
  <si>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</si>
  <si>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</si>
  <si>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</si>
  <si>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</si>
  <si>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</si>
  <si>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</si>
  <si>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</si>
  <si>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</si>
  <si>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</si>
  <si>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</si>
  <si>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</si>
  <si>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</si>
  <si>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</si>
  <si>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</si>
  <si>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</si>
  <si>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</si>
  <si>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</si>
  <si>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</si>
  <si>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</si>
  <si>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</si>
  <si>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</si>
  <si>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</si>
  <si>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</si>
  <si>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</si>
  <si>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</si>
  <si>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</si>
  <si>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</si>
  <si>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</si>
  <si>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</si>
  <si>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</si>
  <si>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</si>
  <si>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</si>
  <si>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</si>
  <si>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</si>
  <si>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</si>
  <si>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</si>
  <si>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</si>
  <si>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</si>
  <si>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</si>
  <si>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</si>
  <si>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</si>
  <si>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</si>
  <si>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</si>
  <si>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</si>
  <si>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</si>
  <si>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</si>
  <si>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</si>
  <si>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</si>
  <si>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</si>
  <si>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</si>
  <si>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</si>
  <si>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</si>
  <si>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</si>
  <si>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</si>
  <si>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</si>
  <si>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</si>
  <si>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</si>
  <si>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</si>
  <si>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</si>
  <si>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</si>
  <si>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</si>
  <si>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</si>
  <si>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</si>
  <si>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</si>
  <si>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</si>
  <si>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</si>
  <si>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</si>
  <si>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</si>
  <si>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</si>
  <si>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</si>
  <si>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</si>
  <si>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</si>
  <si>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</si>
  <si>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</si>
  <si>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</si>
  <si>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</si>
  <si>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</si>
  <si>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</si>
  <si>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</si>
  <si>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</si>
  <si>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</si>
  <si>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</si>
  <si>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</si>
  <si>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</si>
  <si>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</si>
  <si>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</si>
  <si>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</si>
  <si>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</si>
  <si>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</si>
  <si>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</si>
  <si>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</si>
  <si>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</si>
  <si>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</si>
  <si>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</si>
  <si>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</si>
  <si>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</si>
  <si>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</si>
  <si>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</si>
  <si>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</si>
  <si>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</si>
  <si>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</si>
  <si>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</si>
  <si>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</si>
  <si>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</si>
  <si>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</si>
  <si>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</si>
  <si>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</si>
  <si>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</si>
  <si>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</si>
  <si>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</si>
  <si>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</si>
  <si>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</si>
  <si>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</si>
  <si>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</si>
  <si>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</si>
  <si>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</si>
  <si>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</si>
  <si>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</si>
  <si>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</si>
  <si>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</si>
  <si>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</si>
  <si>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</si>
  <si>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</si>
  <si>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</si>
  <si>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</si>
  <si>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</si>
  <si>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</si>
  <si>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</si>
  <si>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</si>
  <si>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</si>
  <si>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</si>
  <si>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</si>
  <si>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</si>
  <si>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</si>
  <si>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</si>
  <si>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</si>
  <si>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</si>
  <si>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</si>
  <si>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</si>
  <si>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</si>
  <si>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</si>
  <si>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</si>
  <si>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</si>
  <si>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</si>
  <si>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</si>
  <si>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</si>
  <si>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</si>
  <si>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</si>
  <si>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</si>
  <si>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</si>
  <si>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</si>
  <si>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</si>
  <si>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</si>
  <si>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</si>
  <si>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</si>
  <si>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</si>
  <si>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</si>
  <si>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</si>
  <si>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</si>
  <si>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</si>
  <si>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</si>
  <si>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</si>
  <si>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</si>
  <si>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</si>
  <si>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</si>
  <si>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</si>
  <si>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</si>
  <si>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</si>
  <si>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</si>
  <si>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</si>
  <si>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</si>
  <si>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</si>
  <si>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</si>
  <si>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</si>
  <si>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</si>
  <si>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</si>
  <si>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</si>
  <si>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</si>
  <si>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</si>
  <si>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</si>
  <si>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</si>
  <si>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</si>
  <si>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</si>
  <si>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</si>
  <si>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</si>
  <si>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</si>
  <si>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</si>
  <si>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</si>
  <si>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</si>
  <si>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</si>
  <si>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</si>
  <si>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</si>
  <si>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</si>
  <si>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</si>
  <si>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</si>
  <si>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</si>
  <si>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</si>
  <si>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</si>
  <si>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</si>
  <si>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</si>
  <si>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</si>
  <si>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</si>
  <si>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</si>
  <si>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</si>
  <si>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</si>
  <si>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</si>
  <si>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</si>
  <si>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</si>
  <si>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</si>
  <si>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</si>
  <si>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</si>
  <si>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</si>
  <si>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</si>
  <si>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</si>
  <si>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</si>
  <si>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</si>
  <si>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</si>
  <si>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</si>
  <si>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</si>
  <si>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</si>
  <si>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</si>
  <si>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</si>
  <si>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</si>
  <si>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</si>
  <si>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</si>
  <si>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</si>
  <si>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</si>
  <si>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</si>
  <si>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</si>
  <si>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</si>
  <si>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</si>
  <si>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</si>
  <si>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</si>
  <si>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</si>
  <si>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</si>
  <si>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</si>
  <si>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</si>
  <si>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</si>
  <si>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</si>
  <si>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</si>
  <si>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</si>
  <si>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</si>
  <si>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</si>
  <si>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</si>
  <si>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</si>
  <si>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</si>
  <si>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</si>
  <si>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</si>
  <si>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</si>
  <si>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</si>
  <si>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</si>
  <si>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</si>
  <si>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</si>
  <si>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</si>
  <si>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</si>
  <si>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</si>
  <si>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</si>
  <si>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</si>
  <si>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</si>
  <si>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</si>
  <si>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</si>
  <si>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</si>
  <si>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</si>
  <si>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</si>
  <si>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</si>
  <si>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</si>
  <si>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</si>
  <si>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</si>
  <si>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</si>
  <si>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</si>
  <si>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</si>
  <si>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</si>
  <si>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</si>
  <si>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</si>
  <si>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</si>
  <si>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</si>
  <si>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</si>
  <si>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</si>
  <si>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</si>
  <si>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</si>
  <si>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</si>
  <si>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</si>
  <si>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</si>
  <si>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</si>
  <si>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</si>
  <si>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</si>
  <si>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</si>
  <si>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</si>
  <si>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</si>
  <si>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</si>
  <si>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</si>
  <si>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</si>
  <si>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</si>
  <si>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</si>
  <si>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</si>
  <si>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</si>
  <si>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</si>
  <si>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</si>
  <si>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</si>
  <si>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</si>
  <si>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</si>
  <si>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</si>
  <si>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</si>
  <si>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</si>
  <si>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</si>
  <si>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</si>
  <si>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</si>
  <si>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</si>
  <si>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</si>
  <si>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</si>
  <si>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</si>
  <si>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</si>
  <si>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</si>
  <si>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</si>
  <si>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</si>
  <si>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</si>
  <si>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</si>
  <si>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</si>
  <si>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</si>
  <si>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</si>
  <si>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</si>
  <si>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</si>
  <si>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</si>
  <si>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</si>
  <si>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</si>
  <si>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</si>
  <si>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</si>
  <si>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</si>
  <si>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</si>
  <si>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</si>
  <si>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</si>
  <si>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</si>
  <si>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</si>
  <si>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</si>
  <si>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</si>
  <si>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</si>
  <si>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</si>
  <si>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</si>
  <si>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</si>
  <si>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</si>
  <si>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</si>
  <si>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</si>
  <si>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</si>
  <si>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</si>
  <si>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</si>
  <si>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</si>
  <si>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</si>
  <si>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</si>
  <si>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</si>
  <si>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</si>
  <si>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</si>
  <si>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</si>
  <si>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</si>
  <si>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</si>
  <si>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</si>
  <si>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</si>
  <si>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</si>
  <si>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</si>
  <si>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</si>
  <si>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</si>
  <si>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</si>
  <si>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</si>
  <si>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</si>
  <si>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</si>
  <si>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</si>
  <si>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</si>
  <si>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</si>
  <si>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</si>
  <si>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</si>
  <si>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</si>
  <si>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</si>
  <si>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</si>
  <si>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</si>
  <si>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</si>
  <si>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</si>
  <si>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</si>
  <si>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</si>
  <si>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</si>
  <si>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</si>
  <si>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</si>
  <si>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</si>
  <si>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</si>
  <si>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</si>
  <si>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</si>
  <si>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</si>
  <si>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</si>
  <si>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</si>
  <si>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</si>
  <si>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</si>
  <si>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</si>
  <si>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</si>
  <si>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</si>
  <si>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</si>
  <si>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</si>
  <si>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</si>
  <si>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</si>
  <si>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</si>
  <si>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</si>
  <si>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</si>
  <si>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</si>
  <si>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</si>
  <si>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</si>
  <si>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</si>
  <si>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</si>
  <si>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</si>
  <si>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</si>
  <si>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</si>
  <si>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</si>
  <si>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</si>
  <si>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</si>
  <si>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</si>
  <si>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</si>
  <si>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</si>
  <si>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</si>
  <si>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</si>
  <si>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</si>
  <si>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</si>
  <si>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</si>
  <si>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</si>
  <si>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</si>
  <si>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</si>
  <si>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</si>
  <si>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</si>
  <si>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</si>
  <si>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</si>
  <si>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</si>
  <si>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</si>
  <si>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</si>
  <si>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</si>
  <si>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</si>
  <si>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</si>
  <si>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</si>
  <si>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</si>
  <si>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</si>
  <si>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</si>
  <si>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</si>
  <si>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</si>
  <si>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</si>
  <si>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</si>
  <si>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</si>
  <si>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</si>
  <si>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</si>
  <si>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</si>
  <si>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</si>
  <si>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</si>
  <si>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</si>
  <si>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</si>
  <si>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</si>
  <si>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</si>
  <si>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</si>
  <si>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</si>
  <si>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</si>
  <si>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</si>
  <si>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</si>
  <si>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</si>
  <si>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</si>
  <si>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</si>
  <si>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</si>
  <si>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</si>
  <si>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</si>
  <si>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</si>
  <si>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</si>
  <si>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</si>
  <si>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</si>
  <si>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</si>
  <si>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</si>
  <si>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</si>
  <si>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</si>
  <si>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</si>
  <si>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</si>
  <si>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</si>
  <si>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</si>
  <si>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</si>
  <si>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</si>
  <si>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</si>
  <si>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</si>
  <si>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</si>
  <si>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</si>
  <si>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</si>
  <si>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</si>
  <si>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</si>
  <si>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</si>
  <si>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</si>
  <si>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</si>
  <si>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</si>
  <si>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</si>
  <si>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</si>
  <si>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</si>
  <si>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</si>
  <si>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</si>
  <si>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</si>
  <si>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</si>
  <si>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</si>
  <si>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</si>
  <si>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</si>
  <si>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</si>
  <si>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</si>
  <si>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</si>
  <si>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</si>
  <si>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</si>
  <si>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</si>
  <si>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</si>
  <si>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</si>
  <si>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</si>
  <si>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</si>
  <si>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</si>
  <si>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</si>
  <si>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</si>
  <si>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</si>
  <si>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</si>
  <si>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</si>
  <si>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</si>
  <si>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</si>
  <si>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</si>
  <si>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</si>
  <si>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</si>
  <si>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</si>
  <si>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</si>
  <si>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</si>
  <si>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</si>
  <si>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</si>
  <si>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</si>
  <si>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</si>
  <si>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</si>
  <si>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</si>
  <si>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</si>
  <si>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</si>
  <si>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</si>
  <si>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</si>
  <si>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</si>
  <si>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</si>
  <si>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</si>
  <si>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</si>
  <si>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</si>
  <si>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</si>
  <si>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</si>
  <si>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</si>
  <si>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</si>
  <si>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</si>
  <si>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</si>
  <si>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</si>
  <si>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</si>
  <si>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</si>
  <si>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</si>
  <si>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</si>
  <si>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</si>
  <si>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</si>
  <si>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</si>
  <si>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</si>
  <si>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</si>
  <si>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</si>
  <si>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</si>
  <si>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</si>
  <si>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</si>
  <si>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</si>
  <si>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</si>
  <si>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</si>
  <si>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</si>
  <si>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</si>
  <si>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</si>
  <si>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</si>
  <si>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</si>
  <si>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</si>
  <si>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</si>
  <si>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</si>
  <si>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</si>
  <si>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</si>
  <si>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</si>
  <si>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</si>
  <si>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</si>
  <si>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</si>
  <si>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</si>
  <si>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</si>
  <si>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</si>
  <si>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</si>
  <si>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</si>
  <si>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</si>
  <si>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</si>
  <si>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</si>
  <si>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</si>
  <si>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</si>
  <si>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</si>
  <si>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</si>
  <si>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</si>
  <si>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</si>
  <si>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</si>
  <si>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</si>
  <si>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</si>
  <si>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</si>
  <si>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</si>
  <si>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</si>
  <si>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</si>
  <si>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</si>
  <si>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</si>
  <si>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</si>
  <si>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</si>
  <si>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</si>
  <si>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</si>
  <si>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</si>
  <si>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</si>
  <si>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</si>
  <si>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</si>
  <si>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</si>
  <si>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</si>
  <si>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</si>
  <si>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</si>
  <si>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</si>
  <si>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</si>
  <si>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</si>
  <si>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</si>
  <si>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</si>
  <si>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</si>
  <si>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</si>
  <si>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</si>
  <si>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</si>
  <si>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</si>
  <si>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</si>
  <si>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</si>
  <si>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</si>
  <si>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</si>
  <si>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</si>
  <si>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</si>
  <si>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</si>
  <si>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</si>
  <si>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</si>
  <si>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</si>
  <si>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</si>
  <si>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</si>
  <si>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</si>
  <si>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</si>
  <si>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</si>
  <si>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</si>
  <si>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</si>
  <si>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</si>
  <si>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</si>
  <si>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</si>
  <si>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</si>
  <si>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</si>
  <si>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</si>
  <si>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</si>
  <si>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</si>
  <si>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</si>
  <si>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</si>
  <si>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</si>
  <si>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</si>
  <si>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</si>
  <si>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</si>
  <si>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</si>
  <si>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</si>
  <si>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</si>
  <si>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</si>
  <si>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</si>
  <si>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</si>
  <si>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</si>
  <si>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</si>
  <si>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</si>
  <si>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</si>
  <si>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</si>
  <si>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</si>
  <si>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</si>
  <si>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</si>
  <si>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</si>
  <si>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</si>
  <si>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</si>
  <si>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</si>
  <si>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</si>
  <si>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</si>
  <si>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</si>
  <si>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</si>
  <si>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</si>
  <si>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</si>
  <si>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</si>
  <si>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</si>
  <si>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</si>
  <si>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</si>
  <si>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</si>
  <si>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</si>
  <si>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</si>
  <si>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</si>
  <si>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</si>
  <si>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</si>
  <si>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</si>
  <si>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</si>
  <si>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</si>
  <si>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</si>
  <si>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</si>
  <si>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</si>
  <si>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</si>
  <si>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</si>
  <si>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</si>
  <si>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</si>
  <si>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</si>
  <si>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</si>
  <si>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</si>
  <si>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</si>
  <si>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</si>
  <si>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</si>
  <si>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</si>
  <si>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</si>
  <si>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</si>
  <si>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</si>
  <si>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</si>
  <si>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</si>
  <si>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</si>
  <si>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</si>
  <si>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</si>
  <si>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</si>
  <si>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</si>
  <si>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</si>
  <si>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</si>
  <si>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</si>
  <si>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</si>
  <si>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</si>
  <si>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</si>
  <si>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</si>
  <si>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</si>
  <si>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</si>
  <si>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</si>
  <si>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</si>
  <si>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</si>
  <si>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</si>
  <si>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</si>
  <si>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</si>
  <si>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</si>
  <si>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</si>
  <si>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</si>
  <si>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</si>
  <si>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</si>
  <si>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</si>
  <si>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</si>
  <si>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</si>
  <si>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</si>
  <si>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</si>
  <si>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</si>
  <si>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</si>
  <si>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</si>
  <si>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</si>
  <si>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</si>
  <si>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</si>
  <si>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</si>
  <si>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</si>
  <si>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</si>
  <si>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</si>
  <si>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</si>
  <si>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</si>
  <si>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</si>
  <si>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</si>
  <si>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</si>
  <si>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</si>
  <si>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</si>
  <si>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</si>
  <si>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</si>
  <si>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</si>
  <si>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</si>
  <si>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</si>
  <si>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</si>
  <si>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</si>
  <si>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</si>
  <si>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</si>
  <si>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</si>
  <si>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</si>
  <si>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</si>
  <si>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</si>
  <si>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</si>
  <si>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</si>
  <si>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</si>
  <si>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</si>
  <si>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</si>
  <si>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</si>
  <si>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</si>
  <si>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</si>
  <si>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</si>
  <si>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</si>
  <si>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</si>
  <si>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</si>
  <si>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</si>
  <si>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</si>
  <si>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</si>
  <si>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</si>
  <si>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</si>
  <si>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</si>
  <si>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</si>
  <si>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</si>
  <si>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</si>
  <si>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</si>
  <si>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</si>
  <si>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</si>
  <si>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</si>
  <si>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</si>
  <si>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</si>
  <si>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</si>
  <si>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</si>
  <si>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</si>
  <si>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</si>
  <si>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</si>
  <si>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</si>
  <si>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</si>
  <si>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</si>
  <si>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</si>
  <si>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</si>
  <si>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</si>
  <si>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</si>
  <si>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</si>
  <si>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</si>
  <si>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</si>
  <si>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</si>
  <si>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</si>
  <si>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</si>
  <si>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</si>
  <si>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</si>
  <si>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</si>
  <si>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</si>
  <si>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</si>
  <si>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</si>
  <si>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</si>
  <si>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</si>
  <si>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</si>
  <si>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</si>
  <si>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</si>
  <si>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</si>
  <si>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</si>
  <si>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</si>
  <si>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</si>
  <si>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</si>
  <si>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</si>
  <si>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</si>
  <si>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</si>
  <si>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</si>
  <si>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</si>
  <si>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</si>
  <si>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</si>
  <si>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</si>
  <si>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</si>
  <si>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</si>
  <si>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</si>
  <si>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</si>
  <si>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</si>
  <si>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</si>
  <si>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</si>
  <si>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</si>
  <si>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</si>
  <si>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</si>
  <si>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</si>
  <si>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</si>
  <si>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</si>
  <si>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</si>
  <si>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</si>
  <si>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</si>
  <si>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</si>
  <si>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</si>
  <si>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</si>
  <si>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</si>
  <si>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</si>
  <si>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</si>
  <si>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</si>
  <si>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</si>
  <si>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</si>
  <si>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</si>
  <si>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</si>
  <si>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</si>
  <si>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</si>
  <si>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</si>
  <si>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</si>
  <si>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</si>
  <si>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</si>
  <si>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</si>
  <si>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</si>
  <si>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</si>
  <si>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</si>
  <si>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</si>
  <si>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</si>
  <si>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</si>
  <si>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</si>
  <si>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</si>
  <si>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</si>
  <si>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</si>
  <si>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</si>
  <si>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</si>
  <si>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</si>
  <si>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</si>
  <si>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</si>
  <si>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</si>
  <si>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</si>
  <si>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</si>
  <si>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</si>
  <si>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</si>
  <si>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</si>
  <si>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</si>
  <si>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</si>
  <si>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</si>
  <si>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</si>
  <si>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</si>
  <si>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</si>
  <si>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</si>
  <si>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</si>
  <si>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</si>
  <si>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</si>
  <si>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</si>
  <si>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</si>
  <si>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</si>
  <si>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</si>
  <si>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</si>
  <si>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</si>
  <si>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</si>
  <si>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</si>
  <si>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</si>
  <si>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</si>
  <si>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</si>
  <si>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</si>
  <si>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</si>
  <si>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</si>
  <si>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</si>
  <si>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</si>
  <si>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</si>
  <si>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</si>
  <si>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</si>
  <si>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</si>
  <si>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</si>
  <si>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</si>
  <si>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</si>
  <si>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</si>
  <si>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</si>
  <si>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</si>
  <si>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</si>
  <si>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</si>
  <si>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</si>
  <si>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</si>
  <si>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</si>
  <si>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</si>
  <si>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</si>
  <si>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</si>
  <si>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</si>
  <si>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</si>
  <si>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</si>
  <si>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</si>
  <si>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</si>
  <si>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</si>
  <si>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</si>
  <si>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</si>
  <si>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</si>
  <si>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</si>
  <si>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</si>
  <si>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</si>
  <si>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</si>
  <si>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</si>
  <si>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</si>
  <si>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</si>
  <si>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</si>
  <si>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</si>
  <si>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</si>
  <si>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</si>
  <si>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</si>
  <si>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</si>
  <si>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</si>
  <si>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</si>
  <si>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</si>
  <si>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</si>
  <si>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</si>
  <si>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</si>
  <si>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</si>
  <si>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</si>
  <si>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</si>
  <si>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</si>
  <si>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</si>
  <si>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</si>
  <si>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</si>
  <si>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</si>
  <si>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</si>
  <si>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</si>
  <si>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</si>
  <si>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</si>
  <si>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</si>
  <si>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</si>
  <si>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</si>
  <si>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</si>
  <si>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</si>
  <si>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</si>
  <si>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</si>
  <si>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</si>
  <si>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</si>
  <si>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</si>
  <si>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</si>
  <si>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</si>
  <si>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</si>
  <si>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</si>
  <si>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</si>
  <si>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</si>
  <si>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</si>
  <si>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</si>
  <si>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</si>
  <si>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</si>
  <si>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</si>
  <si>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</si>
  <si>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</si>
  <si>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</si>
  <si>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</si>
  <si>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</si>
  <si>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</si>
  <si>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</si>
  <si>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</si>
  <si>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</si>
  <si>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</si>
  <si>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</si>
  <si>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</si>
  <si>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</si>
  <si>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</si>
  <si>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</si>
  <si>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</si>
  <si>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</si>
  <si>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</si>
  <si>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</si>
  <si>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</si>
  <si>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</si>
  <si>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</si>
  <si>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</si>
  <si>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</si>
  <si>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</si>
  <si>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</si>
  <si>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</si>
  <si>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</si>
  <si>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</si>
  <si>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</si>
  <si>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</si>
  <si>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</si>
  <si>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</si>
  <si>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</si>
  <si>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</si>
  <si>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</si>
  <si>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</si>
  <si>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</si>
  <si>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</si>
  <si>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</si>
  <si>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</si>
  <si>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</si>
  <si>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</si>
  <si>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</si>
  <si>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</si>
  <si>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</si>
  <si>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</si>
  <si>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</si>
  <si>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</si>
  <si>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</si>
  <si>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</si>
  <si>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</si>
  <si>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</si>
  <si>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</si>
  <si>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</si>
  <si>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</si>
  <si>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</si>
  <si>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</si>
  <si>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</si>
  <si>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</si>
  <si>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</si>
  <si>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</si>
  <si>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</si>
  <si>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</si>
  <si>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</si>
  <si>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</si>
  <si>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</si>
  <si>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</si>
  <si>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</si>
  <si>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</si>
  <si>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</si>
  <si>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</si>
  <si>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</si>
  <si>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</si>
  <si>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</si>
  <si>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</si>
  <si>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</si>
  <si>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</si>
  <si>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</si>
  <si>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</si>
  <si>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</si>
  <si>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</si>
  <si>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</si>
  <si>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</si>
  <si>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</si>
  <si>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</si>
  <si>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</si>
  <si>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</si>
  <si>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</si>
  <si>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</si>
  <si>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</si>
  <si>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</si>
  <si>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</si>
  <si>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</si>
  <si>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</si>
  <si>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</si>
  <si>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</si>
  <si>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</si>
  <si>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</si>
  <si>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</si>
  <si>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</si>
  <si>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</si>
  <si>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</si>
  <si>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</si>
  <si>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</si>
  <si>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</si>
  <si>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</si>
  <si>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</si>
  <si>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</si>
  <si>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</si>
  <si>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</si>
  <si>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</si>
  <si>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</si>
  <si>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</si>
  <si>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</si>
  <si>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</si>
  <si>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</si>
  <si>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</si>
  <si>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</si>
  <si>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</si>
  <si>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</si>
  <si>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</si>
  <si>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</si>
  <si>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</si>
  <si>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</si>
  <si>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</si>
  <si>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</si>
  <si>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</si>
  <si>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</si>
  <si>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</si>
  <si>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</si>
  <si>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</si>
  <si>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</si>
  <si>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</si>
  <si>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</si>
  <si>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</si>
  <si>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</si>
  <si>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</si>
  <si>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</si>
  <si>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</si>
  <si>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</si>
  <si>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</si>
  <si>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</si>
  <si>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</si>
  <si>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</si>
  <si>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</si>
  <si>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</si>
  <si>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</si>
  <si>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</si>
  <si>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</si>
  <si>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</si>
  <si>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</si>
  <si>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</si>
  <si>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</si>
  <si>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</si>
  <si>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</si>
  <si>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</si>
  <si>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</si>
  <si>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</si>
  <si>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</si>
  <si>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</si>
  <si>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</si>
  <si>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</si>
  <si>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</si>
  <si>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</si>
  <si>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</si>
  <si>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</si>
  <si>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</si>
  <si>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</si>
  <si>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</si>
  <si>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</si>
  <si>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</si>
  <si>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</si>
  <si>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</si>
  <si>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</si>
  <si>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</si>
  <si>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</si>
  <si>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</si>
  <si>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</si>
  <si>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</si>
  <si>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</si>
  <si>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</si>
  <si>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</si>
  <si>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</si>
  <si>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</si>
  <si>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</si>
  <si>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</si>
  <si>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</si>
  <si>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</si>
  <si>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</si>
  <si>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</si>
  <si>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</si>
  <si>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</si>
  <si>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</si>
  <si>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</si>
  <si>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</si>
  <si>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</si>
  <si>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</si>
  <si>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</si>
  <si>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</si>
  <si>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</si>
  <si>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</si>
  <si>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</si>
  <si>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</si>
  <si>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</si>
  <si>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</si>
  <si>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</si>
  <si>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</si>
  <si>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</si>
  <si>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</si>
  <si>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</si>
  <si>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</si>
  <si>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</si>
  <si>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</si>
  <si>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</si>
  <si>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</si>
  <si>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</si>
  <si>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</si>
  <si>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</si>
  <si>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</si>
  <si>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</si>
  <si>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</si>
  <si>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</si>
  <si>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</si>
  <si>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</si>
  <si>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</si>
  <si>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</si>
  <si>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</si>
  <si>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</si>
  <si>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</si>
  <si>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</si>
  <si>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</si>
  <si>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</si>
  <si>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</si>
  <si>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</si>
  <si>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</si>
  <si>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</si>
  <si>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</si>
  <si>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</si>
  <si>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</si>
  <si>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</si>
  <si>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</si>
  <si>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</si>
  <si>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</si>
  <si>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</si>
  <si>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</si>
  <si>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</si>
  <si>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</si>
  <si>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</si>
  <si>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</si>
  <si>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</si>
  <si>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</si>
  <si>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</si>
  <si>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</si>
  <si>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</si>
  <si>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</si>
  <si>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</si>
  <si>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</si>
  <si>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</si>
  <si>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</si>
  <si>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</si>
  <si>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</si>
  <si>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</si>
  <si>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</si>
  <si>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</si>
  <si>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</si>
  <si>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</si>
  <si>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</si>
  <si>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</si>
  <si>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</si>
  <si>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</si>
  <si>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</si>
  <si>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</si>
  <si>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</si>
  <si>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</si>
  <si>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</si>
  <si>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</si>
  <si>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</si>
  <si>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</si>
  <si>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</si>
  <si>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</si>
  <si>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</si>
  <si>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</si>
  <si>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</si>
  <si>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</si>
  <si>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</si>
  <si>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</si>
  <si>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</si>
  <si>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</si>
  <si>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</si>
  <si>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</si>
  <si>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</si>
  <si>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</si>
  <si>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</si>
  <si>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</si>
  <si>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</si>
  <si>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</si>
  <si>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</si>
  <si>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</si>
  <si>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</si>
  <si>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</si>
  <si>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</si>
  <si>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</si>
  <si>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</si>
  <si>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</si>
  <si>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</si>
  <si>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</si>
  <si>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</si>
  <si>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</si>
  <si>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</si>
  <si>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</si>
  <si>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</si>
  <si>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</si>
  <si>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</si>
  <si>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</si>
  <si>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</si>
  <si>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</si>
  <si>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</si>
  <si>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</si>
  <si>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</si>
  <si>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</si>
  <si>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</si>
  <si>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</si>
  <si>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</si>
  <si>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</si>
  <si>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</si>
  <si>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</si>
  <si>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</si>
  <si>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</si>
  <si>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</si>
  <si>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</si>
  <si>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</si>
  <si>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</si>
  <si>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</si>
  <si>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</si>
  <si>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</si>
  <si>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</si>
  <si>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</si>
  <si>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</si>
  <si>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</si>
  <si>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</si>
  <si>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</si>
  <si>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</si>
  <si>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</si>
  <si>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</si>
  <si>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</si>
  <si>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</si>
  <si>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</si>
  <si>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</si>
  <si>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</si>
  <si>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</si>
  <si>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</si>
  <si>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</si>
  <si>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</si>
  <si>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</si>
  <si>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</si>
  <si>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</si>
  <si>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</si>
  <si>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</si>
  <si>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</si>
  <si>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</si>
  <si>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</si>
  <si>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</si>
  <si>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</si>
  <si>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</si>
  <si>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</si>
  <si>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</si>
  <si>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</si>
  <si>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</si>
  <si>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</si>
  <si>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</si>
  <si>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</si>
  <si>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</si>
  <si>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</si>
  <si>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</si>
  <si>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</si>
  <si>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</si>
  <si>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</si>
  <si>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</si>
  <si>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</si>
  <si>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</si>
  <si>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</si>
  <si>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</si>
  <si>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</si>
  <si>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</si>
  <si>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</si>
  <si>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</si>
  <si>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</si>
  <si>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</si>
  <si>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</si>
  <si>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</si>
  <si>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</si>
  <si>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</si>
  <si>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</si>
  <si>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</si>
  <si>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</si>
  <si>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</si>
  <si>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</si>
  <si>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</si>
  <si>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</si>
  <si>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</si>
  <si>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</si>
  <si>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</si>
  <si>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</si>
  <si>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</si>
  <si>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</si>
  <si>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</si>
  <si>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</si>
  <si>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</si>
  <si>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</si>
  <si>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</si>
  <si>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</si>
  <si>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</si>
  <si>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</si>
  <si>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</si>
  <si>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</si>
  <si>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</si>
  <si>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</si>
  <si>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</si>
  <si>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</si>
  <si>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</si>
  <si>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</si>
  <si>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</si>
  <si>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</si>
  <si>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</si>
  <si>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</si>
  <si>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</si>
  <si>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</si>
  <si>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</si>
  <si>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</si>
  <si>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</si>
  <si>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</si>
  <si>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</si>
  <si>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</si>
  <si>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</si>
  <si>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</si>
  <si>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</si>
  <si>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</si>
  <si>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</si>
  <si>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</si>
  <si>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</si>
  <si>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</si>
  <si>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</si>
  <si>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</si>
  <si>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</si>
  <si>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</si>
  <si>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</si>
  <si>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</si>
  <si>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</si>
  <si>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</si>
  <si>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</si>
  <si>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</si>
  <si>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</si>
  <si>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</si>
  <si>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</si>
  <si>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</si>
  <si>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</si>
  <si>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</si>
  <si>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</si>
  <si>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</si>
  <si>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</si>
  <si>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</si>
  <si>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</si>
  <si>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</si>
  <si>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</si>
  <si>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</si>
  <si>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</si>
  <si>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</si>
  <si>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</si>
  <si>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</si>
  <si>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</si>
  <si>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</si>
  <si>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</si>
  <si>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</si>
  <si>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</si>
  <si>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</si>
  <si>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</si>
  <si>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</si>
  <si>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</si>
  <si>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</si>
  <si>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</si>
  <si>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</si>
  <si>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</si>
  <si>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</si>
  <si>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</si>
  <si>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</si>
  <si>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</si>
  <si>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</si>
  <si>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</si>
  <si>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</si>
  <si>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</si>
  <si>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</si>
  <si>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</si>
  <si>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</si>
  <si>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</si>
  <si>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</si>
  <si>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</si>
  <si>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</si>
  <si>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</si>
  <si>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</si>
  <si>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</si>
  <si>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</si>
  <si>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</si>
  <si>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</si>
  <si>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</si>
  <si>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</si>
  <si>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</si>
  <si>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</si>
  <si>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</si>
  <si>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</si>
  <si>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</si>
  <si>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</si>
  <si>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</si>
  <si>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</si>
  <si>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</si>
  <si>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</si>
  <si>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</si>
  <si>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</si>
  <si>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</si>
  <si>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</si>
  <si>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</si>
  <si>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</si>
  <si>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</si>
  <si>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</si>
  <si>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</si>
  <si>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</si>
  <si>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</si>
  <si>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</si>
  <si>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</si>
  <si>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</si>
  <si>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</si>
  <si>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</si>
  <si>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</si>
  <si>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</si>
  <si>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</si>
  <si>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</si>
  <si>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</si>
  <si>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</si>
  <si>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</si>
  <si>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</si>
  <si>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</si>
  <si>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</si>
  <si>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</si>
  <si>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</si>
  <si>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</si>
  <si>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</si>
  <si>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</si>
  <si>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</si>
  <si>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</si>
  <si>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</si>
  <si>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</si>
  <si>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</si>
  <si>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</si>
  <si>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</si>
  <si>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</si>
  <si>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</si>
  <si>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</si>
  <si>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</si>
  <si>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</si>
  <si>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</si>
  <si>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</si>
  <si>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</si>
  <si>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</si>
  <si>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</si>
  <si>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</si>
  <si>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</si>
  <si>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</si>
  <si>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</si>
  <si>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</si>
  <si>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</si>
  <si>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</si>
  <si>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</si>
  <si>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</si>
  <si>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</si>
  <si>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</si>
  <si>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</si>
  <si>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</si>
  <si>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</si>
  <si>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</si>
  <si>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</si>
  <si>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</si>
  <si>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</si>
  <si>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</si>
  <si>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</si>
  <si>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</si>
  <si>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</si>
  <si>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</si>
  <si>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</si>
  <si>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</si>
  <si>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</si>
  <si>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</si>
  <si>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</si>
  <si>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</si>
  <si>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</si>
  <si>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</si>
  <si>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</si>
  <si>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</si>
  <si>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</si>
  <si>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</si>
  <si>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</si>
  <si>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</si>
  <si>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</si>
  <si>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</si>
  <si>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</si>
  <si>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</si>
  <si>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</si>
  <si>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</si>
  <si>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</si>
  <si>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</si>
  <si>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</si>
  <si>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</si>
  <si>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</si>
  <si>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</si>
  <si>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</si>
  <si>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</si>
  <si>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</si>
  <si>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</si>
  <si>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</si>
  <si>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</si>
  <si>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</si>
  <si>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</si>
  <si>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</si>
  <si>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</si>
  <si>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</si>
  <si>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</si>
  <si>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</si>
  <si>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</si>
  <si>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</si>
  <si>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</si>
  <si>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</si>
  <si>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</si>
  <si>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</si>
  <si>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</si>
  <si>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</si>
  <si>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</si>
  <si>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</si>
  <si>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</si>
  <si>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</si>
  <si>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</si>
  <si>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</si>
  <si>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</si>
  <si>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</si>
  <si>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</si>
  <si>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</si>
  <si>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</si>
  <si>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</si>
  <si>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</si>
  <si>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</si>
  <si>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</si>
  <si>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</si>
  <si>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</si>
  <si>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</si>
  <si>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</si>
  <si>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</si>
  <si>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</si>
  <si>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</si>
  <si>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</si>
  <si>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</si>
  <si>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</si>
  <si>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</si>
  <si>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</si>
  <si>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</si>
  <si>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</si>
  <si>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</si>
  <si>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</si>
  <si>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</si>
  <si>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</si>
  <si>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</si>
  <si>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</si>
  <si>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</si>
  <si>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</si>
  <si>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</si>
  <si>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</si>
  <si>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</si>
  <si>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</si>
  <si>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</si>
  <si>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</si>
  <si>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</si>
  <si>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</si>
  <si>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</si>
  <si>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</si>
  <si>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</si>
  <si>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</si>
  <si>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</si>
  <si>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</si>
  <si>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</si>
  <si>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</si>
  <si>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</si>
  <si>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</si>
  <si>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</si>
  <si>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</si>
  <si>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</si>
  <si>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</si>
  <si>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</si>
  <si>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</si>
  <si>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</si>
  <si>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</si>
  <si>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</si>
  <si>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</si>
  <si>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</si>
  <si>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</si>
  <si>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</si>
  <si>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</si>
  <si>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</si>
  <si>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</si>
  <si>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</si>
  <si>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</si>
  <si>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</si>
  <si>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</si>
  <si>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</si>
  <si>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</si>
  <si>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</si>
  <si>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</si>
  <si>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</si>
  <si>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</si>
  <si>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</si>
  <si>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</si>
  <si>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</si>
  <si>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</si>
  <si>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</si>
  <si>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</si>
  <si>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</si>
  <si>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</si>
  <si>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</si>
  <si>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</si>
  <si>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</si>
  <si>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</si>
  <si>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</si>
  <si>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</si>
  <si>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</si>
  <si>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</si>
  <si>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</si>
  <si>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</si>
  <si>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</si>
  <si>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</si>
  <si>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</si>
  <si>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</si>
  <si>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</si>
  <si>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</si>
  <si>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</si>
  <si>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</si>
  <si>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</si>
  <si>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</si>
  <si>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</si>
  <si>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</si>
  <si>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</si>
  <si>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</si>
  <si>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</si>
  <si>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</si>
  <si>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</si>
  <si>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</si>
  <si>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</si>
  <si>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</si>
  <si>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</si>
  <si>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</si>
  <si>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</si>
  <si>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</si>
  <si>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</si>
  <si>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</si>
  <si>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</si>
  <si>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</si>
  <si>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</si>
  <si>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</si>
  <si>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</si>
  <si>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</si>
  <si>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</si>
  <si>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</si>
  <si>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</si>
  <si>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</si>
  <si>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</si>
  <si>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</si>
  <si>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</si>
  <si>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</si>
  <si>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</si>
  <si>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</si>
  <si>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</si>
  <si>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</si>
  <si>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</si>
  <si>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</si>
  <si>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</si>
  <si>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</si>
  <si>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</si>
  <si>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</si>
  <si>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</si>
  <si>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</si>
  <si>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</si>
  <si>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</si>
  <si>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</si>
  <si>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</si>
  <si>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</si>
  <si>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</si>
  <si>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</si>
  <si>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</si>
  <si>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</si>
  <si>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</si>
  <si>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</si>
  <si>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</si>
  <si>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</si>
  <si>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</si>
  <si>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</si>
  <si>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</si>
  <si>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</si>
  <si>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</si>
  <si>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</si>
  <si>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</si>
  <si>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</si>
  <si>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</si>
  <si>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</si>
  <si>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</si>
  <si>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</si>
  <si>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</si>
  <si>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</si>
  <si>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</si>
  <si>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</si>
  <si>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</si>
  <si>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</si>
  <si>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</si>
  <si>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</si>
  <si>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</si>
  <si>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</si>
  <si>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</si>
  <si>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</si>
  <si>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</si>
  <si>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</si>
  <si>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</si>
  <si>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</si>
  <si>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</si>
  <si>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</si>
  <si>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</si>
  <si>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</si>
  <si>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</si>
  <si>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</si>
  <si>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</si>
  <si>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</si>
  <si>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</si>
  <si>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</si>
  <si>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</si>
  <si>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</si>
  <si>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</si>
  <si>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</si>
  <si>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</si>
  <si>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</si>
  <si>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</si>
  <si>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</si>
  <si>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</si>
  <si>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</si>
  <si>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</si>
  <si>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</si>
  <si>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</si>
  <si>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</si>
  <si>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</si>
  <si>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</si>
  <si>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</si>
  <si>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</si>
  <si>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</si>
  <si>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</si>
  <si>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</si>
  <si>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</si>
  <si>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</si>
  <si>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</si>
  <si>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</si>
  <si>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</si>
  <si>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</si>
  <si>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</si>
  <si>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</si>
  <si>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</si>
  <si>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</si>
  <si>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</si>
  <si>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</si>
  <si>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</si>
  <si>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</si>
  <si>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</si>
  <si>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</si>
  <si>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</si>
  <si>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</si>
  <si>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</si>
  <si>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</si>
  <si>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</si>
  <si>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</si>
  <si>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</si>
  <si>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</si>
  <si>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</si>
  <si>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</si>
  <si>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</si>
  <si>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</si>
  <si>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</si>
  <si>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</si>
  <si>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</si>
  <si>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</si>
  <si>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</si>
  <si>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</si>
  <si>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</si>
  <si>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</si>
  <si>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</si>
  <si>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</si>
  <si>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</si>
  <si>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</si>
  <si>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</si>
  <si>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</si>
  <si>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</si>
  <si>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</si>
  <si>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</si>
  <si>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</si>
  <si>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</si>
  <si>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</si>
  <si>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</si>
  <si>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</si>
  <si>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</si>
  <si>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</si>
  <si>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</si>
  <si>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</si>
  <si>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</si>
  <si>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</si>
  <si>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</si>
  <si>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</si>
  <si>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</si>
  <si>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</si>
  <si>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</si>
  <si>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</si>
  <si>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</si>
  <si>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</si>
  <si>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</si>
  <si>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</si>
  <si>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</si>
  <si>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</si>
  <si>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</si>
  <si>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</si>
  <si>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</si>
  <si>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</si>
  <si>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</si>
  <si>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</si>
  <si>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</si>
  <si>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</si>
  <si>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</si>
  <si>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</si>
  <si>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</si>
  <si>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</si>
  <si>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</si>
  <si>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</si>
  <si>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</si>
  <si>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</si>
  <si>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</si>
  <si>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</si>
  <si>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</si>
  <si>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</si>
  <si>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</si>
  <si>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</si>
  <si>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</si>
  <si>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</si>
  <si>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</si>
  <si>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</si>
  <si>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</si>
  <si>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</si>
  <si>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</si>
  <si>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</si>
  <si>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</si>
  <si>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</si>
  <si>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</si>
  <si>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</si>
  <si>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</si>
  <si>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</si>
  <si>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</si>
  <si>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</si>
  <si>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</si>
  <si>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</si>
  <si>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</si>
  <si>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</si>
  <si>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</si>
  <si>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</si>
  <si>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</si>
  <si>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</si>
  <si>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</si>
  <si>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</si>
  <si>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</si>
  <si>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</si>
  <si>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</si>
  <si>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</si>
  <si>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</si>
  <si>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</si>
  <si>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</si>
  <si>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</si>
  <si>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</si>
  <si>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</si>
  <si>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</si>
  <si>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</si>
  <si>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</si>
  <si>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</si>
  <si>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</si>
  <si>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</si>
  <si>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</si>
  <si>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</si>
  <si>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</si>
  <si>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</si>
  <si>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</si>
  <si>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</si>
  <si>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</si>
  <si>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</si>
  <si>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</si>
  <si>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</si>
  <si>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</si>
  <si>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</si>
  <si>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</si>
  <si>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</si>
  <si>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</si>
  <si>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</si>
  <si>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</si>
  <si>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</si>
  <si>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</si>
  <si>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</si>
  <si>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</si>
  <si>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</si>
  <si>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</si>
  <si>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</si>
  <si>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</si>
  <si>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</si>
  <si>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</si>
  <si>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</si>
  <si>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</si>
  <si>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</si>
  <si>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</si>
  <si>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</si>
  <si>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</si>
  <si>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</si>
  <si>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</si>
  <si>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</si>
  <si>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</si>
  <si>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</si>
  <si>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</si>
  <si>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</si>
  <si>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</si>
  <si>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</si>
  <si>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</si>
  <si>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</si>
  <si>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</si>
  <si>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</si>
  <si>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</si>
  <si>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</si>
  <si>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</si>
  <si>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</si>
  <si>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</si>
  <si>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</si>
  <si>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</si>
  <si>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</si>
  <si>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</si>
  <si>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</si>
  <si>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</si>
  <si>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</si>
  <si>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</si>
  <si>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</si>
  <si>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</si>
  <si>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</si>
  <si>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</si>
  <si>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</si>
  <si>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</si>
  <si>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</si>
  <si>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</si>
  <si>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</si>
  <si>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</si>
  <si>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</si>
  <si>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</si>
  <si>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</si>
  <si>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</si>
  <si>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</si>
  <si>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</si>
  <si>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</si>
  <si>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</si>
  <si>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</si>
  <si>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</si>
  <si>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</si>
  <si>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</si>
  <si>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</si>
  <si>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</si>
  <si>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</si>
  <si>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</si>
  <si>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</si>
  <si>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</si>
  <si>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</si>
  <si>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</si>
  <si>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</si>
  <si>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</si>
  <si>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</si>
  <si>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</si>
  <si>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</si>
  <si>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</si>
  <si>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</si>
  <si>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</si>
  <si>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</si>
  <si>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</si>
  <si>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</si>
  <si>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</si>
  <si>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</si>
  <si>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</si>
  <si>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</si>
  <si>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</si>
  <si>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</si>
  <si>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</si>
  <si>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</si>
  <si>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</si>
  <si>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</si>
  <si>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</si>
  <si>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</si>
  <si>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</si>
  <si>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</si>
  <si>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</si>
  <si>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</si>
  <si>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</si>
  <si>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</si>
  <si>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</si>
  <si>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</si>
  <si>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</si>
  <si>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</si>
  <si>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</si>
  <si>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</si>
  <si>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</si>
  <si>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</si>
  <si>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</si>
  <si>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</si>
  <si>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</si>
  <si>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</si>
  <si>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</si>
  <si>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</si>
  <si>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</si>
  <si>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</si>
  <si>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</si>
  <si>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</si>
  <si>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</si>
  <si>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</si>
  <si>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</si>
  <si>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</si>
  <si>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</si>
  <si>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</si>
  <si>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</si>
  <si>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</si>
  <si>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</si>
  <si>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</si>
  <si>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</si>
  <si>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</si>
  <si>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</si>
  <si>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</si>
  <si>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</si>
  <si>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</si>
  <si>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</si>
  <si>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</si>
  <si>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</si>
  <si>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</si>
  <si>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</si>
  <si>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</si>
  <si>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</si>
  <si>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</si>
  <si>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</si>
  <si>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</si>
  <si>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</si>
  <si>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</si>
  <si>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</si>
  <si>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</si>
  <si>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</si>
  <si>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</si>
  <si>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</si>
  <si>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</si>
  <si>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</si>
  <si>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</si>
  <si>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</si>
  <si>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</si>
  <si>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</si>
  <si>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</si>
  <si>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</si>
  <si>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</si>
  <si>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</si>
  <si>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</si>
  <si>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</si>
  <si>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</si>
  <si>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</si>
  <si>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</si>
  <si>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</si>
  <si>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</si>
  <si>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</si>
  <si>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</si>
  <si>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</si>
  <si>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</si>
  <si>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</si>
  <si>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</si>
  <si>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</si>
  <si>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</si>
  <si>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</si>
  <si>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</si>
  <si>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</si>
  <si>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</si>
  <si>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</si>
  <si>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</si>
  <si>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</si>
  <si>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</si>
  <si>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</si>
  <si>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</si>
  <si>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</si>
  <si>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</si>
  <si>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</si>
  <si>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</si>
  <si>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</si>
  <si>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</si>
  <si>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</si>
  <si>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</si>
  <si>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</si>
  <si>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</si>
  <si>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</si>
  <si>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</si>
  <si>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</si>
  <si>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</si>
  <si>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</si>
  <si>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</si>
  <si>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</si>
  <si>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</si>
  <si>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</si>
  <si>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</si>
  <si>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</si>
  <si>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</si>
  <si>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</si>
  <si>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</si>
  <si>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</si>
  <si>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</si>
  <si>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</si>
  <si>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</si>
  <si>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</si>
  <si>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</si>
  <si>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</si>
  <si>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</si>
  <si>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</si>
  <si>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</si>
  <si>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</si>
  <si>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</si>
  <si>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</si>
  <si>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</si>
  <si>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</si>
  <si>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</si>
  <si>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</si>
  <si>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</si>
  <si>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</si>
  <si>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</si>
  <si>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</si>
  <si>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</si>
  <si>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</si>
  <si>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</si>
  <si>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</si>
  <si>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</si>
  <si>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</si>
  <si>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</si>
  <si>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</si>
  <si>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</si>
  <si>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</si>
  <si>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</si>
  <si>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</si>
  <si>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</si>
  <si>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</si>
  <si>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</si>
  <si>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</si>
  <si>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</si>
  <si>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</si>
  <si>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</si>
  <si>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</si>
  <si>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</si>
  <si>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</si>
  <si>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</si>
  <si>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</si>
  <si>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</si>
  <si>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</si>
  <si>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</si>
  <si>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</si>
  <si>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</si>
  <si>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</si>
  <si>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</si>
  <si>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</si>
  <si>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</si>
  <si>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</si>
  <si>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</si>
  <si>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</si>
  <si>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</si>
  <si>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</si>
  <si>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</si>
  <si>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</si>
  <si>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</si>
  <si>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</si>
  <si>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</si>
  <si>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</si>
  <si>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</si>
  <si>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</si>
  <si>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</si>
  <si>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</si>
  <si>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</si>
  <si>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</si>
  <si>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</si>
  <si>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</si>
  <si>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</si>
  <si>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</si>
  <si>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</si>
  <si>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</si>
  <si>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</si>
  <si>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</si>
  <si>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</si>
  <si>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</si>
  <si>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</si>
  <si>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</si>
  <si>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</si>
  <si>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</si>
  <si>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</si>
  <si>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</si>
  <si>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</si>
  <si>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</si>
  <si>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</si>
  <si>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</si>
  <si>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</si>
  <si>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</si>
  <si>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</si>
  <si>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</si>
  <si>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</si>
  <si>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</si>
  <si>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</si>
  <si>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</si>
  <si>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</si>
  <si>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</si>
  <si>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</si>
  <si>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</si>
  <si>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</si>
  <si>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</si>
  <si>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</si>
  <si>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</si>
  <si>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</si>
  <si>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</si>
  <si>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</si>
  <si>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</si>
  <si>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</si>
  <si>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</si>
  <si>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</si>
  <si>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</si>
  <si>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</si>
  <si>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</si>
  <si>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</si>
  <si>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</si>
  <si>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</si>
  <si>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</si>
  <si>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</si>
  <si>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</si>
  <si>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</si>
  <si>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</si>
  <si>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</si>
  <si>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</si>
  <si>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</si>
  <si>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</si>
  <si>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</si>
  <si>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</si>
  <si>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</si>
  <si>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</si>
  <si>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</si>
  <si>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</si>
  <si>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</si>
  <si>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</si>
  <si>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</si>
  <si>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</si>
  <si>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</si>
  <si>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</si>
  <si>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</si>
  <si>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</si>
  <si>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</si>
  <si>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</si>
  <si>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</si>
  <si>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</si>
  <si>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</si>
  <si>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</si>
  <si>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</si>
  <si>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</si>
  <si>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</si>
  <si>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</si>
  <si>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</si>
  <si>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</si>
  <si>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</si>
  <si>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</si>
  <si>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</si>
  <si>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</si>
  <si>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</si>
  <si>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</si>
  <si>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</si>
  <si>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</si>
  <si>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</si>
  <si>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</si>
  <si>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</si>
  <si>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</si>
  <si>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</si>
  <si>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</si>
  <si>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</si>
  <si>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</si>
  <si>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</si>
  <si>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</si>
  <si>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</si>
  <si>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</si>
  <si>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</si>
  <si>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</si>
  <si>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</si>
  <si>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</si>
  <si>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</si>
  <si>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</si>
  <si>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</si>
  <si>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</si>
  <si>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</si>
  <si>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</si>
  <si>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</si>
  <si>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</si>
  <si>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</si>
  <si>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</si>
  <si>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</si>
  <si>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</si>
  <si>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</si>
  <si>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</si>
  <si>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</si>
  <si>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</si>
  <si>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</si>
  <si>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</si>
  <si>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</si>
  <si>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</si>
  <si>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</si>
  <si>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</si>
  <si>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</si>
  <si>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</si>
  <si>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</si>
  <si>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</si>
  <si>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</si>
  <si>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</si>
  <si>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</si>
  <si>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</si>
  <si>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</si>
  <si>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</si>
  <si>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</si>
  <si>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</si>
  <si>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</si>
  <si>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</si>
  <si>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</si>
  <si>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</si>
  <si>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</si>
  <si>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</si>
  <si>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</si>
  <si>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</si>
  <si>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</si>
  <si>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</si>
  <si>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</si>
  <si>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</si>
  <si>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</si>
  <si>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</si>
  <si>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</si>
  <si>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</si>
  <si>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</si>
  <si>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</si>
  <si>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</si>
  <si>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</si>
  <si>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</si>
  <si>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</si>
  <si>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</si>
  <si>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</si>
  <si>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</si>
  <si>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</si>
  <si>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</si>
  <si>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</si>
  <si>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</si>
  <si>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</si>
  <si>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</si>
  <si>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</si>
  <si>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</si>
  <si>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</si>
  <si>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</si>
  <si>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</si>
  <si>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</si>
  <si>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</si>
  <si>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</si>
  <si>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</si>
  <si>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</si>
  <si>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</si>
  <si>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</si>
  <si>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</si>
  <si>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</si>
  <si>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</si>
  <si>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</si>
  <si>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</si>
  <si>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</si>
  <si>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</si>
  <si>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</si>
  <si>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</si>
  <si>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</si>
  <si>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</si>
  <si>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</si>
  <si>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</si>
  <si>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</si>
  <si>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</si>
  <si>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</si>
  <si>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</si>
  <si>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</si>
  <si>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</si>
  <si>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</si>
  <si>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</si>
  <si>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</si>
  <si>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</si>
  <si>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</si>
  <si>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</si>
  <si>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</si>
  <si>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</si>
  <si>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</si>
  <si>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</si>
  <si>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</si>
  <si>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</si>
  <si>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</si>
  <si>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</si>
  <si>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</si>
  <si>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</si>
  <si>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</si>
  <si>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</si>
  <si>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</si>
  <si>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</si>
  <si>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</si>
  <si>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</si>
  <si>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</si>
  <si>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</si>
  <si>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</si>
  <si>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</si>
  <si>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</si>
  <si>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</si>
  <si>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</si>
  <si>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</si>
  <si>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</si>
  <si>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</si>
  <si>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</si>
  <si>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</si>
  <si>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</si>
  <si>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</si>
  <si>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</si>
  <si>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</si>
  <si>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</si>
  <si>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</si>
  <si>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</si>
  <si>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</si>
  <si>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</si>
  <si>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</si>
  <si>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</si>
  <si>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</si>
  <si>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</si>
  <si>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</si>
  <si>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</si>
  <si>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</si>
  <si>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</si>
  <si>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</si>
  <si>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</si>
  <si>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</si>
  <si>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</si>
  <si>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</si>
  <si>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</si>
  <si>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</si>
  <si>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</si>
  <si>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</si>
  <si>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</si>
  <si>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</si>
  <si>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</si>
  <si>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</si>
  <si>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</si>
  <si>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</si>
  <si>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</si>
  <si>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</si>
  <si>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</si>
  <si>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</si>
  <si>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</si>
  <si>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</si>
  <si>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</si>
  <si>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</si>
  <si>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</si>
  <si>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</si>
  <si>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</si>
  <si>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</si>
  <si>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</si>
  <si>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</si>
  <si>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</si>
  <si>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</si>
  <si>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</si>
  <si>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</si>
  <si>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</si>
  <si>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</si>
  <si>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</si>
  <si>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</si>
  <si>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</si>
  <si>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</si>
  <si>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</si>
  <si>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</si>
  <si>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</si>
  <si>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</si>
  <si>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</si>
  <si>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</si>
  <si>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</si>
  <si>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</si>
  <si>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</si>
  <si>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</si>
  <si>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</si>
  <si>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</si>
  <si>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</si>
  <si>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</si>
  <si>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</si>
  <si>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</si>
  <si>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</si>
  <si>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</si>
  <si>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</si>
  <si>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</si>
  <si>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</si>
  <si>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</si>
  <si>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</si>
  <si>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</si>
  <si>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</si>
  <si>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</si>
  <si>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</si>
  <si>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</si>
  <si>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</si>
  <si>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</si>
  <si>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</si>
  <si>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</si>
  <si>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</si>
  <si>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</si>
  <si>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</si>
  <si>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</si>
  <si>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</si>
  <si>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</si>
  <si>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</si>
  <si>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</si>
  <si>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</si>
  <si>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</si>
  <si>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</si>
  <si>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</si>
  <si>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</si>
  <si>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</si>
  <si>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</si>
  <si>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</si>
  <si>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</si>
  <si>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</si>
  <si>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</si>
  <si>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</si>
  <si>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</si>
  <si>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</si>
  <si>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</si>
  <si>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</si>
  <si>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</si>
  <si>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</si>
  <si>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</si>
  <si>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</si>
  <si>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</si>
  <si>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</si>
  <si>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</si>
  <si>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</si>
  <si>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</si>
  <si>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</si>
  <si>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</si>
  <si>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</si>
  <si>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</si>
  <si>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</si>
  <si>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</si>
  <si>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</si>
  <si>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</si>
  <si>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</si>
  <si>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</si>
  <si>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</si>
  <si>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</si>
  <si>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</si>
  <si>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</si>
  <si>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</si>
  <si>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</si>
  <si>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</si>
  <si>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</si>
  <si>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</si>
  <si>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</si>
  <si>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</si>
  <si>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</si>
  <si>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</si>
  <si>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</si>
  <si>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</si>
  <si>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</si>
  <si>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</si>
  <si>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</si>
  <si>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</si>
  <si>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</si>
  <si>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</si>
  <si>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</si>
  <si>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</si>
  <si>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</si>
  <si>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</si>
  <si>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</si>
  <si>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</si>
  <si>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</si>
  <si>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</si>
  <si>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</si>
  <si>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</si>
  <si>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</si>
  <si>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</si>
  <si>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</si>
  <si>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</si>
  <si>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</si>
  <si>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</si>
  <si>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</si>
  <si>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</si>
  <si>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</si>
  <si>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</si>
  <si>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</si>
  <si>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</si>
  <si>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</si>
  <si>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</si>
  <si>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</si>
  <si>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</si>
  <si>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</si>
  <si>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</si>
  <si>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</si>
  <si>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</si>
  <si>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</si>
  <si>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</si>
  <si>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</si>
  <si>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</si>
  <si>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</si>
  <si>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</si>
  <si>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</si>
  <si>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</si>
  <si>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</si>
  <si>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</si>
  <si>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</si>
  <si>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</si>
  <si>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</si>
  <si>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</si>
  <si>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</si>
  <si>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</si>
  <si>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</si>
  <si>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</si>
  <si>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</si>
  <si>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</si>
  <si>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</si>
  <si>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</si>
  <si>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</si>
  <si>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</si>
  <si>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</si>
  <si>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</si>
  <si>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</si>
  <si>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</si>
  <si>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</si>
  <si>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</si>
  <si>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</si>
  <si>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</si>
  <si>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</si>
  <si>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</si>
  <si>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</si>
  <si>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</si>
  <si>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</si>
  <si>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</si>
  <si>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</si>
  <si>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</si>
  <si>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</si>
  <si>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</si>
  <si>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</si>
  <si>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</si>
  <si>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</si>
  <si>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</si>
  <si>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</si>
  <si>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</si>
  <si>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</si>
  <si>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</si>
  <si>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</si>
  <si>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</si>
  <si>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</si>
  <si>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</si>
  <si>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</si>
  <si>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</si>
  <si>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</si>
  <si>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</si>
  <si>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</si>
  <si>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</si>
  <si>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</si>
  <si>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</si>
  <si>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</si>
  <si>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</si>
  <si>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</si>
  <si>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</si>
  <si>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</si>
  <si>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</si>
  <si>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</si>
  <si>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</si>
  <si>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</si>
  <si>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</si>
  <si>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</si>
  <si>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</si>
  <si>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</si>
  <si>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</si>
  <si>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</si>
  <si>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</si>
  <si>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</si>
  <si>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</si>
  <si>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</si>
  <si>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</si>
  <si>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</si>
  <si>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</si>
  <si>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</si>
  <si>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</si>
  <si>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</si>
  <si>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</si>
  <si>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</si>
  <si>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</si>
  <si>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</si>
  <si>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</si>
  <si>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</si>
  <si>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</si>
  <si>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</si>
  <si>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</si>
  <si>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</si>
  <si>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</si>
  <si>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</si>
  <si>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</si>
  <si>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</si>
  <si>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</si>
  <si>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</si>
  <si>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</si>
  <si>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</si>
  <si>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</si>
  <si>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</si>
  <si>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</si>
  <si>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</si>
  <si>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</si>
  <si>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</si>
  <si>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</si>
  <si>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</si>
  <si>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</si>
  <si>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</si>
  <si>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</si>
  <si>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</si>
  <si>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</si>
  <si>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</si>
  <si>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</si>
  <si>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</si>
  <si>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</si>
  <si>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</si>
  <si>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</si>
  <si>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</si>
  <si>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</si>
  <si>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</si>
  <si>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</si>
  <si>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</si>
  <si>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</si>
  <si>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</si>
  <si>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</si>
  <si>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</si>
  <si>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</si>
  <si>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</si>
  <si>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</si>
  <si>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</si>
  <si>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</si>
  <si>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</si>
  <si>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</si>
  <si>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</si>
  <si>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</si>
  <si>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</si>
  <si>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</si>
  <si>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</si>
  <si>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</si>
  <si>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</si>
  <si>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</si>
  <si>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</si>
  <si>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</si>
  <si>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</si>
  <si>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</si>
  <si>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</si>
  <si>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</si>
  <si>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</si>
  <si>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</si>
  <si>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</si>
  <si>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</si>
  <si>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</si>
  <si>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</si>
  <si>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</si>
  <si>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</si>
  <si>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</si>
  <si>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</si>
  <si>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</si>
  <si>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</si>
  <si>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</si>
  <si>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</si>
  <si>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</si>
  <si>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</si>
  <si>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</si>
  <si>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</si>
  <si>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</si>
  <si>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</si>
  <si>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</si>
  <si>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</si>
  <si>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</si>
  <si>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</si>
  <si>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</si>
  <si>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</si>
  <si>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</si>
  <si>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</si>
  <si>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</si>
  <si>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</si>
  <si>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</si>
  <si>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</si>
  <si>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</si>
  <si>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</si>
  <si>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</si>
  <si>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</si>
  <si>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</si>
  <si>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</si>
  <si>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</si>
  <si>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</si>
  <si>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</si>
  <si>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</si>
  <si>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</si>
  <si>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</si>
  <si>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</si>
  <si>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</si>
  <si>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</si>
  <si>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</si>
  <si>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</si>
  <si>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</si>
  <si>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</si>
  <si>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</si>
  <si>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</si>
  <si>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</si>
  <si>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</si>
  <si>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</si>
  <si>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</si>
  <si>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</si>
  <si>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</si>
  <si>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</si>
  <si>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</si>
  <si>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</si>
  <si>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</si>
  <si>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</si>
  <si>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</si>
  <si>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</si>
  <si>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</si>
  <si>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</si>
  <si>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</si>
  <si>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</si>
  <si>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</si>
  <si>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</si>
  <si>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</si>
  <si>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</si>
  <si>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</si>
  <si>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</si>
  <si>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</si>
  <si>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</si>
  <si>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</si>
  <si>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</si>
  <si>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</si>
  <si>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</si>
  <si>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</si>
  <si>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</si>
  <si>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</si>
  <si>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</si>
  <si>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</si>
  <si>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</si>
  <si>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</si>
  <si>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</si>
  <si>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</si>
  <si>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</si>
  <si>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</si>
  <si>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</si>
  <si>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</si>
  <si>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</si>
  <si>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</si>
  <si>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</si>
  <si>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</si>
  <si>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</si>
  <si>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</si>
  <si>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</si>
  <si>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</si>
  <si>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</si>
  <si>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</si>
  <si>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</si>
  <si>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</si>
  <si>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</si>
  <si>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</si>
  <si>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</si>
  <si>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</si>
  <si>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</si>
  <si>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</si>
  <si>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</si>
  <si>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</si>
  <si>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</si>
  <si>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</si>
  <si>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</si>
  <si>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</si>
  <si>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</si>
  <si>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</si>
  <si>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</si>
  <si>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</si>
  <si>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</si>
  <si>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</si>
  <si>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</si>
  <si>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</si>
  <si>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</si>
  <si>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</si>
  <si>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</si>
  <si>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</si>
  <si>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</si>
  <si>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</si>
  <si>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</si>
  <si>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</si>
  <si>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</si>
  <si>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</si>
  <si>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</si>
  <si>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</si>
  <si>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</si>
  <si>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</si>
  <si>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</si>
  <si>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</si>
  <si>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</si>
  <si>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</si>
  <si>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</si>
  <si>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</si>
  <si>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</si>
  <si>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</si>
  <si>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</si>
  <si>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</si>
  <si>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</si>
  <si>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</si>
  <si>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</si>
  <si>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</si>
  <si>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</si>
  <si>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</si>
  <si>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</si>
  <si>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</si>
  <si>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</si>
  <si>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</si>
  <si>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</si>
  <si>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</si>
  <si>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</si>
  <si>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</si>
  <si>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</si>
  <si>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</si>
  <si>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</si>
  <si>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</si>
  <si>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</si>
  <si>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</si>
  <si>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</si>
  <si>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</si>
  <si>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</si>
  <si>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</si>
  <si>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</si>
  <si>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</si>
  <si>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</si>
  <si>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</si>
  <si>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</si>
  <si>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</si>
  <si>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</si>
  <si>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</si>
  <si>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</si>
  <si>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</si>
  <si>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</si>
  <si>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</si>
  <si>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</si>
  <si>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</si>
  <si>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</si>
  <si>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</si>
  <si>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</si>
  <si>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</si>
  <si>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</si>
  <si>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Общий итог</t>
  </si>
  <si>
    <t>(Все)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</si>
  <si>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</si>
  <si>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</si>
  <si>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</si>
  <si>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</si>
  <si>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</si>
  <si>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</si>
  <si>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</si>
  <si>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</si>
  <si>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</si>
  <si>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</si>
  <si>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</si>
  <si>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</si>
  <si>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</si>
  <si>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</si>
  <si>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</si>
  <si>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</si>
  <si>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Годы</t>
  </si>
  <si>
    <t>Категории</t>
  </si>
  <si>
    <t xml:space="preserve">Profit </t>
  </si>
  <si>
    <t>КАТЕГОРИИ</t>
  </si>
  <si>
    <t>ПОДКАТЕГОРИИ</t>
  </si>
  <si>
    <t>Подкатегории</t>
  </si>
  <si>
    <t>Менеджеры</t>
  </si>
  <si>
    <t>МЕНЕДЖЕРЫ</t>
  </si>
  <si>
    <t>ТОП 10 ПОКУПАЕМЫХ ТОВАРОВ</t>
  </si>
  <si>
    <t>Регион</t>
  </si>
  <si>
    <t>ДОЛИ РЕГИОНОВ</t>
  </si>
  <si>
    <t>ВЫРУЧКА ПО МЕСЯЦАМ</t>
  </si>
  <si>
    <t>МЕСЯЦ</t>
  </si>
  <si>
    <t>Количество покупок</t>
  </si>
  <si>
    <t>КАРТА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</si>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</sst>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,&quot;К&quot;"/>
    <numFmt numFmtId="165" formatCode="[$$-409]#,##0"/>
    <numFmt numFmtId="166" formatCode="[$$-409]\ #,##0,&quot;K&quot;"/>
  </numFmts>
  <fonts count="2" x14ac:knownFonts="1">
    <font>
      <sz val="10"/>
      <color rgb="FF000000"/>
      <name val="MS Sans Serif"/>
    </font>
    <font>
      <b/>
      <sz val="10"/>
      <color rgb="FF000000"/>
      <name val="MS Sans Serif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28">
    <xf numFmtId="0" fontId="0" fillId="0" borderId="0" xfId="0" applyProtection="1"/>
    <xf numFmtId="0" fontId="0" fillId="0" borderId="0" xfId="0" applyProtection="1"/>
    <xf numFmtId="14" fontId="0" fillId="0" borderId="0" xfId="0" applyNumberFormat="1" applyProtection="1"/>
    <xf numFmtId="0" fontId="0" fillId="0" borderId="1" xfId="0" applyBorder="1" applyProtection="1"/>
    <xf numFmtId="0" fontId="0" fillId="0" borderId="2" xfId="0" applyBorder="1" applyProtection="1"/>
    <xf numFmtId="0" fontId="0" fillId="0" borderId="3" xfId="0" applyBorder="1" applyProtection="1"/>
    <xf numFmtId="0" fontId="0" fillId="0" borderId="1" xfId="0" pivotButton="1" applyBorder="1" applyProtection="1"/>
    <xf numFmtId="0" fontId="0" fillId="0" borderId="5" xfId="0" applyBorder="1" applyProtection="1"/>
    <xf numFmtId="0" fontId="0" fillId="0" borderId="6" xfId="0" applyBorder="1" applyProtection="1"/>
    <xf numFmtId="0" fontId="0" fillId="0" borderId="5" xfId="0" applyNumberFormat="1" applyBorder="1" applyProtection="1"/>
    <xf numFmtId="0" fontId="0" fillId="0" borderId="1" xfId="0" applyBorder="1" applyAlignment="1" applyProtection="1">
      <alignment horizontal="left"/>
    </xf>
    <xf numFmtId="0" fontId="0" fillId="0" borderId="6" xfId="0" applyNumberFormat="1" applyBorder="1" applyProtection="1"/>
    <xf numFmtId="0" fontId="0" fillId="0" borderId="2" xfId="0" applyBorder="1" applyAlignment="1" applyProtection="1">
      <alignment horizontal="left"/>
    </xf>
    <xf numFmtId="0" fontId="0" fillId="0" borderId="7" xfId="0" applyNumberFormat="1" applyBorder="1" applyProtection="1"/>
    <xf numFmtId="0" fontId="0" fillId="0" borderId="4" xfId="0" applyBorder="1" applyAlignment="1" applyProtection="1">
      <alignment horizontal="left"/>
    </xf>
    <xf numFmtId="0" fontId="0" fillId="0" borderId="5" xfId="0" pivotButton="1" applyBorder="1" applyProtection="1"/>
    <xf numFmtId="14" fontId="0" fillId="0" borderId="2" xfId="0" applyNumberFormat="1" applyBorder="1" applyAlignment="1" applyProtection="1">
      <alignment horizontal="left" indent="1"/>
    </xf>
    <xf numFmtId="164" fontId="0" fillId="0" borderId="6" xfId="0" applyNumberFormat="1" applyBorder="1" applyProtection="1"/>
    <xf numFmtId="164" fontId="0" fillId="0" borderId="7" xfId="0" applyNumberFormat="1" applyBorder="1" applyProtection="1"/>
    <xf numFmtId="164" fontId="0" fillId="0" borderId="5" xfId="0" applyNumberFormat="1" applyBorder="1" applyProtection="1"/>
    <xf numFmtId="0" fontId="1" fillId="0" borderId="0" xfId="0" applyFont="1" applyProtection="1"/>
    <xf numFmtId="0" fontId="0" fillId="0" borderId="8" xfId="0" applyBorder="1" applyProtection="1"/>
    <xf numFmtId="0" fontId="0" fillId="0" borderId="10" xfId="0" applyBorder="1" applyProtection="1"/>
    <xf numFmtId="165" fontId="0" fillId="0" borderId="6" xfId="0" applyNumberFormat="1" applyBorder="1" applyProtection="1"/>
    <xf numFmtId="165" fontId="0" fillId="0" borderId="9" xfId="0" applyNumberFormat="1" applyBorder="1" applyProtection="1"/>
    <xf numFmtId="165" fontId="0" fillId="0" borderId="11" xfId="0" applyNumberFormat="1" applyBorder="1" applyProtection="1"/>
    <xf numFmtId="166" fontId="0" fillId="0" borderId="0" xfId="0" applyNumberFormat="1" applyProtection="1"/>
    <xf numFmtId="0" fontId="0" fillId="2" borderId="0" xfId="0" applyFill="1" applyProtection="1"/>
  </cellXfs>
  <cellStyles count="1">
    <cellStyle name="Обычный" xfId="0" builtinId="0"/>
  </cellStyles>
  <dxfs count="35"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numFmt numFmtId="19" formatCode="dd/mm/yyyy"/>
      <protection locked="1" hidden="0"/>
    </dxf>
    <dxf>
      <numFmt numFmtId="19" formatCode="dd/mm/yyyy"/>
      <protection locked="1" hidden="0"/>
    </dxf>
    <dxf>
      <protection locked="1" hidden="0"/>
    </dxf>
    <dxf>
      <protection locked="1" hidden="0"/>
    </dxf>
    <dxf>
      <protection locked="1" hidden="0"/>
    </dxf>
    <dxf>
      <numFmt numFmtId="164" formatCode="0,&quot;К&quot;"/>
    </dxf>
    <dxf>
      <numFmt numFmtId="164" formatCode="0,&quot;К&quot;"/>
    </dxf>
    <dxf>
      <numFmt numFmtId="0" formatCode="General"/>
      <protection locked="1" hidden="0"/>
    </dxf>
    <dxf>
      <numFmt numFmtId="166" formatCode="[$$-409]\ #,##0,&quot;K&quot;"/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numFmt numFmtId="165" formatCode="[$$-409]#,##0"/>
    </dxf>
    <dxf>
      <numFmt numFmtId="167" formatCode="#,##0\ &quot;₽&quot;"/>
    </dxf>
    <dxf>
      <numFmt numFmtId="164" formatCode="0,&quot;К&quot;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БД-241м.xlsx]Категории!Категории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9-4663-8409-5066AC1F7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БД-241м.xlsx]Менеджеры!Менеджеры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МЕНЕДЖЕРЫ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Менеджеры!$C$8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Менеджеры!$B$9:$B$13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Cassandra Brandow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Менеджеры!$C$9:$C$13</c:f>
              <c:numCache>
                <c:formatCode>0\ "К"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01-4C22-858E-C43899B64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spPr>
    <a:ln w="3175">
      <a:noFill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БД-241м.xlsx]Подкатегории!Подкатегории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ПОДКАТЕГОРИИ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Подкатегории!$C$8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Подкатегории!$B$9:$B$26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Подкатегории!$C$9:$C$26</c:f>
              <c:numCache>
                <c:formatCode>0\ "К"</c:formatCode>
                <c:ptCount val="17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34053.569299999966</c:v>
                </c:pt>
                <c:pt idx="4">
                  <c:v>30221.763299999995</c:v>
                </c:pt>
                <c:pt idx="5">
                  <c:v>26590.166300000023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13059.143599999983</c:v>
                </c:pt>
                <c:pt idx="9">
                  <c:v>6964.1767000000027</c:v>
                </c:pt>
                <c:pt idx="10">
                  <c:v>6527.7869999999984</c:v>
                </c:pt>
                <c:pt idx="11">
                  <c:v>5546.2539999999981</c:v>
                </c:pt>
                <c:pt idx="12">
                  <c:v>3384.7568999999999</c:v>
                </c:pt>
                <c:pt idx="13">
                  <c:v>949.51819999999975</c:v>
                </c:pt>
                <c:pt idx="14">
                  <c:v>-1189.0994999999984</c:v>
                </c:pt>
                <c:pt idx="15">
                  <c:v>-3472.5559999999978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6-4783-BCA3-B16705513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525307727"/>
        <c:axId val="525308559"/>
      </c:barChart>
      <c:catAx>
        <c:axId val="5253077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spPr>
    <a:ln w="3175">
      <a:noFill/>
      <a:prstDash val="solid"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БД-241м.xlsx]Топ 10 товаров!Топ 10 товаров</c:name>
    <c:fmtId val="5"/>
  </c:pivotSource>
  <c:chart>
    <c:title>
      <c:tx>
        <c:strRef>
          <c:f>'Топ 10 товаров'!$B$2</c:f>
          <c:strCache>
            <c:ptCount val="1"/>
            <c:pt idx="0">
              <c:v>ТОП 10 ПОКУПАЕМЫХ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1"/>
                <c:pt idx="0">
                  <c:v>Storex Dura Pro Binders</c:v>
                </c:pt>
                <c:pt idx="1">
                  <c:v>Staples in misc. colors</c:v>
                </c:pt>
                <c:pt idx="2">
                  <c:v>Staples</c:v>
                </c:pt>
                <c:pt idx="3">
                  <c:v>Staple-based wall hangings</c:v>
                </c:pt>
                <c:pt idx="4">
                  <c:v>Staple remover</c:v>
                </c:pt>
                <c:pt idx="5">
                  <c:v>Staple envelope</c:v>
                </c:pt>
                <c:pt idx="6">
                  <c:v>Situations Contoured Folding Chairs, 4/Set</c:v>
                </c:pt>
                <c:pt idx="7">
                  <c:v>Logitech 910-002974 M325 Wireless Mouse for Web Scrolling</c:v>
                </c:pt>
                <c:pt idx="8">
                  <c:v>KI Adjustable-Height Table</c:v>
                </c:pt>
                <c:pt idx="9">
                  <c:v>Easy-staple paper</c:v>
                </c:pt>
                <c:pt idx="10">
                  <c:v>Avery Non-Stick Binders</c:v>
                </c:pt>
              </c:strCache>
            </c:strRef>
          </c:cat>
          <c:val>
            <c:numRef>
              <c:f>'Топ 10 товаров'!$B$2</c:f>
              <c:numCache>
                <c:formatCode>General</c:formatCode>
                <c:ptCount val="11"/>
                <c:pt idx="0">
                  <c:v>17</c:v>
                </c:pt>
                <c:pt idx="1">
                  <c:v>19</c:v>
                </c:pt>
                <c:pt idx="2">
                  <c:v>46</c:v>
                </c:pt>
                <c:pt idx="3">
                  <c:v>16</c:v>
                </c:pt>
                <c:pt idx="4">
                  <c:v>18</c:v>
                </c:pt>
                <c:pt idx="5">
                  <c:v>48</c:v>
                </c:pt>
                <c:pt idx="6">
                  <c:v>15</c:v>
                </c:pt>
                <c:pt idx="7">
                  <c:v>15</c:v>
                </c:pt>
                <c:pt idx="8">
                  <c:v>18</c:v>
                </c:pt>
                <c:pt idx="9">
                  <c:v>46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8-44F5-AE06-E0D3D5A04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БД-241м.xlsx]Выручка по месяцам!Топ 10 товаров</c:name>
    <c:fmtId val="8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0\ "К"</c:formatCode>
                <c:ptCount val="48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498.72989999999993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-841.48260000000073</c:v>
                </c:pt>
                <c:pt idx="7">
                  <c:v>5318.1049999999996</c:v>
                </c:pt>
                <c:pt idx="8">
                  <c:v>8328.0994000000028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2813.8508000000006</c:v>
                </c:pt>
                <c:pt idx="14">
                  <c:v>9732.0978000000014</c:v>
                </c:pt>
                <c:pt idx="15">
                  <c:v>4187.4961999999978</c:v>
                </c:pt>
                <c:pt idx="16">
                  <c:v>4667.8689999999988</c:v>
                </c:pt>
                <c:pt idx="17">
                  <c:v>3335.5572000000002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2817.3659999999995</c:v>
                </c:pt>
                <c:pt idx="22">
                  <c:v>12474.788400000009</c:v>
                </c:pt>
                <c:pt idx="23">
                  <c:v>8016.9658999999983</c:v>
                </c:pt>
                <c:pt idx="24">
                  <c:v>2824.8233000000005</c:v>
                </c:pt>
                <c:pt idx="25">
                  <c:v>5004.5794999999998</c:v>
                </c:pt>
                <c:pt idx="26">
                  <c:v>3611.9679999999994</c:v>
                </c:pt>
                <c:pt idx="27">
                  <c:v>2977.8149000000008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2062.0692999999992</c:v>
                </c:pt>
                <c:pt idx="32">
                  <c:v>9328.6575999999968</c:v>
                </c:pt>
                <c:pt idx="33">
                  <c:v>16243.142500000005</c:v>
                </c:pt>
                <c:pt idx="34">
                  <c:v>4011.407500000003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1613.8719999999996</c:v>
                </c:pt>
                <c:pt idx="38">
                  <c:v>14751.891500000002</c:v>
                </c:pt>
                <c:pt idx="39">
                  <c:v>933.28999999999837</c:v>
                </c:pt>
                <c:pt idx="40">
                  <c:v>6342.5827999999974</c:v>
                </c:pt>
                <c:pt idx="41">
                  <c:v>8223.335699999996</c:v>
                </c:pt>
                <c:pt idx="42">
                  <c:v>6952.6211999999996</c:v>
                </c:pt>
                <c:pt idx="43">
                  <c:v>9040.9556999999986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9690.103699999996</c:v>
                </c:pt>
                <c:pt idx="47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3-44A8-881A-D87DAE72E6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-70"/>
        <c:axId val="911296671"/>
        <c:axId val="911298335"/>
      </c:barChart>
      <c:catAx>
        <c:axId val="91129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1298335"/>
        <c:crosses val="autoZero"/>
        <c:auto val="1"/>
        <c:lblAlgn val="ctr"/>
        <c:lblOffset val="100"/>
        <c:noMultiLvlLbl val="0"/>
      </c:catAx>
      <c:valAx>
        <c:axId val="9112983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crossAx val="9112966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БД-241м.xlsx]Регионы!Топ 10 товаров</c:name>
    <c:fmtId val="6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5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2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3"/>
        <c:spPr>
          <a:solidFill>
            <a:schemeClr val="accent5"/>
          </a:solidFill>
          <a:ln w="254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5">
              <a:shade val="58000"/>
            </a:schemeClr>
          </a:solidFill>
          <a:ln w="25400"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5">
              <a:shade val="86000"/>
            </a:schemeClr>
          </a:solidFill>
          <a:ln w="25400"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5">
              <a:tint val="86000"/>
            </a:schemeClr>
          </a:solidFill>
          <a:ln w="25400"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>
              <a:tint val="58000"/>
            </a:schemeClr>
          </a:solidFill>
          <a:ln w="2540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2540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1E-4051-9ECA-D0D01654F7C6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1E-4051-9ECA-D0D01654F7C6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1E-4051-9ECA-D0D01654F7C6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1E-4051-9ECA-D0D01654F7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1E-4051-9ECA-D0D01654F7C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КАРТА!$H$5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1">
                <a:lumMod val="50000"/>
                <a:alpha val="69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C2EF88F-54F4-4E48-B252-AD2511E5852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909-4B41-9D38-F3D7EFE71B09}"/>
                </c:ext>
              </c:extLst>
            </c:dLbl>
            <c:dLbl>
              <c:idx val="1"/>
              <c:layout>
                <c:manualLayout>
                  <c:x val="-1.2643961960590847E-2"/>
                  <c:y val="-4.0498898238634576E-2"/>
                </c:manualLayout>
              </c:layout>
              <c:tx>
                <c:rich>
                  <a:bodyPr/>
                  <a:lstStyle/>
                  <a:p>
                    <a:fld id="{612966F3-ABAA-4460-BD23-F26F235E2A8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909-4B41-9D38-F3D7EFE71B0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3BBD3CA-AD4E-4AAF-B8C0-0CE5A80FE7F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909-4B41-9D38-F3D7EFE71B0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AE3D024-AC23-41B4-AE8F-0AA1053A7DA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909-4B41-9D38-F3D7EFE71B0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КАРТА!$G$6:$G$9</c:f>
              <c:numCache>
                <c:formatCode>General</c:formatCode>
                <c:ptCount val="4"/>
                <c:pt idx="0">
                  <c:v>52</c:v>
                </c:pt>
                <c:pt idx="1">
                  <c:v>84</c:v>
                </c:pt>
                <c:pt idx="2">
                  <c:v>60</c:v>
                </c:pt>
                <c:pt idx="3">
                  <c:v>20</c:v>
                </c:pt>
              </c:numCache>
            </c:numRef>
          </c:xVal>
          <c:yVal>
            <c:numRef>
              <c:f>КАРТА!$H$6:$H$9</c:f>
              <c:numCache>
                <c:formatCode>General</c:formatCode>
                <c:ptCount val="4"/>
                <c:pt idx="0">
                  <c:v>63</c:v>
                </c:pt>
                <c:pt idx="1">
                  <c:v>65</c:v>
                </c:pt>
                <c:pt idx="2">
                  <c:v>35</c:v>
                </c:pt>
                <c:pt idx="3">
                  <c:v>60</c:v>
                </c:pt>
              </c:numCache>
            </c:numRef>
          </c:yVal>
          <c:bubbleSize>
            <c:numRef>
              <c:f>КАРТА!$I$6:$I$9</c:f>
              <c:numCache>
                <c:formatCode>[$$-409]\ #\ ##0\ "K"</c:formatCode>
                <c:ptCount val="4"/>
                <c:pt idx="0">
                  <c:v>39706.362500000017</c:v>
                </c:pt>
                <c:pt idx="1">
                  <c:v>91522.780000000086</c:v>
                </c:pt>
                <c:pt idx="2">
                  <c:v>46749.4303</c:v>
                </c:pt>
                <c:pt idx="3">
                  <c:v>108418.44889999996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КАРТА!$J$6:$J$9</c15:f>
                <c15:dlblRangeCache>
                  <c:ptCount val="4"/>
                  <c:pt idx="0">
                    <c:v>Central $39 706</c:v>
                  </c:pt>
                  <c:pt idx="1">
                    <c:v>East $91 523</c:v>
                  </c:pt>
                  <c:pt idx="2">
                    <c:v>South $46 749</c:v>
                  </c:pt>
                  <c:pt idx="3">
                    <c:v>West $108 418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8909-4B41-9D38-F3D7EFE71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45"/>
        <c:showNegBubbles val="0"/>
        <c:axId val="752224399"/>
        <c:axId val="752233967"/>
      </c:bubbleChart>
      <c:valAx>
        <c:axId val="752224399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752233967"/>
        <c:crosses val="autoZero"/>
        <c:crossBetween val="midCat"/>
      </c:valAx>
      <c:valAx>
        <c:axId val="75223396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75222439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blipFill>
      <a:blip xmlns:r="http://schemas.openxmlformats.org/officeDocument/2006/relationships" r:embed="rId3"/>
      <a:stretch>
        <a:fillRect/>
      </a:stretch>
    </a:blipFill>
    <a:ln w="317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БД-241м.xlsx]Категории!Категории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5-4989-A546-15100860E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БД-241м.xlsx]Подкатегории!Подкатегории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ПОДКАТЕГОРИИ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Подкатегории!$C$8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Подкатегории!$B$9:$B$26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Подкатегории!$C$9:$C$26</c:f>
              <c:numCache>
                <c:formatCode>0\ "К"</c:formatCode>
                <c:ptCount val="17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34053.569299999966</c:v>
                </c:pt>
                <c:pt idx="4">
                  <c:v>30221.763299999995</c:v>
                </c:pt>
                <c:pt idx="5">
                  <c:v>26590.166300000023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13059.143599999983</c:v>
                </c:pt>
                <c:pt idx="9">
                  <c:v>6964.1767000000027</c:v>
                </c:pt>
                <c:pt idx="10">
                  <c:v>6527.7869999999984</c:v>
                </c:pt>
                <c:pt idx="11">
                  <c:v>5546.2539999999981</c:v>
                </c:pt>
                <c:pt idx="12">
                  <c:v>3384.7568999999999</c:v>
                </c:pt>
                <c:pt idx="13">
                  <c:v>949.51819999999975</c:v>
                </c:pt>
                <c:pt idx="14">
                  <c:v>-1189.0994999999984</c:v>
                </c:pt>
                <c:pt idx="15">
                  <c:v>-3472.5559999999978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DA-4261-9EAC-87D77B838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КАРТА!$H$5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1">
                <a:lumMod val="50000"/>
                <a:alpha val="69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8BF897F-3486-42A4-AC90-27DCF0B65EE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4B8-4CA3-B741-E11F24FD7C6F}"/>
                </c:ext>
              </c:extLst>
            </c:dLbl>
            <c:dLbl>
              <c:idx val="1"/>
              <c:layout>
                <c:manualLayout>
                  <c:x val="-1.2643961960590847E-2"/>
                  <c:y val="-4.0498898238634576E-2"/>
                </c:manualLayout>
              </c:layout>
              <c:tx>
                <c:rich>
                  <a:bodyPr/>
                  <a:lstStyle/>
                  <a:p>
                    <a:fld id="{9CB5A47E-1D77-4235-AB96-ACD320FA09F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4B8-4CA3-B741-E11F24FD7C6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BD2F08C-6210-46DB-ABD5-8D3B4F5785E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C4B8-4CA3-B741-E11F24FD7C6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4E12611-F9FC-41F0-A7B2-69D0353C68E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C4B8-4CA3-B741-E11F24FD7C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КАРТА!$G$6:$G$9</c:f>
              <c:numCache>
                <c:formatCode>General</c:formatCode>
                <c:ptCount val="4"/>
                <c:pt idx="0">
                  <c:v>52</c:v>
                </c:pt>
                <c:pt idx="1">
                  <c:v>84</c:v>
                </c:pt>
                <c:pt idx="2">
                  <c:v>60</c:v>
                </c:pt>
                <c:pt idx="3">
                  <c:v>20</c:v>
                </c:pt>
              </c:numCache>
            </c:numRef>
          </c:xVal>
          <c:yVal>
            <c:numRef>
              <c:f>КАРТА!$H$6:$H$9</c:f>
              <c:numCache>
                <c:formatCode>General</c:formatCode>
                <c:ptCount val="4"/>
                <c:pt idx="0">
                  <c:v>63</c:v>
                </c:pt>
                <c:pt idx="1">
                  <c:v>65</c:v>
                </c:pt>
                <c:pt idx="2">
                  <c:v>35</c:v>
                </c:pt>
                <c:pt idx="3">
                  <c:v>60</c:v>
                </c:pt>
              </c:numCache>
            </c:numRef>
          </c:yVal>
          <c:bubbleSize>
            <c:numRef>
              <c:f>КАРТА!$I$6:$I$9</c:f>
              <c:numCache>
                <c:formatCode>[$$-409]\ #\ ##0\ "K"</c:formatCode>
                <c:ptCount val="4"/>
                <c:pt idx="0">
                  <c:v>39706.362500000017</c:v>
                </c:pt>
                <c:pt idx="1">
                  <c:v>91522.780000000086</c:v>
                </c:pt>
                <c:pt idx="2">
                  <c:v>46749.4303</c:v>
                </c:pt>
                <c:pt idx="3">
                  <c:v>108418.44889999996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КАРТА!$J$6:$J$9</c15:f>
                <c15:dlblRangeCache>
                  <c:ptCount val="4"/>
                  <c:pt idx="0">
                    <c:v>Central $39 706</c:v>
                  </c:pt>
                  <c:pt idx="1">
                    <c:v>East $91 523</c:v>
                  </c:pt>
                  <c:pt idx="2">
                    <c:v>South $46 749</c:v>
                  </c:pt>
                  <c:pt idx="3">
                    <c:v>West $108 418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4B8-4CA3-B741-E11F24FD7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45"/>
        <c:showNegBubbles val="0"/>
        <c:axId val="752224399"/>
        <c:axId val="752233967"/>
      </c:bubbleChart>
      <c:valAx>
        <c:axId val="752224399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752233967"/>
        <c:crosses val="autoZero"/>
        <c:crossBetween val="midCat"/>
      </c:valAx>
      <c:valAx>
        <c:axId val="75223396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752224399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БД-241м.xlsx]Выручка по месяцам!Топ 10 товаров</c:name>
    <c:fmtId val="6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0\ "К"</c:formatCode>
                <c:ptCount val="48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498.72989999999993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-841.48260000000073</c:v>
                </c:pt>
                <c:pt idx="7">
                  <c:v>5318.1049999999996</c:v>
                </c:pt>
                <c:pt idx="8">
                  <c:v>8328.0994000000028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2813.8508000000006</c:v>
                </c:pt>
                <c:pt idx="14">
                  <c:v>9732.0978000000014</c:v>
                </c:pt>
                <c:pt idx="15">
                  <c:v>4187.4961999999978</c:v>
                </c:pt>
                <c:pt idx="16">
                  <c:v>4667.8689999999988</c:v>
                </c:pt>
                <c:pt idx="17">
                  <c:v>3335.5572000000002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2817.3659999999995</c:v>
                </c:pt>
                <c:pt idx="22">
                  <c:v>12474.788400000009</c:v>
                </c:pt>
                <c:pt idx="23">
                  <c:v>8016.9658999999983</c:v>
                </c:pt>
                <c:pt idx="24">
                  <c:v>2824.8233000000005</c:v>
                </c:pt>
                <c:pt idx="25">
                  <c:v>5004.5794999999998</c:v>
                </c:pt>
                <c:pt idx="26">
                  <c:v>3611.9679999999994</c:v>
                </c:pt>
                <c:pt idx="27">
                  <c:v>2977.8149000000008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2062.0692999999992</c:v>
                </c:pt>
                <c:pt idx="32">
                  <c:v>9328.6575999999968</c:v>
                </c:pt>
                <c:pt idx="33">
                  <c:v>16243.142500000005</c:v>
                </c:pt>
                <c:pt idx="34">
                  <c:v>4011.407500000003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1613.8719999999996</c:v>
                </c:pt>
                <c:pt idx="38">
                  <c:v>14751.891500000002</c:v>
                </c:pt>
                <c:pt idx="39">
                  <c:v>933.28999999999837</c:v>
                </c:pt>
                <c:pt idx="40">
                  <c:v>6342.5827999999974</c:v>
                </c:pt>
                <c:pt idx="41">
                  <c:v>8223.335699999996</c:v>
                </c:pt>
                <c:pt idx="42">
                  <c:v>6952.6211999999996</c:v>
                </c:pt>
                <c:pt idx="43">
                  <c:v>9040.9556999999986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9690.103699999996</c:v>
                </c:pt>
                <c:pt idx="47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5-47B7-BC9F-2C837637ED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-70"/>
        <c:axId val="911296671"/>
        <c:axId val="911298335"/>
      </c:barChart>
      <c:catAx>
        <c:axId val="91129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1298335"/>
        <c:crosses val="autoZero"/>
        <c:auto val="1"/>
        <c:lblAlgn val="ctr"/>
        <c:lblOffset val="100"/>
        <c:noMultiLvlLbl val="0"/>
      </c:catAx>
      <c:valAx>
        <c:axId val="9112983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crossAx val="9112966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БД-241м.xlsx]Регионы!Топ 10 товаров</c:name>
    <c:fmtId val="4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8E1-4225-99B2-6EA78822C1D9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8E1-4225-99B2-6EA78822C1D9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274-4596-BA33-BC58CEA4A4F3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274-4596-BA33-BC58CEA4A4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1-4225-99B2-6EA78822C1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БД-241м.xlsx]Топ 10 товаров!Топ 10 товаров</c:name>
    <c:fmtId val="3"/>
  </c:pivotSource>
  <c:chart>
    <c:title>
      <c:tx>
        <c:strRef>
          <c:f>'Топ 10 товаров'!$B$2</c:f>
          <c:strCache>
            <c:ptCount val="1"/>
            <c:pt idx="0">
              <c:v>ТОП 10 ПОКУПАЕМЫХ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1"/>
                <c:pt idx="0">
                  <c:v>Storex Dura Pro Binders</c:v>
                </c:pt>
                <c:pt idx="1">
                  <c:v>Staples in misc. colors</c:v>
                </c:pt>
                <c:pt idx="2">
                  <c:v>Staples</c:v>
                </c:pt>
                <c:pt idx="3">
                  <c:v>Staple-based wall hangings</c:v>
                </c:pt>
                <c:pt idx="4">
                  <c:v>Staple remover</c:v>
                </c:pt>
                <c:pt idx="5">
                  <c:v>Staple envelope</c:v>
                </c:pt>
                <c:pt idx="6">
                  <c:v>Situations Contoured Folding Chairs, 4/Set</c:v>
                </c:pt>
                <c:pt idx="7">
                  <c:v>Logitech 910-002974 M325 Wireless Mouse for Web Scrolling</c:v>
                </c:pt>
                <c:pt idx="8">
                  <c:v>KI Adjustable-Height Table</c:v>
                </c:pt>
                <c:pt idx="9">
                  <c:v>Easy-staple paper</c:v>
                </c:pt>
                <c:pt idx="10">
                  <c:v>Avery Non-Stick Binders</c:v>
                </c:pt>
              </c:strCache>
            </c:strRef>
          </c:cat>
          <c:val>
            <c:numRef>
              <c:f>'Топ 10 товаров'!$B$2</c:f>
              <c:numCache>
                <c:formatCode>General</c:formatCode>
                <c:ptCount val="11"/>
                <c:pt idx="0">
                  <c:v>17</c:v>
                </c:pt>
                <c:pt idx="1">
                  <c:v>19</c:v>
                </c:pt>
                <c:pt idx="2">
                  <c:v>46</c:v>
                </c:pt>
                <c:pt idx="3">
                  <c:v>16</c:v>
                </c:pt>
                <c:pt idx="4">
                  <c:v>18</c:v>
                </c:pt>
                <c:pt idx="5">
                  <c:v>48</c:v>
                </c:pt>
                <c:pt idx="6">
                  <c:v>15</c:v>
                </c:pt>
                <c:pt idx="7">
                  <c:v>15</c:v>
                </c:pt>
                <c:pt idx="8">
                  <c:v>18</c:v>
                </c:pt>
                <c:pt idx="9">
                  <c:v>46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F-4FCB-8A9B-D24A2E524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[Кузеов. Сэмпл Суперстор. БД-241м.xlsx]Менеджеры!Менеджеры</c:name>
    <c:fmtId val="2"/>
  </c:pivotSource>
  <c:chart>
    <c:title>
      <c:tx>
        <c:strRef>
          <c:f>Менеджеры!$B$2</c:f>
          <c:strCache>
            <c:ptCount val="1"/>
            <c:pt idx="0">
              <c:v>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Менеджеры!$B$2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Cassandra Brandow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Менеджеры!$B$2</c:f>
              <c:numCache>
                <c:formatCode>0\ "К"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9E-457A-9FC7-1BB21C2D6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5307727"/>
        <c:axId val="525308559"/>
      </c:barChart>
      <c:catAx>
        <c:axId val="52530772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8559"/>
        <c:crosses val="autoZero"/>
        <c:auto val="1"/>
        <c:lblAlgn val="ctr"/>
        <c:lblOffset val="100"/>
        <c:noMultiLvlLbl val="0"/>
      </c:catAx>
      <c:valAx>
        <c:axId val="5253085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530772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317832</xdr:colOff>
      <xdr:row>1</xdr:row>
      <xdr:rowOff>43125</xdr:rowOff>
    </xdr:from>
    <xdr:to>
      <xdr:col>13</xdr:col>
      <xdr:colOff>179032</xdr:colOff>
      <xdr:row>16</xdr:row>
      <xdr:rowOff>142874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30</xdr:col>
      <xdr:colOff>225688</xdr:colOff>
      <xdr:row>42</xdr:row>
      <xdr:rowOff>4220</xdr:rowOff>
    </xdr:from>
    <xdr:to>
      <xdr:col>38</xdr:col>
      <xdr:colOff>547688</xdr:colOff>
      <xdr:row>76</xdr:row>
      <xdr:rowOff>6720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30</xdr:col>
      <xdr:colOff>180313</xdr:colOff>
      <xdr:row>1</xdr:row>
      <xdr:rowOff>43951</xdr:rowOff>
    </xdr:from>
    <xdr:to>
      <xdr:col>48</xdr:col>
      <xdr:colOff>0</xdr:colOff>
      <xdr:row>40</xdr:row>
      <xdr:rowOff>113101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</xdr:col>
      <xdr:colOff>310613</xdr:colOff>
      <xdr:row>18</xdr:row>
      <xdr:rowOff>47625</xdr:rowOff>
    </xdr:from>
    <xdr:to>
      <xdr:col>13</xdr:col>
      <xdr:colOff>171813</xdr:colOff>
      <xdr:row>40</xdr:row>
      <xdr:rowOff>113101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0</xdr:col>
      <xdr:colOff>1040740</xdr:colOff>
      <xdr:row>42</xdr:row>
      <xdr:rowOff>4220</xdr:rowOff>
    </xdr:from>
    <xdr:to>
      <xdr:col>29</xdr:col>
      <xdr:colOff>476250</xdr:colOff>
      <xdr:row>76</xdr:row>
      <xdr:rowOff>6720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39</xdr:col>
      <xdr:colOff>281250</xdr:colOff>
      <xdr:row>42</xdr:row>
      <xdr:rowOff>4220</xdr:rowOff>
    </xdr:from>
    <xdr:to>
      <xdr:col>48</xdr:col>
      <xdr:colOff>0</xdr:colOff>
      <xdr:row>76</xdr:row>
      <xdr:rowOff>6720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13</xdr:col>
      <xdr:colOff>477688</xdr:colOff>
      <xdr:row>1</xdr:row>
      <xdr:rowOff>45102</xdr:rowOff>
    </xdr:from>
    <xdr:to>
      <xdr:col>29</xdr:col>
      <xdr:colOff>477688</xdr:colOff>
      <xdr:row>40</xdr:row>
      <xdr:rowOff>113101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1040740</xdr:colOff>
      <xdr:row>1</xdr:row>
      <xdr:rowOff>43126</xdr:rowOff>
    </xdr:from>
    <xdr:to>
      <xdr:col>4</xdr:col>
      <xdr:colOff>592115</xdr:colOff>
      <xdr:row>8</xdr:row>
      <xdr:rowOff>119876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Region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0740" y="201876"/>
              <a:ext cx="2520000" cy="118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1040740</xdr:colOff>
      <xdr:row>9</xdr:row>
      <xdr:rowOff>66124</xdr:rowOff>
    </xdr:from>
    <xdr:to>
      <xdr:col>4</xdr:col>
      <xdr:colOff>592115</xdr:colOff>
      <xdr:row>16</xdr:row>
      <xdr:rowOff>142874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Годы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0740" y="1494874"/>
              <a:ext cx="2520000" cy="118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1040740</xdr:colOff>
      <xdr:row>18</xdr:row>
      <xdr:rowOff>47625</xdr:rowOff>
    </xdr:from>
    <xdr:to>
      <xdr:col>4</xdr:col>
      <xdr:colOff>592115</xdr:colOff>
      <xdr:row>40</xdr:row>
      <xdr:rowOff>113101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State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0740" y="2905125"/>
              <a:ext cx="2520000" cy="35579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363702</xdr:colOff>
      <xdr:row>44</xdr:row>
      <xdr:rowOff>18130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999FE07-35FC-44B7-831A-BEAF35A93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55702" cy="70590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442912</xdr:colOff>
      <xdr:row>1</xdr:row>
      <xdr:rowOff>19050</xdr:rowOff>
    </xdr:from>
    <xdr:to>
      <xdr:col>9</xdr:col>
      <xdr:colOff>561975</xdr:colOff>
      <xdr:row>12</xdr:row>
      <xdr:rowOff>9524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719136</xdr:colOff>
      <xdr:row>1</xdr:row>
      <xdr:rowOff>38101</xdr:rowOff>
    </xdr:from>
    <xdr:to>
      <xdr:col>13</xdr:col>
      <xdr:colOff>9525</xdr:colOff>
      <xdr:row>26</xdr:row>
      <xdr:rowOff>28576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14</xdr:row>
      <xdr:rowOff>142874</xdr:rowOff>
    </xdr:from>
    <xdr:to>
      <xdr:col>13</xdr:col>
      <xdr:colOff>356152</xdr:colOff>
      <xdr:row>31</xdr:row>
      <xdr:rowOff>149086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976309</xdr:colOff>
      <xdr:row>1</xdr:row>
      <xdr:rowOff>47623</xdr:rowOff>
    </xdr:from>
    <xdr:to>
      <xdr:col>22</xdr:col>
      <xdr:colOff>571500</xdr:colOff>
      <xdr:row>35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147636</xdr:colOff>
      <xdr:row>0</xdr:row>
      <xdr:rowOff>133348</xdr:rowOff>
    </xdr:from>
    <xdr:to>
      <xdr:col>8</xdr:col>
      <xdr:colOff>552450</xdr:colOff>
      <xdr:row>18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452436</xdr:colOff>
      <xdr:row>1</xdr:row>
      <xdr:rowOff>19049</xdr:rowOff>
    </xdr:from>
    <xdr:to>
      <xdr:col>10</xdr:col>
      <xdr:colOff>361950</xdr:colOff>
      <xdr:row>20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452436</xdr:colOff>
      <xdr:row>1</xdr:row>
      <xdr:rowOff>19050</xdr:rowOff>
    </xdr:from>
    <xdr:to>
      <xdr:col>10</xdr:col>
      <xdr:colOff>47625</xdr:colOff>
      <xdr:row>13</xdr:row>
      <xdr:rowOff>28576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emkuznetsov02@outlook.com" refreshedDate="45340.507232870368" createdVersion="6" refreshedVersion="6" minRefreshableVersion="3" recordCount="9994" xr:uid="{00000000-000A-0000-FFFF-FFFF00000000}">
  <cacheSource type="worksheet">
    <worksheetSource name="Данные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x v="0"/>
    <x v="0"/>
    <n v="42420"/>
    <x v="0"/>
    <s v="FUR-BO-10001798"/>
    <x v="0"/>
    <x v="0"/>
    <x v="0"/>
    <n v="261.95999999999998"/>
    <n v="2"/>
    <n v="0"/>
    <n v="41.913600000000002"/>
    <x v="0"/>
    <s v="Yes"/>
  </r>
  <r>
    <n v="2"/>
    <s v="CA-2018-152156"/>
    <x v="0"/>
    <d v="2018-11-11T00:00:00"/>
    <s v="Second Class"/>
    <s v="CG-12520"/>
    <s v="Claire Gute"/>
    <x v="0"/>
    <s v="United States"/>
    <x v="0"/>
    <x v="0"/>
    <n v="42420"/>
    <x v="0"/>
    <s v="FUR-CH-10000454"/>
    <x v="0"/>
    <x v="1"/>
    <x v="1"/>
    <n v="731.94"/>
    <n v="3"/>
    <n v="0"/>
    <n v="219.58199999999999"/>
    <x v="0"/>
    <s v="Yes"/>
  </r>
  <r>
    <n v="3"/>
    <s v="CA-2018-138688"/>
    <x v="1"/>
    <d v="2018-06-16T00:00:00"/>
    <s v="Second Class"/>
    <s v="DV-13045"/>
    <s v="Darrin Van Huff"/>
    <x v="1"/>
    <s v="United States"/>
    <x v="1"/>
    <x v="1"/>
    <n v="90036"/>
    <x v="1"/>
    <s v="OFF-LA-10000240"/>
    <x v="1"/>
    <x v="2"/>
    <x v="2"/>
    <n v="14.62"/>
    <n v="2"/>
    <n v="0"/>
    <n v="6.8714000000000004"/>
    <x v="1"/>
    <s v="Yes"/>
  </r>
  <r>
    <n v="4"/>
    <s v="US-2017-108966"/>
    <x v="2"/>
    <d v="2017-10-18T00:00:00"/>
    <s v="Standard Class"/>
    <s v="SO-20335"/>
    <s v="Sean O'Donnell"/>
    <x v="0"/>
    <s v="United States"/>
    <x v="2"/>
    <x v="2"/>
    <n v="33311"/>
    <x v="0"/>
    <s v="FUR-TA-10000577"/>
    <x v="0"/>
    <x v="3"/>
    <x v="3"/>
    <n v="957.57749999999999"/>
    <n v="5"/>
    <n v="0.45"/>
    <n v="-383.03100000000001"/>
    <x v="0"/>
    <s v="Yes"/>
  </r>
  <r>
    <n v="5"/>
    <s v="US-2017-108966"/>
    <x v="2"/>
    <d v="2017-10-18T00:00:00"/>
    <s v="Standard Class"/>
    <s v="SO-20335"/>
    <s v="Sean O'Donnell"/>
    <x v="0"/>
    <s v="United States"/>
    <x v="2"/>
    <x v="2"/>
    <n v="33311"/>
    <x v="0"/>
    <s v="OFF-ST-10000760"/>
    <x v="1"/>
    <x v="4"/>
    <x v="4"/>
    <n v="22.367999999999999"/>
    <n v="2"/>
    <n v="0.2"/>
    <n v="2.5164"/>
    <x v="0"/>
    <s v="Yes"/>
  </r>
  <r>
    <n v="6"/>
    <s v="CA-2016-115812"/>
    <x v="3"/>
    <d v="2016-06-14T00:00:00"/>
    <s v="Standard Class"/>
    <s v="BH-11710"/>
    <s v="Brosina Hoffman"/>
    <x v="0"/>
    <s v="United States"/>
    <x v="1"/>
    <x v="1"/>
    <n v="90032"/>
    <x v="1"/>
    <s v="FUR-FU-10001487"/>
    <x v="0"/>
    <x v="5"/>
    <x v="5"/>
    <n v="48.86"/>
    <n v="7"/>
    <n v="0"/>
    <n v="14.1694"/>
    <x v="1"/>
    <s v="Yes"/>
  </r>
  <r>
    <n v="7"/>
    <s v="CA-2016-115812"/>
    <x v="3"/>
    <d v="2016-06-14T00:00:00"/>
    <s v="Standard Class"/>
    <s v="BH-11710"/>
    <s v="Brosina Hoffman"/>
    <x v="0"/>
    <s v="United States"/>
    <x v="1"/>
    <x v="1"/>
    <n v="90032"/>
    <x v="1"/>
    <s v="OFF-AR-10002833"/>
    <x v="1"/>
    <x v="6"/>
    <x v="6"/>
    <n v="7.28"/>
    <n v="4"/>
    <n v="0"/>
    <n v="1.9656"/>
    <x v="1"/>
    <s v="Yes"/>
  </r>
  <r>
    <n v="8"/>
    <s v="CA-2016-115812"/>
    <x v="3"/>
    <d v="2016-06-14T00:00:00"/>
    <s v="Standard Class"/>
    <s v="BH-11710"/>
    <s v="Brosina Hoffman"/>
    <x v="0"/>
    <s v="United States"/>
    <x v="1"/>
    <x v="1"/>
    <n v="90032"/>
    <x v="1"/>
    <s v="TEC-PH-10002275"/>
    <x v="2"/>
    <x v="7"/>
    <x v="7"/>
    <n v="907.15200000000004"/>
    <n v="6"/>
    <n v="0.2"/>
    <n v="90.715199999999996"/>
    <x v="1"/>
    <s v="Yes"/>
  </r>
  <r>
    <n v="9"/>
    <s v="CA-2016-115812"/>
    <x v="3"/>
    <d v="2016-06-14T00:00:00"/>
    <s v="Standard Class"/>
    <s v="BH-11710"/>
    <s v="Brosina Hoffman"/>
    <x v="0"/>
    <s v="United States"/>
    <x v="1"/>
    <x v="1"/>
    <n v="90032"/>
    <x v="1"/>
    <s v="OFF-BI-10003910"/>
    <x v="1"/>
    <x v="8"/>
    <x v="8"/>
    <n v="18.504000000000001"/>
    <n v="3"/>
    <n v="0.2"/>
    <n v="5.7824999999999998"/>
    <x v="1"/>
    <s v="Yes"/>
  </r>
  <r>
    <n v="10"/>
    <s v="CA-2016-115812"/>
    <x v="3"/>
    <d v="2016-06-14T00:00:00"/>
    <s v="Standard Class"/>
    <s v="BH-11710"/>
    <s v="Brosina Hoffman"/>
    <x v="0"/>
    <s v="United States"/>
    <x v="1"/>
    <x v="1"/>
    <n v="90032"/>
    <x v="1"/>
    <s v="OFF-AP-10002892"/>
    <x v="1"/>
    <x v="9"/>
    <x v="9"/>
    <n v="114.9"/>
    <n v="5"/>
    <n v="0"/>
    <n v="34.47"/>
    <x v="1"/>
    <s v="Yes"/>
  </r>
  <r>
    <n v="11"/>
    <s v="CA-2016-115812"/>
    <x v="3"/>
    <d v="2016-06-14T00:00:00"/>
    <s v="Standard Class"/>
    <s v="BH-11710"/>
    <s v="Brosina Hoffman"/>
    <x v="0"/>
    <s v="United States"/>
    <x v="1"/>
    <x v="1"/>
    <n v="90032"/>
    <x v="1"/>
    <s v="FUR-TA-10001539"/>
    <x v="0"/>
    <x v="3"/>
    <x v="10"/>
    <n v="1706.184"/>
    <n v="9"/>
    <n v="0.2"/>
    <n v="85.309200000000004"/>
    <x v="1"/>
    <s v="Yes"/>
  </r>
  <r>
    <n v="12"/>
    <s v="CA-2016-115812"/>
    <x v="3"/>
    <d v="2016-06-14T00:00:00"/>
    <s v="Standard Class"/>
    <s v="BH-11710"/>
    <s v="Brosina Hoffman"/>
    <x v="0"/>
    <s v="United States"/>
    <x v="1"/>
    <x v="1"/>
    <n v="90032"/>
    <x v="1"/>
    <s v="TEC-PH-10002033"/>
    <x v="2"/>
    <x v="7"/>
    <x v="11"/>
    <n v="911.42399999999998"/>
    <n v="4"/>
    <n v="0.2"/>
    <n v="68.356800000000007"/>
    <x v="1"/>
    <s v="Yes"/>
  </r>
  <r>
    <n v="13"/>
    <s v="CA-2019-114412"/>
    <x v="4"/>
    <d v="2019-04-20T00:00:00"/>
    <s v="Standard Class"/>
    <s v="AA-10480"/>
    <s v="Andrew Allen"/>
    <x v="0"/>
    <s v="United States"/>
    <x v="3"/>
    <x v="3"/>
    <n v="28027"/>
    <x v="0"/>
    <s v="OFF-PA-10002365"/>
    <x v="1"/>
    <x v="10"/>
    <x v="12"/>
    <n v="15.552"/>
    <n v="3"/>
    <n v="0.2"/>
    <n v="5.4432"/>
    <x v="0"/>
    <s v="Yes"/>
  </r>
  <r>
    <n v="14"/>
    <s v="CA-2018-161389"/>
    <x v="5"/>
    <d v="2018-12-10T00:00:00"/>
    <s v="Standard Class"/>
    <s v="IM-15070"/>
    <s v="Irene Maddox"/>
    <x v="0"/>
    <s v="United States"/>
    <x v="4"/>
    <x v="4"/>
    <n v="98103"/>
    <x v="1"/>
    <s v="OFF-BI-10003656"/>
    <x v="1"/>
    <x v="8"/>
    <x v="13"/>
    <n v="407.976"/>
    <n v="3"/>
    <n v="0.2"/>
    <n v="132.59219999999999"/>
    <x v="1"/>
    <s v="Yes"/>
  </r>
  <r>
    <n v="15"/>
    <s v="US-2017-118983"/>
    <x v="6"/>
    <d v="2017-11-26T00:00:00"/>
    <s v="Standard Class"/>
    <s v="HP-14815"/>
    <s v="Harold Pawlan"/>
    <x v="2"/>
    <s v="United States"/>
    <x v="5"/>
    <x v="5"/>
    <n v="76106"/>
    <x v="2"/>
    <s v="OFF-AP-10002311"/>
    <x v="1"/>
    <x v="9"/>
    <x v="14"/>
    <n v="68.81"/>
    <n v="5"/>
    <n v="0.8"/>
    <n v="-123.858"/>
    <x v="2"/>
    <s v="Yes"/>
  </r>
  <r>
    <n v="16"/>
    <s v="US-2017-118983"/>
    <x v="6"/>
    <d v="2017-11-26T00:00:00"/>
    <s v="Standard Class"/>
    <s v="HP-14815"/>
    <s v="Harold Pawlan"/>
    <x v="2"/>
    <s v="United States"/>
    <x v="5"/>
    <x v="5"/>
    <n v="76106"/>
    <x v="2"/>
    <s v="OFF-BI-10000756"/>
    <x v="1"/>
    <x v="8"/>
    <x v="15"/>
    <n v="2.544"/>
    <n v="3"/>
    <n v="0.8"/>
    <n v="-3.8159999999999998"/>
    <x v="2"/>
    <s v="Yes"/>
  </r>
  <r>
    <n v="17"/>
    <s v="CA-2016-105893"/>
    <x v="7"/>
    <d v="2016-11-18T00:00:00"/>
    <s v="Standard Class"/>
    <s v="PK-19075"/>
    <s v="Pete Kriz"/>
    <x v="0"/>
    <s v="United States"/>
    <x v="6"/>
    <x v="6"/>
    <n v="53711"/>
    <x v="2"/>
    <s v="OFF-ST-10004186"/>
    <x v="1"/>
    <x v="4"/>
    <x v="16"/>
    <n v="665.88"/>
    <n v="6"/>
    <n v="0"/>
    <n v="13.317600000000001"/>
    <x v="2"/>
    <s v="Yes"/>
  </r>
  <r>
    <n v="18"/>
    <s v="CA-2016-167164"/>
    <x v="8"/>
    <d v="2016-05-15T00:00:00"/>
    <s v="Second Class"/>
    <s v="AG-10270"/>
    <s v="Alejandro Grove"/>
    <x v="0"/>
    <s v="United States"/>
    <x v="7"/>
    <x v="7"/>
    <n v="84084"/>
    <x v="1"/>
    <s v="OFF-ST-10000107"/>
    <x v="1"/>
    <x v="4"/>
    <x v="17"/>
    <n v="55.5"/>
    <n v="2"/>
    <n v="0"/>
    <n v="9.99"/>
    <x v="1"/>
    <s v="Yes"/>
  </r>
  <r>
    <n v="19"/>
    <s v="CA-2016-143336"/>
    <x v="9"/>
    <d v="2016-09-01T00:00:00"/>
    <s v="Second Class"/>
    <s v="ZD-21925"/>
    <s v="Zuschuss Donatelli"/>
    <x v="0"/>
    <s v="United States"/>
    <x v="8"/>
    <x v="1"/>
    <n v="94109"/>
    <x v="1"/>
    <s v="OFF-AR-10003056"/>
    <x v="1"/>
    <x v="6"/>
    <x v="18"/>
    <n v="8.56"/>
    <n v="2"/>
    <n v="0"/>
    <n v="2.4824000000000002"/>
    <x v="1"/>
    <s v="Yes"/>
  </r>
  <r>
    <n v="20"/>
    <s v="CA-2016-143336"/>
    <x v="9"/>
    <d v="2016-09-01T00:00:00"/>
    <s v="Second Class"/>
    <s v="ZD-21925"/>
    <s v="Zuschuss Donatelli"/>
    <x v="0"/>
    <s v="United States"/>
    <x v="8"/>
    <x v="1"/>
    <n v="94109"/>
    <x v="1"/>
    <s v="TEC-PH-10001949"/>
    <x v="2"/>
    <x v="7"/>
    <x v="19"/>
    <n v="213.48"/>
    <n v="3"/>
    <n v="0.2"/>
    <n v="16.010999999999999"/>
    <x v="1"/>
    <s v="Yes"/>
  </r>
  <r>
    <n v="21"/>
    <s v="CA-2016-143336"/>
    <x v="9"/>
    <d v="2016-09-01T00:00:00"/>
    <s v="Second Class"/>
    <s v="ZD-21925"/>
    <s v="Zuschuss Donatelli"/>
    <x v="0"/>
    <s v="United States"/>
    <x v="8"/>
    <x v="1"/>
    <n v="94109"/>
    <x v="1"/>
    <s v="OFF-BI-10002215"/>
    <x v="1"/>
    <x v="8"/>
    <x v="20"/>
    <n v="22.72"/>
    <n v="4"/>
    <n v="0.2"/>
    <n v="7.3840000000000003"/>
    <x v="1"/>
    <s v="Yes"/>
  </r>
  <r>
    <n v="22"/>
    <s v="CA-2018-137330"/>
    <x v="10"/>
    <d v="2018-12-13T00:00:00"/>
    <s v="Standard Class"/>
    <s v="KB-16585"/>
    <s v="Ken Black"/>
    <x v="1"/>
    <s v="United States"/>
    <x v="9"/>
    <x v="8"/>
    <n v="68025"/>
    <x v="2"/>
    <s v="OFF-AR-10000246"/>
    <x v="1"/>
    <x v="6"/>
    <x v="21"/>
    <n v="19.46"/>
    <n v="7"/>
    <n v="0"/>
    <n v="5.0595999999999997"/>
    <x v="2"/>
    <s v="Yes"/>
  </r>
  <r>
    <n v="23"/>
    <s v="CA-2018-137330"/>
    <x v="10"/>
    <d v="2018-12-13T00:00:00"/>
    <s v="Standard Class"/>
    <s v="KB-16585"/>
    <s v="Ken Black"/>
    <x v="1"/>
    <s v="United States"/>
    <x v="9"/>
    <x v="8"/>
    <n v="68025"/>
    <x v="2"/>
    <s v="OFF-AP-10001492"/>
    <x v="1"/>
    <x v="9"/>
    <x v="22"/>
    <n v="60.34"/>
    <n v="7"/>
    <n v="0"/>
    <n v="15.6884"/>
    <x v="2"/>
    <s v="Yes"/>
  </r>
  <r>
    <n v="24"/>
    <s v="US-2019-156909"/>
    <x v="11"/>
    <d v="2019-07-18T00:00:00"/>
    <s v="Second Class"/>
    <s v="SF-20065"/>
    <s v="Sandra Flanagan"/>
    <x v="0"/>
    <s v="United States"/>
    <x v="10"/>
    <x v="9"/>
    <n v="19140"/>
    <x v="3"/>
    <s v="FUR-CH-10002774"/>
    <x v="0"/>
    <x v="1"/>
    <x v="23"/>
    <n v="71.372"/>
    <n v="2"/>
    <n v="0.3"/>
    <n v="-1.0196000000000001"/>
    <x v="3"/>
    <s v="Yes"/>
  </r>
  <r>
    <n v="25"/>
    <s v="CA-2017-106320"/>
    <x v="12"/>
    <d v="2017-09-30T00:00:00"/>
    <s v="Standard Class"/>
    <s v="EB-13870"/>
    <s v="Emily Burns"/>
    <x v="0"/>
    <s v="United States"/>
    <x v="11"/>
    <x v="7"/>
    <n v="84057"/>
    <x v="1"/>
    <s v="FUR-TA-10000577"/>
    <x v="0"/>
    <x v="3"/>
    <x v="3"/>
    <n v="1044.6300000000001"/>
    <n v="3"/>
    <n v="0"/>
    <n v="240.26490000000001"/>
    <x v="1"/>
    <s v="Yes"/>
  </r>
  <r>
    <n v="26"/>
    <s v="CA-2018-121755"/>
    <x v="13"/>
    <d v="2018-01-20T00:00:00"/>
    <s v="Second Class"/>
    <s v="EH-13945"/>
    <s v="Eric Hoffmann"/>
    <x v="0"/>
    <s v="United States"/>
    <x v="1"/>
    <x v="1"/>
    <n v="90049"/>
    <x v="1"/>
    <s v="OFF-BI-10001634"/>
    <x v="1"/>
    <x v="8"/>
    <x v="24"/>
    <n v="11.648"/>
    <n v="2"/>
    <n v="0.2"/>
    <n v="4.2224000000000004"/>
    <x v="1"/>
    <s v="Yes"/>
  </r>
  <r>
    <n v="27"/>
    <s v="CA-2018-121755"/>
    <x v="13"/>
    <d v="2018-01-20T00:00:00"/>
    <s v="Second Class"/>
    <s v="EH-13945"/>
    <s v="Eric Hoffmann"/>
    <x v="0"/>
    <s v="United States"/>
    <x v="1"/>
    <x v="1"/>
    <n v="90049"/>
    <x v="1"/>
    <s v="TEC-AC-10003027"/>
    <x v="2"/>
    <x v="11"/>
    <x v="25"/>
    <n v="90.57"/>
    <n v="3"/>
    <n v="0"/>
    <n v="11.774100000000001"/>
    <x v="1"/>
    <s v="Yes"/>
  </r>
  <r>
    <n v="28"/>
    <s v="US-2017-150630"/>
    <x v="14"/>
    <d v="2017-09-21T00:00:00"/>
    <s v="Standard Class"/>
    <s v="TB-21520"/>
    <s v="Tracy Blumstein"/>
    <x v="0"/>
    <s v="United States"/>
    <x v="10"/>
    <x v="9"/>
    <n v="19140"/>
    <x v="3"/>
    <s v="FUR-BO-10004834"/>
    <x v="0"/>
    <x v="0"/>
    <x v="26"/>
    <n v="3083.43"/>
    <n v="7"/>
    <n v="0.5"/>
    <n v="-1665.0522000000001"/>
    <x v="3"/>
    <s v="Yes"/>
  </r>
  <r>
    <n v="29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BI-10000474"/>
    <x v="1"/>
    <x v="8"/>
    <x v="27"/>
    <n v="9.6180000000000003"/>
    <n v="2"/>
    <n v="0.7"/>
    <n v="-7.0532000000000004"/>
    <x v="3"/>
    <s v="Yes"/>
  </r>
  <r>
    <n v="30"/>
    <s v="US-2017-150630"/>
    <x v="14"/>
    <d v="2017-09-21T00:00:00"/>
    <s v="Standard Class"/>
    <s v="TB-21520"/>
    <s v="Tracy Blumstein"/>
    <x v="0"/>
    <s v="United States"/>
    <x v="10"/>
    <x v="9"/>
    <n v="19140"/>
    <x v="3"/>
    <s v="FUR-FU-10004848"/>
    <x v="0"/>
    <x v="5"/>
    <x v="28"/>
    <n v="124.2"/>
    <n v="3"/>
    <n v="0.2"/>
    <n v="15.525"/>
    <x v="3"/>
    <s v="Yes"/>
  </r>
  <r>
    <n v="31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EN-10001509"/>
    <x v="1"/>
    <x v="12"/>
    <x v="29"/>
    <n v="3.2639999999999998"/>
    <n v="2"/>
    <n v="0.2"/>
    <n v="1.1015999999999999"/>
    <x v="3"/>
    <s v="Yes"/>
  </r>
  <r>
    <n v="32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AR-10004042"/>
    <x v="1"/>
    <x v="6"/>
    <x v="30"/>
    <n v="86.304000000000002"/>
    <n v="6"/>
    <n v="0.2"/>
    <n v="9.7091999999999992"/>
    <x v="3"/>
    <s v="Yes"/>
  </r>
  <r>
    <n v="33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BI-10001525"/>
    <x v="1"/>
    <x v="8"/>
    <x v="31"/>
    <n v="6.8579999999999997"/>
    <n v="6"/>
    <n v="0.7"/>
    <n v="-5.7149999999999999"/>
    <x v="3"/>
    <s v="Yes"/>
  </r>
  <r>
    <n v="34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AR-10001683"/>
    <x v="1"/>
    <x v="6"/>
    <x v="32"/>
    <n v="15.76"/>
    <n v="2"/>
    <n v="0.2"/>
    <n v="3.5459999999999998"/>
    <x v="3"/>
    <s v="Yes"/>
  </r>
  <r>
    <n v="35"/>
    <s v="CA-2019-107727"/>
    <x v="15"/>
    <d v="2019-10-23T00:00:00"/>
    <s v="Second Class"/>
    <s v="MA-17560"/>
    <s v="Matt Abelman"/>
    <x v="2"/>
    <s v="United States"/>
    <x v="12"/>
    <x v="5"/>
    <n v="77095"/>
    <x v="2"/>
    <s v="OFF-PA-10000249"/>
    <x v="1"/>
    <x v="10"/>
    <x v="33"/>
    <n v="29.472000000000001"/>
    <n v="3"/>
    <n v="0.2"/>
    <n v="9.9467999999999996"/>
    <x v="2"/>
    <s v="Yes"/>
  </r>
  <r>
    <n v="36"/>
    <s v="CA-2018-117590"/>
    <x v="16"/>
    <d v="2018-12-10T00:00:00"/>
    <s v="First Class"/>
    <s v="GH-14485"/>
    <s v="Gene Hale"/>
    <x v="1"/>
    <s v="United States"/>
    <x v="13"/>
    <x v="5"/>
    <n v="75080"/>
    <x v="2"/>
    <s v="TEC-PH-10004977"/>
    <x v="2"/>
    <x v="7"/>
    <x v="34"/>
    <n v="1097.5440000000001"/>
    <n v="7"/>
    <n v="0.2"/>
    <n v="123.47369999999999"/>
    <x v="2"/>
    <s v="Yes"/>
  </r>
  <r>
    <n v="37"/>
    <s v="CA-2018-117590"/>
    <x v="16"/>
    <d v="2018-12-10T00:00:00"/>
    <s v="First Class"/>
    <s v="GH-14485"/>
    <s v="Gene Hale"/>
    <x v="1"/>
    <s v="United States"/>
    <x v="13"/>
    <x v="5"/>
    <n v="75080"/>
    <x v="2"/>
    <s v="FUR-FU-10003664"/>
    <x v="0"/>
    <x v="5"/>
    <x v="35"/>
    <n v="190.92"/>
    <n v="5"/>
    <n v="0.6"/>
    <n v="-147.96299999999999"/>
    <x v="2"/>
    <s v="Yes"/>
  </r>
  <r>
    <n v="38"/>
    <s v="CA-2017-117415"/>
    <x v="17"/>
    <d v="2017-12-31T00:00:00"/>
    <s v="Standard Class"/>
    <s v="SN-20710"/>
    <s v="Steve Nguyen"/>
    <x v="2"/>
    <s v="United States"/>
    <x v="12"/>
    <x v="5"/>
    <n v="77041"/>
    <x v="2"/>
    <s v="OFF-EN-10002986"/>
    <x v="1"/>
    <x v="12"/>
    <x v="36"/>
    <n v="113.328"/>
    <n v="9"/>
    <n v="0.2"/>
    <n v="35.414999999999999"/>
    <x v="2"/>
    <s v="Yes"/>
  </r>
  <r>
    <n v="39"/>
    <s v="CA-2017-117415"/>
    <x v="17"/>
    <d v="2017-12-31T00:00:00"/>
    <s v="Standard Class"/>
    <s v="SN-20710"/>
    <s v="Steve Nguyen"/>
    <x v="2"/>
    <s v="United States"/>
    <x v="12"/>
    <x v="5"/>
    <n v="77041"/>
    <x v="2"/>
    <s v="FUR-BO-10002545"/>
    <x v="0"/>
    <x v="0"/>
    <x v="37"/>
    <n v="532.39919999999995"/>
    <n v="3"/>
    <n v="0.32"/>
    <n v="-46.976399999999998"/>
    <x v="2"/>
    <s v="Yes"/>
  </r>
  <r>
    <n v="40"/>
    <s v="CA-2017-117415"/>
    <x v="17"/>
    <d v="2017-12-31T00:00:00"/>
    <s v="Standard Class"/>
    <s v="SN-20710"/>
    <s v="Steve Nguyen"/>
    <x v="2"/>
    <s v="United States"/>
    <x v="12"/>
    <x v="5"/>
    <n v="77041"/>
    <x v="2"/>
    <s v="FUR-CH-10004218"/>
    <x v="0"/>
    <x v="1"/>
    <x v="38"/>
    <n v="212.05799999999999"/>
    <n v="3"/>
    <n v="0.3"/>
    <n v="-15.147"/>
    <x v="2"/>
    <s v="Yes"/>
  </r>
  <r>
    <n v="41"/>
    <s v="CA-2017-117415"/>
    <x v="17"/>
    <d v="2017-12-31T00:00:00"/>
    <s v="Standard Class"/>
    <s v="SN-20710"/>
    <s v="Steve Nguyen"/>
    <x v="2"/>
    <s v="United States"/>
    <x v="12"/>
    <x v="5"/>
    <n v="77041"/>
    <x v="2"/>
    <s v="TEC-PH-10000486"/>
    <x v="2"/>
    <x v="7"/>
    <x v="39"/>
    <n v="371.16800000000001"/>
    <n v="4"/>
    <n v="0.2"/>
    <n v="41.756399999999999"/>
    <x v="2"/>
    <s v="Yes"/>
  </r>
  <r>
    <n v="42"/>
    <s v="CA-2019-120999"/>
    <x v="18"/>
    <d v="2019-09-15T00:00:00"/>
    <s v="Standard Class"/>
    <s v="LC-16930"/>
    <s v="Linda Cazamias"/>
    <x v="1"/>
    <s v="United States"/>
    <x v="14"/>
    <x v="10"/>
    <n v="60540"/>
    <x v="2"/>
    <s v="TEC-PH-10004093"/>
    <x v="2"/>
    <x v="7"/>
    <x v="40"/>
    <n v="147.16800000000001"/>
    <n v="4"/>
    <n v="0.2"/>
    <n v="16.5564"/>
    <x v="2"/>
    <s v="Yes"/>
  </r>
  <r>
    <n v="43"/>
    <s v="CA-2018-101343"/>
    <x v="19"/>
    <d v="2018-07-22T00:00:00"/>
    <s v="Standard Class"/>
    <s v="RA-19885"/>
    <s v="Ruben Ausman"/>
    <x v="1"/>
    <s v="United States"/>
    <x v="1"/>
    <x v="1"/>
    <n v="90049"/>
    <x v="1"/>
    <s v="OFF-ST-10003479"/>
    <x v="1"/>
    <x v="4"/>
    <x v="41"/>
    <n v="77.88"/>
    <n v="2"/>
    <n v="0"/>
    <n v="3.8940000000000001"/>
    <x v="1"/>
    <s v="Yes"/>
  </r>
  <r>
    <n v="44"/>
    <s v="CA-2019-139619"/>
    <x v="20"/>
    <d v="2019-09-23T00:00:00"/>
    <s v="Standard Class"/>
    <s v="ES-14080"/>
    <s v="Erin Smith"/>
    <x v="1"/>
    <s v="United States"/>
    <x v="15"/>
    <x v="2"/>
    <n v="32935"/>
    <x v="0"/>
    <s v="OFF-ST-10003282"/>
    <x v="1"/>
    <x v="4"/>
    <x v="42"/>
    <n v="95.616"/>
    <n v="2"/>
    <n v="0.2"/>
    <n v="9.5616000000000003"/>
    <x v="0"/>
    <s v="Yes"/>
  </r>
  <r>
    <n v="45"/>
    <s v="CA-2018-118255"/>
    <x v="21"/>
    <d v="2018-03-13T00:00:00"/>
    <s v="First Class"/>
    <s v="ON-18715"/>
    <s v="Odella Nelson"/>
    <x v="1"/>
    <s v="United States"/>
    <x v="16"/>
    <x v="11"/>
    <n v="55122"/>
    <x v="2"/>
    <s v="TEC-AC-10000171"/>
    <x v="2"/>
    <x v="11"/>
    <x v="43"/>
    <n v="45.98"/>
    <n v="2"/>
    <n v="0"/>
    <n v="19.7714"/>
    <x v="2"/>
    <s v="Yes"/>
  </r>
  <r>
    <n v="46"/>
    <s v="CA-2018-118255"/>
    <x v="21"/>
    <d v="2018-03-13T00:00:00"/>
    <s v="First Class"/>
    <s v="ON-18715"/>
    <s v="Odella Nelson"/>
    <x v="1"/>
    <s v="United States"/>
    <x v="16"/>
    <x v="11"/>
    <n v="55122"/>
    <x v="2"/>
    <s v="OFF-BI-10003291"/>
    <x v="1"/>
    <x v="8"/>
    <x v="44"/>
    <n v="17.46"/>
    <n v="2"/>
    <n v="0"/>
    <n v="8.2062000000000008"/>
    <x v="2"/>
    <s v="Yes"/>
  </r>
  <r>
    <n v="47"/>
    <s v="CA-2016-146703"/>
    <x v="22"/>
    <d v="2016-10-25T00:00:00"/>
    <s v="Second Class"/>
    <s v="PO-18865"/>
    <s v="Patrick O'Donnell"/>
    <x v="0"/>
    <s v="United States"/>
    <x v="17"/>
    <x v="12"/>
    <n v="48185"/>
    <x v="2"/>
    <s v="OFF-ST-10001713"/>
    <x v="1"/>
    <x v="4"/>
    <x v="45"/>
    <n v="211.96"/>
    <n v="4"/>
    <n v="0"/>
    <n v="8.4784000000000006"/>
    <x v="2"/>
    <s v="Yes"/>
  </r>
  <r>
    <n v="48"/>
    <s v="CA-2018-169194"/>
    <x v="23"/>
    <d v="2018-06-25T00:00:00"/>
    <s v="Standard Class"/>
    <s v="LH-16900"/>
    <s v="Lena Hernandez"/>
    <x v="0"/>
    <s v="United States"/>
    <x v="18"/>
    <x v="13"/>
    <n v="19901"/>
    <x v="3"/>
    <s v="TEC-AC-10002167"/>
    <x v="2"/>
    <x v="11"/>
    <x v="46"/>
    <n v="45"/>
    <n v="3"/>
    <n v="0"/>
    <n v="4.95"/>
    <x v="3"/>
    <s v="Yes"/>
  </r>
  <r>
    <n v="49"/>
    <s v="CA-2018-169194"/>
    <x v="23"/>
    <d v="2018-06-25T00:00:00"/>
    <s v="Standard Class"/>
    <s v="LH-16900"/>
    <s v="Lena Hernandez"/>
    <x v="0"/>
    <s v="United States"/>
    <x v="18"/>
    <x v="13"/>
    <n v="19901"/>
    <x v="3"/>
    <s v="TEC-PH-10003988"/>
    <x v="2"/>
    <x v="7"/>
    <x v="47"/>
    <n v="21.8"/>
    <n v="2"/>
    <n v="0"/>
    <n v="6.1040000000000001"/>
    <x v="3"/>
    <s v="Yes"/>
  </r>
  <r>
    <n v="50"/>
    <s v="CA-2017-115742"/>
    <x v="24"/>
    <d v="2017-04-22T00:00:00"/>
    <s v="Standard Class"/>
    <s v="DP-13000"/>
    <s v="Darren Powers"/>
    <x v="0"/>
    <s v="United States"/>
    <x v="19"/>
    <x v="14"/>
    <n v="47150"/>
    <x v="2"/>
    <s v="OFF-BI-10004410"/>
    <x v="1"/>
    <x v="8"/>
    <x v="48"/>
    <n v="38.22"/>
    <n v="6"/>
    <n v="0"/>
    <n v="17.9634"/>
    <x v="2"/>
    <s v="Yes"/>
  </r>
  <r>
    <n v="51"/>
    <s v="CA-2017-115742"/>
    <x v="24"/>
    <d v="2017-04-22T00:00:00"/>
    <s v="Standard Class"/>
    <s v="DP-13000"/>
    <s v="Darren Powers"/>
    <x v="0"/>
    <s v="United States"/>
    <x v="19"/>
    <x v="14"/>
    <n v="47150"/>
    <x v="2"/>
    <s v="OFF-LA-10002762"/>
    <x v="1"/>
    <x v="2"/>
    <x v="49"/>
    <n v="75.180000000000007"/>
    <n v="6"/>
    <n v="0"/>
    <n v="35.334600000000002"/>
    <x v="2"/>
    <s v="Yes"/>
  </r>
  <r>
    <n v="52"/>
    <s v="CA-2017-115742"/>
    <x v="24"/>
    <d v="2017-04-22T00:00:00"/>
    <s v="Standard Class"/>
    <s v="DP-13000"/>
    <s v="Darren Powers"/>
    <x v="0"/>
    <s v="United States"/>
    <x v="19"/>
    <x v="14"/>
    <n v="47150"/>
    <x v="2"/>
    <s v="FUR-FU-10001706"/>
    <x v="0"/>
    <x v="5"/>
    <x v="50"/>
    <n v="6.16"/>
    <n v="2"/>
    <n v="0"/>
    <n v="2.9567999999999999"/>
    <x v="2"/>
    <s v="Yes"/>
  </r>
  <r>
    <n v="53"/>
    <s v="CA-2017-115742"/>
    <x v="24"/>
    <d v="2017-04-22T00:00:00"/>
    <s v="Standard Class"/>
    <s v="DP-13000"/>
    <s v="Darren Powers"/>
    <x v="0"/>
    <s v="United States"/>
    <x v="19"/>
    <x v="14"/>
    <n v="47150"/>
    <x v="2"/>
    <s v="FUR-CH-10003061"/>
    <x v="0"/>
    <x v="1"/>
    <x v="51"/>
    <n v="89.99"/>
    <n v="1"/>
    <n v="0"/>
    <n v="17.098099999999999"/>
    <x v="2"/>
    <s v="Yes"/>
  </r>
  <r>
    <n v="54"/>
    <s v="CA-2018-105816"/>
    <x v="25"/>
    <d v="2018-12-17T00:00:00"/>
    <s v="Standard Class"/>
    <s v="JM-15265"/>
    <s v="Janet Molinari"/>
    <x v="1"/>
    <s v="United States"/>
    <x v="20"/>
    <x v="15"/>
    <n v="10024"/>
    <x v="3"/>
    <s v="OFF-FA-10000304"/>
    <x v="1"/>
    <x v="13"/>
    <x v="52"/>
    <n v="15.26"/>
    <n v="7"/>
    <n v="0"/>
    <n v="6.2565999999999997"/>
    <x v="3"/>
    <s v="Yes"/>
  </r>
  <r>
    <n v="55"/>
    <s v="CA-2018-105816"/>
    <x v="25"/>
    <d v="2018-12-17T00:00:00"/>
    <s v="Standard Class"/>
    <s v="JM-15265"/>
    <s v="Janet Molinari"/>
    <x v="1"/>
    <s v="United States"/>
    <x v="20"/>
    <x v="15"/>
    <n v="10024"/>
    <x v="3"/>
    <s v="TEC-PH-10002447"/>
    <x v="2"/>
    <x v="7"/>
    <x v="53"/>
    <n v="1029.95"/>
    <n v="5"/>
    <n v="0"/>
    <n v="298.68549999999999"/>
    <x v="3"/>
    <s v="Yes"/>
  </r>
  <r>
    <n v="56"/>
    <s v="CA-2018-111682"/>
    <x v="26"/>
    <d v="2018-06-18T00:00:00"/>
    <s v="First Class"/>
    <s v="TB-21055"/>
    <s v="Ted Butterfield"/>
    <x v="0"/>
    <s v="United States"/>
    <x v="21"/>
    <x v="15"/>
    <n v="12180"/>
    <x v="3"/>
    <s v="OFF-ST-10000604"/>
    <x v="1"/>
    <x v="4"/>
    <x v="54"/>
    <n v="208.56"/>
    <n v="6"/>
    <n v="0"/>
    <n v="52.14"/>
    <x v="3"/>
    <s v="Yes"/>
  </r>
  <r>
    <n v="57"/>
    <s v="CA-2018-111682"/>
    <x v="26"/>
    <d v="2018-06-18T00:00:00"/>
    <s v="First Class"/>
    <s v="TB-21055"/>
    <s v="Ted Butterfield"/>
    <x v="0"/>
    <s v="United States"/>
    <x v="21"/>
    <x v="15"/>
    <n v="12180"/>
    <x v="3"/>
    <s v="OFF-PA-10001569"/>
    <x v="1"/>
    <x v="10"/>
    <x v="55"/>
    <n v="32.4"/>
    <n v="5"/>
    <n v="0"/>
    <n v="15.552"/>
    <x v="3"/>
    <s v="Yes"/>
  </r>
  <r>
    <n v="58"/>
    <s v="CA-2018-111682"/>
    <x v="26"/>
    <d v="2018-06-18T00:00:00"/>
    <s v="First Class"/>
    <s v="TB-21055"/>
    <s v="Ted Butterfield"/>
    <x v="0"/>
    <s v="United States"/>
    <x v="21"/>
    <x v="15"/>
    <n v="12180"/>
    <x v="3"/>
    <s v="FUR-CH-10003968"/>
    <x v="0"/>
    <x v="1"/>
    <x v="56"/>
    <n v="319.41000000000003"/>
    <n v="5"/>
    <n v="0.1"/>
    <n v="7.0979999999999999"/>
    <x v="3"/>
    <s v="Yes"/>
  </r>
  <r>
    <n v="59"/>
    <s v="CA-2018-111682"/>
    <x v="26"/>
    <d v="2018-06-18T00:00:00"/>
    <s v="First Class"/>
    <s v="TB-21055"/>
    <s v="Ted Butterfield"/>
    <x v="0"/>
    <s v="United States"/>
    <x v="21"/>
    <x v="15"/>
    <n v="12180"/>
    <x v="3"/>
    <s v="OFF-PA-10000587"/>
    <x v="1"/>
    <x v="10"/>
    <x v="57"/>
    <n v="14.56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x v="0"/>
    <s v="United States"/>
    <x v="21"/>
    <x v="15"/>
    <n v="12180"/>
    <x v="3"/>
    <s v="TEC-AC-10002167"/>
    <x v="2"/>
    <x v="11"/>
    <x v="46"/>
    <n v="30"/>
    <n v="2"/>
    <n v="0"/>
    <n v="3.3"/>
    <x v="3"/>
    <s v="Yes"/>
  </r>
  <r>
    <n v="61"/>
    <s v="CA-2018-111682"/>
    <x v="26"/>
    <d v="2018-06-18T00:00:00"/>
    <s v="First Class"/>
    <s v="TB-21055"/>
    <s v="Ted Butterfield"/>
    <x v="0"/>
    <s v="United States"/>
    <x v="21"/>
    <x v="15"/>
    <n v="12180"/>
    <x v="3"/>
    <s v="OFF-BI-10001460"/>
    <x v="1"/>
    <x v="8"/>
    <x v="58"/>
    <n v="48.48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x v="0"/>
    <s v="United States"/>
    <x v="21"/>
    <x v="15"/>
    <n v="12180"/>
    <x v="3"/>
    <s v="OFF-AR-10001868"/>
    <x v="1"/>
    <x v="6"/>
    <x v="59"/>
    <n v="1.68"/>
    <n v="1"/>
    <n v="0"/>
    <n v="0.84"/>
    <x v="3"/>
    <s v="Yes"/>
  </r>
  <r>
    <n v="63"/>
    <s v="CA-2017-135545"/>
    <x v="27"/>
    <d v="2017-11-30T00:00:00"/>
    <s v="Standard Class"/>
    <s v="KM-16720"/>
    <s v="Kunst Miller"/>
    <x v="0"/>
    <s v="United States"/>
    <x v="1"/>
    <x v="1"/>
    <n v="90004"/>
    <x v="1"/>
    <s v="TEC-AC-10004633"/>
    <x v="2"/>
    <x v="11"/>
    <x v="60"/>
    <n v="13.98"/>
    <n v="2"/>
    <n v="0"/>
    <n v="6.1512000000000002"/>
    <x v="1"/>
    <s v="Yes"/>
  </r>
  <r>
    <n v="64"/>
    <s v="CA-2017-135545"/>
    <x v="27"/>
    <d v="2017-11-30T00:00:00"/>
    <s v="Standard Class"/>
    <s v="KM-16720"/>
    <s v="Kunst Miller"/>
    <x v="0"/>
    <s v="United States"/>
    <x v="1"/>
    <x v="1"/>
    <n v="90004"/>
    <x v="1"/>
    <s v="OFF-BI-10001078"/>
    <x v="1"/>
    <x v="8"/>
    <x v="61"/>
    <n v="25.824000000000002"/>
    <n v="6"/>
    <n v="0.2"/>
    <n v="9.3612000000000002"/>
    <x v="1"/>
    <s v="Yes"/>
  </r>
  <r>
    <n v="65"/>
    <s v="CA-2017-135545"/>
    <x v="27"/>
    <d v="2017-11-30T00:00:00"/>
    <s v="Standard Class"/>
    <s v="KM-16720"/>
    <s v="Kunst Miller"/>
    <x v="0"/>
    <s v="United States"/>
    <x v="1"/>
    <x v="1"/>
    <n v="90004"/>
    <x v="1"/>
    <s v="OFF-PA-10003892"/>
    <x v="1"/>
    <x v="10"/>
    <x v="62"/>
    <n v="146.72999999999999"/>
    <n v="3"/>
    <n v="0"/>
    <n v="68.963099999999997"/>
    <x v="1"/>
    <s v="Yes"/>
  </r>
  <r>
    <n v="66"/>
    <s v="CA-2017-135545"/>
    <x v="27"/>
    <d v="2017-11-30T00:00:00"/>
    <s v="Standard Class"/>
    <s v="KM-16720"/>
    <s v="Kunst Miller"/>
    <x v="0"/>
    <s v="United States"/>
    <x v="1"/>
    <x v="1"/>
    <n v="90004"/>
    <x v="1"/>
    <s v="FUR-FU-10000397"/>
    <x v="0"/>
    <x v="5"/>
    <x v="63"/>
    <n v="79.760000000000005"/>
    <n v="4"/>
    <n v="0"/>
    <n v="22.332799999999999"/>
    <x v="1"/>
    <s v="Yes"/>
  </r>
  <r>
    <n v="67"/>
    <s v="US-2017-164175"/>
    <x v="28"/>
    <d v="2017-05-05T00:00:00"/>
    <s v="Standard Class"/>
    <s v="PS-18970"/>
    <s v="Paul Stevenson"/>
    <x v="2"/>
    <s v="United States"/>
    <x v="22"/>
    <x v="10"/>
    <n v="60610"/>
    <x v="2"/>
    <s v="FUR-CH-10001146"/>
    <x v="0"/>
    <x v="1"/>
    <x v="64"/>
    <n v="213.11500000000001"/>
    <n v="5"/>
    <n v="0.3"/>
    <n v="-15.2225"/>
    <x v="2"/>
    <s v="Yes"/>
  </r>
  <r>
    <n v="68"/>
    <s v="CA-2016-106376"/>
    <x v="29"/>
    <d v="2016-12-10T00:00:00"/>
    <s v="Standard Class"/>
    <s v="BS-11590"/>
    <s v="Brendan Sweed"/>
    <x v="1"/>
    <s v="United States"/>
    <x v="23"/>
    <x v="16"/>
    <n v="85234"/>
    <x v="1"/>
    <s v="OFF-AR-10002671"/>
    <x v="1"/>
    <x v="6"/>
    <x v="65"/>
    <n v="1113.0239999999999"/>
    <n v="8"/>
    <n v="0.2"/>
    <n v="111.30240000000001"/>
    <x v="1"/>
    <s v="Yes"/>
  </r>
  <r>
    <n v="69"/>
    <s v="CA-2016-106376"/>
    <x v="29"/>
    <d v="2016-12-10T00:00:00"/>
    <s v="Standard Class"/>
    <s v="BS-11590"/>
    <s v="Brendan Sweed"/>
    <x v="1"/>
    <s v="United States"/>
    <x v="23"/>
    <x v="16"/>
    <n v="85234"/>
    <x v="1"/>
    <s v="TEC-PH-10002726"/>
    <x v="2"/>
    <x v="7"/>
    <x v="66"/>
    <n v="167.96799999999999"/>
    <n v="4"/>
    <n v="0.2"/>
    <n v="62.988"/>
    <x v="1"/>
    <s v="Yes"/>
  </r>
  <r>
    <n v="70"/>
    <s v="CA-2018-119823"/>
    <x v="30"/>
    <d v="2018-06-06T00:00:00"/>
    <s v="First Class"/>
    <s v="KD-16270"/>
    <s v="Karen Daniels"/>
    <x v="0"/>
    <s v="United States"/>
    <x v="24"/>
    <x v="17"/>
    <n v="22153"/>
    <x v="0"/>
    <s v="OFF-PA-10000482"/>
    <x v="1"/>
    <x v="10"/>
    <x v="67"/>
    <n v="75.88"/>
    <n v="2"/>
    <n v="0"/>
    <n v="35.663600000000002"/>
    <x v="0"/>
    <s v="Yes"/>
  </r>
  <r>
    <n v="71"/>
    <s v="CA-2018-106075"/>
    <x v="31"/>
    <d v="2018-09-23T00:00:00"/>
    <s v="Standard Class"/>
    <s v="HM-14980"/>
    <s v="Henry MacAllister"/>
    <x v="0"/>
    <s v="United States"/>
    <x v="20"/>
    <x v="15"/>
    <n v="10009"/>
    <x v="3"/>
    <s v="OFF-BI-10004654"/>
    <x v="1"/>
    <x v="8"/>
    <x v="68"/>
    <n v="4.6159999999999997"/>
    <n v="1"/>
    <n v="0.2"/>
    <n v="1.7310000000000001"/>
    <x v="3"/>
    <s v="Yes"/>
  </r>
  <r>
    <n v="72"/>
    <s v="CA-2019-114440"/>
    <x v="32"/>
    <d v="2019-09-17T00:00:00"/>
    <s v="Second Class"/>
    <s v="TB-21520"/>
    <s v="Tracy Blumstein"/>
    <x v="0"/>
    <s v="United States"/>
    <x v="25"/>
    <x v="12"/>
    <n v="49201"/>
    <x v="2"/>
    <s v="OFF-PA-10004675"/>
    <x v="1"/>
    <x v="10"/>
    <x v="69"/>
    <n v="19.05"/>
    <n v="3"/>
    <n v="0"/>
    <n v="8.7629999999999999"/>
    <x v="2"/>
    <s v="Yes"/>
  </r>
  <r>
    <n v="73"/>
    <s v="US-2017-134026"/>
    <x v="33"/>
    <d v="2017-05-02T00:00:00"/>
    <s v="Standard Class"/>
    <s v="JE-15745"/>
    <s v="Joel Eaton"/>
    <x v="0"/>
    <s v="United States"/>
    <x v="26"/>
    <x v="18"/>
    <n v="38109"/>
    <x v="0"/>
    <s v="FUR-CH-10000513"/>
    <x v="0"/>
    <x v="1"/>
    <x v="70"/>
    <n v="831.93600000000004"/>
    <n v="8"/>
    <n v="0.2"/>
    <n v="-114.3912"/>
    <x v="0"/>
    <s v="Yes"/>
  </r>
  <r>
    <n v="74"/>
    <s v="US-2017-134026"/>
    <x v="33"/>
    <d v="2017-05-02T00:00:00"/>
    <s v="Standard Class"/>
    <s v="JE-15745"/>
    <s v="Joel Eaton"/>
    <x v="0"/>
    <s v="United States"/>
    <x v="26"/>
    <x v="18"/>
    <n v="38109"/>
    <x v="0"/>
    <s v="FUR-FU-10003708"/>
    <x v="0"/>
    <x v="5"/>
    <x v="71"/>
    <n v="97.04"/>
    <n v="2"/>
    <n v="0.2"/>
    <n v="1.2130000000000001"/>
    <x v="0"/>
    <s v="Yes"/>
  </r>
  <r>
    <n v="75"/>
    <s v="US-2017-134026"/>
    <x v="33"/>
    <d v="2017-05-02T00:00:00"/>
    <s v="Standard Class"/>
    <s v="JE-15745"/>
    <s v="Joel Eaton"/>
    <x v="0"/>
    <s v="United States"/>
    <x v="26"/>
    <x v="18"/>
    <n v="38109"/>
    <x v="0"/>
    <s v="OFF-ST-10004123"/>
    <x v="1"/>
    <x v="4"/>
    <x v="72"/>
    <n v="72.784000000000006"/>
    <n v="1"/>
    <n v="0.2"/>
    <n v="-18.196000000000002"/>
    <x v="0"/>
    <s v="Yes"/>
  </r>
  <r>
    <n v="76"/>
    <s v="US-2019-118038"/>
    <x v="34"/>
    <d v="2019-12-11T00:00:00"/>
    <s v="First Class"/>
    <s v="KB-16600"/>
    <s v="Ken Brennan"/>
    <x v="1"/>
    <s v="United States"/>
    <x v="12"/>
    <x v="5"/>
    <n v="77041"/>
    <x v="2"/>
    <s v="OFF-BI-10004182"/>
    <x v="1"/>
    <x v="8"/>
    <x v="73"/>
    <n v="1.248"/>
    <n v="3"/>
    <n v="0.8"/>
    <n v="-1.9343999999999999"/>
    <x v="2"/>
    <s v="Yes"/>
  </r>
  <r>
    <n v="77"/>
    <s v="US-2019-118038"/>
    <x v="34"/>
    <d v="2019-12-11T00:00:00"/>
    <s v="First Class"/>
    <s v="KB-16600"/>
    <s v="Ken Brennan"/>
    <x v="1"/>
    <s v="United States"/>
    <x v="12"/>
    <x v="5"/>
    <n v="77041"/>
    <x v="2"/>
    <s v="FUR-FU-10000260"/>
    <x v="0"/>
    <x v="5"/>
    <x v="74"/>
    <n v="9.7080000000000002"/>
    <n v="3"/>
    <n v="0.6"/>
    <n v="-5.8247999999999998"/>
    <x v="2"/>
    <s v="Yes"/>
  </r>
  <r>
    <n v="78"/>
    <s v="US-2019-118038"/>
    <x v="34"/>
    <d v="2019-12-11T00:00:00"/>
    <s v="First Class"/>
    <s v="KB-16600"/>
    <s v="Ken Brennan"/>
    <x v="1"/>
    <s v="United States"/>
    <x v="12"/>
    <x v="5"/>
    <n v="77041"/>
    <x v="2"/>
    <s v="OFF-ST-10000615"/>
    <x v="1"/>
    <x v="4"/>
    <x v="75"/>
    <n v="27.24"/>
    <n v="3"/>
    <n v="0.2"/>
    <n v="2.7240000000000002"/>
    <x v="2"/>
    <s v="Yes"/>
  </r>
  <r>
    <n v="79"/>
    <s v="US-2016-147606"/>
    <x v="35"/>
    <d v="2016-12-01T00:00:00"/>
    <s v="Second Class"/>
    <s v="JE-15745"/>
    <s v="Joel Eaton"/>
    <x v="0"/>
    <s v="United States"/>
    <x v="12"/>
    <x v="5"/>
    <n v="77070"/>
    <x v="2"/>
    <s v="FUR-FU-10003194"/>
    <x v="0"/>
    <x v="5"/>
    <x v="76"/>
    <n v="19.3"/>
    <n v="5"/>
    <n v="0.6"/>
    <n v="-14.475"/>
    <x v="2"/>
    <s v="Yes"/>
  </r>
  <r>
    <n v="80"/>
    <s v="CA-2018-127208"/>
    <x v="1"/>
    <d v="2018-06-15T00:00:00"/>
    <s v="First Class"/>
    <s v="SC-20770"/>
    <s v="Stewart Carmichael"/>
    <x v="1"/>
    <s v="United States"/>
    <x v="27"/>
    <x v="19"/>
    <n v="35601"/>
    <x v="0"/>
    <s v="OFF-AP-10002118"/>
    <x v="1"/>
    <x v="9"/>
    <x v="77"/>
    <n v="208.16"/>
    <n v="1"/>
    <n v="0"/>
    <n v="56.203200000000002"/>
    <x v="0"/>
    <s v="Yes"/>
  </r>
  <r>
    <n v="81"/>
    <s v="CA-2018-127208"/>
    <x v="1"/>
    <d v="2018-06-15T00:00:00"/>
    <s v="First Class"/>
    <s v="SC-20770"/>
    <s v="Stewart Carmichael"/>
    <x v="1"/>
    <s v="United States"/>
    <x v="27"/>
    <x v="19"/>
    <n v="35601"/>
    <x v="0"/>
    <s v="OFF-BI-10002309"/>
    <x v="1"/>
    <x v="8"/>
    <x v="78"/>
    <n v="16.739999999999998"/>
    <n v="3"/>
    <n v="0"/>
    <n v="8.0351999999999997"/>
    <x v="0"/>
    <s v="Yes"/>
  </r>
  <r>
    <n v="82"/>
    <s v="CA-2016-139451"/>
    <x v="36"/>
    <d v="2016-10-16T00:00:00"/>
    <s v="Standard Class"/>
    <s v="DN-13690"/>
    <s v="Duane Noonan"/>
    <x v="0"/>
    <s v="United States"/>
    <x v="8"/>
    <x v="1"/>
    <n v="94122"/>
    <x v="1"/>
    <s v="OFF-AR-10002053"/>
    <x v="1"/>
    <x v="6"/>
    <x v="79"/>
    <n v="14.9"/>
    <n v="5"/>
    <n v="0"/>
    <n v="4.1719999999999997"/>
    <x v="1"/>
    <s v="Yes"/>
  </r>
  <r>
    <n v="83"/>
    <s v="CA-2016-139451"/>
    <x v="36"/>
    <d v="2016-10-16T00:00:00"/>
    <s v="Standard Class"/>
    <s v="DN-13690"/>
    <s v="Duane Noonan"/>
    <x v="0"/>
    <s v="United States"/>
    <x v="8"/>
    <x v="1"/>
    <n v="94122"/>
    <x v="1"/>
    <s v="OFF-ST-10002370"/>
    <x v="1"/>
    <x v="4"/>
    <x v="80"/>
    <n v="21.39"/>
    <n v="1"/>
    <n v="0"/>
    <n v="6.2031000000000001"/>
    <x v="1"/>
    <s v="Yes"/>
  </r>
  <r>
    <n v="84"/>
    <s v="CA-2017-149734"/>
    <x v="37"/>
    <d v="2017-09-08T00:00:00"/>
    <s v="Standard Class"/>
    <s v="JC-16105"/>
    <s v="Julie Creighton"/>
    <x v="1"/>
    <s v="United States"/>
    <x v="28"/>
    <x v="3"/>
    <n v="27707"/>
    <x v="0"/>
    <s v="OFF-EN-10000927"/>
    <x v="1"/>
    <x v="12"/>
    <x v="81"/>
    <n v="200.98400000000001"/>
    <n v="7"/>
    <n v="0.2"/>
    <n v="62.807499999999997"/>
    <x v="0"/>
    <s v="Yes"/>
  </r>
  <r>
    <n v="85"/>
    <s v="US-2019-119662"/>
    <x v="38"/>
    <d v="2019-11-16T00:00:00"/>
    <s v="First Class"/>
    <s v="CS-12400"/>
    <s v="Christopher Schild"/>
    <x v="2"/>
    <s v="United States"/>
    <x v="22"/>
    <x v="10"/>
    <n v="60623"/>
    <x v="2"/>
    <s v="OFF-ST-10003656"/>
    <x v="1"/>
    <x v="4"/>
    <x v="82"/>
    <n v="230.376"/>
    <n v="3"/>
    <n v="0.2"/>
    <n v="-48.954900000000002"/>
    <x v="2"/>
    <s v="Yes"/>
  </r>
  <r>
    <n v="86"/>
    <s v="CA-2019-140088"/>
    <x v="39"/>
    <d v="2019-05-30T00:00:00"/>
    <s v="Second Class"/>
    <s v="PO-18865"/>
    <s v="Patrick O'Donnell"/>
    <x v="0"/>
    <s v="United States"/>
    <x v="29"/>
    <x v="20"/>
    <n v="29203"/>
    <x v="0"/>
    <s v="FUR-CH-10000863"/>
    <x v="0"/>
    <x v="1"/>
    <x v="83"/>
    <n v="301.95999999999998"/>
    <n v="2"/>
    <n v="0"/>
    <n v="33.215600000000002"/>
    <x v="0"/>
    <s v="Yes"/>
  </r>
  <r>
    <n v="87"/>
    <s v="CA-2019-155558"/>
    <x v="40"/>
    <d v="2019-11-02T00:00:00"/>
    <s v="Standard Class"/>
    <s v="PG-18895"/>
    <s v="Paul Gonzalez"/>
    <x v="0"/>
    <s v="United States"/>
    <x v="30"/>
    <x v="11"/>
    <n v="55901"/>
    <x v="2"/>
    <s v="TEC-AC-10001998"/>
    <x v="2"/>
    <x v="11"/>
    <x v="84"/>
    <n v="19.989999999999998"/>
    <n v="1"/>
    <n v="0"/>
    <n v="6.7965999999999998"/>
    <x v="2"/>
    <s v="Yes"/>
  </r>
  <r>
    <n v="88"/>
    <s v="CA-2019-155558"/>
    <x v="40"/>
    <d v="2019-11-02T00:00:00"/>
    <s v="Standard Class"/>
    <s v="PG-18895"/>
    <s v="Paul Gonzalez"/>
    <x v="0"/>
    <s v="United States"/>
    <x v="30"/>
    <x v="11"/>
    <n v="55901"/>
    <x v="2"/>
    <s v="OFF-LA-10000134"/>
    <x v="1"/>
    <x v="2"/>
    <x v="85"/>
    <n v="6.16"/>
    <n v="2"/>
    <n v="0"/>
    <n v="2.9567999999999999"/>
    <x v="2"/>
    <s v="Yes"/>
  </r>
  <r>
    <n v="89"/>
    <s v="CA-2018-159695"/>
    <x v="41"/>
    <d v="2018-04-10T00:00:00"/>
    <s v="Second Class"/>
    <s v="GM-14455"/>
    <s v="Gary Mitchum"/>
    <x v="2"/>
    <s v="United States"/>
    <x v="12"/>
    <x v="5"/>
    <n v="77095"/>
    <x v="2"/>
    <s v="OFF-ST-10003442"/>
    <x v="1"/>
    <x v="4"/>
    <x v="86"/>
    <n v="158.36799999999999"/>
    <n v="7"/>
    <n v="0.2"/>
    <n v="13.857200000000001"/>
    <x v="2"/>
    <s v="Yes"/>
  </r>
  <r>
    <n v="90"/>
    <s v="CA-2018-109806"/>
    <x v="42"/>
    <d v="2018-09-22T00:00:00"/>
    <s v="Standard Class"/>
    <s v="JS-15685"/>
    <s v="Jim Sink"/>
    <x v="1"/>
    <s v="United States"/>
    <x v="1"/>
    <x v="1"/>
    <n v="90036"/>
    <x v="1"/>
    <s v="OFF-AR-10004930"/>
    <x v="1"/>
    <x v="6"/>
    <x v="87"/>
    <n v="20.100000000000001"/>
    <n v="3"/>
    <n v="0"/>
    <n v="6.633"/>
    <x v="1"/>
    <s v="Yes"/>
  </r>
  <r>
    <n v="91"/>
    <s v="CA-2018-109806"/>
    <x v="42"/>
    <d v="2018-09-22T00:00:00"/>
    <s v="Standard Class"/>
    <s v="JS-15685"/>
    <s v="Jim Sink"/>
    <x v="1"/>
    <s v="United States"/>
    <x v="1"/>
    <x v="1"/>
    <n v="90036"/>
    <x v="1"/>
    <s v="TEC-PH-10004093"/>
    <x v="2"/>
    <x v="7"/>
    <x v="40"/>
    <n v="73.584000000000003"/>
    <n v="2"/>
    <n v="0.2"/>
    <n v="8.2782"/>
    <x v="1"/>
    <s v="Yes"/>
  </r>
  <r>
    <n v="92"/>
    <s v="CA-2018-109806"/>
    <x v="42"/>
    <d v="2018-09-22T00:00:00"/>
    <s v="Standard Class"/>
    <s v="JS-15685"/>
    <s v="Jim Sink"/>
    <x v="1"/>
    <s v="United States"/>
    <x v="1"/>
    <x v="1"/>
    <n v="90036"/>
    <x v="1"/>
    <s v="OFF-PA-10000304"/>
    <x v="1"/>
    <x v="10"/>
    <x v="88"/>
    <n v="6.48"/>
    <n v="1"/>
    <n v="0"/>
    <n v="3.1103999999999998"/>
    <x v="1"/>
    <s v="Yes"/>
  </r>
  <r>
    <n v="93"/>
    <s v="CA-2017-149587"/>
    <x v="43"/>
    <d v="2017-02-05T00:00:00"/>
    <s v="Second Class"/>
    <s v="KB-16315"/>
    <s v="Karl Braun"/>
    <x v="0"/>
    <s v="United States"/>
    <x v="31"/>
    <x v="11"/>
    <n v="55407"/>
    <x v="2"/>
    <s v="OFF-PA-10003177"/>
    <x v="1"/>
    <x v="10"/>
    <x v="89"/>
    <n v="12.96"/>
    <n v="2"/>
    <n v="0"/>
    <n v="6.2207999999999997"/>
    <x v="2"/>
    <s v="Yes"/>
  </r>
  <r>
    <n v="94"/>
    <s v="CA-2017-149587"/>
    <x v="43"/>
    <d v="2017-02-05T00:00:00"/>
    <s v="Second Class"/>
    <s v="KB-16315"/>
    <s v="Karl Braun"/>
    <x v="0"/>
    <s v="United States"/>
    <x v="31"/>
    <x v="11"/>
    <n v="55407"/>
    <x v="2"/>
    <s v="FUR-FU-10003799"/>
    <x v="0"/>
    <x v="5"/>
    <x v="90"/>
    <n v="53.34"/>
    <n v="3"/>
    <n v="0"/>
    <n v="16.535399999999999"/>
    <x v="2"/>
    <s v="Yes"/>
  </r>
  <r>
    <n v="95"/>
    <s v="CA-2017-149587"/>
    <x v="43"/>
    <d v="2017-02-05T00:00:00"/>
    <s v="Second Class"/>
    <s v="KB-16315"/>
    <s v="Karl Braun"/>
    <x v="0"/>
    <s v="United States"/>
    <x v="31"/>
    <x v="11"/>
    <n v="55407"/>
    <x v="2"/>
    <s v="OFF-BI-10002852"/>
    <x v="1"/>
    <x v="8"/>
    <x v="91"/>
    <n v="32.96"/>
    <n v="2"/>
    <n v="0"/>
    <n v="16.150400000000001"/>
    <x v="2"/>
    <s v="Yes"/>
  </r>
  <r>
    <n v="96"/>
    <s v="US-2019-109484"/>
    <x v="44"/>
    <d v="2019-11-12T00:00:00"/>
    <s v="Standard Class"/>
    <s v="RB-19705"/>
    <s v="Roger Barcio"/>
    <x v="2"/>
    <s v="United States"/>
    <x v="32"/>
    <x v="21"/>
    <n v="97206"/>
    <x v="1"/>
    <s v="OFF-BI-10004738"/>
    <x v="1"/>
    <x v="8"/>
    <x v="92"/>
    <n v="5.6820000000000004"/>
    <n v="1"/>
    <n v="0.7"/>
    <n v="-3.7879999999999998"/>
    <x v="1"/>
    <s v="Yes"/>
  </r>
  <r>
    <n v="97"/>
    <s v="CA-2019-161018"/>
    <x v="45"/>
    <d v="2019-11-11T00:00:00"/>
    <s v="Second Class"/>
    <s v="PN-18775"/>
    <s v="Parhena Norris"/>
    <x v="2"/>
    <s v="United States"/>
    <x v="20"/>
    <x v="15"/>
    <n v="10009"/>
    <x v="3"/>
    <s v="FUR-FU-10000629"/>
    <x v="0"/>
    <x v="5"/>
    <x v="93"/>
    <n v="96.53"/>
    <n v="7"/>
    <n v="0"/>
    <n v="40.5426"/>
    <x v="3"/>
    <s v="Yes"/>
  </r>
  <r>
    <n v="98"/>
    <s v="CA-2019-157833"/>
    <x v="46"/>
    <d v="2019-06-20T00:00:00"/>
    <s v="First Class"/>
    <s v="KD-16345"/>
    <s v="Katherine Ducich"/>
    <x v="0"/>
    <s v="United States"/>
    <x v="8"/>
    <x v="1"/>
    <n v="94122"/>
    <x v="1"/>
    <s v="OFF-BI-10001721"/>
    <x v="1"/>
    <x v="8"/>
    <x v="94"/>
    <n v="51.311999999999998"/>
    <n v="3"/>
    <n v="0.2"/>
    <n v="17.959199999999999"/>
    <x v="1"/>
    <s v="Yes"/>
  </r>
  <r>
    <n v="99"/>
    <s v="CA-2018-149223"/>
    <x v="47"/>
    <d v="2018-09-11T00:00:00"/>
    <s v="Standard Class"/>
    <s v="ER-13855"/>
    <s v="Elpida Rittenbach"/>
    <x v="1"/>
    <s v="United States"/>
    <x v="33"/>
    <x v="11"/>
    <n v="55106"/>
    <x v="2"/>
    <s v="OFF-AP-10000358"/>
    <x v="1"/>
    <x v="9"/>
    <x v="95"/>
    <n v="77.88"/>
    <n v="6"/>
    <n v="0"/>
    <n v="22.5852"/>
    <x v="2"/>
    <s v="Yes"/>
  </r>
  <r>
    <n v="100"/>
    <s v="CA-2018-158568"/>
    <x v="48"/>
    <d v="2018-09-02T00:00:00"/>
    <s v="Standard Class"/>
    <s v="RB-19465"/>
    <s v="Rick Bensley"/>
    <x v="2"/>
    <s v="United States"/>
    <x v="22"/>
    <x v="10"/>
    <n v="60610"/>
    <x v="2"/>
    <s v="OFF-PA-10003256"/>
    <x v="1"/>
    <x v="10"/>
    <x v="96"/>
    <n v="64.623999999999995"/>
    <n v="7"/>
    <n v="0.2"/>
    <n v="22.618400000000001"/>
    <x v="2"/>
    <s v="Yes"/>
  </r>
  <r>
    <n v="101"/>
    <s v="CA-2018-158568"/>
    <x v="48"/>
    <d v="2018-09-02T00:00:00"/>
    <s v="Standard Class"/>
    <s v="RB-19465"/>
    <s v="Rick Bensley"/>
    <x v="2"/>
    <s v="United States"/>
    <x v="22"/>
    <x v="10"/>
    <n v="60610"/>
    <x v="2"/>
    <s v="TEC-AC-10001767"/>
    <x v="2"/>
    <x v="11"/>
    <x v="97"/>
    <n v="95.975999999999999"/>
    <n v="3"/>
    <n v="0.2"/>
    <n v="-10.7973"/>
    <x v="2"/>
    <s v="Yes"/>
  </r>
  <r>
    <n v="102"/>
    <s v="CA-2018-158568"/>
    <x v="48"/>
    <d v="2018-09-02T00:00:00"/>
    <s v="Standard Class"/>
    <s v="RB-19465"/>
    <s v="Rick Bensley"/>
    <x v="2"/>
    <s v="United States"/>
    <x v="22"/>
    <x v="10"/>
    <n v="60610"/>
    <x v="2"/>
    <s v="OFF-BI-10002609"/>
    <x v="1"/>
    <x v="8"/>
    <x v="98"/>
    <n v="1.788"/>
    <n v="3"/>
    <n v="0.8"/>
    <n v="-3.0396000000000001"/>
    <x v="2"/>
    <s v="Yes"/>
  </r>
  <r>
    <n v="103"/>
    <s v="CA-2018-129903"/>
    <x v="49"/>
    <d v="2018-12-04T00:00:00"/>
    <s v="Second Class"/>
    <s v="GZ-14470"/>
    <s v="Gary Zandusky"/>
    <x v="0"/>
    <s v="United States"/>
    <x v="30"/>
    <x v="11"/>
    <n v="55901"/>
    <x v="2"/>
    <s v="OFF-PA-10004040"/>
    <x v="1"/>
    <x v="10"/>
    <x v="99"/>
    <n v="23.92"/>
    <n v="4"/>
    <n v="0"/>
    <n v="11.720800000000001"/>
    <x v="2"/>
    <s v="Yes"/>
  </r>
  <r>
    <n v="104"/>
    <s v="US-2017-156867"/>
    <x v="50"/>
    <d v="2017-11-17T00:00:00"/>
    <s v="Standard Class"/>
    <s v="LC-16870"/>
    <s v="Lena Cacioppo"/>
    <x v="0"/>
    <s v="United States"/>
    <x v="34"/>
    <x v="22"/>
    <n v="80013"/>
    <x v="1"/>
    <s v="TEC-AC-10001552"/>
    <x v="2"/>
    <x v="11"/>
    <x v="100"/>
    <n v="238.89599999999999"/>
    <n v="6"/>
    <n v="0.2"/>
    <n v="-26.875800000000002"/>
    <x v="1"/>
    <s v="Yes"/>
  </r>
  <r>
    <n v="105"/>
    <s v="US-2017-156867"/>
    <x v="50"/>
    <d v="2017-11-17T00:00:00"/>
    <s v="Standard Class"/>
    <s v="LC-16870"/>
    <s v="Lena Cacioppo"/>
    <x v="0"/>
    <s v="United States"/>
    <x v="34"/>
    <x v="22"/>
    <n v="80013"/>
    <x v="1"/>
    <s v="FUR-FU-10004006"/>
    <x v="0"/>
    <x v="5"/>
    <x v="101"/>
    <n v="102.36"/>
    <n v="3"/>
    <n v="0.2"/>
    <n v="-3.8384999999999998"/>
    <x v="1"/>
    <s v="Yes"/>
  </r>
  <r>
    <n v="106"/>
    <s v="US-2017-156867"/>
    <x v="50"/>
    <d v="2017-11-17T00:00:00"/>
    <s v="Standard Class"/>
    <s v="LC-16870"/>
    <s v="Lena Cacioppo"/>
    <x v="0"/>
    <s v="United States"/>
    <x v="34"/>
    <x v="22"/>
    <n v="80013"/>
    <x v="1"/>
    <s v="OFF-BI-10002794"/>
    <x v="1"/>
    <x v="8"/>
    <x v="102"/>
    <n v="36.881999999999998"/>
    <n v="3"/>
    <n v="0.7"/>
    <n v="-25.817399999999999"/>
    <x v="1"/>
    <s v="Yes"/>
  </r>
  <r>
    <n v="107"/>
    <s v="CA-2019-119004"/>
    <x v="51"/>
    <d v="2019-11-28T00:00:00"/>
    <s v="Standard Class"/>
    <s v="JM-15250"/>
    <s v="Janet Martin"/>
    <x v="0"/>
    <s v="United States"/>
    <x v="35"/>
    <x v="3"/>
    <n v="28205"/>
    <x v="0"/>
    <s v="TEC-AC-10003499"/>
    <x v="2"/>
    <x v="11"/>
    <x v="103"/>
    <n v="74.111999999999995"/>
    <n v="8"/>
    <n v="0.2"/>
    <n v="17.601600000000001"/>
    <x v="0"/>
    <s v="Yes"/>
  </r>
  <r>
    <n v="108"/>
    <s v="CA-2019-119004"/>
    <x v="51"/>
    <d v="2019-11-28T00:00:00"/>
    <s v="Standard Class"/>
    <s v="JM-15250"/>
    <s v="Janet Martin"/>
    <x v="0"/>
    <s v="United States"/>
    <x v="35"/>
    <x v="3"/>
    <n v="28205"/>
    <x v="0"/>
    <s v="TEC-PH-10002844"/>
    <x v="2"/>
    <x v="7"/>
    <x v="104"/>
    <n v="27.992000000000001"/>
    <n v="1"/>
    <n v="0.2"/>
    <n v="2.0994000000000002"/>
    <x v="0"/>
    <s v="Yes"/>
  </r>
  <r>
    <n v="109"/>
    <s v="CA-2019-119004"/>
    <x v="51"/>
    <d v="2019-11-28T00:00:00"/>
    <s v="Standard Class"/>
    <s v="JM-15250"/>
    <s v="Janet Martin"/>
    <x v="0"/>
    <s v="United States"/>
    <x v="35"/>
    <x v="3"/>
    <n v="28205"/>
    <x v="0"/>
    <s v="OFF-AR-10000390"/>
    <x v="1"/>
    <x v="6"/>
    <x v="105"/>
    <n v="3.3039999999999998"/>
    <n v="1"/>
    <n v="0.2"/>
    <n v="1.0738000000000001"/>
    <x v="0"/>
    <s v="Yes"/>
  </r>
  <r>
    <n v="110"/>
    <s v="CA-2017-129476"/>
    <x v="52"/>
    <d v="2017-10-20T00:00:00"/>
    <s v="Standard Class"/>
    <s v="PA-19060"/>
    <s v="Pete Armstrong"/>
    <x v="2"/>
    <s v="United States"/>
    <x v="36"/>
    <x v="10"/>
    <n v="60462"/>
    <x v="2"/>
    <s v="TEC-AC-10000844"/>
    <x v="2"/>
    <x v="11"/>
    <x v="106"/>
    <n v="339.96"/>
    <n v="5"/>
    <n v="0.2"/>
    <n v="67.992000000000004"/>
    <x v="2"/>
    <s v="Yes"/>
  </r>
  <r>
    <n v="111"/>
    <s v="CA-2019-146780"/>
    <x v="53"/>
    <d v="2019-12-30T00:00:00"/>
    <s v="Standard Class"/>
    <s v="CV-12805"/>
    <s v="Cynthia Voltz"/>
    <x v="1"/>
    <s v="United States"/>
    <x v="20"/>
    <x v="15"/>
    <n v="10035"/>
    <x v="3"/>
    <s v="FUR-FU-10001934"/>
    <x v="0"/>
    <x v="5"/>
    <x v="107"/>
    <n v="41.96"/>
    <n v="2"/>
    <n v="0"/>
    <n v="10.909599999999999"/>
    <x v="3"/>
    <s v="Yes"/>
  </r>
  <r>
    <n v="112"/>
    <s v="CA-2018-128867"/>
    <x v="54"/>
    <d v="2018-11-10T00:00:00"/>
    <s v="Standard Class"/>
    <s v="CL-12565"/>
    <s v="Clay Ludtke"/>
    <x v="0"/>
    <s v="United States"/>
    <x v="37"/>
    <x v="23"/>
    <n v="50322"/>
    <x v="2"/>
    <s v="OFF-AR-10000380"/>
    <x v="1"/>
    <x v="6"/>
    <x v="108"/>
    <n v="75.959999999999994"/>
    <n v="2"/>
    <n v="0"/>
    <n v="22.788"/>
    <x v="2"/>
    <s v="Yes"/>
  </r>
  <r>
    <n v="113"/>
    <s v="CA-2018-128867"/>
    <x v="54"/>
    <d v="2018-11-10T00:00:00"/>
    <s v="Standard Class"/>
    <s v="CL-12565"/>
    <s v="Clay Ludtke"/>
    <x v="0"/>
    <s v="United States"/>
    <x v="37"/>
    <x v="23"/>
    <n v="50322"/>
    <x v="2"/>
    <s v="OFF-BI-10003981"/>
    <x v="1"/>
    <x v="8"/>
    <x v="109"/>
    <n v="27.24"/>
    <n v="6"/>
    <n v="0"/>
    <n v="13.3476"/>
    <x v="2"/>
    <s v="Yes"/>
  </r>
  <r>
    <n v="114"/>
    <s v="CA-2016-115259"/>
    <x v="55"/>
    <d v="2016-08-27T00:00:00"/>
    <s v="Second Class"/>
    <s v="RC-19960"/>
    <s v="Ryan Crowe"/>
    <x v="0"/>
    <s v="United States"/>
    <x v="38"/>
    <x v="24"/>
    <n v="43229"/>
    <x v="3"/>
    <s v="OFF-FA-10000621"/>
    <x v="1"/>
    <x v="13"/>
    <x v="110"/>
    <n v="40.095999999999997"/>
    <n v="14"/>
    <n v="0.2"/>
    <n v="14.534800000000001"/>
    <x v="3"/>
    <s v="Yes"/>
  </r>
  <r>
    <n v="115"/>
    <s v="CA-2016-115259"/>
    <x v="55"/>
    <d v="2016-08-27T00:00:00"/>
    <s v="Second Class"/>
    <s v="RC-19960"/>
    <s v="Ryan Crowe"/>
    <x v="0"/>
    <s v="United States"/>
    <x v="38"/>
    <x v="24"/>
    <n v="43229"/>
    <x v="3"/>
    <s v="OFF-EN-10002600"/>
    <x v="1"/>
    <x v="12"/>
    <x v="111"/>
    <n v="4.72"/>
    <n v="2"/>
    <n v="0.2"/>
    <n v="1.6519999999999999"/>
    <x v="3"/>
    <s v="Yes"/>
  </r>
  <r>
    <n v="116"/>
    <s v="CA-2016-115259"/>
    <x v="55"/>
    <d v="2016-08-27T00:00:00"/>
    <s v="Second Class"/>
    <s v="RC-19960"/>
    <s v="Ryan Crowe"/>
    <x v="0"/>
    <s v="United States"/>
    <x v="38"/>
    <x v="24"/>
    <n v="43229"/>
    <x v="3"/>
    <s v="OFF-PA-10004965"/>
    <x v="1"/>
    <x v="10"/>
    <x v="112"/>
    <n v="23.975999999999999"/>
    <n v="3"/>
    <n v="0.2"/>
    <n v="7.4924999999999997"/>
    <x v="3"/>
    <s v="Yes"/>
  </r>
  <r>
    <n v="117"/>
    <s v="CA-2016-115259"/>
    <x v="55"/>
    <d v="2016-08-27T00:00:00"/>
    <s v="Second Class"/>
    <s v="RC-19960"/>
    <s v="Ryan Crowe"/>
    <x v="0"/>
    <s v="United States"/>
    <x v="38"/>
    <x v="24"/>
    <n v="43229"/>
    <x v="3"/>
    <s v="OFF-EN-10002504"/>
    <x v="1"/>
    <x v="12"/>
    <x v="113"/>
    <n v="130.464"/>
    <n v="6"/>
    <n v="0.2"/>
    <n v="44.031599999999997"/>
    <x v="3"/>
    <s v="Yes"/>
  </r>
  <r>
    <n v="118"/>
    <s v="CA-2017-110457"/>
    <x v="56"/>
    <d v="2017-03-06T00:00:00"/>
    <s v="Standard Class"/>
    <s v="DK-13090"/>
    <s v="Dave Kipp"/>
    <x v="0"/>
    <s v="United States"/>
    <x v="4"/>
    <x v="4"/>
    <n v="98103"/>
    <x v="1"/>
    <s v="FUR-TA-10001768"/>
    <x v="0"/>
    <x v="3"/>
    <x v="114"/>
    <n v="787.53"/>
    <n v="3"/>
    <n v="0"/>
    <n v="165.38130000000001"/>
    <x v="1"/>
    <s v="Yes"/>
  </r>
  <r>
    <n v="119"/>
    <s v="US-2017-136476"/>
    <x v="57"/>
    <d v="2017-04-10T00:00:00"/>
    <s v="Standard Class"/>
    <s v="GG-14650"/>
    <s v="Greg Guthrie"/>
    <x v="1"/>
    <s v="United States"/>
    <x v="39"/>
    <x v="18"/>
    <n v="37620"/>
    <x v="0"/>
    <s v="OFF-BI-10003650"/>
    <x v="1"/>
    <x v="8"/>
    <x v="115"/>
    <n v="157.79400000000001"/>
    <n v="1"/>
    <n v="0.7"/>
    <n v="-115.71559999999999"/>
    <x v="0"/>
    <s v="Yes"/>
  </r>
  <r>
    <n v="120"/>
    <s v="CA-2018-103730"/>
    <x v="1"/>
    <d v="2018-06-15T00:00:00"/>
    <s v="First Class"/>
    <s v="SC-20725"/>
    <s v="Steven Cartwright"/>
    <x v="0"/>
    <s v="United States"/>
    <x v="40"/>
    <x v="13"/>
    <n v="19805"/>
    <x v="3"/>
    <s v="FUR-FU-10002157"/>
    <x v="0"/>
    <x v="5"/>
    <x v="116"/>
    <n v="47.04"/>
    <n v="3"/>
    <n v="0"/>
    <n v="18.345600000000001"/>
    <x v="3"/>
    <s v="Yes"/>
  </r>
  <r>
    <n v="121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BI-10003910"/>
    <x v="1"/>
    <x v="8"/>
    <x v="8"/>
    <n v="30.84"/>
    <n v="4"/>
    <n v="0"/>
    <n v="13.878"/>
    <x v="3"/>
    <s v="Yes"/>
  </r>
  <r>
    <n v="122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ST-10000777"/>
    <x v="1"/>
    <x v="4"/>
    <x v="117"/>
    <n v="226.56"/>
    <n v="6"/>
    <n v="0"/>
    <n v="63.436799999999998"/>
    <x v="3"/>
    <s v="Yes"/>
  </r>
  <r>
    <n v="123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EN-10002500"/>
    <x v="1"/>
    <x v="12"/>
    <x v="118"/>
    <n v="115.02"/>
    <n v="9"/>
    <n v="0"/>
    <n v="51.759"/>
    <x v="3"/>
    <s v="Yes"/>
  </r>
  <r>
    <n v="124"/>
    <s v="CA-2018-103730"/>
    <x v="1"/>
    <d v="2018-06-15T00:00:00"/>
    <s v="First Class"/>
    <s v="SC-20725"/>
    <s v="Steven Cartwright"/>
    <x v="0"/>
    <s v="United States"/>
    <x v="40"/>
    <x v="13"/>
    <n v="19805"/>
    <x v="3"/>
    <s v="TEC-PH-10003875"/>
    <x v="2"/>
    <x v="7"/>
    <x v="119"/>
    <n v="68.040000000000006"/>
    <n v="7"/>
    <n v="0"/>
    <n v="19.7316"/>
    <x v="3"/>
    <s v="Yes"/>
  </r>
  <r>
    <n v="125"/>
    <s v="US-2016-152030"/>
    <x v="58"/>
    <d v="2016-12-28T00:00:00"/>
    <s v="Second Class"/>
    <s v="AD-10180"/>
    <s v="Alan Dominguez"/>
    <x v="2"/>
    <s v="United States"/>
    <x v="12"/>
    <x v="5"/>
    <n v="77041"/>
    <x v="2"/>
    <s v="FUR-CH-10004063"/>
    <x v="0"/>
    <x v="1"/>
    <x v="120"/>
    <n v="600.55799999999999"/>
    <n v="3"/>
    <n v="0.3"/>
    <n v="-8.5794000000000992"/>
    <x v="2"/>
    <s v="Yes"/>
  </r>
  <r>
    <n v="126"/>
    <s v="US-2016-134614"/>
    <x v="59"/>
    <d v="2016-09-25T00:00:00"/>
    <s v="Standard Class"/>
    <s v="PF-19165"/>
    <s v="Philip Fox"/>
    <x v="0"/>
    <s v="United States"/>
    <x v="41"/>
    <x v="10"/>
    <n v="61701"/>
    <x v="2"/>
    <s v="FUR-TA-10004534"/>
    <x v="0"/>
    <x v="3"/>
    <x v="121"/>
    <n v="617.70000000000005"/>
    <n v="6"/>
    <n v="0.5"/>
    <n v="-407.68200000000002"/>
    <x v="2"/>
    <s v="Yes"/>
  </r>
  <r>
    <n v="127"/>
    <s v="US-2019-107272"/>
    <x v="60"/>
    <d v="2019-11-12T00:00:00"/>
    <s v="Standard Class"/>
    <s v="TS-21610"/>
    <s v="Troy Staebel"/>
    <x v="0"/>
    <s v="United States"/>
    <x v="42"/>
    <x v="16"/>
    <n v="85023"/>
    <x v="1"/>
    <s v="OFF-BI-10003274"/>
    <x v="1"/>
    <x v="8"/>
    <x v="122"/>
    <n v="2.3879999999999999"/>
    <n v="2"/>
    <n v="0.7"/>
    <n v="-1.8308"/>
    <x v="1"/>
    <s v="Yes"/>
  </r>
  <r>
    <n v="128"/>
    <s v="US-2019-107272"/>
    <x v="60"/>
    <d v="2019-11-12T00:00:00"/>
    <s v="Standard Class"/>
    <s v="TS-21610"/>
    <s v="Troy Staebel"/>
    <x v="0"/>
    <s v="United States"/>
    <x v="42"/>
    <x v="16"/>
    <n v="85023"/>
    <x v="1"/>
    <s v="OFF-ST-10002974"/>
    <x v="1"/>
    <x v="4"/>
    <x v="123"/>
    <n v="243.99199999999999"/>
    <n v="7"/>
    <n v="0.2"/>
    <n v="30.498999999999999"/>
    <x v="1"/>
    <s v="Yes"/>
  </r>
  <r>
    <n v="129"/>
    <s v="US-2018-125969"/>
    <x v="61"/>
    <d v="2018-11-10T00:00:00"/>
    <s v="Second Class"/>
    <s v="LS-16975"/>
    <s v="Lindsay Shagiari"/>
    <x v="2"/>
    <s v="United States"/>
    <x v="1"/>
    <x v="1"/>
    <n v="90004"/>
    <x v="1"/>
    <s v="FUR-CH-10001146"/>
    <x v="0"/>
    <x v="1"/>
    <x v="124"/>
    <n v="81.424000000000007"/>
    <n v="2"/>
    <n v="0.2"/>
    <n v="-9.1601999999999997"/>
    <x v="1"/>
    <s v="Yes"/>
  </r>
  <r>
    <n v="130"/>
    <s v="US-2018-125969"/>
    <x v="61"/>
    <d v="2018-11-10T00:00:00"/>
    <s v="Second Class"/>
    <s v="LS-16975"/>
    <s v="Lindsay Shagiari"/>
    <x v="2"/>
    <s v="United States"/>
    <x v="1"/>
    <x v="1"/>
    <n v="90004"/>
    <x v="1"/>
    <s v="FUR-FU-10003773"/>
    <x v="0"/>
    <x v="5"/>
    <x v="125"/>
    <n v="238.56"/>
    <n v="3"/>
    <n v="0"/>
    <n v="26.241599999999998"/>
    <x v="1"/>
    <s v="Yes"/>
  </r>
  <r>
    <n v="131"/>
    <s v="US-2019-164147"/>
    <x v="62"/>
    <d v="2019-02-05T00:00:00"/>
    <s v="First Class"/>
    <s v="DW-13585"/>
    <s v="Dorothy Wardle"/>
    <x v="1"/>
    <s v="United States"/>
    <x v="38"/>
    <x v="24"/>
    <n v="43229"/>
    <x v="3"/>
    <s v="TEC-PH-10002293"/>
    <x v="2"/>
    <x v="7"/>
    <x v="126"/>
    <n v="59.97"/>
    <n v="5"/>
    <n v="0.4"/>
    <n v="-11.994"/>
    <x v="3"/>
    <s v="Yes"/>
  </r>
  <r>
    <n v="132"/>
    <s v="US-2019-164147"/>
    <x v="62"/>
    <d v="2019-02-05T00:00:00"/>
    <s v="First Class"/>
    <s v="DW-13585"/>
    <s v="Dorothy Wardle"/>
    <x v="1"/>
    <s v="United States"/>
    <x v="38"/>
    <x v="24"/>
    <n v="43229"/>
    <x v="3"/>
    <s v="OFF-PA-10002377"/>
    <x v="1"/>
    <x v="10"/>
    <x v="127"/>
    <n v="78.304000000000002"/>
    <n v="2"/>
    <n v="0.2"/>
    <n v="29.364000000000001"/>
    <x v="3"/>
    <s v="Yes"/>
  </r>
  <r>
    <n v="133"/>
    <s v="US-2019-164147"/>
    <x v="62"/>
    <d v="2019-02-05T00:00:00"/>
    <s v="First Class"/>
    <s v="DW-13585"/>
    <s v="Dorothy Wardle"/>
    <x v="1"/>
    <s v="United States"/>
    <x v="38"/>
    <x v="24"/>
    <n v="43229"/>
    <x v="3"/>
    <s v="OFF-FA-10002780"/>
    <x v="1"/>
    <x v="13"/>
    <x v="128"/>
    <n v="21.456"/>
    <n v="9"/>
    <n v="0.2"/>
    <n v="6.9732000000000003"/>
    <x v="3"/>
    <s v="Yes"/>
  </r>
  <r>
    <n v="134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PA-10001804"/>
    <x v="1"/>
    <x v="10"/>
    <x v="129"/>
    <n v="20.04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PA-10001736"/>
    <x v="1"/>
    <x v="10"/>
    <x v="130"/>
    <n v="35.44"/>
    <n v="1"/>
    <n v="0"/>
    <n v="16.6568"/>
    <x v="1"/>
    <s v="Yes"/>
  </r>
  <r>
    <n v="136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AR-10001149"/>
    <x v="1"/>
    <x v="6"/>
    <x v="131"/>
    <n v="11.52"/>
    <n v="4"/>
    <n v="0"/>
    <n v="3.456"/>
    <x v="1"/>
    <s v="Yes"/>
  </r>
  <r>
    <n v="137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FA-10002988"/>
    <x v="1"/>
    <x v="13"/>
    <x v="132"/>
    <n v="4.0199999999999996"/>
    <n v="2"/>
    <n v="0"/>
    <n v="1.9698"/>
    <x v="1"/>
    <s v="Yes"/>
  </r>
  <r>
    <n v="138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BI-10004781"/>
    <x v="1"/>
    <x v="8"/>
    <x v="133"/>
    <n v="76.176000000000002"/>
    <n v="3"/>
    <n v="0.2"/>
    <n v="26.6616"/>
    <x v="1"/>
    <s v="Yes"/>
  </r>
  <r>
    <n v="139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SU-10001218"/>
    <x v="1"/>
    <x v="14"/>
    <x v="134"/>
    <n v="65.88"/>
    <n v="6"/>
    <n v="0"/>
    <n v="18.446400000000001"/>
    <x v="1"/>
    <s v="Yes"/>
  </r>
  <r>
    <n v="140"/>
    <s v="CA-2018-145583"/>
    <x v="63"/>
    <d v="2018-10-19T00:00:00"/>
    <s v="Standard Class"/>
    <s v="LC-16885"/>
    <s v="Lena Creighton"/>
    <x v="0"/>
    <s v="United States"/>
    <x v="43"/>
    <x v="1"/>
    <n v="95661"/>
    <x v="1"/>
    <s v="FUR-FU-10001706"/>
    <x v="0"/>
    <x v="5"/>
    <x v="50"/>
    <n v="43.12"/>
    <n v="14"/>
    <n v="0"/>
    <n v="20.697600000000001"/>
    <x v="1"/>
    <s v="Yes"/>
  </r>
  <r>
    <n v="141"/>
    <s v="CA-2018-110366"/>
    <x v="64"/>
    <d v="2018-09-07T00:00:00"/>
    <s v="Second Class"/>
    <s v="JD-15895"/>
    <s v="Jonathan Doherty"/>
    <x v="1"/>
    <s v="United States"/>
    <x v="10"/>
    <x v="9"/>
    <n v="19140"/>
    <x v="3"/>
    <s v="FUR-FU-10004848"/>
    <x v="0"/>
    <x v="5"/>
    <x v="28"/>
    <n v="82.8"/>
    <n v="2"/>
    <n v="0.2"/>
    <n v="10.35"/>
    <x v="3"/>
    <s v="Yes"/>
  </r>
  <r>
    <n v="142"/>
    <s v="CA-2019-106180"/>
    <x v="65"/>
    <d v="2019-09-23T00:00:00"/>
    <s v="Standard Class"/>
    <s v="SH-19975"/>
    <s v="Sally Hughsby"/>
    <x v="1"/>
    <s v="United States"/>
    <x v="8"/>
    <x v="1"/>
    <n v="94122"/>
    <x v="1"/>
    <s v="OFF-AR-10000940"/>
    <x v="1"/>
    <x v="6"/>
    <x v="135"/>
    <n v="8.82"/>
    <n v="3"/>
    <n v="0"/>
    <n v="2.3814000000000002"/>
    <x v="1"/>
    <s v="Yes"/>
  </r>
  <r>
    <n v="143"/>
    <s v="CA-2019-106180"/>
    <x v="65"/>
    <d v="2019-09-23T00:00:00"/>
    <s v="Standard Class"/>
    <s v="SH-19975"/>
    <s v="Sally Hughsby"/>
    <x v="1"/>
    <s v="United States"/>
    <x v="8"/>
    <x v="1"/>
    <n v="94122"/>
    <x v="1"/>
    <s v="OFF-EN-10004030"/>
    <x v="1"/>
    <x v="12"/>
    <x v="136"/>
    <n v="10.86"/>
    <n v="3"/>
    <n v="0"/>
    <n v="5.1041999999999996"/>
    <x v="1"/>
    <s v="Yes"/>
  </r>
  <r>
    <n v="144"/>
    <s v="CA-2019-106180"/>
    <x v="65"/>
    <d v="2019-09-23T00:00:00"/>
    <s v="Standard Class"/>
    <s v="SH-19975"/>
    <s v="Sally Hughsby"/>
    <x v="1"/>
    <s v="United States"/>
    <x v="8"/>
    <x v="1"/>
    <n v="94122"/>
    <x v="1"/>
    <s v="OFF-PA-10004327"/>
    <x v="1"/>
    <x v="10"/>
    <x v="137"/>
    <n v="143.69999999999999"/>
    <n v="3"/>
    <n v="0"/>
    <n v="68.975999999999999"/>
    <x v="1"/>
    <s v="Yes"/>
  </r>
  <r>
    <n v="145"/>
    <s v="CA-2019-155376"/>
    <x v="66"/>
    <d v="2019-12-27T00:00:00"/>
    <s v="Standard Class"/>
    <s v="SG-20080"/>
    <s v="Sandra Glassco"/>
    <x v="0"/>
    <s v="United States"/>
    <x v="44"/>
    <x v="25"/>
    <n v="64055"/>
    <x v="2"/>
    <s v="OFF-AP-10001058"/>
    <x v="1"/>
    <x v="9"/>
    <x v="138"/>
    <n v="839.43"/>
    <n v="3"/>
    <n v="0"/>
    <n v="218.2518"/>
    <x v="2"/>
    <s v="Yes"/>
  </r>
  <r>
    <n v="146"/>
    <s v="CA-2017-110744"/>
    <x v="67"/>
    <d v="2017-09-12T00:00:00"/>
    <s v="Standard Class"/>
    <s v="HA-14920"/>
    <s v="Helen Andreada"/>
    <x v="0"/>
    <s v="United States"/>
    <x v="45"/>
    <x v="1"/>
    <n v="91104"/>
    <x v="1"/>
    <s v="OFF-ST-10003656"/>
    <x v="1"/>
    <x v="4"/>
    <x v="82"/>
    <n v="671.93"/>
    <n v="7"/>
    <n v="0"/>
    <n v="20.157900000000001"/>
    <x v="1"/>
    <s v="Yes"/>
  </r>
  <r>
    <n v="147"/>
    <s v="CA-2016-110072"/>
    <x v="68"/>
    <d v="2016-10-28T00:00:00"/>
    <s v="Standard Class"/>
    <s v="MG-17680"/>
    <s v="Maureen Gastineau"/>
    <x v="2"/>
    <s v="United States"/>
    <x v="46"/>
    <x v="24"/>
    <n v="43055"/>
    <x v="3"/>
    <s v="FUR-FU-10000521"/>
    <x v="0"/>
    <x v="5"/>
    <x v="139"/>
    <n v="93.888000000000005"/>
    <n v="4"/>
    <n v="0.2"/>
    <n v="12.909599999999999"/>
    <x v="3"/>
    <s v="Yes"/>
  </r>
  <r>
    <n v="148"/>
    <s v="CA-2018-114489"/>
    <x v="5"/>
    <d v="2018-12-09T00:00:00"/>
    <s v="Standard Class"/>
    <s v="JE-16165"/>
    <s v="Justin Ellison"/>
    <x v="1"/>
    <s v="United States"/>
    <x v="47"/>
    <x v="6"/>
    <n v="53132"/>
    <x v="2"/>
    <s v="TEC-PH-10000215"/>
    <x v="2"/>
    <x v="7"/>
    <x v="140"/>
    <n v="384.45"/>
    <n v="11"/>
    <n v="0"/>
    <n v="103.8015"/>
    <x v="2"/>
    <s v="Yes"/>
  </r>
  <r>
    <n v="149"/>
    <s v="CA-2018-114489"/>
    <x v="5"/>
    <d v="2018-12-09T00:00:00"/>
    <s v="Standard Class"/>
    <s v="JE-16165"/>
    <s v="Justin Ellison"/>
    <x v="1"/>
    <s v="United States"/>
    <x v="47"/>
    <x v="6"/>
    <n v="53132"/>
    <x v="2"/>
    <s v="TEC-PH-10001448"/>
    <x v="2"/>
    <x v="7"/>
    <x v="141"/>
    <n v="149.97"/>
    <n v="3"/>
    <n v="0"/>
    <n v="5.9988000000000001"/>
    <x v="2"/>
    <s v="Yes"/>
  </r>
  <r>
    <n v="150"/>
    <s v="CA-2018-114489"/>
    <x v="5"/>
    <d v="2018-12-09T00:00:00"/>
    <s v="Standard Class"/>
    <s v="JE-16165"/>
    <s v="Justin Ellison"/>
    <x v="1"/>
    <s v="United States"/>
    <x v="47"/>
    <x v="6"/>
    <n v="53132"/>
    <x v="2"/>
    <s v="FUR-CH-10000454"/>
    <x v="0"/>
    <x v="1"/>
    <x v="1"/>
    <n v="1951.84"/>
    <n v="8"/>
    <n v="0"/>
    <n v="585.55200000000002"/>
    <x v="2"/>
    <s v="Yes"/>
  </r>
  <r>
    <n v="151"/>
    <s v="CA-2018-114489"/>
    <x v="5"/>
    <d v="2018-12-09T00:00:00"/>
    <s v="Standard Class"/>
    <s v="JE-16165"/>
    <s v="Justin Ellison"/>
    <x v="1"/>
    <s v="United States"/>
    <x v="47"/>
    <x v="6"/>
    <n v="53132"/>
    <x v="2"/>
    <s v="OFF-BI-10002735"/>
    <x v="1"/>
    <x v="8"/>
    <x v="142"/>
    <n v="171.55"/>
    <n v="5"/>
    <n v="0"/>
    <n v="80.628500000000003"/>
    <x v="2"/>
    <s v="Yes"/>
  </r>
  <r>
    <n v="152"/>
    <s v="CA-2018-158834"/>
    <x v="69"/>
    <d v="2018-03-16T00:00:00"/>
    <s v="First Class"/>
    <s v="TW-21025"/>
    <s v="Tamara Willingham"/>
    <x v="2"/>
    <s v="United States"/>
    <x v="48"/>
    <x v="16"/>
    <n v="85254"/>
    <x v="1"/>
    <s v="OFF-AP-10000326"/>
    <x v="1"/>
    <x v="9"/>
    <x v="143"/>
    <n v="157.91999999999999"/>
    <n v="5"/>
    <n v="0.2"/>
    <n v="17.765999999999998"/>
    <x v="1"/>
    <s v="Yes"/>
  </r>
  <r>
    <n v="153"/>
    <s v="CA-2018-158834"/>
    <x v="69"/>
    <d v="2018-03-16T00:00:00"/>
    <s v="First Class"/>
    <s v="TW-21025"/>
    <s v="Tamara Willingham"/>
    <x v="2"/>
    <s v="United States"/>
    <x v="48"/>
    <x v="16"/>
    <n v="85254"/>
    <x v="1"/>
    <s v="TEC-PH-10001254"/>
    <x v="2"/>
    <x v="7"/>
    <x v="144"/>
    <n v="203.184"/>
    <n v="2"/>
    <n v="0.2"/>
    <n v="15.238799999999999"/>
    <x v="1"/>
    <s v="Yes"/>
  </r>
  <r>
    <n v="154"/>
    <s v="CA-2017-124919"/>
    <x v="70"/>
    <d v="2017-06-02T00:00:00"/>
    <s v="First Class"/>
    <s v="SP-20650"/>
    <s v="Stephanie Phelps"/>
    <x v="1"/>
    <s v="United States"/>
    <x v="49"/>
    <x v="1"/>
    <n v="95123"/>
    <x v="1"/>
    <s v="OFF-PA-10001950"/>
    <x v="1"/>
    <x v="10"/>
    <x v="145"/>
    <n v="58.38"/>
    <n v="7"/>
    <n v="0"/>
    <n v="26.271000000000001"/>
    <x v="1"/>
    <s v="Yes"/>
  </r>
  <r>
    <n v="155"/>
    <s v="CA-2017-124919"/>
    <x v="70"/>
    <d v="2017-06-02T00:00:00"/>
    <s v="First Class"/>
    <s v="SP-20650"/>
    <s v="Stephanie Phelps"/>
    <x v="1"/>
    <s v="United States"/>
    <x v="49"/>
    <x v="1"/>
    <n v="95123"/>
    <x v="1"/>
    <s v="OFF-PA-10002254"/>
    <x v="1"/>
    <x v="10"/>
    <x v="146"/>
    <n v="105.52"/>
    <n v="4"/>
    <n v="0"/>
    <n v="48.539200000000001"/>
    <x v="1"/>
    <s v="Yes"/>
  </r>
  <r>
    <n v="156"/>
    <s v="CA-2017-124919"/>
    <x v="70"/>
    <d v="2017-06-02T00:00:00"/>
    <s v="First Class"/>
    <s v="SP-20650"/>
    <s v="Stephanie Phelps"/>
    <x v="1"/>
    <s v="United States"/>
    <x v="49"/>
    <x v="1"/>
    <n v="95123"/>
    <x v="1"/>
    <s v="OFF-ST-10001590"/>
    <x v="1"/>
    <x v="4"/>
    <x v="147"/>
    <n v="80.88"/>
    <n v="6"/>
    <n v="0"/>
    <n v="21.0288"/>
    <x v="1"/>
    <s v="Yes"/>
  </r>
  <r>
    <n v="157"/>
    <s v="CA-2017-118948"/>
    <x v="71"/>
    <d v="2017-06-03T00:00:00"/>
    <s v="Standard Class"/>
    <s v="NK-18490"/>
    <s v="Neil Knudson"/>
    <x v="2"/>
    <s v="United States"/>
    <x v="4"/>
    <x v="4"/>
    <n v="98105"/>
    <x v="1"/>
    <s v="OFF-AR-10001547"/>
    <x v="1"/>
    <x v="6"/>
    <x v="148"/>
    <n v="6.63"/>
    <n v="3"/>
    <n v="0"/>
    <n v="1.7901"/>
    <x v="1"/>
    <s v="Yes"/>
  </r>
  <r>
    <n v="158"/>
    <s v="CA-2016-104269"/>
    <x v="72"/>
    <d v="2016-03-06T00:00:00"/>
    <s v="Second Class"/>
    <s v="DB-13060"/>
    <s v="Dave Brooks"/>
    <x v="0"/>
    <s v="United States"/>
    <x v="4"/>
    <x v="4"/>
    <n v="98115"/>
    <x v="1"/>
    <s v="FUR-CH-10004063"/>
    <x v="0"/>
    <x v="1"/>
    <x v="120"/>
    <n v="457.56799999999998"/>
    <n v="2"/>
    <n v="0.2"/>
    <n v="51.476399999999998"/>
    <x v="1"/>
    <s v="Yes"/>
  </r>
  <r>
    <n v="159"/>
    <s v="CA-2018-114104"/>
    <x v="73"/>
    <d v="2018-11-24T00:00:00"/>
    <s v="Standard Class"/>
    <s v="NP-18670"/>
    <s v="Nora Paige"/>
    <x v="0"/>
    <s v="United States"/>
    <x v="50"/>
    <x v="26"/>
    <n v="73034"/>
    <x v="2"/>
    <s v="OFF-LA-10002475"/>
    <x v="1"/>
    <x v="2"/>
    <x v="149"/>
    <n v="14.62"/>
    <n v="2"/>
    <n v="0"/>
    <n v="6.8714000000000004"/>
    <x v="2"/>
    <s v="Yes"/>
  </r>
  <r>
    <n v="160"/>
    <s v="CA-2018-114104"/>
    <x v="73"/>
    <d v="2018-11-24T00:00:00"/>
    <s v="Standard Class"/>
    <s v="NP-18670"/>
    <s v="Nora Paige"/>
    <x v="0"/>
    <s v="United States"/>
    <x v="50"/>
    <x v="26"/>
    <n v="73034"/>
    <x v="2"/>
    <s v="TEC-PH-10004536"/>
    <x v="2"/>
    <x v="7"/>
    <x v="150"/>
    <n v="944.93"/>
    <n v="7"/>
    <n v="0"/>
    <n v="236.23249999999999"/>
    <x v="2"/>
    <s v="Yes"/>
  </r>
  <r>
    <n v="161"/>
    <s v="CA-2018-162733"/>
    <x v="74"/>
    <d v="2018-05-12T00:00:00"/>
    <s v="First Class"/>
    <s v="TT-21070"/>
    <s v="Ted Trevino"/>
    <x v="0"/>
    <s v="United States"/>
    <x v="1"/>
    <x v="1"/>
    <n v="90045"/>
    <x v="1"/>
    <s v="OFF-PA-10002751"/>
    <x v="1"/>
    <x v="10"/>
    <x v="151"/>
    <n v="5.98"/>
    <n v="1"/>
    <n v="0"/>
    <n v="2.6909999999999998"/>
    <x v="1"/>
    <s v="Yes"/>
  </r>
  <r>
    <n v="162"/>
    <s v="CA-2017-119697"/>
    <x v="75"/>
    <d v="2017-12-31T00:00:00"/>
    <s v="Second Class"/>
    <s v="EM-13960"/>
    <s v="Eric Murdock"/>
    <x v="0"/>
    <s v="United States"/>
    <x v="10"/>
    <x v="9"/>
    <n v="19134"/>
    <x v="3"/>
    <s v="TEC-AC-10003657"/>
    <x v="2"/>
    <x v="11"/>
    <x v="152"/>
    <n v="54.384"/>
    <n v="2"/>
    <n v="0.2"/>
    <n v="1.3595999999999999"/>
    <x v="3"/>
    <s v="Yes"/>
  </r>
  <r>
    <n v="163"/>
    <s v="CA-2018-154508"/>
    <x v="76"/>
    <d v="2018-11-20T00:00:00"/>
    <s v="Standard Class"/>
    <s v="RD-19900"/>
    <s v="Ruben Dartt"/>
    <x v="0"/>
    <s v="United States"/>
    <x v="51"/>
    <x v="27"/>
    <n v="88220"/>
    <x v="1"/>
    <s v="OFF-EN-10001990"/>
    <x v="1"/>
    <x v="12"/>
    <x v="153"/>
    <n v="28.4"/>
    <n v="5"/>
    <n v="0"/>
    <n v="13.348000000000001"/>
    <x v="1"/>
    <s v="Yes"/>
  </r>
  <r>
    <n v="164"/>
    <s v="CA-2018-113817"/>
    <x v="77"/>
    <d v="2018-11-11T00:00:00"/>
    <s v="Standard Class"/>
    <s v="MJ-17740"/>
    <s v="Max Jones"/>
    <x v="0"/>
    <s v="United States"/>
    <x v="4"/>
    <x v="4"/>
    <n v="98115"/>
    <x v="1"/>
    <s v="OFF-BI-10004002"/>
    <x v="1"/>
    <x v="8"/>
    <x v="154"/>
    <n v="27.68"/>
    <n v="2"/>
    <n v="0.2"/>
    <n v="9.6880000000000006"/>
    <x v="1"/>
    <s v="Yes"/>
  </r>
  <r>
    <n v="165"/>
    <s v="CA-2016-139892"/>
    <x v="78"/>
    <d v="2016-09-12T00:00:00"/>
    <s v="Standard Class"/>
    <s v="BM-11140"/>
    <s v="Becky Martin"/>
    <x v="0"/>
    <s v="United States"/>
    <x v="52"/>
    <x v="5"/>
    <n v="78207"/>
    <x v="2"/>
    <s v="OFF-AR-10004441"/>
    <x v="1"/>
    <x v="6"/>
    <x v="155"/>
    <n v="9.9359999999999999"/>
    <n v="3"/>
    <n v="0.2"/>
    <n v="2.7324000000000002"/>
    <x v="2"/>
    <s v="Yes"/>
  </r>
  <r>
    <n v="166"/>
    <s v="CA-2016-139892"/>
    <x v="78"/>
    <d v="2016-09-12T00:00:00"/>
    <s v="Standard Class"/>
    <s v="BM-11140"/>
    <s v="Becky Martin"/>
    <x v="0"/>
    <s v="United States"/>
    <x v="52"/>
    <x v="5"/>
    <n v="78207"/>
    <x v="2"/>
    <s v="TEC-MA-10000822"/>
    <x v="2"/>
    <x v="15"/>
    <x v="156"/>
    <n v="8159.9520000000002"/>
    <n v="8"/>
    <n v="0.4"/>
    <n v="-1359.992"/>
    <x v="2"/>
    <s v="Yes"/>
  </r>
  <r>
    <n v="167"/>
    <s v="CA-2016-139892"/>
    <x v="78"/>
    <d v="2016-09-12T00:00:00"/>
    <s v="Standard Class"/>
    <s v="BM-11140"/>
    <s v="Becky Martin"/>
    <x v="0"/>
    <s v="United States"/>
    <x v="52"/>
    <x v="5"/>
    <n v="78207"/>
    <x v="2"/>
    <s v="OFF-ST-10000991"/>
    <x v="1"/>
    <x v="4"/>
    <x v="157"/>
    <n v="275.928"/>
    <n v="3"/>
    <n v="0.2"/>
    <n v="-58.634700000000002"/>
    <x v="2"/>
    <s v="Yes"/>
  </r>
  <r>
    <n v="168"/>
    <s v="CA-2016-139892"/>
    <x v="78"/>
    <d v="2016-09-12T00:00:00"/>
    <s v="Standard Class"/>
    <s v="BM-11140"/>
    <s v="Becky Martin"/>
    <x v="0"/>
    <s v="United States"/>
    <x v="52"/>
    <x v="5"/>
    <n v="78207"/>
    <x v="2"/>
    <s v="FUR-CH-10004287"/>
    <x v="0"/>
    <x v="1"/>
    <x v="158"/>
    <n v="1740.06"/>
    <n v="9"/>
    <n v="0.3"/>
    <n v="-24.858000000000001"/>
    <x v="2"/>
    <s v="Yes"/>
  </r>
  <r>
    <n v="169"/>
    <s v="CA-2016-139892"/>
    <x v="78"/>
    <d v="2016-09-12T00:00:00"/>
    <s v="Standard Class"/>
    <s v="BM-11140"/>
    <s v="Becky Martin"/>
    <x v="0"/>
    <s v="United States"/>
    <x v="52"/>
    <x v="5"/>
    <n v="78207"/>
    <x v="2"/>
    <s v="OFF-AR-10002656"/>
    <x v="1"/>
    <x v="6"/>
    <x v="159"/>
    <n v="32.064"/>
    <n v="6"/>
    <n v="0.2"/>
    <n v="6.8136000000000001"/>
    <x v="2"/>
    <s v="Yes"/>
  </r>
  <r>
    <n v="170"/>
    <s v="CA-2016-139892"/>
    <x v="78"/>
    <d v="2016-09-12T00:00:00"/>
    <s v="Standard Class"/>
    <s v="BM-11140"/>
    <s v="Becky Martin"/>
    <x v="0"/>
    <s v="United States"/>
    <x v="52"/>
    <x v="5"/>
    <n v="78207"/>
    <x v="2"/>
    <s v="OFF-AP-10002518"/>
    <x v="1"/>
    <x v="9"/>
    <x v="160"/>
    <n v="177.98"/>
    <n v="5"/>
    <n v="0.8"/>
    <n v="-453.84899999999999"/>
    <x v="2"/>
    <s v="Yes"/>
  </r>
  <r>
    <n v="171"/>
    <s v="CA-2016-139892"/>
    <x v="78"/>
    <d v="2016-09-12T00:00:00"/>
    <s v="Standard Class"/>
    <s v="BM-11140"/>
    <s v="Becky Martin"/>
    <x v="0"/>
    <s v="United States"/>
    <x v="52"/>
    <x v="5"/>
    <n v="78207"/>
    <x v="2"/>
    <s v="TEC-PH-10003931"/>
    <x v="2"/>
    <x v="7"/>
    <x v="161"/>
    <n v="143.976"/>
    <n v="3"/>
    <n v="0.2"/>
    <n v="8.9984999999999999"/>
    <x v="2"/>
    <s v="Yes"/>
  </r>
  <r>
    <n v="172"/>
    <s v="CA-2016-118962"/>
    <x v="79"/>
    <d v="2016-08-09T00:00:00"/>
    <s v="Standard Class"/>
    <s v="CS-12130"/>
    <s v="Chad Sievert"/>
    <x v="0"/>
    <s v="United States"/>
    <x v="1"/>
    <x v="1"/>
    <n v="90004"/>
    <x v="1"/>
    <s v="OFF-PA-10000659"/>
    <x v="1"/>
    <x v="10"/>
    <x v="162"/>
    <n v="20.94"/>
    <n v="3"/>
    <n v="0"/>
    <n v="9.8417999999999992"/>
    <x v="1"/>
    <s v="Yes"/>
  </r>
  <r>
    <n v="173"/>
    <s v="CA-2016-118962"/>
    <x v="79"/>
    <d v="2016-08-09T00:00:00"/>
    <s v="Standard Class"/>
    <s v="CS-12130"/>
    <s v="Chad Sievert"/>
    <x v="0"/>
    <s v="United States"/>
    <x v="1"/>
    <x v="1"/>
    <n v="90004"/>
    <x v="1"/>
    <s v="OFF-PA-10001144"/>
    <x v="1"/>
    <x v="10"/>
    <x v="163"/>
    <n v="110.96"/>
    <n v="2"/>
    <n v="0"/>
    <n v="53.260800000000003"/>
    <x v="1"/>
    <s v="Yes"/>
  </r>
  <r>
    <n v="174"/>
    <s v="CA-2016-118962"/>
    <x v="79"/>
    <d v="2016-08-09T00:00:00"/>
    <s v="Standard Class"/>
    <s v="CS-12130"/>
    <s v="Chad Sievert"/>
    <x v="0"/>
    <s v="United States"/>
    <x v="1"/>
    <x v="1"/>
    <n v="90004"/>
    <x v="1"/>
    <s v="FUR-CH-10003817"/>
    <x v="0"/>
    <x v="1"/>
    <x v="164"/>
    <n v="340.14400000000001"/>
    <n v="7"/>
    <n v="0.2"/>
    <n v="21.259"/>
    <x v="1"/>
    <s v="Yes"/>
  </r>
  <r>
    <n v="175"/>
    <s v="US-2016-100853"/>
    <x v="80"/>
    <d v="2016-09-19T00:00:00"/>
    <s v="Standard Class"/>
    <s v="JB-15400"/>
    <s v="Jennifer Braxton"/>
    <x v="1"/>
    <s v="United States"/>
    <x v="22"/>
    <x v="10"/>
    <n v="60623"/>
    <x v="2"/>
    <s v="OFF-AP-10000891"/>
    <x v="1"/>
    <x v="9"/>
    <x v="165"/>
    <n v="52.448"/>
    <n v="2"/>
    <n v="0.8"/>
    <n v="-131.12"/>
    <x v="2"/>
    <s v="Yes"/>
  </r>
  <r>
    <n v="176"/>
    <s v="US-2016-100853"/>
    <x v="80"/>
    <d v="2016-09-19T00:00:00"/>
    <s v="Standard Class"/>
    <s v="JB-15400"/>
    <s v="Jennifer Braxton"/>
    <x v="1"/>
    <s v="United States"/>
    <x v="22"/>
    <x v="10"/>
    <n v="60623"/>
    <x v="2"/>
    <s v="OFF-LA-10003148"/>
    <x v="1"/>
    <x v="2"/>
    <x v="166"/>
    <n v="20.16"/>
    <n v="4"/>
    <n v="0.2"/>
    <n v="6.5519999999999996"/>
    <x v="2"/>
    <s v="Yes"/>
  </r>
  <r>
    <n v="177"/>
    <s v="US-2019-152366"/>
    <x v="81"/>
    <d v="2019-04-25T00:00:00"/>
    <s v="Second Class"/>
    <s v="SJ-20500"/>
    <s v="Shirley Jackson"/>
    <x v="0"/>
    <s v="United States"/>
    <x v="12"/>
    <x v="5"/>
    <n v="77036"/>
    <x v="2"/>
    <s v="OFF-AP-10002684"/>
    <x v="1"/>
    <x v="9"/>
    <x v="167"/>
    <n v="97.263999999999996"/>
    <n v="4"/>
    <n v="0.8"/>
    <n v="-243.16"/>
    <x v="2"/>
    <s v="Yes"/>
  </r>
  <r>
    <n v="178"/>
    <s v="US-2017-101511"/>
    <x v="82"/>
    <d v="2017-11-23T00:00:00"/>
    <s v="Second Class"/>
    <s v="JE-15745"/>
    <s v="Joel Eaton"/>
    <x v="0"/>
    <s v="United States"/>
    <x v="46"/>
    <x v="24"/>
    <n v="43055"/>
    <x v="3"/>
    <s v="FUR-CH-10004698"/>
    <x v="0"/>
    <x v="1"/>
    <x v="168"/>
    <n v="396.80200000000002"/>
    <n v="7"/>
    <n v="0.3"/>
    <n v="-11.337199999999999"/>
    <x v="3"/>
    <s v="Yes"/>
  </r>
  <r>
    <n v="179"/>
    <s v="US-2017-101511"/>
    <x v="82"/>
    <d v="2017-11-23T00:00:00"/>
    <s v="Second Class"/>
    <s v="JE-15745"/>
    <s v="Joel Eaton"/>
    <x v="0"/>
    <s v="United States"/>
    <x v="46"/>
    <x v="24"/>
    <n v="43055"/>
    <x v="3"/>
    <s v="OFF-SU-10002189"/>
    <x v="1"/>
    <x v="14"/>
    <x v="169"/>
    <n v="15.88"/>
    <n v="5"/>
    <n v="0.2"/>
    <n v="-3.7715000000000001"/>
    <x v="3"/>
    <s v="Yes"/>
  </r>
  <r>
    <n v="180"/>
    <s v="CA-2017-137225"/>
    <x v="83"/>
    <d v="2017-12-19T00:00:00"/>
    <s v="Standard Class"/>
    <s v="JK-15640"/>
    <s v="Jim Kriz"/>
    <x v="2"/>
    <s v="United States"/>
    <x v="20"/>
    <x v="15"/>
    <n v="10009"/>
    <x v="3"/>
    <s v="OFF-AR-10001940"/>
    <x v="1"/>
    <x v="6"/>
    <x v="170"/>
    <n v="3.28"/>
    <n v="1"/>
    <n v="0"/>
    <n v="1.4104000000000001"/>
    <x v="3"/>
    <s v="Yes"/>
  </r>
  <r>
    <n v="181"/>
    <s v="CA-2016-166191"/>
    <x v="29"/>
    <d v="2016-12-09T00:00:00"/>
    <s v="Second Class"/>
    <s v="DK-13150"/>
    <s v="David Kendrick"/>
    <x v="1"/>
    <s v="United States"/>
    <x v="27"/>
    <x v="10"/>
    <n v="62521"/>
    <x v="2"/>
    <s v="OFF-ST-10003455"/>
    <x v="1"/>
    <x v="4"/>
    <x v="171"/>
    <n v="24.815999999999999"/>
    <n v="2"/>
    <n v="0.2"/>
    <n v="1.8612"/>
    <x v="2"/>
    <s v="Yes"/>
  </r>
  <r>
    <n v="182"/>
    <s v="CA-2016-166191"/>
    <x v="29"/>
    <d v="2016-12-09T00:00:00"/>
    <s v="Second Class"/>
    <s v="DK-13150"/>
    <s v="David Kendrick"/>
    <x v="1"/>
    <s v="United States"/>
    <x v="27"/>
    <x v="10"/>
    <n v="62521"/>
    <x v="2"/>
    <s v="TEC-AC-10004659"/>
    <x v="2"/>
    <x v="11"/>
    <x v="172"/>
    <n v="408.74400000000003"/>
    <n v="7"/>
    <n v="0.2"/>
    <n v="76.639499999999998"/>
    <x v="2"/>
    <s v="Yes"/>
  </r>
  <r>
    <n v="183"/>
    <s v="CA-2016-158274"/>
    <x v="84"/>
    <d v="2016-11-24T00:00:00"/>
    <s v="Second Class"/>
    <s v="RM-19675"/>
    <s v="Robert Marley"/>
    <x v="2"/>
    <s v="United States"/>
    <x v="53"/>
    <x v="28"/>
    <n v="71203"/>
    <x v="0"/>
    <s v="TEC-PH-10003273"/>
    <x v="2"/>
    <x v="7"/>
    <x v="173"/>
    <n v="503.96"/>
    <n v="4"/>
    <n v="0"/>
    <n v="131.02959999999999"/>
    <x v="0"/>
    <s v="Yes"/>
  </r>
  <r>
    <n v="184"/>
    <s v="CA-2016-158274"/>
    <x v="84"/>
    <d v="2016-11-24T00:00:00"/>
    <s v="Second Class"/>
    <s v="RM-19675"/>
    <s v="Robert Marley"/>
    <x v="2"/>
    <s v="United States"/>
    <x v="53"/>
    <x v="28"/>
    <n v="71203"/>
    <x v="0"/>
    <s v="TEC-PH-10004896"/>
    <x v="2"/>
    <x v="7"/>
    <x v="174"/>
    <n v="149.94999999999999"/>
    <n v="5"/>
    <n v="0"/>
    <n v="41.985999999999997"/>
    <x v="0"/>
    <s v="Yes"/>
  </r>
  <r>
    <n v="185"/>
    <s v="CA-2016-158274"/>
    <x v="84"/>
    <d v="2016-11-24T00:00:00"/>
    <s v="Second Class"/>
    <s v="RM-19675"/>
    <s v="Robert Marley"/>
    <x v="2"/>
    <s v="United States"/>
    <x v="53"/>
    <x v="28"/>
    <n v="71203"/>
    <x v="0"/>
    <s v="TEC-AC-10002345"/>
    <x v="2"/>
    <x v="11"/>
    <x v="175"/>
    <n v="29"/>
    <n v="2"/>
    <n v="0"/>
    <n v="7.25"/>
    <x v="0"/>
    <s v="Yes"/>
  </r>
  <r>
    <n v="186"/>
    <s v="CA-2018-105018"/>
    <x v="85"/>
    <d v="2018-12-02T00:00:00"/>
    <s v="Standard Class"/>
    <s v="SK-19990"/>
    <s v="Sally Knutson"/>
    <x v="0"/>
    <s v="United States"/>
    <x v="54"/>
    <x v="29"/>
    <n v="6824"/>
    <x v="3"/>
    <s v="OFF-BI-10001890"/>
    <x v="1"/>
    <x v="8"/>
    <x v="176"/>
    <n v="7.16"/>
    <n v="2"/>
    <n v="0"/>
    <n v="3.4367999999999999"/>
    <x v="3"/>
    <s v="Yes"/>
  </r>
  <r>
    <n v="187"/>
    <s v="CA-2016-123260"/>
    <x v="86"/>
    <d v="2016-08-30T00:00:00"/>
    <s v="Standard Class"/>
    <s v="FM-14290"/>
    <s v="Frank Merwin"/>
    <x v="2"/>
    <s v="United States"/>
    <x v="1"/>
    <x v="1"/>
    <n v="90032"/>
    <x v="1"/>
    <s v="TEC-AC-10002323"/>
    <x v="2"/>
    <x v="11"/>
    <x v="177"/>
    <n v="176.8"/>
    <n v="8"/>
    <n v="0"/>
    <n v="22.984000000000002"/>
    <x v="1"/>
    <s v="Yes"/>
  </r>
  <r>
    <n v="188"/>
    <s v="CA-2018-157000"/>
    <x v="87"/>
    <d v="2018-07-22T00:00:00"/>
    <s v="Standard Class"/>
    <s v="AM-10360"/>
    <s v="Alice McCarthy"/>
    <x v="1"/>
    <s v="United States"/>
    <x v="55"/>
    <x v="5"/>
    <n v="75051"/>
    <x v="2"/>
    <s v="OFF-ST-10001328"/>
    <x v="1"/>
    <x v="4"/>
    <x v="178"/>
    <n v="37.223999999999997"/>
    <n v="3"/>
    <n v="0.2"/>
    <n v="3.7223999999999999"/>
    <x v="2"/>
    <s v="Yes"/>
  </r>
  <r>
    <n v="189"/>
    <s v="CA-2018-157000"/>
    <x v="87"/>
    <d v="2018-07-22T00:00:00"/>
    <s v="Standard Class"/>
    <s v="AM-10360"/>
    <s v="Alice McCarthy"/>
    <x v="1"/>
    <s v="United States"/>
    <x v="55"/>
    <x v="5"/>
    <n v="75051"/>
    <x v="2"/>
    <s v="OFF-PA-10001950"/>
    <x v="1"/>
    <x v="10"/>
    <x v="145"/>
    <n v="20.015999999999998"/>
    <n v="3"/>
    <n v="0.2"/>
    <n v="6.2549999999999999"/>
    <x v="2"/>
    <s v="Yes"/>
  </r>
  <r>
    <n v="190"/>
    <s v="CA-2017-102281"/>
    <x v="88"/>
    <d v="2017-10-14T00:00:00"/>
    <s v="First Class"/>
    <s v="MP-17470"/>
    <s v="Mark Packer"/>
    <x v="2"/>
    <s v="United States"/>
    <x v="20"/>
    <x v="15"/>
    <n v="10035"/>
    <x v="3"/>
    <s v="FUR-BO-10002613"/>
    <x v="0"/>
    <x v="0"/>
    <x v="179"/>
    <n v="899.13599999999997"/>
    <n v="4"/>
    <n v="0.2"/>
    <n v="112.392"/>
    <x v="3"/>
    <s v="Yes"/>
  </r>
  <r>
    <n v="191"/>
    <s v="CA-2017-102281"/>
    <x v="88"/>
    <d v="2017-10-14T00:00:00"/>
    <s v="First Class"/>
    <s v="MP-17470"/>
    <s v="Mark Packer"/>
    <x v="2"/>
    <s v="United States"/>
    <x v="20"/>
    <x v="15"/>
    <n v="10035"/>
    <x v="3"/>
    <s v="TEC-PH-10001552"/>
    <x v="2"/>
    <x v="7"/>
    <x v="180"/>
    <n v="71.760000000000005"/>
    <n v="6"/>
    <n v="0"/>
    <n v="20.0928"/>
    <x v="3"/>
    <s v="Yes"/>
  </r>
  <r>
    <n v="192"/>
    <s v="CA-2017-102281"/>
    <x v="88"/>
    <d v="2017-10-14T00:00:00"/>
    <s v="First Class"/>
    <s v="MP-17470"/>
    <s v="Mark Packer"/>
    <x v="2"/>
    <s v="United States"/>
    <x v="20"/>
    <x v="15"/>
    <n v="10035"/>
    <x v="3"/>
    <s v="OFF-PA-10000061"/>
    <x v="1"/>
    <x v="10"/>
    <x v="181"/>
    <n v="51.84"/>
    <n v="8"/>
    <n v="0"/>
    <n v="24.883199999999999"/>
    <x v="3"/>
    <s v="Yes"/>
  </r>
  <r>
    <n v="193"/>
    <s v="CA-2017-102281"/>
    <x v="88"/>
    <d v="2017-10-14T00:00:00"/>
    <s v="First Class"/>
    <s v="MP-17470"/>
    <s v="Mark Packer"/>
    <x v="2"/>
    <s v="United States"/>
    <x v="20"/>
    <x v="15"/>
    <n v="10035"/>
    <x v="3"/>
    <s v="FUR-BO-10002545"/>
    <x v="0"/>
    <x v="0"/>
    <x v="37"/>
    <n v="626.35199999999998"/>
    <n v="3"/>
    <n v="0.2"/>
    <n v="46.976399999999998"/>
    <x v="3"/>
    <s v="Yes"/>
  </r>
  <r>
    <n v="194"/>
    <s v="CA-2017-102281"/>
    <x v="88"/>
    <d v="2017-10-14T00:00:00"/>
    <s v="First Class"/>
    <s v="MP-17470"/>
    <s v="Mark Packer"/>
    <x v="2"/>
    <s v="United States"/>
    <x v="20"/>
    <x v="15"/>
    <n v="10035"/>
    <x v="3"/>
    <s v="OFF-AR-10003514"/>
    <x v="1"/>
    <x v="6"/>
    <x v="182"/>
    <n v="19.899999999999999"/>
    <n v="5"/>
    <n v="0"/>
    <n v="6.5670000000000002"/>
    <x v="3"/>
    <s v="Yes"/>
  </r>
  <r>
    <n v="195"/>
    <s v="CA-2017-131457"/>
    <x v="89"/>
    <d v="2017-11-06T00:00:00"/>
    <s v="Standard Class"/>
    <s v="MZ-17515"/>
    <s v="Mary Zewe"/>
    <x v="1"/>
    <s v="United States"/>
    <x v="56"/>
    <x v="1"/>
    <n v="92374"/>
    <x v="1"/>
    <s v="OFF-EN-10001509"/>
    <x v="1"/>
    <x v="12"/>
    <x v="29"/>
    <n v="14.28"/>
    <n v="7"/>
    <n v="0"/>
    <n v="6.7115999999999998"/>
    <x v="1"/>
    <s v="Yes"/>
  </r>
  <r>
    <n v="196"/>
    <s v="CA-2016-140004"/>
    <x v="90"/>
    <d v="2016-03-25T00:00:00"/>
    <s v="Standard Class"/>
    <s v="CB-12025"/>
    <s v="Cassandra Brandow"/>
    <x v="0"/>
    <s v="United States"/>
    <x v="57"/>
    <x v="24"/>
    <n v="45011"/>
    <x v="3"/>
    <s v="OFF-AR-10004685"/>
    <x v="1"/>
    <x v="6"/>
    <x v="183"/>
    <n v="7.4080000000000004"/>
    <n v="2"/>
    <n v="0.2"/>
    <n v="1.2038"/>
    <x v="3"/>
    <s v="Yes"/>
  </r>
  <r>
    <n v="197"/>
    <s v="CA-2016-140004"/>
    <x v="90"/>
    <d v="2016-03-25T00:00:00"/>
    <s v="Standard Class"/>
    <s v="CB-12025"/>
    <s v="Cassandra Brandow"/>
    <x v="0"/>
    <s v="United States"/>
    <x v="57"/>
    <x v="24"/>
    <n v="45011"/>
    <x v="3"/>
    <s v="OFF-AR-10004027"/>
    <x v="1"/>
    <x v="6"/>
    <x v="184"/>
    <n v="6.048"/>
    <n v="3"/>
    <n v="0.2"/>
    <n v="1.5875999999999999"/>
    <x v="3"/>
    <s v="Yes"/>
  </r>
  <r>
    <n v="198"/>
    <s v="CA-2019-107720"/>
    <x v="44"/>
    <d v="2019-11-13T00:00:00"/>
    <s v="Standard Class"/>
    <s v="VM-21685"/>
    <s v="Valerie Mitchum"/>
    <x v="2"/>
    <s v="United States"/>
    <x v="58"/>
    <x v="30"/>
    <n v="7090"/>
    <x v="3"/>
    <s v="OFF-ST-10001414"/>
    <x v="1"/>
    <x v="4"/>
    <x v="185"/>
    <n v="46.26"/>
    <n v="3"/>
    <n v="0"/>
    <n v="12.0276"/>
    <x v="3"/>
    <s v="Yes"/>
  </r>
  <r>
    <n v="199"/>
    <s v="US-2019-124303"/>
    <x v="91"/>
    <d v="2019-07-13T00:00:00"/>
    <s v="Standard Class"/>
    <s v="FH-14365"/>
    <s v="Fred Hopkins"/>
    <x v="1"/>
    <s v="United States"/>
    <x v="10"/>
    <x v="9"/>
    <n v="19120"/>
    <x v="3"/>
    <s v="OFF-BI-10000343"/>
    <x v="1"/>
    <x v="8"/>
    <x v="186"/>
    <n v="2.9460000000000002"/>
    <n v="2"/>
    <n v="0.7"/>
    <n v="-2.2585999999999999"/>
    <x v="3"/>
    <s v="Yes"/>
  </r>
  <r>
    <n v="200"/>
    <s v="US-2019-124303"/>
    <x v="91"/>
    <d v="2019-07-13T00:00:00"/>
    <s v="Standard Class"/>
    <s v="FH-14365"/>
    <s v="Fred Hopkins"/>
    <x v="1"/>
    <s v="United States"/>
    <x v="10"/>
    <x v="9"/>
    <n v="19120"/>
    <x v="3"/>
    <s v="OFF-PA-10002749"/>
    <x v="1"/>
    <x v="10"/>
    <x v="187"/>
    <n v="16.056000000000001"/>
    <n v="3"/>
    <n v="0.2"/>
    <n v="5.8202999999999996"/>
    <x v="3"/>
    <s v="Yes"/>
  </r>
  <r>
    <n v="201"/>
    <s v="CA-2019-105074"/>
    <x v="92"/>
    <d v="2019-06-29T00:00:00"/>
    <s v="Standard Class"/>
    <s v="MB-17305"/>
    <s v="Maria Bertelson"/>
    <x v="0"/>
    <s v="United States"/>
    <x v="59"/>
    <x v="24"/>
    <n v="44312"/>
    <x v="3"/>
    <s v="OFF-PA-10002666"/>
    <x v="1"/>
    <x v="10"/>
    <x v="188"/>
    <n v="21.744"/>
    <n v="3"/>
    <n v="0.2"/>
    <n v="6.7949999999999999"/>
    <x v="3"/>
    <s v="Yes"/>
  </r>
  <r>
    <n v="202"/>
    <s v="CA-2016-133690"/>
    <x v="93"/>
    <d v="2016-08-05T00:00:00"/>
    <s v="First Class"/>
    <s v="BS-11755"/>
    <s v="Bruce Stewart"/>
    <x v="0"/>
    <s v="United States"/>
    <x v="60"/>
    <x v="22"/>
    <n v="80219"/>
    <x v="1"/>
    <s v="FUR-TA-10004289"/>
    <x v="0"/>
    <x v="3"/>
    <x v="189"/>
    <n v="218.75"/>
    <n v="2"/>
    <n v="0.5"/>
    <n v="-161.875"/>
    <x v="1"/>
    <s v="Yes"/>
  </r>
  <r>
    <n v="203"/>
    <s v="CA-2016-133690"/>
    <x v="93"/>
    <d v="2016-08-05T00:00:00"/>
    <s v="First Class"/>
    <s v="BS-11755"/>
    <s v="Bruce Stewart"/>
    <x v="0"/>
    <s v="United States"/>
    <x v="60"/>
    <x v="22"/>
    <n v="80219"/>
    <x v="1"/>
    <s v="OFF-AP-10003622"/>
    <x v="1"/>
    <x v="9"/>
    <x v="190"/>
    <n v="2.6"/>
    <n v="1"/>
    <n v="0.2"/>
    <n v="0.29249999999999998"/>
    <x v="1"/>
    <s v="Yes"/>
  </r>
  <r>
    <n v="204"/>
    <s v="US-2019-116701"/>
    <x v="94"/>
    <d v="2019-12-21T00:00:00"/>
    <s v="Second Class"/>
    <s v="LC-17140"/>
    <s v="Logan Currie"/>
    <x v="0"/>
    <s v="United States"/>
    <x v="61"/>
    <x v="5"/>
    <n v="75220"/>
    <x v="2"/>
    <s v="OFF-AP-10003217"/>
    <x v="1"/>
    <x v="9"/>
    <x v="191"/>
    <n v="66.284000000000006"/>
    <n v="2"/>
    <n v="0.8"/>
    <n v="-178.96680000000001"/>
    <x v="2"/>
    <s v="Yes"/>
  </r>
  <r>
    <n v="205"/>
    <s v="CA-2019-126382"/>
    <x v="95"/>
    <d v="2019-06-07T00:00:00"/>
    <s v="Standard Class"/>
    <s v="HK-14890"/>
    <s v="Heather Kirkland"/>
    <x v="1"/>
    <s v="United States"/>
    <x v="47"/>
    <x v="18"/>
    <n v="37064"/>
    <x v="0"/>
    <s v="FUR-FU-10002960"/>
    <x v="0"/>
    <x v="5"/>
    <x v="192"/>
    <n v="35.167999999999999"/>
    <n v="7"/>
    <n v="0.2"/>
    <n v="9.6712000000000007"/>
    <x v="0"/>
    <s v="Yes"/>
  </r>
  <r>
    <n v="206"/>
    <s v="CA-2019-108329"/>
    <x v="34"/>
    <d v="2019-12-14T00:00:00"/>
    <s v="Standard Class"/>
    <s v="LE-16810"/>
    <s v="Laurel Elliston"/>
    <x v="0"/>
    <s v="United States"/>
    <x v="62"/>
    <x v="1"/>
    <n v="90604"/>
    <x v="1"/>
    <s v="TEC-PH-10001918"/>
    <x v="2"/>
    <x v="7"/>
    <x v="193"/>
    <n v="444.76799999999997"/>
    <n v="4"/>
    <n v="0.2"/>
    <n v="44.476799999999997"/>
    <x v="1"/>
    <s v="Yes"/>
  </r>
  <r>
    <n v="207"/>
    <s v="CA-2019-135860"/>
    <x v="96"/>
    <d v="2019-12-07T00:00:00"/>
    <s v="Standard Class"/>
    <s v="JH-15985"/>
    <s v="Joseph Holt"/>
    <x v="0"/>
    <s v="United States"/>
    <x v="63"/>
    <x v="12"/>
    <n v="48601"/>
    <x v="2"/>
    <s v="OFF-ST-10000642"/>
    <x v="1"/>
    <x v="4"/>
    <x v="194"/>
    <n v="83.92"/>
    <n v="4"/>
    <n v="0"/>
    <n v="5.8743999999999996"/>
    <x v="2"/>
    <s v="Yes"/>
  </r>
  <r>
    <n v="208"/>
    <s v="CA-2019-135860"/>
    <x v="96"/>
    <d v="2019-12-07T00:00:00"/>
    <s v="Standard Class"/>
    <s v="JH-15985"/>
    <s v="Joseph Holt"/>
    <x v="0"/>
    <s v="United States"/>
    <x v="63"/>
    <x v="12"/>
    <n v="48601"/>
    <x v="2"/>
    <s v="TEC-PH-10001700"/>
    <x v="2"/>
    <x v="7"/>
    <x v="195"/>
    <n v="131.97999999999999"/>
    <n v="2"/>
    <n v="0"/>
    <n v="35.634599999999999"/>
    <x v="2"/>
    <s v="Yes"/>
  </r>
  <r>
    <n v="209"/>
    <s v="CA-2019-135860"/>
    <x v="96"/>
    <d v="2019-12-07T00:00:00"/>
    <s v="Standard Class"/>
    <s v="JH-15985"/>
    <s v="Joseph Holt"/>
    <x v="0"/>
    <s v="United States"/>
    <x v="63"/>
    <x v="12"/>
    <n v="48601"/>
    <x v="2"/>
    <s v="OFF-BI-10003274"/>
    <x v="1"/>
    <x v="8"/>
    <x v="122"/>
    <n v="15.92"/>
    <n v="4"/>
    <n v="0"/>
    <n v="7.4824000000000002"/>
    <x v="2"/>
    <s v="Yes"/>
  </r>
  <r>
    <n v="210"/>
    <s v="CA-2019-135860"/>
    <x v="96"/>
    <d v="2019-12-07T00:00:00"/>
    <s v="Standard Class"/>
    <s v="JH-15985"/>
    <s v="Joseph Holt"/>
    <x v="0"/>
    <s v="United States"/>
    <x v="63"/>
    <x v="12"/>
    <n v="48601"/>
    <x v="2"/>
    <s v="OFF-FA-10000134"/>
    <x v="1"/>
    <x v="13"/>
    <x v="196"/>
    <n v="52.29"/>
    <n v="9"/>
    <n v="0"/>
    <n v="16.209900000000001"/>
    <x v="2"/>
    <s v="Yes"/>
  </r>
  <r>
    <n v="211"/>
    <s v="CA-2019-135860"/>
    <x v="96"/>
    <d v="2019-12-07T00:00:00"/>
    <s v="Standard Class"/>
    <s v="JH-15985"/>
    <s v="Joseph Holt"/>
    <x v="0"/>
    <s v="United States"/>
    <x v="63"/>
    <x v="12"/>
    <n v="48601"/>
    <x v="2"/>
    <s v="OFF-ST-10001522"/>
    <x v="1"/>
    <x v="4"/>
    <x v="197"/>
    <n v="91.99"/>
    <n v="1"/>
    <n v="0"/>
    <n v="3.6796000000000002"/>
    <x v="2"/>
    <s v="Yes"/>
  </r>
  <r>
    <n v="212"/>
    <s v="CA-2017-101007"/>
    <x v="97"/>
    <d v="2017-02-13T00:00:00"/>
    <s v="Second Class"/>
    <s v="MS-17980"/>
    <s v="Michael Stewart"/>
    <x v="1"/>
    <s v="United States"/>
    <x v="61"/>
    <x v="5"/>
    <n v="75220"/>
    <x v="2"/>
    <s v="TEC-AC-10001266"/>
    <x v="2"/>
    <x v="11"/>
    <x v="198"/>
    <n v="20.8"/>
    <n v="2"/>
    <n v="0.2"/>
    <n v="6.5"/>
    <x v="2"/>
    <s v="Yes"/>
  </r>
  <r>
    <n v="213"/>
    <s v="CA-2017-146262"/>
    <x v="98"/>
    <d v="2017-01-09T00:00:00"/>
    <s v="Standard Class"/>
    <s v="VW-21775"/>
    <s v="Victoria Wilson"/>
    <x v="1"/>
    <s v="United States"/>
    <x v="64"/>
    <x v="24"/>
    <n v="44256"/>
    <x v="3"/>
    <s v="OFF-LA-10004544"/>
    <x v="1"/>
    <x v="2"/>
    <x v="199"/>
    <n v="23.68"/>
    <n v="2"/>
    <n v="0.2"/>
    <n v="8.8800000000000008"/>
    <x v="3"/>
    <s v="Yes"/>
  </r>
  <r>
    <n v="214"/>
    <s v="CA-2017-146262"/>
    <x v="98"/>
    <d v="2017-01-09T00:00:00"/>
    <s v="Standard Class"/>
    <s v="VW-21775"/>
    <s v="Victoria Wilson"/>
    <x v="1"/>
    <s v="United States"/>
    <x v="64"/>
    <x v="24"/>
    <n v="44256"/>
    <x v="3"/>
    <s v="FUR-BO-10004695"/>
    <x v="0"/>
    <x v="0"/>
    <x v="200"/>
    <n v="452.45"/>
    <n v="5"/>
    <n v="0.5"/>
    <n v="-244.32300000000001"/>
    <x v="3"/>
    <s v="Yes"/>
  </r>
  <r>
    <n v="215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PH-10002844"/>
    <x v="2"/>
    <x v="7"/>
    <x v="104"/>
    <n v="62.981999999999999"/>
    <n v="3"/>
    <n v="0.4"/>
    <n v="-14.6958"/>
    <x v="3"/>
    <s v="Yes"/>
  </r>
  <r>
    <n v="216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MA-10000864"/>
    <x v="2"/>
    <x v="15"/>
    <x v="201"/>
    <n v="1188"/>
    <n v="9"/>
    <n v="0.7"/>
    <n v="-950.4"/>
    <x v="3"/>
    <s v="Yes"/>
  </r>
  <r>
    <n v="217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AC-10000109"/>
    <x v="2"/>
    <x v="11"/>
    <x v="202"/>
    <n v="89.584000000000003"/>
    <n v="2"/>
    <n v="0.2"/>
    <n v="4.4791999999999996"/>
    <x v="3"/>
    <s v="Yes"/>
  </r>
  <r>
    <n v="218"/>
    <s v="CA-2018-130162"/>
    <x v="99"/>
    <d v="2018-11-01T00:00:00"/>
    <s v="Standard Class"/>
    <s v="JH-15910"/>
    <s v="Jonathan Howell"/>
    <x v="0"/>
    <s v="United States"/>
    <x v="1"/>
    <x v="1"/>
    <n v="90032"/>
    <x v="1"/>
    <s v="OFF-ST-10001328"/>
    <x v="1"/>
    <x v="4"/>
    <x v="178"/>
    <n v="93.06"/>
    <n v="6"/>
    <n v="0"/>
    <n v="26.056799999999999"/>
    <x v="1"/>
    <s v="Yes"/>
  </r>
  <r>
    <n v="219"/>
    <s v="CA-2018-130162"/>
    <x v="99"/>
    <d v="2018-11-01T00:00:00"/>
    <s v="Standard Class"/>
    <s v="JH-15910"/>
    <s v="Jonathan Howell"/>
    <x v="0"/>
    <s v="United States"/>
    <x v="1"/>
    <x v="1"/>
    <n v="90032"/>
    <x v="1"/>
    <s v="TEC-PH-10002563"/>
    <x v="2"/>
    <x v="7"/>
    <x v="203"/>
    <n v="302.37599999999998"/>
    <n v="3"/>
    <n v="0.2"/>
    <n v="22.6782"/>
    <x v="1"/>
    <s v="Yes"/>
  </r>
  <r>
    <n v="220"/>
    <s v="CA-2017-169397"/>
    <x v="100"/>
    <d v="2017-12-27T00:00:00"/>
    <s v="First Class"/>
    <s v="JB-15925"/>
    <s v="Joni Blumstein"/>
    <x v="0"/>
    <s v="United States"/>
    <x v="65"/>
    <x v="24"/>
    <n v="43017"/>
    <x v="3"/>
    <s v="OFF-FA-10000585"/>
    <x v="1"/>
    <x v="13"/>
    <x v="204"/>
    <n v="5.5839999999999996"/>
    <n v="2"/>
    <n v="0.2"/>
    <n v="1.8148"/>
    <x v="3"/>
    <s v="Yes"/>
  </r>
  <r>
    <n v="221"/>
    <s v="CA-2017-169397"/>
    <x v="100"/>
    <d v="2017-12-27T00:00:00"/>
    <s v="First Class"/>
    <s v="JB-15925"/>
    <s v="Joni Blumstein"/>
    <x v="0"/>
    <s v="United States"/>
    <x v="65"/>
    <x v="24"/>
    <n v="43017"/>
    <x v="3"/>
    <s v="OFF-PA-10004000"/>
    <x v="1"/>
    <x v="10"/>
    <x v="205"/>
    <n v="22.704000000000001"/>
    <n v="6"/>
    <n v="0.2"/>
    <n v="8.2302"/>
    <x v="3"/>
    <s v="Yes"/>
  </r>
  <r>
    <n v="222"/>
    <s v="CA-2017-169397"/>
    <x v="100"/>
    <d v="2017-12-27T00:00:00"/>
    <s v="First Class"/>
    <s v="JB-15925"/>
    <s v="Joni Blumstein"/>
    <x v="0"/>
    <s v="United States"/>
    <x v="65"/>
    <x v="24"/>
    <n v="43017"/>
    <x v="3"/>
    <s v="OFF-BI-10002852"/>
    <x v="1"/>
    <x v="8"/>
    <x v="91"/>
    <n v="19.776"/>
    <n v="4"/>
    <n v="0.7"/>
    <n v="-13.8432"/>
    <x v="3"/>
    <s v="Yes"/>
  </r>
  <r>
    <n v="223"/>
    <s v="CA-2017-169397"/>
    <x v="100"/>
    <d v="2017-12-27T00:00:00"/>
    <s v="First Class"/>
    <s v="JB-15925"/>
    <s v="Joni Blumstein"/>
    <x v="0"/>
    <s v="United States"/>
    <x v="65"/>
    <x v="24"/>
    <n v="43017"/>
    <x v="3"/>
    <s v="FUR-FU-10000087"/>
    <x v="0"/>
    <x v="5"/>
    <x v="206"/>
    <n v="72.703999999999994"/>
    <n v="4"/>
    <n v="0.2"/>
    <n v="19.084800000000001"/>
    <x v="3"/>
    <s v="Yes"/>
  </r>
  <r>
    <n v="224"/>
    <s v="CA-2017-169397"/>
    <x v="100"/>
    <d v="2017-12-27T00:00:00"/>
    <s v="First Class"/>
    <s v="JB-15925"/>
    <s v="Joni Blumstein"/>
    <x v="0"/>
    <s v="United States"/>
    <x v="65"/>
    <x v="24"/>
    <n v="43017"/>
    <x v="3"/>
    <s v="TEC-MA-10001148"/>
    <x v="2"/>
    <x v="15"/>
    <x v="207"/>
    <n v="479.988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x v="0"/>
    <s v="United States"/>
    <x v="65"/>
    <x v="24"/>
    <n v="43017"/>
    <x v="3"/>
    <s v="OFF-AR-10001958"/>
    <x v="1"/>
    <x v="6"/>
    <x v="208"/>
    <n v="27.167999999999999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x v="1"/>
    <s v="United States"/>
    <x v="66"/>
    <x v="12"/>
    <n v="48227"/>
    <x v="2"/>
    <s v="OFF-AR-10001026"/>
    <x v="1"/>
    <x v="6"/>
    <x v="209"/>
    <n v="2.2000000000000002"/>
    <n v="1"/>
    <n v="0"/>
    <n v="0.96799999999999997"/>
    <x v="2"/>
    <s v="Yes"/>
  </r>
  <r>
    <n v="227"/>
    <s v="CA-2017-163055"/>
    <x v="101"/>
    <d v="2017-08-16T00:00:00"/>
    <s v="Standard Class"/>
    <s v="DS-13180"/>
    <s v="David Smith"/>
    <x v="1"/>
    <s v="United States"/>
    <x v="66"/>
    <x v="12"/>
    <n v="48227"/>
    <x v="2"/>
    <s v="FUR-TA-10003748"/>
    <x v="0"/>
    <x v="3"/>
    <x v="210"/>
    <n v="622.45000000000005"/>
    <n v="5"/>
    <n v="0"/>
    <n v="136.93899999999999"/>
    <x v="2"/>
    <s v="Yes"/>
  </r>
  <r>
    <n v="228"/>
    <s v="CA-2017-163055"/>
    <x v="101"/>
    <d v="2017-08-16T00:00:00"/>
    <s v="Standard Class"/>
    <s v="DS-13180"/>
    <s v="David Smith"/>
    <x v="1"/>
    <s v="United States"/>
    <x v="66"/>
    <x v="12"/>
    <n v="48227"/>
    <x v="2"/>
    <s v="OFF-ST-10002485"/>
    <x v="1"/>
    <x v="4"/>
    <x v="211"/>
    <n v="21.98"/>
    <n v="1"/>
    <n v="0"/>
    <n v="0.2198"/>
    <x v="2"/>
    <s v="Yes"/>
  </r>
  <r>
    <n v="229"/>
    <s v="US-2017-145436"/>
    <x v="102"/>
    <d v="2017-03-04T00:00:00"/>
    <s v="Standard Class"/>
    <s v="VD-21670"/>
    <s v="Valerie Dominguez"/>
    <x v="0"/>
    <s v="United States"/>
    <x v="29"/>
    <x v="18"/>
    <n v="38401"/>
    <x v="0"/>
    <s v="FUR-CH-10004860"/>
    <x v="0"/>
    <x v="1"/>
    <x v="212"/>
    <n v="161.56800000000001"/>
    <n v="2"/>
    <n v="0.2"/>
    <n v="-28.2744"/>
    <x v="0"/>
    <s v="Yes"/>
  </r>
  <r>
    <n v="230"/>
    <s v="US-2017-145436"/>
    <x v="102"/>
    <d v="2017-03-04T00:00:00"/>
    <s v="Standard Class"/>
    <s v="VD-21670"/>
    <s v="Valerie Dominguez"/>
    <x v="0"/>
    <s v="United States"/>
    <x v="29"/>
    <x v="18"/>
    <n v="38401"/>
    <x v="0"/>
    <s v="FUR-CH-10004477"/>
    <x v="0"/>
    <x v="1"/>
    <x v="213"/>
    <n v="389.69600000000003"/>
    <n v="8"/>
    <n v="0.2"/>
    <n v="43.840800000000002"/>
    <x v="0"/>
    <s v="Yes"/>
  </r>
  <r>
    <n v="231"/>
    <s v="US-2016-156216"/>
    <x v="103"/>
    <d v="2016-09-17T00:00:00"/>
    <s v="Standard Class"/>
    <s v="EA-14035"/>
    <s v="Erin Ashbrook"/>
    <x v="1"/>
    <s v="United States"/>
    <x v="35"/>
    <x v="3"/>
    <n v="28205"/>
    <x v="0"/>
    <s v="OFF-BI-10001679"/>
    <x v="1"/>
    <x v="8"/>
    <x v="214"/>
    <n v="18.648"/>
    <n v="7"/>
    <n v="0.7"/>
    <n v="-12.432"/>
    <x v="0"/>
    <s v="Yes"/>
  </r>
  <r>
    <n v="232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TA-10001705"/>
    <x v="0"/>
    <x v="3"/>
    <x v="215"/>
    <n v="233.86"/>
    <n v="2"/>
    <n v="0.45"/>
    <n v="-102.048"/>
    <x v="0"/>
    <s v="Yes"/>
  </r>
  <r>
    <n v="233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TA-10003473"/>
    <x v="0"/>
    <x v="3"/>
    <x v="216"/>
    <n v="620.61450000000002"/>
    <n v="3"/>
    <n v="0.45"/>
    <n v="-248.2458"/>
    <x v="0"/>
    <s v="Yes"/>
  </r>
  <r>
    <n v="234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OFF-BI-10001679"/>
    <x v="1"/>
    <x v="8"/>
    <x v="214"/>
    <n v="5.3280000000000003"/>
    <n v="2"/>
    <n v="0.7"/>
    <n v="-3.552"/>
    <x v="0"/>
    <s v="Yes"/>
  </r>
  <r>
    <n v="235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FU-10004017"/>
    <x v="0"/>
    <x v="5"/>
    <x v="217"/>
    <n v="258.072"/>
    <n v="3"/>
    <n v="0.2"/>
    <n v="0"/>
    <x v="0"/>
    <s v="Yes"/>
  </r>
  <r>
    <n v="236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TEC-AC-10003832"/>
    <x v="2"/>
    <x v="11"/>
    <x v="218"/>
    <n v="617.976"/>
    <n v="3"/>
    <n v="0.2"/>
    <n v="-7.7247000000000998"/>
    <x v="0"/>
    <s v="Yes"/>
  </r>
  <r>
    <n v="237"/>
    <s v="CA-2019-160514"/>
    <x v="105"/>
    <d v="2019-11-16T00:00:00"/>
    <s v="Standard Class"/>
    <s v="DB-13120"/>
    <s v="David Bremer"/>
    <x v="1"/>
    <s v="United States"/>
    <x v="68"/>
    <x v="1"/>
    <n v="95051"/>
    <x v="1"/>
    <s v="OFF-PA-10002479"/>
    <x v="1"/>
    <x v="10"/>
    <x v="219"/>
    <n v="10.56"/>
    <n v="2"/>
    <n v="0"/>
    <n v="4.7519999999999998"/>
    <x v="1"/>
    <s v="Yes"/>
  </r>
  <r>
    <n v="238"/>
    <s v="CA-2018-157749"/>
    <x v="30"/>
    <d v="2018-06-09T00:00:00"/>
    <s v="Second Class"/>
    <s v="KL-16645"/>
    <s v="Ken Lonsdale"/>
    <x v="0"/>
    <s v="United States"/>
    <x v="22"/>
    <x v="10"/>
    <n v="60610"/>
    <x v="2"/>
    <s v="OFF-PA-10003349"/>
    <x v="1"/>
    <x v="10"/>
    <x v="220"/>
    <n v="25.92"/>
    <n v="5"/>
    <n v="0.2"/>
    <n v="9.3960000000000008"/>
    <x v="2"/>
    <s v="Yes"/>
  </r>
  <r>
    <n v="239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0576"/>
    <x v="0"/>
    <x v="5"/>
    <x v="221"/>
    <n v="419.68"/>
    <n v="5"/>
    <n v="0.6"/>
    <n v="-356.72800000000001"/>
    <x v="2"/>
    <s v="Yes"/>
  </r>
  <r>
    <n v="240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4351"/>
    <x v="0"/>
    <x v="5"/>
    <x v="222"/>
    <n v="11.688000000000001"/>
    <n v="3"/>
    <n v="0.6"/>
    <n v="-4.6752000000000002"/>
    <x v="2"/>
    <s v="Yes"/>
  </r>
  <r>
    <n v="241"/>
    <s v="CA-2018-157749"/>
    <x v="30"/>
    <d v="2018-06-09T00:00:00"/>
    <s v="Second Class"/>
    <s v="KL-16645"/>
    <s v="Ken Lonsdale"/>
    <x v="0"/>
    <s v="United States"/>
    <x v="22"/>
    <x v="10"/>
    <n v="60610"/>
    <x v="2"/>
    <s v="TEC-PH-10000011"/>
    <x v="2"/>
    <x v="7"/>
    <x v="223"/>
    <n v="31.984000000000002"/>
    <n v="2"/>
    <n v="0.2"/>
    <n v="11.1944"/>
    <x v="2"/>
    <s v="Yes"/>
  </r>
  <r>
    <n v="242"/>
    <s v="CA-2018-157749"/>
    <x v="30"/>
    <d v="2018-06-09T00:00:00"/>
    <s v="Second Class"/>
    <s v="KL-16645"/>
    <s v="Ken Lonsdale"/>
    <x v="0"/>
    <s v="United States"/>
    <x v="22"/>
    <x v="10"/>
    <n v="60610"/>
    <x v="2"/>
    <s v="FUR-TA-10002607"/>
    <x v="0"/>
    <x v="3"/>
    <x v="224"/>
    <n v="177.22499999999999"/>
    <n v="5"/>
    <n v="0.5"/>
    <n v="-120.51300000000001"/>
    <x v="2"/>
    <s v="Yes"/>
  </r>
  <r>
    <n v="243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2505"/>
    <x v="0"/>
    <x v="5"/>
    <x v="225"/>
    <n v="4.0439999999999996"/>
    <n v="3"/>
    <n v="0.6"/>
    <n v="-2.8308"/>
    <x v="2"/>
    <s v="Yes"/>
  </r>
  <r>
    <n v="244"/>
    <s v="CA-2018-157749"/>
    <x v="30"/>
    <d v="2018-06-09T00:00:00"/>
    <s v="Second Class"/>
    <s v="KL-16645"/>
    <s v="Ken Lonsdale"/>
    <x v="0"/>
    <s v="United States"/>
    <x v="22"/>
    <x v="10"/>
    <n v="60610"/>
    <x v="2"/>
    <s v="OFF-AR-10004685"/>
    <x v="1"/>
    <x v="6"/>
    <x v="183"/>
    <n v="7.4080000000000004"/>
    <n v="2"/>
    <n v="0.2"/>
    <n v="1.2038"/>
    <x v="2"/>
    <s v="Yes"/>
  </r>
  <r>
    <n v="245"/>
    <s v="CA-2016-131926"/>
    <x v="106"/>
    <d v="2016-06-06T00:00:00"/>
    <s v="Second Class"/>
    <s v="DW-13480"/>
    <s v="Dianna Wilson"/>
    <x v="2"/>
    <s v="United States"/>
    <x v="69"/>
    <x v="11"/>
    <n v="55044"/>
    <x v="2"/>
    <s v="FUR-CH-10004063"/>
    <x v="0"/>
    <x v="1"/>
    <x v="120"/>
    <n v="2001.86"/>
    <n v="7"/>
    <n v="0"/>
    <n v="580.5394"/>
    <x v="2"/>
    <s v="Yes"/>
  </r>
  <r>
    <n v="246"/>
    <s v="CA-2016-131926"/>
    <x v="106"/>
    <d v="2016-06-06T00:00:00"/>
    <s v="Second Class"/>
    <s v="DW-13480"/>
    <s v="Dianna Wilson"/>
    <x v="2"/>
    <s v="United States"/>
    <x v="69"/>
    <x v="11"/>
    <n v="55044"/>
    <x v="2"/>
    <s v="OFF-ST-10002276"/>
    <x v="1"/>
    <x v="4"/>
    <x v="226"/>
    <n v="166.72"/>
    <n v="2"/>
    <n v="0"/>
    <n v="41.68"/>
    <x v="2"/>
    <s v="Yes"/>
  </r>
  <r>
    <n v="247"/>
    <s v="CA-2016-131926"/>
    <x v="106"/>
    <d v="2016-06-06T00:00:00"/>
    <s v="Second Class"/>
    <s v="DW-13480"/>
    <s v="Dianna Wilson"/>
    <x v="2"/>
    <s v="United States"/>
    <x v="69"/>
    <x v="11"/>
    <n v="55044"/>
    <x v="2"/>
    <s v="OFF-PA-10004082"/>
    <x v="1"/>
    <x v="10"/>
    <x v="227"/>
    <n v="47.88"/>
    <n v="6"/>
    <n v="0"/>
    <n v="23.94"/>
    <x v="2"/>
    <s v="Yes"/>
  </r>
  <r>
    <n v="248"/>
    <s v="CA-2016-131926"/>
    <x v="106"/>
    <d v="2016-06-06T00:00:00"/>
    <s v="Second Class"/>
    <s v="DW-13480"/>
    <s v="Dianna Wilson"/>
    <x v="2"/>
    <s v="United States"/>
    <x v="69"/>
    <x v="11"/>
    <n v="55044"/>
    <x v="2"/>
    <s v="OFF-AP-10002945"/>
    <x v="1"/>
    <x v="9"/>
    <x v="228"/>
    <n v="1503.25"/>
    <n v="5"/>
    <n v="0"/>
    <n v="496.07249999999999"/>
    <x v="2"/>
    <s v="Yes"/>
  </r>
  <r>
    <n v="249"/>
    <s v="CA-2016-131926"/>
    <x v="106"/>
    <d v="2016-06-06T00:00:00"/>
    <s v="Second Class"/>
    <s v="DW-13480"/>
    <s v="Dianna Wilson"/>
    <x v="2"/>
    <s v="United States"/>
    <x v="69"/>
    <x v="11"/>
    <n v="55044"/>
    <x v="2"/>
    <s v="OFF-PA-10000061"/>
    <x v="1"/>
    <x v="10"/>
    <x v="181"/>
    <n v="25.92"/>
    <n v="4"/>
    <n v="0"/>
    <n v="12.441599999999999"/>
    <x v="2"/>
    <s v="Yes"/>
  </r>
  <r>
    <n v="250"/>
    <s v="CA-2018-154739"/>
    <x v="107"/>
    <d v="2018-12-15T00:00:00"/>
    <s v="Second Class"/>
    <s v="LH-17155"/>
    <s v="Logan Haushalter"/>
    <x v="0"/>
    <s v="United States"/>
    <x v="8"/>
    <x v="1"/>
    <n v="94109"/>
    <x v="1"/>
    <s v="FUR-CH-10002965"/>
    <x v="0"/>
    <x v="1"/>
    <x v="229"/>
    <n v="321.56799999999998"/>
    <n v="2"/>
    <n v="0.2"/>
    <n v="28.1372"/>
    <x v="1"/>
    <s v="Yes"/>
  </r>
  <r>
    <n v="251"/>
    <s v="CA-2018-145625"/>
    <x v="108"/>
    <d v="2018-09-17T00:00:00"/>
    <s v="Standard Class"/>
    <s v="KC-16540"/>
    <s v="Kelly Collister"/>
    <x v="0"/>
    <s v="United States"/>
    <x v="70"/>
    <x v="1"/>
    <n v="92037"/>
    <x v="1"/>
    <s v="OFF-PA-10004569"/>
    <x v="1"/>
    <x v="10"/>
    <x v="230"/>
    <n v="7.61"/>
    <n v="1"/>
    <n v="0"/>
    <n v="3.5767000000000002"/>
    <x v="1"/>
    <s v="Yes"/>
  </r>
  <r>
    <n v="252"/>
    <s v="CA-2018-145625"/>
    <x v="108"/>
    <d v="2018-09-17T00:00:00"/>
    <s v="Standard Class"/>
    <s v="KC-16540"/>
    <s v="Kelly Collister"/>
    <x v="0"/>
    <s v="United States"/>
    <x v="70"/>
    <x v="1"/>
    <n v="92037"/>
    <x v="1"/>
    <s v="TEC-AC-10003832"/>
    <x v="2"/>
    <x v="11"/>
    <x v="218"/>
    <n v="3347.37"/>
    <n v="13"/>
    <n v="0"/>
    <n v="636.00030000000004"/>
    <x v="1"/>
    <s v="Yes"/>
  </r>
  <r>
    <n v="253"/>
    <s v="CA-2018-146941"/>
    <x v="107"/>
    <d v="2018-12-13T00:00:00"/>
    <s v="First Class"/>
    <s v="DL-13315"/>
    <s v="Delfina Latchford"/>
    <x v="0"/>
    <s v="United States"/>
    <x v="20"/>
    <x v="15"/>
    <n v="10024"/>
    <x v="3"/>
    <s v="OFF-ST-10001228"/>
    <x v="1"/>
    <x v="4"/>
    <x v="231"/>
    <n v="80.58"/>
    <n v="6"/>
    <n v="0"/>
    <n v="22.5624"/>
    <x v="3"/>
    <s v="Yes"/>
  </r>
  <r>
    <n v="254"/>
    <s v="CA-2018-146941"/>
    <x v="107"/>
    <d v="2018-12-13T00:00:00"/>
    <s v="First Class"/>
    <s v="DL-13315"/>
    <s v="Delfina Latchford"/>
    <x v="0"/>
    <s v="United States"/>
    <x v="20"/>
    <x v="15"/>
    <n v="10024"/>
    <x v="3"/>
    <s v="OFF-EN-10003296"/>
    <x v="1"/>
    <x v="12"/>
    <x v="232"/>
    <n v="361.92"/>
    <n v="4"/>
    <n v="0"/>
    <n v="162.864"/>
    <x v="3"/>
    <s v="Yes"/>
  </r>
  <r>
    <n v="255"/>
    <s v="US-2017-159982"/>
    <x v="109"/>
    <d v="2017-12-04T00:00:00"/>
    <s v="Standard Class"/>
    <s v="DR-12880"/>
    <s v="Dan Reichenbach"/>
    <x v="1"/>
    <s v="United States"/>
    <x v="22"/>
    <x v="10"/>
    <n v="60623"/>
    <x v="2"/>
    <s v="FUR-FU-10002505"/>
    <x v="0"/>
    <x v="5"/>
    <x v="225"/>
    <n v="12.132"/>
    <n v="9"/>
    <n v="0.6"/>
    <n v="-8.4923999999999999"/>
    <x v="2"/>
    <s v="Yes"/>
  </r>
  <r>
    <n v="256"/>
    <s v="US-2017-159982"/>
    <x v="109"/>
    <d v="2017-12-04T00:00:00"/>
    <s v="Standard Class"/>
    <s v="DR-12880"/>
    <s v="Dan Reichenbach"/>
    <x v="1"/>
    <s v="United States"/>
    <x v="22"/>
    <x v="10"/>
    <n v="60623"/>
    <x v="2"/>
    <s v="OFF-ST-10004804"/>
    <x v="1"/>
    <x v="4"/>
    <x v="233"/>
    <n v="82.367999999999995"/>
    <n v="2"/>
    <n v="0.2"/>
    <n v="-19.5624"/>
    <x v="2"/>
    <s v="Yes"/>
  </r>
  <r>
    <n v="257"/>
    <s v="US-2017-159982"/>
    <x v="109"/>
    <d v="2017-12-04T00:00:00"/>
    <s v="Standard Class"/>
    <s v="DR-12880"/>
    <s v="Dan Reichenbach"/>
    <x v="1"/>
    <s v="United States"/>
    <x v="22"/>
    <x v="10"/>
    <n v="60623"/>
    <x v="2"/>
    <s v="OFF-ST-10001590"/>
    <x v="1"/>
    <x v="4"/>
    <x v="147"/>
    <n v="53.92"/>
    <n v="5"/>
    <n v="0.2"/>
    <n v="4.0439999999999996"/>
    <x v="2"/>
    <s v="Yes"/>
  </r>
  <r>
    <n v="258"/>
    <s v="US-2017-159982"/>
    <x v="109"/>
    <d v="2017-12-04T00:00:00"/>
    <s v="Standard Class"/>
    <s v="DR-12880"/>
    <s v="Dan Reichenbach"/>
    <x v="1"/>
    <s v="United States"/>
    <x v="22"/>
    <x v="10"/>
    <n v="60623"/>
    <x v="2"/>
    <s v="TEC-PH-10001580"/>
    <x v="2"/>
    <x v="7"/>
    <x v="234"/>
    <n v="647.904"/>
    <n v="6"/>
    <n v="0.2"/>
    <n v="56.691600000000001"/>
    <x v="2"/>
    <s v="Yes"/>
  </r>
  <r>
    <n v="259"/>
    <s v="CA-2019-163139"/>
    <x v="96"/>
    <d v="2019-12-03T00:00:00"/>
    <s v="Second Class"/>
    <s v="CC-12670"/>
    <s v="Craig Carreira"/>
    <x v="0"/>
    <s v="United States"/>
    <x v="20"/>
    <x v="15"/>
    <n v="10009"/>
    <x v="3"/>
    <s v="TEC-AC-10000290"/>
    <x v="2"/>
    <x v="11"/>
    <x v="235"/>
    <n v="20.37"/>
    <n v="3"/>
    <n v="0"/>
    <n v="6.9257999999999997"/>
    <x v="3"/>
    <s v="Yes"/>
  </r>
  <r>
    <n v="260"/>
    <s v="CA-2019-163139"/>
    <x v="96"/>
    <d v="2019-12-03T00:00:00"/>
    <s v="Second Class"/>
    <s v="CC-12670"/>
    <s v="Craig Carreira"/>
    <x v="0"/>
    <s v="United States"/>
    <x v="20"/>
    <x v="15"/>
    <n v="10009"/>
    <x v="3"/>
    <s v="OFF-ST-10002790"/>
    <x v="1"/>
    <x v="4"/>
    <x v="236"/>
    <n v="221.55"/>
    <n v="3"/>
    <n v="0"/>
    <n v="6.6464999999999996"/>
    <x v="3"/>
    <s v="Yes"/>
  </r>
  <r>
    <n v="261"/>
    <s v="CA-2019-163139"/>
    <x v="96"/>
    <d v="2019-12-03T00:00:00"/>
    <s v="Second Class"/>
    <s v="CC-12670"/>
    <s v="Craig Carreira"/>
    <x v="0"/>
    <s v="United States"/>
    <x v="20"/>
    <x v="15"/>
    <n v="10009"/>
    <x v="3"/>
    <s v="OFF-BI-10003460"/>
    <x v="1"/>
    <x v="8"/>
    <x v="237"/>
    <n v="17.52"/>
    <n v="5"/>
    <n v="0.2"/>
    <n v="6.1319999999999997"/>
    <x v="3"/>
    <s v="Yes"/>
  </r>
  <r>
    <n v="262"/>
    <s v="US-2019-155299"/>
    <x v="110"/>
    <d v="2019-06-12T00:00:00"/>
    <s v="Standard Class"/>
    <s v="Dl-13600"/>
    <s v="Dorris liebe"/>
    <x v="1"/>
    <s v="United States"/>
    <x v="45"/>
    <x v="5"/>
    <n v="77506"/>
    <x v="2"/>
    <s v="OFF-AP-10002203"/>
    <x v="1"/>
    <x v="9"/>
    <x v="238"/>
    <n v="1.6240000000000001"/>
    <n v="2"/>
    <n v="0.8"/>
    <n v="-4.4660000000000002"/>
    <x v="2"/>
    <s v="Yes"/>
  </r>
  <r>
    <n v="263"/>
    <s v="US-2016-106992"/>
    <x v="111"/>
    <d v="2016-09-21T00:00:00"/>
    <s v="Second Class"/>
    <s v="SB-20290"/>
    <s v="Sean Braxton"/>
    <x v="1"/>
    <s v="United States"/>
    <x v="12"/>
    <x v="5"/>
    <n v="77036"/>
    <x v="2"/>
    <s v="TEC-MA-10000822"/>
    <x v="2"/>
    <x v="15"/>
    <x v="156"/>
    <n v="3059.982"/>
    <n v="3"/>
    <n v="0.4"/>
    <n v="-509.99700000000001"/>
    <x v="2"/>
    <s v="Yes"/>
  </r>
  <r>
    <n v="264"/>
    <s v="US-2016-106992"/>
    <x v="111"/>
    <d v="2016-09-21T00:00:00"/>
    <s v="Second Class"/>
    <s v="SB-20290"/>
    <s v="Sean Braxton"/>
    <x v="1"/>
    <s v="United States"/>
    <x v="12"/>
    <x v="5"/>
    <n v="77036"/>
    <x v="2"/>
    <s v="TEC-MA-10003353"/>
    <x v="2"/>
    <x v="15"/>
    <x v="239"/>
    <n v="2519.9580000000001"/>
    <n v="7"/>
    <n v="0.4"/>
    <n v="-251.9958"/>
    <x v="2"/>
    <s v="Yes"/>
  </r>
  <r>
    <n v="265"/>
    <s v="CA-2018-125318"/>
    <x v="112"/>
    <d v="2018-06-13T00:00:00"/>
    <s v="Standard Class"/>
    <s v="RC-19825"/>
    <s v="Roy Collins"/>
    <x v="0"/>
    <s v="United States"/>
    <x v="22"/>
    <x v="10"/>
    <n v="60610"/>
    <x v="2"/>
    <s v="TEC-PH-10001433"/>
    <x v="2"/>
    <x v="7"/>
    <x v="240"/>
    <n v="328.22399999999999"/>
    <n v="4"/>
    <n v="0.2"/>
    <n v="28.7196"/>
    <x v="2"/>
    <s v="Yes"/>
  </r>
  <r>
    <n v="266"/>
    <s v="CA-2017-155040"/>
    <x v="113"/>
    <d v="2017-11-15T00:00:00"/>
    <s v="Standard Class"/>
    <s v="AH-10210"/>
    <s v="Alan Hwang"/>
    <x v="0"/>
    <s v="United States"/>
    <x v="71"/>
    <x v="1"/>
    <n v="94513"/>
    <x v="1"/>
    <s v="TEC-AC-10004469"/>
    <x v="2"/>
    <x v="11"/>
    <x v="241"/>
    <n v="79.900000000000006"/>
    <n v="2"/>
    <n v="0"/>
    <n v="35.155999999999999"/>
    <x v="1"/>
    <s v="Yes"/>
  </r>
  <r>
    <n v="267"/>
    <s v="CA-2019-136826"/>
    <x v="114"/>
    <d v="2019-06-20T00:00:00"/>
    <s v="Standard Class"/>
    <s v="CB-12535"/>
    <s v="Claudia Bergmann"/>
    <x v="1"/>
    <s v="United States"/>
    <x v="72"/>
    <x v="3"/>
    <n v="27514"/>
    <x v="0"/>
    <s v="OFF-AR-10003602"/>
    <x v="1"/>
    <x v="6"/>
    <x v="242"/>
    <n v="14.016"/>
    <n v="3"/>
    <n v="0.2"/>
    <n v="4.7304000000000004"/>
    <x v="0"/>
    <s v="Yes"/>
  </r>
  <r>
    <n v="268"/>
    <s v="CA-2018-111010"/>
    <x v="115"/>
    <d v="2018-01-28T00:00:00"/>
    <s v="Standard Class"/>
    <s v="PG-18895"/>
    <s v="Paul Gonzalez"/>
    <x v="0"/>
    <s v="United States"/>
    <x v="73"/>
    <x v="30"/>
    <n v="7960"/>
    <x v="3"/>
    <s v="OFF-FA-10003472"/>
    <x v="1"/>
    <x v="13"/>
    <x v="243"/>
    <n v="7.56"/>
    <n v="6"/>
    <n v="0"/>
    <n v="0.3024"/>
    <x v="3"/>
    <s v="Yes"/>
  </r>
  <r>
    <n v="269"/>
    <s v="US-2019-145366"/>
    <x v="34"/>
    <d v="2019-12-13T00:00:00"/>
    <s v="Standard Class"/>
    <s v="CA-12310"/>
    <s v="Christine Abelman"/>
    <x v="1"/>
    <s v="United States"/>
    <x v="74"/>
    <x v="24"/>
    <n v="45231"/>
    <x v="3"/>
    <s v="OFF-ST-10004180"/>
    <x v="1"/>
    <x v="4"/>
    <x v="244"/>
    <n v="37.207999999999998"/>
    <n v="1"/>
    <n v="0.2"/>
    <n v="-7.4416000000000002"/>
    <x v="3"/>
    <s v="Yes"/>
  </r>
  <r>
    <n v="270"/>
    <s v="US-2019-145366"/>
    <x v="34"/>
    <d v="2019-12-13T00:00:00"/>
    <s v="Standard Class"/>
    <s v="CA-12310"/>
    <s v="Christine Abelman"/>
    <x v="1"/>
    <s v="United States"/>
    <x v="74"/>
    <x v="24"/>
    <n v="45231"/>
    <x v="3"/>
    <s v="OFF-EN-10004386"/>
    <x v="1"/>
    <x v="12"/>
    <x v="245"/>
    <n v="57.576000000000001"/>
    <n v="3"/>
    <n v="0.2"/>
    <n v="21.591000000000001"/>
    <x v="3"/>
    <s v="Yes"/>
  </r>
  <r>
    <n v="271"/>
    <s v="CA-2019-163979"/>
    <x v="116"/>
    <d v="2020-01-02T00:00:00"/>
    <s v="Second Class"/>
    <s v="KH-16690"/>
    <s v="Kristen Hastings"/>
    <x v="1"/>
    <s v="United States"/>
    <x v="8"/>
    <x v="1"/>
    <n v="94110"/>
    <x v="1"/>
    <s v="OFF-ST-10003208"/>
    <x v="1"/>
    <x v="4"/>
    <x v="246"/>
    <n v="725.84"/>
    <n v="4"/>
    <n v="0"/>
    <n v="210.49359999999999"/>
    <x v="1"/>
    <s v="Yes"/>
  </r>
  <r>
    <n v="272"/>
    <s v="CA-2017-155334"/>
    <x v="117"/>
    <d v="2017-07-31T00:00:00"/>
    <s v="First Class"/>
    <s v="HA-14920"/>
    <s v="Helen Andreada"/>
    <x v="0"/>
    <s v="United States"/>
    <x v="8"/>
    <x v="1"/>
    <n v="94109"/>
    <x v="1"/>
    <s v="TEC-AC-10003628"/>
    <x v="2"/>
    <x v="11"/>
    <x v="247"/>
    <n v="209.93"/>
    <n v="7"/>
    <n v="0"/>
    <n v="92.369200000000006"/>
    <x v="1"/>
    <s v="Yes"/>
  </r>
  <r>
    <n v="273"/>
    <s v="CA-2017-155334"/>
    <x v="117"/>
    <d v="2017-07-31T00:00:00"/>
    <s v="First Class"/>
    <s v="HA-14920"/>
    <s v="Helen Andreada"/>
    <x v="0"/>
    <s v="United States"/>
    <x v="8"/>
    <x v="1"/>
    <n v="94109"/>
    <x v="1"/>
    <s v="FUR-FU-10003274"/>
    <x v="0"/>
    <x v="5"/>
    <x v="248"/>
    <n v="5.28"/>
    <n v="3"/>
    <n v="0"/>
    <n v="2.3231999999999999"/>
    <x v="1"/>
    <s v="Yes"/>
  </r>
  <r>
    <n v="274"/>
    <s v="CA-2017-155334"/>
    <x v="117"/>
    <d v="2017-07-31T00:00:00"/>
    <s v="First Class"/>
    <s v="HA-14920"/>
    <s v="Helen Andreada"/>
    <x v="0"/>
    <s v="United States"/>
    <x v="8"/>
    <x v="1"/>
    <n v="94109"/>
    <x v="1"/>
    <s v="OFF-BI-10002557"/>
    <x v="1"/>
    <x v="8"/>
    <x v="249"/>
    <n v="10.92"/>
    <n v="3"/>
    <n v="0.2"/>
    <n v="4.0949999999999998"/>
    <x v="1"/>
    <s v="Yes"/>
  </r>
  <r>
    <n v="275"/>
    <s v="CA-2019-118136"/>
    <x v="118"/>
    <d v="2019-09-17T00:00:00"/>
    <s v="First Class"/>
    <s v="BB-10990"/>
    <s v="Barry Blumstein"/>
    <x v="1"/>
    <s v="United States"/>
    <x v="75"/>
    <x v="1"/>
    <n v="90301"/>
    <x v="1"/>
    <s v="OFF-PA-10002615"/>
    <x v="1"/>
    <x v="10"/>
    <x v="250"/>
    <n v="8.82"/>
    <n v="2"/>
    <n v="0"/>
    <n v="4.0571999999999999"/>
    <x v="1"/>
    <s v="Yes"/>
  </r>
  <r>
    <n v="276"/>
    <s v="CA-2019-118136"/>
    <x v="118"/>
    <d v="2019-09-17T00:00:00"/>
    <s v="First Class"/>
    <s v="BB-10990"/>
    <s v="Barry Blumstein"/>
    <x v="1"/>
    <s v="United States"/>
    <x v="75"/>
    <x v="1"/>
    <n v="90301"/>
    <x v="1"/>
    <s v="OFF-AR-10001427"/>
    <x v="1"/>
    <x v="6"/>
    <x v="251"/>
    <n v="5.98"/>
    <n v="1"/>
    <n v="0"/>
    <n v="1.5548"/>
    <x v="1"/>
    <s v="Yes"/>
  </r>
  <r>
    <n v="277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PA-10000673"/>
    <x v="1"/>
    <x v="10"/>
    <x v="252"/>
    <n v="11.648"/>
    <n v="2"/>
    <n v="0.2"/>
    <n v="4.0768000000000004"/>
    <x v="3"/>
    <s v="Yes"/>
  </r>
  <r>
    <n v="278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PA-10004470"/>
    <x v="1"/>
    <x v="10"/>
    <x v="253"/>
    <n v="18.175999999999998"/>
    <n v="4"/>
    <n v="0.2"/>
    <n v="5.9071999999999996"/>
    <x v="3"/>
    <s v="Yes"/>
  </r>
  <r>
    <n v="279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ST-10000876"/>
    <x v="1"/>
    <x v="4"/>
    <x v="254"/>
    <n v="59.712000000000003"/>
    <n v="6"/>
    <n v="0.2"/>
    <n v="5.9711999999999996"/>
    <x v="3"/>
    <s v="Yes"/>
  </r>
  <r>
    <n v="280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LA-10002043"/>
    <x v="1"/>
    <x v="2"/>
    <x v="255"/>
    <n v="24.84"/>
    <n v="3"/>
    <n v="0.2"/>
    <n v="8.6940000000000008"/>
    <x v="3"/>
    <s v="Yes"/>
  </r>
  <r>
    <n v="281"/>
    <s v="US-2017-161991"/>
    <x v="120"/>
    <d v="2017-09-28T00:00:00"/>
    <s v="Second Class"/>
    <s v="SC-20725"/>
    <s v="Steven Cartwright"/>
    <x v="0"/>
    <s v="United States"/>
    <x v="12"/>
    <x v="5"/>
    <n v="77070"/>
    <x v="2"/>
    <s v="OFF-BI-10004967"/>
    <x v="1"/>
    <x v="8"/>
    <x v="256"/>
    <n v="2.08"/>
    <n v="5"/>
    <n v="0.8"/>
    <n v="-3.4319999999999999"/>
    <x v="2"/>
    <s v="Yes"/>
  </r>
  <r>
    <n v="282"/>
    <s v="US-2017-161991"/>
    <x v="120"/>
    <d v="2017-09-28T00:00:00"/>
    <s v="Second Class"/>
    <s v="SC-20725"/>
    <s v="Steven Cartwright"/>
    <x v="0"/>
    <s v="United States"/>
    <x v="12"/>
    <x v="5"/>
    <n v="77070"/>
    <x v="2"/>
    <s v="TEC-PH-10001760"/>
    <x v="2"/>
    <x v="7"/>
    <x v="257"/>
    <n v="1114.4000000000001"/>
    <n v="7"/>
    <n v="0.2"/>
    <n v="376.11"/>
    <x v="2"/>
    <s v="Yes"/>
  </r>
  <r>
    <n v="283"/>
    <s v="CA-2017-130890"/>
    <x v="121"/>
    <d v="2017-11-06T00:00:00"/>
    <s v="Standard Class"/>
    <s v="JO-15280"/>
    <s v="Jas O'Carroll"/>
    <x v="0"/>
    <s v="United States"/>
    <x v="1"/>
    <x v="1"/>
    <n v="90004"/>
    <x v="1"/>
    <s v="FUR-TA-10002903"/>
    <x v="0"/>
    <x v="3"/>
    <x v="258"/>
    <n v="1038.8399999999999"/>
    <n v="5"/>
    <n v="0.2"/>
    <n v="51.942"/>
    <x v="1"/>
    <s v="Yes"/>
  </r>
  <r>
    <n v="284"/>
    <s v="CA-2017-130883"/>
    <x v="120"/>
    <d v="2017-10-02T00:00:00"/>
    <s v="Standard Class"/>
    <s v="TB-21520"/>
    <s v="Tracy Blumstein"/>
    <x v="0"/>
    <s v="United States"/>
    <x v="32"/>
    <x v="21"/>
    <n v="97206"/>
    <x v="1"/>
    <s v="OFF-PA-10000474"/>
    <x v="1"/>
    <x v="10"/>
    <x v="33"/>
    <n v="141.76"/>
    <n v="5"/>
    <n v="0.2"/>
    <n v="47.844000000000001"/>
    <x v="1"/>
    <s v="Yes"/>
  </r>
  <r>
    <n v="285"/>
    <s v="CA-2017-130883"/>
    <x v="120"/>
    <d v="2017-10-02T00:00:00"/>
    <s v="Standard Class"/>
    <s v="TB-21520"/>
    <s v="Tracy Blumstein"/>
    <x v="0"/>
    <s v="United States"/>
    <x v="32"/>
    <x v="21"/>
    <n v="97206"/>
    <x v="1"/>
    <s v="TEC-AC-10001956"/>
    <x v="2"/>
    <x v="11"/>
    <x v="259"/>
    <n v="239.8"/>
    <n v="5"/>
    <n v="0.2"/>
    <n v="47.96"/>
    <x v="1"/>
    <s v="Yes"/>
  </r>
  <r>
    <n v="286"/>
    <s v="CA-2017-130883"/>
    <x v="120"/>
    <d v="2017-10-02T00:00:00"/>
    <s v="Standard Class"/>
    <s v="TB-21520"/>
    <s v="Tracy Blumstein"/>
    <x v="0"/>
    <s v="United States"/>
    <x v="32"/>
    <x v="21"/>
    <n v="97206"/>
    <x v="1"/>
    <s v="OFF-PA-10004100"/>
    <x v="1"/>
    <x v="10"/>
    <x v="260"/>
    <n v="31.103999999999999"/>
    <n v="6"/>
    <n v="0.2"/>
    <n v="10.8864"/>
    <x v="1"/>
    <s v="Yes"/>
  </r>
  <r>
    <n v="287"/>
    <s v="CA-2018-112697"/>
    <x v="122"/>
    <d v="2018-12-20T00:00:00"/>
    <s v="Second Class"/>
    <s v="AH-10195"/>
    <s v="Alan Haines"/>
    <x v="1"/>
    <s v="United States"/>
    <x v="76"/>
    <x v="2"/>
    <n v="33319"/>
    <x v="0"/>
    <s v="OFF-BI-10000778"/>
    <x v="1"/>
    <x v="8"/>
    <x v="261"/>
    <n v="254.05799999999999"/>
    <n v="7"/>
    <n v="0.7"/>
    <n v="-169.37200000000001"/>
    <x v="0"/>
    <s v="Yes"/>
  </r>
  <r>
    <n v="288"/>
    <s v="CA-2018-112697"/>
    <x v="122"/>
    <d v="2018-12-20T00:00:00"/>
    <s v="Second Class"/>
    <s v="AH-10195"/>
    <s v="Alan Haines"/>
    <x v="1"/>
    <s v="United States"/>
    <x v="76"/>
    <x v="2"/>
    <n v="33319"/>
    <x v="0"/>
    <s v="OFF-AP-10002684"/>
    <x v="1"/>
    <x v="9"/>
    <x v="167"/>
    <n v="194.52799999999999"/>
    <n v="2"/>
    <n v="0.2"/>
    <n v="24.315999999999999"/>
    <x v="0"/>
    <s v="Yes"/>
  </r>
  <r>
    <n v="289"/>
    <s v="CA-2018-112697"/>
    <x v="122"/>
    <d v="2018-12-20T00:00:00"/>
    <s v="Second Class"/>
    <s v="AH-10195"/>
    <s v="Alan Haines"/>
    <x v="1"/>
    <s v="United States"/>
    <x v="76"/>
    <x v="2"/>
    <n v="33319"/>
    <x v="0"/>
    <s v="OFF-SU-10000646"/>
    <x v="1"/>
    <x v="14"/>
    <x v="262"/>
    <n v="961.48"/>
    <n v="5"/>
    <n v="0.2"/>
    <n v="-204.31450000000001"/>
    <x v="0"/>
    <s v="Yes"/>
  </r>
  <r>
    <n v="290"/>
    <s v="CA-2018-110772"/>
    <x v="73"/>
    <d v="2018-11-24T00:00:00"/>
    <s v="Second Class"/>
    <s v="NZ-18565"/>
    <s v="Nick Zandusky"/>
    <x v="2"/>
    <s v="United States"/>
    <x v="38"/>
    <x v="24"/>
    <n v="43229"/>
    <x v="3"/>
    <s v="OFF-FA-10002983"/>
    <x v="1"/>
    <x v="13"/>
    <x v="263"/>
    <n v="19.096"/>
    <n v="7"/>
    <n v="0.2"/>
    <n v="6.6836000000000002"/>
    <x v="3"/>
    <s v="Yes"/>
  </r>
  <r>
    <n v="291"/>
    <s v="CA-2018-110772"/>
    <x v="73"/>
    <d v="2018-11-24T00:00:00"/>
    <s v="Second Class"/>
    <s v="NZ-18565"/>
    <s v="Nick Zandusky"/>
    <x v="2"/>
    <s v="United States"/>
    <x v="38"/>
    <x v="24"/>
    <n v="43229"/>
    <x v="3"/>
    <s v="OFF-LA-10004689"/>
    <x v="1"/>
    <x v="2"/>
    <x v="264"/>
    <n v="18.495999999999999"/>
    <n v="8"/>
    <n v="0.2"/>
    <n v="6.2423999999999999"/>
    <x v="3"/>
    <s v="Yes"/>
  </r>
  <r>
    <n v="292"/>
    <s v="CA-2018-110772"/>
    <x v="73"/>
    <d v="2018-11-24T00:00:00"/>
    <s v="Second Class"/>
    <s v="NZ-18565"/>
    <s v="Nick Zandusky"/>
    <x v="2"/>
    <s v="United States"/>
    <x v="38"/>
    <x v="24"/>
    <n v="43229"/>
    <x v="3"/>
    <s v="TEC-AC-10002001"/>
    <x v="2"/>
    <x v="11"/>
    <x v="265"/>
    <n v="255.98400000000001"/>
    <n v="2"/>
    <n v="0.2"/>
    <n v="54.396599999999999"/>
    <x v="3"/>
    <s v="Yes"/>
  </r>
  <r>
    <n v="293"/>
    <s v="CA-2018-110772"/>
    <x v="73"/>
    <d v="2018-11-24T00:00:00"/>
    <s v="Second Class"/>
    <s v="NZ-18565"/>
    <s v="Nick Zandusky"/>
    <x v="2"/>
    <s v="United States"/>
    <x v="38"/>
    <x v="24"/>
    <n v="43229"/>
    <x v="3"/>
    <s v="FUR-BO-10004709"/>
    <x v="0"/>
    <x v="0"/>
    <x v="266"/>
    <n v="86.97"/>
    <n v="3"/>
    <n v="0.5"/>
    <n v="-48.703200000000002"/>
    <x v="3"/>
    <s v="Yes"/>
  </r>
  <r>
    <n v="294"/>
    <s v="CA-2016-111451"/>
    <x v="58"/>
    <d v="2016-12-28T00:00:00"/>
    <s v="First Class"/>
    <s v="KL-16555"/>
    <s v="Kelly Lampkin"/>
    <x v="1"/>
    <s v="United States"/>
    <x v="77"/>
    <x v="22"/>
    <n v="80906"/>
    <x v="1"/>
    <s v="FUR-FU-10004091"/>
    <x v="0"/>
    <x v="5"/>
    <x v="267"/>
    <n v="300.416"/>
    <n v="8"/>
    <n v="0.2"/>
    <n v="78.859200000000001"/>
    <x v="1"/>
    <s v="Yes"/>
  </r>
  <r>
    <n v="295"/>
    <s v="CA-2016-111451"/>
    <x v="58"/>
    <d v="2016-12-28T00:00:00"/>
    <s v="First Class"/>
    <s v="KL-16555"/>
    <s v="Kelly Lampkin"/>
    <x v="1"/>
    <s v="United States"/>
    <x v="77"/>
    <x v="22"/>
    <n v="80906"/>
    <x v="1"/>
    <s v="FUR-CH-10001891"/>
    <x v="0"/>
    <x v="1"/>
    <x v="268"/>
    <n v="230.352"/>
    <n v="3"/>
    <n v="0.2"/>
    <n v="20.155799999999999"/>
    <x v="1"/>
    <s v="Yes"/>
  </r>
  <r>
    <n v="296"/>
    <s v="CA-2016-111451"/>
    <x v="58"/>
    <d v="2016-12-28T00:00:00"/>
    <s v="First Class"/>
    <s v="KL-16555"/>
    <s v="Kelly Lampkin"/>
    <x v="1"/>
    <s v="United States"/>
    <x v="77"/>
    <x v="22"/>
    <n v="80906"/>
    <x v="1"/>
    <s v="FUR-FU-10002918"/>
    <x v="0"/>
    <x v="5"/>
    <x v="269"/>
    <n v="218.352"/>
    <n v="3"/>
    <n v="0.2"/>
    <n v="-24.564599999999999"/>
    <x v="1"/>
    <s v="Yes"/>
  </r>
  <r>
    <n v="297"/>
    <s v="CA-2016-111451"/>
    <x v="58"/>
    <d v="2016-12-28T00:00:00"/>
    <s v="First Class"/>
    <s v="KL-16555"/>
    <s v="Kelly Lampkin"/>
    <x v="1"/>
    <s v="United States"/>
    <x v="77"/>
    <x v="22"/>
    <n v="80906"/>
    <x v="1"/>
    <s v="OFF-BI-10004593"/>
    <x v="1"/>
    <x v="8"/>
    <x v="270"/>
    <n v="78.599999999999994"/>
    <n v="5"/>
    <n v="0.7"/>
    <n v="-62.88"/>
    <x v="1"/>
    <s v="Yes"/>
  </r>
  <r>
    <n v="298"/>
    <s v="CA-2016-111451"/>
    <x v="58"/>
    <d v="2016-12-28T00:00:00"/>
    <s v="First Class"/>
    <s v="KL-16555"/>
    <s v="Kelly Lampkin"/>
    <x v="1"/>
    <s v="United States"/>
    <x v="77"/>
    <x v="22"/>
    <n v="80906"/>
    <x v="1"/>
    <s v="OFF-FA-10004854"/>
    <x v="1"/>
    <x v="13"/>
    <x v="271"/>
    <n v="27.552"/>
    <n v="3"/>
    <n v="0.2"/>
    <n v="9.2988"/>
    <x v="1"/>
    <s v="Yes"/>
  </r>
  <r>
    <n v="299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PA-10002105"/>
    <x v="1"/>
    <x v="10"/>
    <x v="272"/>
    <n v="32.4"/>
    <n v="5"/>
    <n v="0"/>
    <n v="15.552"/>
    <x v="3"/>
    <s v="Yes"/>
  </r>
  <r>
    <n v="300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ST-10002756"/>
    <x v="1"/>
    <x v="4"/>
    <x v="273"/>
    <n v="1082.48"/>
    <n v="8"/>
    <n v="0"/>
    <n v="10.8248"/>
    <x v="3"/>
    <s v="Yes"/>
  </r>
  <r>
    <n v="301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PA-10004243"/>
    <x v="1"/>
    <x v="10"/>
    <x v="274"/>
    <n v="56.91"/>
    <n v="3"/>
    <n v="0"/>
    <n v="27.316800000000001"/>
    <x v="3"/>
    <s v="Yes"/>
  </r>
  <r>
    <n v="302"/>
    <s v="CA-2018-142545"/>
    <x v="99"/>
    <d v="2018-11-03T00:00:00"/>
    <s v="Standard Class"/>
    <s v="JD-15895"/>
    <s v="Jonathan Doherty"/>
    <x v="1"/>
    <s v="United States"/>
    <x v="78"/>
    <x v="30"/>
    <n v="7109"/>
    <x v="3"/>
    <s v="FUR-FU-10001861"/>
    <x v="0"/>
    <x v="5"/>
    <x v="275"/>
    <n v="77.599999999999994"/>
    <n v="4"/>
    <n v="0"/>
    <n v="38.024000000000001"/>
    <x v="3"/>
    <s v="Yes"/>
  </r>
  <r>
    <n v="303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BI-10002706"/>
    <x v="1"/>
    <x v="8"/>
    <x v="276"/>
    <n v="14.28"/>
    <n v="1"/>
    <n v="0"/>
    <n v="6.5688000000000004"/>
    <x v="3"/>
    <s v="Yes"/>
  </r>
  <r>
    <n v="304"/>
    <s v="US-2019-152380"/>
    <x v="123"/>
    <d v="2019-11-23T00:00:00"/>
    <s v="Standard Class"/>
    <s v="JH-15910"/>
    <s v="Jonathan Howell"/>
    <x v="0"/>
    <s v="United States"/>
    <x v="22"/>
    <x v="10"/>
    <n v="60623"/>
    <x v="2"/>
    <s v="FUR-TA-10002533"/>
    <x v="0"/>
    <x v="3"/>
    <x v="277"/>
    <n v="219.07499999999999"/>
    <n v="3"/>
    <n v="0.5"/>
    <n v="-131.44499999999999"/>
    <x v="2"/>
    <s v="Yes"/>
  </r>
  <r>
    <n v="305"/>
    <s v="CA-2017-144253"/>
    <x v="124"/>
    <d v="2017-05-09T00:00:00"/>
    <s v="Second Class"/>
    <s v="AS-10225"/>
    <s v="Alan Schoenberger"/>
    <x v="1"/>
    <s v="United States"/>
    <x v="20"/>
    <x v="15"/>
    <n v="10024"/>
    <x v="3"/>
    <s v="FUR-FU-10002671"/>
    <x v="0"/>
    <x v="5"/>
    <x v="278"/>
    <n v="26.8"/>
    <n v="2"/>
    <n v="0"/>
    <n v="12.864000000000001"/>
    <x v="3"/>
    <s v="Yes"/>
  </r>
  <r>
    <n v="306"/>
    <s v="CA-2016-130960"/>
    <x v="125"/>
    <d v="2017-01-04T00:00:00"/>
    <s v="Standard Class"/>
    <s v="KB-16600"/>
    <s v="Ken Brennan"/>
    <x v="1"/>
    <s v="United States"/>
    <x v="79"/>
    <x v="12"/>
    <n v="48180"/>
    <x v="2"/>
    <s v="OFF-AR-10003651"/>
    <x v="1"/>
    <x v="6"/>
    <x v="279"/>
    <n v="9.84"/>
    <n v="3"/>
    <n v="0"/>
    <n v="2.8536000000000001"/>
    <x v="2"/>
    <s v="Yes"/>
  </r>
  <r>
    <n v="307"/>
    <s v="CA-2016-111003"/>
    <x v="106"/>
    <d v="2016-06-06T00:00:00"/>
    <s v="Standard Class"/>
    <s v="CR-12625"/>
    <s v="Corey Roper"/>
    <x v="2"/>
    <s v="United States"/>
    <x v="80"/>
    <x v="30"/>
    <n v="8701"/>
    <x v="3"/>
    <s v="OFF-BI-10001072"/>
    <x v="1"/>
    <x v="8"/>
    <x v="280"/>
    <n v="45.48"/>
    <n v="3"/>
    <n v="0"/>
    <n v="20.9208"/>
    <x v="3"/>
    <s v="Yes"/>
  </r>
  <r>
    <n v="308"/>
    <s v="CA-2016-111003"/>
    <x v="106"/>
    <d v="2016-06-06T00:00:00"/>
    <s v="Standard Class"/>
    <s v="CR-12625"/>
    <s v="Corey Roper"/>
    <x v="2"/>
    <s v="United States"/>
    <x v="80"/>
    <x v="30"/>
    <n v="8701"/>
    <x v="3"/>
    <s v="OFF-AR-10002135"/>
    <x v="1"/>
    <x v="6"/>
    <x v="281"/>
    <n v="289.2"/>
    <n v="6"/>
    <n v="0"/>
    <n v="83.867999999999995"/>
    <x v="3"/>
    <s v="Yes"/>
  </r>
  <r>
    <n v="309"/>
    <s v="CA-2019-126774"/>
    <x v="4"/>
    <d v="2019-04-17T00:00:00"/>
    <s v="First Class"/>
    <s v="SH-20395"/>
    <s v="Shahid Hopkins"/>
    <x v="0"/>
    <s v="United States"/>
    <x v="81"/>
    <x v="17"/>
    <n v="22204"/>
    <x v="0"/>
    <s v="OFF-AR-10002804"/>
    <x v="1"/>
    <x v="6"/>
    <x v="282"/>
    <n v="4.8899999999999997"/>
    <n v="1"/>
    <n v="0"/>
    <n v="2.0049000000000001"/>
    <x v="0"/>
    <s v="Yes"/>
  </r>
  <r>
    <n v="310"/>
    <s v="CA-2018-142902"/>
    <x v="126"/>
    <d v="2018-09-14T00:00:00"/>
    <s v="Second Class"/>
    <s v="BP-11185"/>
    <s v="Ben Peterman"/>
    <x v="1"/>
    <s v="United States"/>
    <x v="82"/>
    <x v="22"/>
    <n v="80004"/>
    <x v="1"/>
    <s v="FUR-FU-10001918"/>
    <x v="0"/>
    <x v="5"/>
    <x v="283"/>
    <n v="15.135999999999999"/>
    <n v="4"/>
    <n v="0.2"/>
    <n v="3.5948000000000002"/>
    <x v="1"/>
    <s v="Yes"/>
  </r>
  <r>
    <n v="311"/>
    <s v="CA-2018-142902"/>
    <x v="126"/>
    <d v="2018-09-14T00:00:00"/>
    <s v="Second Class"/>
    <s v="BP-11185"/>
    <s v="Ben Peterman"/>
    <x v="1"/>
    <s v="United States"/>
    <x v="82"/>
    <x v="22"/>
    <n v="80004"/>
    <x v="1"/>
    <s v="FUR-CH-10004086"/>
    <x v="0"/>
    <x v="1"/>
    <x v="284"/>
    <n v="466.76799999999997"/>
    <n v="2"/>
    <n v="0.2"/>
    <n v="52.511400000000002"/>
    <x v="1"/>
    <s v="Yes"/>
  </r>
  <r>
    <n v="312"/>
    <s v="CA-2018-142902"/>
    <x v="126"/>
    <d v="2018-09-14T00:00:00"/>
    <s v="Second Class"/>
    <s v="BP-11185"/>
    <s v="Ben Peterman"/>
    <x v="1"/>
    <s v="United States"/>
    <x v="82"/>
    <x v="22"/>
    <n v="80004"/>
    <x v="1"/>
    <s v="FUR-FU-10001756"/>
    <x v="0"/>
    <x v="5"/>
    <x v="285"/>
    <n v="15.231999999999999"/>
    <n v="1"/>
    <n v="0.2"/>
    <n v="1.7136"/>
    <x v="1"/>
    <s v="Yes"/>
  </r>
  <r>
    <n v="313"/>
    <s v="CA-2018-142902"/>
    <x v="126"/>
    <d v="2018-09-14T00:00:00"/>
    <s v="Second Class"/>
    <s v="BP-11185"/>
    <s v="Ben Peterman"/>
    <x v="1"/>
    <s v="United States"/>
    <x v="82"/>
    <x v="22"/>
    <n v="80004"/>
    <x v="1"/>
    <s v="OFF-LA-10000634"/>
    <x v="1"/>
    <x v="2"/>
    <x v="286"/>
    <n v="6.2640000000000002"/>
    <n v="3"/>
    <n v="0.2"/>
    <n v="2.0358000000000001"/>
    <x v="1"/>
    <s v="Yes"/>
  </r>
  <r>
    <n v="314"/>
    <s v="CA-2016-120887"/>
    <x v="127"/>
    <d v="2016-10-03T00:00:00"/>
    <s v="Standard Class"/>
    <s v="TS-21205"/>
    <s v="Thomas Seio"/>
    <x v="1"/>
    <s v="United States"/>
    <x v="83"/>
    <x v="30"/>
    <n v="7601"/>
    <x v="3"/>
    <s v="FUR-FU-10001588"/>
    <x v="0"/>
    <x v="5"/>
    <x v="287"/>
    <n v="87.54"/>
    <n v="3"/>
    <n v="0"/>
    <n v="37.642200000000003"/>
    <x v="3"/>
    <s v="Yes"/>
  </r>
  <r>
    <n v="315"/>
    <s v="CA-2016-167850"/>
    <x v="128"/>
    <d v="2016-08-16T00:00:00"/>
    <s v="Standard Class"/>
    <s v="AG-10525"/>
    <s v="Andy Gerbode"/>
    <x v="1"/>
    <s v="United States"/>
    <x v="84"/>
    <x v="2"/>
    <n v="33710"/>
    <x v="0"/>
    <s v="TEC-PH-10002398"/>
    <x v="2"/>
    <x v="7"/>
    <x v="288"/>
    <n v="178.38399999999999"/>
    <n v="2"/>
    <n v="0.2"/>
    <n v="22.297999999999998"/>
    <x v="0"/>
    <s v="Yes"/>
  </r>
  <r>
    <n v="316"/>
    <s v="CA-2016-167850"/>
    <x v="128"/>
    <d v="2016-08-16T00:00:00"/>
    <s v="Standard Class"/>
    <s v="AG-10525"/>
    <s v="Andy Gerbode"/>
    <x v="1"/>
    <s v="United States"/>
    <x v="84"/>
    <x v="2"/>
    <n v="33710"/>
    <x v="0"/>
    <s v="OFF-PA-10001937"/>
    <x v="1"/>
    <x v="10"/>
    <x v="289"/>
    <n v="15.552"/>
    <n v="3"/>
    <n v="0.2"/>
    <n v="5.4432"/>
    <x v="0"/>
    <s v="Yes"/>
  </r>
  <r>
    <n v="317"/>
    <s v="CA-2016-164259"/>
    <x v="129"/>
    <d v="2016-12-30T00:00:00"/>
    <s v="First Class"/>
    <s v="SP-20860"/>
    <s v="Sung Pak"/>
    <x v="1"/>
    <s v="United States"/>
    <x v="10"/>
    <x v="9"/>
    <n v="19143"/>
    <x v="3"/>
    <s v="OFF-AR-10003373"/>
    <x v="1"/>
    <x v="6"/>
    <x v="290"/>
    <n v="99.135999999999996"/>
    <n v="4"/>
    <n v="0.2"/>
    <n v="8.6744000000000003"/>
    <x v="3"/>
    <s v="Yes"/>
  </r>
  <r>
    <n v="318"/>
    <s v="CA-2016-164973"/>
    <x v="130"/>
    <d v="2016-11-09T00:00:00"/>
    <s v="Standard Class"/>
    <s v="NM-18445"/>
    <s v="Nathan Mautz"/>
    <x v="2"/>
    <s v="United States"/>
    <x v="20"/>
    <x v="15"/>
    <n v="10024"/>
    <x v="3"/>
    <s v="FUR-CH-10002602"/>
    <x v="0"/>
    <x v="1"/>
    <x v="291"/>
    <n v="135.88200000000001"/>
    <n v="1"/>
    <n v="0.1"/>
    <n v="24.1568"/>
    <x v="3"/>
    <s v="Yes"/>
  </r>
  <r>
    <n v="319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MA-10002927"/>
    <x v="2"/>
    <x v="15"/>
    <x v="292"/>
    <n v="3991.98"/>
    <n v="2"/>
    <n v="0"/>
    <n v="1995.99"/>
    <x v="3"/>
    <s v="Yes"/>
  </r>
  <r>
    <n v="320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PH-10004093"/>
    <x v="2"/>
    <x v="7"/>
    <x v="40"/>
    <n v="275.94"/>
    <n v="6"/>
    <n v="0"/>
    <n v="80.022599999999997"/>
    <x v="3"/>
    <s v="Yes"/>
  </r>
  <r>
    <n v="321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AC-10000892"/>
    <x v="2"/>
    <x v="11"/>
    <x v="293"/>
    <n v="360"/>
    <n v="4"/>
    <n v="0"/>
    <n v="129.6"/>
    <x v="3"/>
    <s v="Yes"/>
  </r>
  <r>
    <n v="322"/>
    <s v="CA-2016-164973"/>
    <x v="130"/>
    <d v="2016-11-09T00:00:00"/>
    <s v="Standard Class"/>
    <s v="NM-18445"/>
    <s v="Nathan Mautz"/>
    <x v="2"/>
    <s v="United States"/>
    <x v="20"/>
    <x v="15"/>
    <n v="10024"/>
    <x v="3"/>
    <s v="OFF-ST-10002974"/>
    <x v="1"/>
    <x v="4"/>
    <x v="123"/>
    <n v="43.57"/>
    <n v="1"/>
    <n v="0"/>
    <n v="13.071"/>
    <x v="3"/>
    <s v="Yes"/>
  </r>
  <r>
    <n v="323"/>
    <s v="CA-2016-156601"/>
    <x v="111"/>
    <d v="2016-09-24T00:00:00"/>
    <s v="Standard Class"/>
    <s v="FA-14230"/>
    <s v="Frank Atkinson"/>
    <x v="1"/>
    <s v="United States"/>
    <x v="85"/>
    <x v="1"/>
    <n v="90805"/>
    <x v="1"/>
    <s v="OFF-FA-10000624"/>
    <x v="1"/>
    <x v="13"/>
    <x v="294"/>
    <n v="7.16"/>
    <n v="2"/>
    <n v="0"/>
    <n v="3.58"/>
    <x v="1"/>
    <s v="Yes"/>
  </r>
  <r>
    <n v="324"/>
    <s v="CA-2018-162138"/>
    <x v="131"/>
    <d v="2018-04-27T00:00:00"/>
    <s v="Standard Class"/>
    <s v="GK-14620"/>
    <s v="Grace Kelly"/>
    <x v="1"/>
    <s v="United States"/>
    <x v="86"/>
    <x v="1"/>
    <n v="92345"/>
    <x v="1"/>
    <s v="OFF-BI-10004593"/>
    <x v="1"/>
    <x v="8"/>
    <x v="270"/>
    <n v="251.52"/>
    <n v="6"/>
    <n v="0.2"/>
    <n v="81.744"/>
    <x v="1"/>
    <s v="Yes"/>
  </r>
  <r>
    <n v="325"/>
    <s v="CA-2018-162138"/>
    <x v="131"/>
    <d v="2018-04-27T00:00:00"/>
    <s v="Standard Class"/>
    <s v="GK-14620"/>
    <s v="Grace Kelly"/>
    <x v="1"/>
    <s v="United States"/>
    <x v="86"/>
    <x v="1"/>
    <n v="92345"/>
    <x v="1"/>
    <s v="TEC-AC-10001908"/>
    <x v="2"/>
    <x v="11"/>
    <x v="295"/>
    <n v="99.99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x v="1"/>
    <s v="United States"/>
    <x v="87"/>
    <x v="18"/>
    <n v="37130"/>
    <x v="0"/>
    <s v="FUR-FU-10001967"/>
    <x v="0"/>
    <x v="5"/>
    <x v="296"/>
    <n v="15.992000000000001"/>
    <n v="1"/>
    <n v="0.2"/>
    <n v="0.99950000000000006"/>
    <x v="0"/>
    <s v="Yes"/>
  </r>
  <r>
    <n v="327"/>
    <s v="US-2018-141544"/>
    <x v="133"/>
    <d v="2018-09-01T00:00:00"/>
    <s v="First Class"/>
    <s v="PO-18850"/>
    <s v="Patrick O'Brill"/>
    <x v="0"/>
    <s v="United States"/>
    <x v="10"/>
    <x v="9"/>
    <n v="19143"/>
    <x v="3"/>
    <s v="TEC-PH-10003645"/>
    <x v="2"/>
    <x v="7"/>
    <x v="297"/>
    <n v="290.89800000000002"/>
    <n v="3"/>
    <n v="0.4"/>
    <n v="-67.876199999999997"/>
    <x v="3"/>
    <s v="Yes"/>
  </r>
  <r>
    <n v="328"/>
    <s v="US-2018-141544"/>
    <x v="133"/>
    <d v="2018-09-01T00:00:00"/>
    <s v="First Class"/>
    <s v="PO-18850"/>
    <s v="Patrick O'Brill"/>
    <x v="0"/>
    <s v="United States"/>
    <x v="10"/>
    <x v="9"/>
    <n v="19143"/>
    <x v="3"/>
    <s v="OFF-ST-10000675"/>
    <x v="1"/>
    <x v="4"/>
    <x v="298"/>
    <n v="54.223999999999997"/>
    <n v="2"/>
    <n v="0.2"/>
    <n v="3.3889999999999998"/>
    <x v="3"/>
    <s v="Yes"/>
  </r>
  <r>
    <n v="329"/>
    <s v="US-2018-141544"/>
    <x v="133"/>
    <d v="2018-09-01T00:00:00"/>
    <s v="First Class"/>
    <s v="PO-18850"/>
    <s v="Patrick O'Brill"/>
    <x v="0"/>
    <s v="United States"/>
    <x v="10"/>
    <x v="9"/>
    <n v="19143"/>
    <x v="3"/>
    <s v="FUR-CH-10003312"/>
    <x v="0"/>
    <x v="1"/>
    <x v="299"/>
    <n v="786.74400000000003"/>
    <n v="4"/>
    <n v="0.3"/>
    <n v="-258.5016"/>
    <x v="3"/>
    <s v="Yes"/>
  </r>
  <r>
    <n v="330"/>
    <s v="US-2018-141544"/>
    <x v="133"/>
    <d v="2018-09-01T00:00:00"/>
    <s v="First Class"/>
    <s v="PO-18850"/>
    <s v="Patrick O'Brill"/>
    <x v="0"/>
    <s v="United States"/>
    <x v="10"/>
    <x v="9"/>
    <n v="19143"/>
    <x v="3"/>
    <s v="OFF-LA-10001074"/>
    <x v="1"/>
    <x v="2"/>
    <x v="300"/>
    <n v="100.24"/>
    <n v="10"/>
    <n v="0.2"/>
    <n v="33.831000000000003"/>
    <x v="3"/>
    <s v="Yes"/>
  </r>
  <r>
    <n v="331"/>
    <s v="US-2018-141544"/>
    <x v="133"/>
    <d v="2018-09-01T00:00:00"/>
    <s v="First Class"/>
    <s v="PO-18850"/>
    <s v="Patrick O'Brill"/>
    <x v="0"/>
    <s v="United States"/>
    <x v="10"/>
    <x v="9"/>
    <n v="19143"/>
    <x v="3"/>
    <s v="OFF-BI-10001524"/>
    <x v="1"/>
    <x v="8"/>
    <x v="301"/>
    <n v="37.764000000000003"/>
    <n v="6"/>
    <n v="0.7"/>
    <n v="-27.6936"/>
    <x v="3"/>
    <s v="Yes"/>
  </r>
  <r>
    <n v="332"/>
    <s v="US-2018-150147"/>
    <x v="134"/>
    <d v="2018-04-29T00:00:00"/>
    <s v="Second Class"/>
    <s v="JL-15850"/>
    <s v="John Lucas"/>
    <x v="0"/>
    <s v="United States"/>
    <x v="10"/>
    <x v="9"/>
    <n v="19134"/>
    <x v="3"/>
    <s v="TEC-PH-10004614"/>
    <x v="2"/>
    <x v="7"/>
    <x v="302"/>
    <n v="82.8"/>
    <n v="2"/>
    <n v="0.4"/>
    <n v="-20.7"/>
    <x v="3"/>
    <s v="Yes"/>
  </r>
  <r>
    <n v="333"/>
    <s v="US-2018-150147"/>
    <x v="134"/>
    <d v="2018-04-29T00:00:00"/>
    <s v="Second Class"/>
    <s v="JL-15850"/>
    <s v="John Lucas"/>
    <x v="0"/>
    <s v="United States"/>
    <x v="10"/>
    <x v="9"/>
    <n v="19134"/>
    <x v="3"/>
    <s v="OFF-BI-10001153"/>
    <x v="1"/>
    <x v="8"/>
    <x v="303"/>
    <n v="20.724"/>
    <n v="2"/>
    <n v="0.7"/>
    <n v="-13.816000000000001"/>
    <x v="3"/>
    <s v="Yes"/>
  </r>
  <r>
    <n v="334"/>
    <s v="US-2018-150147"/>
    <x v="134"/>
    <d v="2018-04-29T00:00:00"/>
    <s v="Second Class"/>
    <s v="JL-15850"/>
    <s v="John Lucas"/>
    <x v="0"/>
    <s v="United States"/>
    <x v="10"/>
    <x v="9"/>
    <n v="19134"/>
    <x v="3"/>
    <s v="OFF-BI-10001982"/>
    <x v="1"/>
    <x v="8"/>
    <x v="304"/>
    <n v="4.8959999999999999"/>
    <n v="3"/>
    <n v="0.7"/>
    <n v="-3.4272"/>
    <x v="3"/>
    <s v="Yes"/>
  </r>
  <r>
    <n v="335"/>
    <s v="CA-2017-137946"/>
    <x v="135"/>
    <d v="2017-09-04T00:00:00"/>
    <s v="Second Class"/>
    <s v="DB-13615"/>
    <s v="Doug Bickford"/>
    <x v="0"/>
    <s v="United States"/>
    <x v="1"/>
    <x v="1"/>
    <n v="90045"/>
    <x v="1"/>
    <s v="OFF-BI-10001922"/>
    <x v="1"/>
    <x v="8"/>
    <x v="305"/>
    <n v="4.7519999999999998"/>
    <n v="1"/>
    <n v="0.2"/>
    <n v="1.6037999999999999"/>
    <x v="1"/>
    <s v="Yes"/>
  </r>
  <r>
    <n v="336"/>
    <s v="CA-2017-137946"/>
    <x v="135"/>
    <d v="2017-09-04T00:00:00"/>
    <s v="Second Class"/>
    <s v="DB-13615"/>
    <s v="Doug Bickford"/>
    <x v="0"/>
    <s v="United States"/>
    <x v="1"/>
    <x v="1"/>
    <n v="90045"/>
    <x v="1"/>
    <s v="TEC-CO-10001449"/>
    <x v="2"/>
    <x v="16"/>
    <x v="306"/>
    <n v="959.98400000000004"/>
    <n v="2"/>
    <n v="0.2"/>
    <n v="335.99439999999998"/>
    <x v="1"/>
    <s v="Yes"/>
  </r>
  <r>
    <n v="337"/>
    <s v="CA-2017-137946"/>
    <x v="135"/>
    <d v="2017-09-04T00:00:00"/>
    <s v="Second Class"/>
    <s v="DB-13615"/>
    <s v="Doug Bickford"/>
    <x v="0"/>
    <s v="United States"/>
    <x v="1"/>
    <x v="1"/>
    <n v="90045"/>
    <x v="1"/>
    <s v="OFF-BI-10004140"/>
    <x v="1"/>
    <x v="8"/>
    <x v="307"/>
    <n v="14.368"/>
    <n v="4"/>
    <n v="0.2"/>
    <n v="4.49"/>
    <x v="1"/>
    <s v="Yes"/>
  </r>
  <r>
    <n v="338"/>
    <s v="CA-2016-129924"/>
    <x v="136"/>
    <d v="2016-07-17T00:00:00"/>
    <s v="Standard Class"/>
    <s v="AC-10420"/>
    <s v="Alyssa Crouse"/>
    <x v="1"/>
    <s v="United States"/>
    <x v="8"/>
    <x v="1"/>
    <n v="94122"/>
    <x v="1"/>
    <s v="OFF-BI-10003314"/>
    <x v="1"/>
    <x v="8"/>
    <x v="308"/>
    <n v="7.7119999999999997"/>
    <n v="2"/>
    <n v="0.2"/>
    <n v="2.7955999999999999"/>
    <x v="1"/>
    <s v="Yes"/>
  </r>
  <r>
    <n v="339"/>
    <s v="CA-2016-129924"/>
    <x v="136"/>
    <d v="2016-07-17T00:00:00"/>
    <s v="Standard Class"/>
    <s v="AC-10420"/>
    <s v="Alyssa Crouse"/>
    <x v="1"/>
    <s v="United States"/>
    <x v="8"/>
    <x v="1"/>
    <n v="94122"/>
    <x v="1"/>
    <s v="FUR-TA-10004575"/>
    <x v="0"/>
    <x v="3"/>
    <x v="309"/>
    <n v="698.35199999999998"/>
    <n v="3"/>
    <n v="0.2"/>
    <n v="-17.4588"/>
    <x v="1"/>
    <s v="Yes"/>
  </r>
  <r>
    <n v="340"/>
    <s v="CA-2017-128167"/>
    <x v="137"/>
    <d v="2017-06-26T00:00:00"/>
    <s v="Second Class"/>
    <s v="KL-16645"/>
    <s v="Ken Lonsdale"/>
    <x v="0"/>
    <s v="United States"/>
    <x v="88"/>
    <x v="7"/>
    <n v="84041"/>
    <x v="1"/>
    <s v="OFF-FA-10000490"/>
    <x v="1"/>
    <x v="13"/>
    <x v="310"/>
    <n v="4.96"/>
    <n v="4"/>
    <n v="0"/>
    <n v="2.3311999999999999"/>
    <x v="1"/>
    <s v="Yes"/>
  </r>
  <r>
    <n v="341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AR-10000122"/>
    <x v="1"/>
    <x v="6"/>
    <x v="311"/>
    <n v="17.856000000000002"/>
    <n v="4"/>
    <n v="0.2"/>
    <n v="1.1160000000000001"/>
    <x v="3"/>
    <s v="Yes"/>
  </r>
  <r>
    <n v="342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BI-10003656"/>
    <x v="1"/>
    <x v="8"/>
    <x v="13"/>
    <n v="509.97"/>
    <n v="10"/>
    <n v="0.7"/>
    <n v="-407.976"/>
    <x v="3"/>
    <s v="Yes"/>
  </r>
  <r>
    <n v="343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FA-10002780"/>
    <x v="1"/>
    <x v="13"/>
    <x v="128"/>
    <n v="30.992000000000001"/>
    <n v="13"/>
    <n v="0.2"/>
    <n v="10.0724"/>
    <x v="3"/>
    <s v="Yes"/>
  </r>
  <r>
    <n v="344"/>
    <s v="CA-2016-122336"/>
    <x v="138"/>
    <d v="2016-04-17T00:00:00"/>
    <s v="Second Class"/>
    <s v="JD-15895"/>
    <s v="Jonathan Doherty"/>
    <x v="1"/>
    <s v="United States"/>
    <x v="10"/>
    <x v="9"/>
    <n v="19140"/>
    <x v="3"/>
    <s v="TEC-PH-10000702"/>
    <x v="2"/>
    <x v="7"/>
    <x v="312"/>
    <n v="71.927999999999997"/>
    <n v="12"/>
    <n v="0.4"/>
    <n v="8.3916000000000004"/>
    <x v="3"/>
    <s v="Yes"/>
  </r>
  <r>
    <n v="345"/>
    <s v="US-2017-120712"/>
    <x v="139"/>
    <d v="2017-12-24T00:00:00"/>
    <s v="Standard Class"/>
    <s v="CS-12130"/>
    <s v="Chad Sievert"/>
    <x v="0"/>
    <s v="United States"/>
    <x v="89"/>
    <x v="5"/>
    <n v="78745"/>
    <x v="2"/>
    <s v="OFF-ST-10000107"/>
    <x v="1"/>
    <x v="4"/>
    <x v="17"/>
    <n v="88.8"/>
    <n v="4"/>
    <n v="0.2"/>
    <n v="-2.2200000000000002"/>
    <x v="2"/>
    <s v="Yes"/>
  </r>
  <r>
    <n v="346"/>
    <s v="CA-2019-169901"/>
    <x v="140"/>
    <d v="2019-06-19T00:00:00"/>
    <s v="Standard Class"/>
    <s v="CC-12550"/>
    <s v="Clay Cheatham"/>
    <x v="0"/>
    <s v="United States"/>
    <x v="8"/>
    <x v="1"/>
    <n v="94122"/>
    <x v="1"/>
    <s v="TEC-PH-10002293"/>
    <x v="2"/>
    <x v="7"/>
    <x v="126"/>
    <n v="47.975999999999999"/>
    <n v="3"/>
    <n v="0.2"/>
    <n v="4.7976000000000001"/>
    <x v="1"/>
    <s v="Yes"/>
  </r>
  <r>
    <n v="347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AR-10004027"/>
    <x v="1"/>
    <x v="6"/>
    <x v="184"/>
    <n v="7.56"/>
    <n v="3"/>
    <n v="0"/>
    <n v="3.0996000000000001"/>
    <x v="3"/>
    <s v="Yes"/>
  </r>
  <r>
    <n v="348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PA-10000249"/>
    <x v="1"/>
    <x v="10"/>
    <x v="33"/>
    <n v="24.56"/>
    <n v="2"/>
    <n v="0"/>
    <n v="11.543200000000001"/>
    <x v="3"/>
    <s v="Yes"/>
  </r>
  <r>
    <n v="349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AR-10001374"/>
    <x v="1"/>
    <x v="6"/>
    <x v="313"/>
    <n v="12.96"/>
    <n v="2"/>
    <n v="0"/>
    <n v="4.1471999999999998"/>
    <x v="3"/>
    <s v="Yes"/>
  </r>
  <r>
    <n v="350"/>
    <s v="CA-2018-129714"/>
    <x v="142"/>
    <d v="2018-09-03T00:00:00"/>
    <s v="First Class"/>
    <s v="AB-10060"/>
    <s v="Adam Bellavance"/>
    <x v="2"/>
    <s v="United States"/>
    <x v="20"/>
    <x v="15"/>
    <n v="10009"/>
    <x v="3"/>
    <s v="TEC-AC-10000290"/>
    <x v="2"/>
    <x v="11"/>
    <x v="235"/>
    <n v="6.79"/>
    <n v="1"/>
    <n v="0"/>
    <n v="2.3086000000000002"/>
    <x v="3"/>
    <s v="Yes"/>
  </r>
  <r>
    <n v="351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PA-10001970"/>
    <x v="1"/>
    <x v="10"/>
    <x v="314"/>
    <n v="24.56"/>
    <n v="2"/>
    <n v="0"/>
    <n v="11.543200000000001"/>
    <x v="3"/>
    <s v="Yes"/>
  </r>
  <r>
    <n v="352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BI-10002160"/>
    <x v="1"/>
    <x v="8"/>
    <x v="315"/>
    <n v="3.048"/>
    <n v="1"/>
    <n v="0.2"/>
    <n v="1.0668"/>
    <x v="3"/>
    <s v="Yes"/>
  </r>
  <r>
    <n v="353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PA-10001970"/>
    <x v="1"/>
    <x v="10"/>
    <x v="314"/>
    <n v="49.12"/>
    <n v="4"/>
    <n v="0"/>
    <n v="23.086400000000001"/>
    <x v="3"/>
    <s v="Yes"/>
  </r>
  <r>
    <n v="354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BI-10004995"/>
    <x v="1"/>
    <x v="8"/>
    <x v="316"/>
    <n v="4355.1679999999997"/>
    <n v="4"/>
    <n v="0.2"/>
    <n v="1415.4295999999999"/>
    <x v="3"/>
    <s v="Yes"/>
  </r>
  <r>
    <n v="355"/>
    <s v="CA-2018-138520"/>
    <x v="143"/>
    <d v="2018-04-13T00:00:00"/>
    <s v="Standard Class"/>
    <s v="JL-15505"/>
    <s v="Jeremy Lonsdale"/>
    <x v="0"/>
    <s v="United States"/>
    <x v="20"/>
    <x v="15"/>
    <n v="10035"/>
    <x v="3"/>
    <s v="FUR-BO-10002268"/>
    <x v="0"/>
    <x v="0"/>
    <x v="317"/>
    <n v="388.70400000000001"/>
    <n v="6"/>
    <n v="0.2"/>
    <n v="-4.8587999999999996"/>
    <x v="3"/>
    <s v="Yes"/>
  </r>
  <r>
    <n v="356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EN-10001137"/>
    <x v="1"/>
    <x v="12"/>
    <x v="318"/>
    <n v="8.26"/>
    <n v="2"/>
    <n v="0"/>
    <n v="3.7995999999999999"/>
    <x v="3"/>
    <s v="Yes"/>
  </r>
  <r>
    <n v="357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AR-10002399"/>
    <x v="1"/>
    <x v="6"/>
    <x v="319"/>
    <n v="17.04"/>
    <n v="4"/>
    <n v="0"/>
    <n v="6.9863999999999997"/>
    <x v="3"/>
    <s v="Yes"/>
  </r>
  <r>
    <n v="358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PA-10002713"/>
    <x v="1"/>
    <x v="10"/>
    <x v="320"/>
    <n v="34.4"/>
    <n v="5"/>
    <n v="0"/>
    <n v="15.824"/>
    <x v="3"/>
    <s v="Yes"/>
  </r>
  <r>
    <n v="359"/>
    <s v="CA-2018-130001"/>
    <x v="131"/>
    <d v="2018-04-28T00:00:00"/>
    <s v="Standard Class"/>
    <s v="HK-14890"/>
    <s v="Heather Kirkland"/>
    <x v="1"/>
    <s v="United States"/>
    <x v="35"/>
    <x v="3"/>
    <n v="28205"/>
    <x v="0"/>
    <s v="OFF-PA-10002666"/>
    <x v="1"/>
    <x v="10"/>
    <x v="188"/>
    <n v="36.24"/>
    <n v="5"/>
    <n v="0.2"/>
    <n v="11.324999999999999"/>
    <x v="0"/>
    <s v="Yes"/>
  </r>
  <r>
    <n v="360"/>
    <s v="CA-2019-155698"/>
    <x v="144"/>
    <d v="2019-03-11T00:00:00"/>
    <s v="First Class"/>
    <s v="VB-21745"/>
    <s v="Victoria Brennan"/>
    <x v="1"/>
    <s v="United States"/>
    <x v="38"/>
    <x v="32"/>
    <n v="31907"/>
    <x v="0"/>
    <s v="OFF-AP-10001124"/>
    <x v="1"/>
    <x v="9"/>
    <x v="321"/>
    <n v="647.84"/>
    <n v="8"/>
    <n v="0"/>
    <n v="168.4384"/>
    <x v="0"/>
    <s v="Yes"/>
  </r>
  <r>
    <n v="361"/>
    <s v="CA-2019-155698"/>
    <x v="144"/>
    <d v="2019-03-11T00:00:00"/>
    <s v="First Class"/>
    <s v="VB-21745"/>
    <s v="Victoria Brennan"/>
    <x v="1"/>
    <s v="United States"/>
    <x v="38"/>
    <x v="32"/>
    <n v="31907"/>
    <x v="0"/>
    <s v="OFF-LA-10001158"/>
    <x v="1"/>
    <x v="2"/>
    <x v="322"/>
    <n v="20.7"/>
    <n v="2"/>
    <n v="0"/>
    <n v="9.9359999999999999"/>
    <x v="0"/>
    <s v="Yes"/>
  </r>
  <r>
    <n v="362"/>
    <s v="CA-2019-144904"/>
    <x v="145"/>
    <d v="2019-10-01T00:00:00"/>
    <s v="Standard Class"/>
    <s v="KW-16435"/>
    <s v="Katrina Willman"/>
    <x v="0"/>
    <s v="United States"/>
    <x v="20"/>
    <x v="15"/>
    <n v="10009"/>
    <x v="3"/>
    <s v="OFF-LA-10001158"/>
    <x v="1"/>
    <x v="2"/>
    <x v="322"/>
    <n v="20.7"/>
    <n v="2"/>
    <n v="0"/>
    <n v="9.9359999999999999"/>
    <x v="3"/>
    <s v="Yes"/>
  </r>
  <r>
    <n v="363"/>
    <s v="CA-2019-144904"/>
    <x v="145"/>
    <d v="2019-10-01T00:00:00"/>
    <s v="Standard Class"/>
    <s v="KW-16435"/>
    <s v="Katrina Willman"/>
    <x v="0"/>
    <s v="United States"/>
    <x v="20"/>
    <x v="15"/>
    <n v="10009"/>
    <x v="3"/>
    <s v="FUR-CH-10000785"/>
    <x v="0"/>
    <x v="1"/>
    <x v="323"/>
    <n v="488.64600000000002"/>
    <n v="3"/>
    <n v="0.1"/>
    <n v="86.870400000000004"/>
    <x v="3"/>
    <s v="Yes"/>
  </r>
  <r>
    <n v="364"/>
    <s v="CA-2019-144904"/>
    <x v="145"/>
    <d v="2019-10-01T00:00:00"/>
    <s v="Standard Class"/>
    <s v="KW-16435"/>
    <s v="Katrina Willman"/>
    <x v="0"/>
    <s v="United States"/>
    <x v="20"/>
    <x v="15"/>
    <n v="10009"/>
    <x v="3"/>
    <s v="OFF-AR-10003732"/>
    <x v="1"/>
    <x v="6"/>
    <x v="324"/>
    <n v="5.56"/>
    <n v="2"/>
    <n v="0"/>
    <n v="1.4456"/>
    <x v="3"/>
    <s v="Yes"/>
  </r>
  <r>
    <n v="365"/>
    <s v="CA-2019-144904"/>
    <x v="145"/>
    <d v="2019-10-01T00:00:00"/>
    <s v="Standard Class"/>
    <s v="KW-16435"/>
    <s v="Katrina Willman"/>
    <x v="0"/>
    <s v="United States"/>
    <x v="20"/>
    <x v="15"/>
    <n v="10009"/>
    <x v="3"/>
    <s v="FUR-FU-10000023"/>
    <x v="0"/>
    <x v="5"/>
    <x v="325"/>
    <n v="47.12"/>
    <n v="8"/>
    <n v="0"/>
    <n v="20.732800000000001"/>
    <x v="3"/>
    <s v="Yes"/>
  </r>
  <r>
    <n v="366"/>
    <s v="CA-2016-123344"/>
    <x v="146"/>
    <d v="2016-09-29T00:00:00"/>
    <s v="Standard Class"/>
    <s v="JD-16060"/>
    <s v="Julia Dunbar"/>
    <x v="0"/>
    <s v="United States"/>
    <x v="8"/>
    <x v="1"/>
    <n v="94109"/>
    <x v="1"/>
    <s v="OFF-ST-10001713"/>
    <x v="1"/>
    <x v="4"/>
    <x v="45"/>
    <n v="211.96"/>
    <n v="4"/>
    <n v="0"/>
    <n v="8.4784000000000006"/>
    <x v="1"/>
    <s v="Yes"/>
  </r>
  <r>
    <n v="367"/>
    <s v="CA-2018-155516"/>
    <x v="147"/>
    <d v="2018-10-21T00:00:00"/>
    <s v="Same Day"/>
    <s v="MK-17905"/>
    <s v="Michael Kennedy"/>
    <x v="1"/>
    <s v="United States"/>
    <x v="91"/>
    <x v="29"/>
    <n v="6040"/>
    <x v="3"/>
    <s v="OFF-BI-10002412"/>
    <x v="1"/>
    <x v="8"/>
    <x v="326"/>
    <n v="23.2"/>
    <n v="4"/>
    <n v="0"/>
    <n v="10.44"/>
    <x v="3"/>
    <s v="Yes"/>
  </r>
  <r>
    <n v="368"/>
    <s v="CA-2018-155516"/>
    <x v="147"/>
    <d v="2018-10-21T00:00:00"/>
    <s v="Same Day"/>
    <s v="MK-17905"/>
    <s v="Michael Kennedy"/>
    <x v="1"/>
    <s v="United States"/>
    <x v="91"/>
    <x v="29"/>
    <n v="6040"/>
    <x v="3"/>
    <s v="OFF-SU-10001225"/>
    <x v="1"/>
    <x v="14"/>
    <x v="327"/>
    <n v="7.36"/>
    <n v="2"/>
    <n v="0"/>
    <n v="0.1472"/>
    <x v="3"/>
    <s v="Yes"/>
  </r>
  <r>
    <n v="369"/>
    <s v="CA-2018-155516"/>
    <x v="147"/>
    <d v="2018-10-21T00:00:00"/>
    <s v="Same Day"/>
    <s v="MK-17905"/>
    <s v="Michael Kennedy"/>
    <x v="1"/>
    <s v="United States"/>
    <x v="91"/>
    <x v="29"/>
    <n v="6040"/>
    <x v="3"/>
    <s v="OFF-ST-10002406"/>
    <x v="1"/>
    <x v="4"/>
    <x v="328"/>
    <n v="104.79"/>
    <n v="7"/>
    <n v="0"/>
    <n v="29.341200000000001"/>
    <x v="3"/>
    <s v="Yes"/>
  </r>
  <r>
    <n v="370"/>
    <s v="CA-2018-155516"/>
    <x v="147"/>
    <d v="2018-10-21T00:00:00"/>
    <s v="Same Day"/>
    <s v="MK-17905"/>
    <s v="Michael Kennedy"/>
    <x v="1"/>
    <s v="United States"/>
    <x v="91"/>
    <x v="29"/>
    <n v="6040"/>
    <x v="3"/>
    <s v="FUR-BO-10002545"/>
    <x v="0"/>
    <x v="0"/>
    <x v="37"/>
    <n v="1043.92"/>
    <n v="4"/>
    <n v="0"/>
    <n v="271.41919999999999"/>
    <x v="3"/>
    <s v="Yes"/>
  </r>
  <r>
    <n v="371"/>
    <s v="CA-2019-104745"/>
    <x v="148"/>
    <d v="2019-06-04T00:00:00"/>
    <s v="Standard Class"/>
    <s v="GT-14755"/>
    <s v="Guy Thornton"/>
    <x v="0"/>
    <s v="United States"/>
    <x v="92"/>
    <x v="5"/>
    <n v="78550"/>
    <x v="2"/>
    <s v="OFF-PA-10002036"/>
    <x v="1"/>
    <x v="10"/>
    <x v="329"/>
    <n v="25.92"/>
    <n v="5"/>
    <n v="0.2"/>
    <n v="9.3960000000000008"/>
    <x v="2"/>
    <s v="Yes"/>
  </r>
  <r>
    <n v="372"/>
    <s v="CA-2019-104745"/>
    <x v="148"/>
    <d v="2019-06-04T00:00:00"/>
    <s v="Standard Class"/>
    <s v="GT-14755"/>
    <s v="Guy Thornton"/>
    <x v="0"/>
    <s v="United States"/>
    <x v="92"/>
    <x v="5"/>
    <n v="78550"/>
    <x v="2"/>
    <s v="OFF-ST-10002205"/>
    <x v="1"/>
    <x v="4"/>
    <x v="330"/>
    <n v="53.423999999999999"/>
    <n v="3"/>
    <n v="0.2"/>
    <n v="4.6745999999999999"/>
    <x v="2"/>
    <s v="Yes"/>
  </r>
  <r>
    <n v="373"/>
    <s v="US-2016-119137"/>
    <x v="149"/>
    <d v="2016-07-27T00:00:00"/>
    <s v="Standard Class"/>
    <s v="AG-10900"/>
    <s v="Arthur Gainer"/>
    <x v="0"/>
    <s v="United States"/>
    <x v="93"/>
    <x v="16"/>
    <n v="85705"/>
    <x v="1"/>
    <s v="OFF-BI-10001982"/>
    <x v="1"/>
    <x v="8"/>
    <x v="304"/>
    <n v="8.16"/>
    <n v="5"/>
    <n v="0.7"/>
    <n v="-5.7119999999999997"/>
    <x v="1"/>
    <s v="Yes"/>
  </r>
  <r>
    <n v="374"/>
    <s v="US-2016-119137"/>
    <x v="149"/>
    <d v="2016-07-27T00:00:00"/>
    <s v="Standard Class"/>
    <s v="AG-10900"/>
    <s v="Arthur Gainer"/>
    <x v="0"/>
    <s v="United States"/>
    <x v="93"/>
    <x v="16"/>
    <n v="85705"/>
    <x v="1"/>
    <s v="TEC-AC-10003911"/>
    <x v="2"/>
    <x v="11"/>
    <x v="331"/>
    <n v="1023.936"/>
    <n v="8"/>
    <n v="0.2"/>
    <n v="179.18879999999999"/>
    <x v="1"/>
    <s v="Yes"/>
  </r>
  <r>
    <n v="375"/>
    <s v="US-2016-119137"/>
    <x v="149"/>
    <d v="2016-07-27T00:00:00"/>
    <s v="Standard Class"/>
    <s v="AG-10900"/>
    <s v="Arthur Gainer"/>
    <x v="0"/>
    <s v="United States"/>
    <x v="93"/>
    <x v="16"/>
    <n v="85705"/>
    <x v="1"/>
    <s v="OFF-AR-10000658"/>
    <x v="1"/>
    <x v="6"/>
    <x v="332"/>
    <n v="9.24"/>
    <n v="1"/>
    <n v="0.2"/>
    <n v="0.92400000000000004"/>
    <x v="1"/>
    <s v="Yes"/>
  </r>
  <r>
    <n v="376"/>
    <s v="US-2016-119137"/>
    <x v="149"/>
    <d v="2016-07-27T00:00:00"/>
    <s v="Standard Class"/>
    <s v="AG-10900"/>
    <s v="Arthur Gainer"/>
    <x v="0"/>
    <s v="United States"/>
    <x v="93"/>
    <x v="16"/>
    <n v="85705"/>
    <x v="1"/>
    <s v="TEC-AC-10002076"/>
    <x v="2"/>
    <x v="11"/>
    <x v="333"/>
    <n v="479.04"/>
    <n v="10"/>
    <n v="0.2"/>
    <n v="-29.94"/>
    <x v="1"/>
    <s v="Yes"/>
  </r>
  <r>
    <n v="377"/>
    <s v="US-2018-134656"/>
    <x v="150"/>
    <d v="2018-10-01T00:00:00"/>
    <s v="First Class"/>
    <s v="MM-18280"/>
    <s v="Muhammed MacIntyre"/>
    <x v="1"/>
    <s v="United States"/>
    <x v="94"/>
    <x v="10"/>
    <n v="62301"/>
    <x v="2"/>
    <s v="OFF-PA-10003039"/>
    <x v="1"/>
    <x v="10"/>
    <x v="334"/>
    <n v="99.135999999999996"/>
    <n v="4"/>
    <n v="0.2"/>
    <n v="30.98"/>
    <x v="2"/>
    <s v="Yes"/>
  </r>
  <r>
    <n v="378"/>
    <s v="US-2019-134481"/>
    <x v="151"/>
    <d v="2019-09-01T00:00:00"/>
    <s v="Standard Class"/>
    <s v="AR-10405"/>
    <s v="Allen Rosenblatt"/>
    <x v="1"/>
    <s v="United States"/>
    <x v="47"/>
    <x v="31"/>
    <n v="2038"/>
    <x v="3"/>
    <s v="FUR-TA-10004915"/>
    <x v="0"/>
    <x v="3"/>
    <x v="335"/>
    <n v="1488.424"/>
    <n v="7"/>
    <n v="0.3"/>
    <n v="-297.6848"/>
    <x v="3"/>
    <s v="Yes"/>
  </r>
  <r>
    <n v="379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AP-10000696"/>
    <x v="1"/>
    <x v="9"/>
    <x v="336"/>
    <n v="8.6519999999999992"/>
    <n v="3"/>
    <n v="0.8"/>
    <n v="-20.3322"/>
    <x v="2"/>
    <s v="Yes"/>
  </r>
  <r>
    <n v="380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ST-10003327"/>
    <x v="1"/>
    <x v="4"/>
    <x v="337"/>
    <n v="23.832000000000001"/>
    <n v="3"/>
    <n v="0.2"/>
    <n v="2.6810999999999998"/>
    <x v="2"/>
    <s v="Yes"/>
  </r>
  <r>
    <n v="381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BI-10000309"/>
    <x v="1"/>
    <x v="8"/>
    <x v="338"/>
    <n v="12.176"/>
    <n v="4"/>
    <n v="0.8"/>
    <n v="-18.872800000000002"/>
    <x v="2"/>
    <s v="Yes"/>
  </r>
  <r>
    <n v="382"/>
    <s v="CA-2018-134775"/>
    <x v="99"/>
    <d v="2018-10-29T00:00:00"/>
    <s v="First Class"/>
    <s v="AS-10285"/>
    <s v="Alejandro Savely"/>
    <x v="1"/>
    <s v="United States"/>
    <x v="8"/>
    <x v="1"/>
    <n v="94109"/>
    <x v="1"/>
    <s v="OFF-PA-10004734"/>
    <x v="1"/>
    <x v="10"/>
    <x v="339"/>
    <n v="50.96"/>
    <n v="7"/>
    <n v="0"/>
    <n v="25.48"/>
    <x v="1"/>
    <s v="Yes"/>
  </r>
  <r>
    <n v="383"/>
    <s v="CA-2018-134775"/>
    <x v="99"/>
    <d v="2018-10-29T00:00:00"/>
    <s v="First Class"/>
    <s v="AS-10285"/>
    <s v="Alejandro Savely"/>
    <x v="1"/>
    <s v="United States"/>
    <x v="8"/>
    <x v="1"/>
    <n v="94109"/>
    <x v="1"/>
    <s v="OFF-BI-10002225"/>
    <x v="1"/>
    <x v="8"/>
    <x v="340"/>
    <n v="49.536000000000001"/>
    <n v="3"/>
    <n v="0.2"/>
    <n v="17.337599999999998"/>
    <x v="1"/>
    <s v="Yes"/>
  </r>
  <r>
    <n v="384"/>
    <s v="CA-2017-125395"/>
    <x v="153"/>
    <d v="2017-06-29T00:00:00"/>
    <s v="Second Class"/>
    <s v="LA-16780"/>
    <s v="Laura Armstrong"/>
    <x v="1"/>
    <s v="United States"/>
    <x v="79"/>
    <x v="12"/>
    <n v="48180"/>
    <x v="2"/>
    <s v="TEC-AC-10004708"/>
    <x v="2"/>
    <x v="11"/>
    <x v="341"/>
    <n v="41.9"/>
    <n v="2"/>
    <n v="0"/>
    <n v="8.7989999999999995"/>
    <x v="2"/>
    <s v="Yes"/>
  </r>
  <r>
    <n v="385"/>
    <s v="US-2017-168935"/>
    <x v="154"/>
    <d v="2017-12-02T00:00:00"/>
    <s v="Standard Class"/>
    <s v="DO-13435"/>
    <s v="Denny Ordway"/>
    <x v="0"/>
    <s v="United States"/>
    <x v="95"/>
    <x v="2"/>
    <n v="33024"/>
    <x v="0"/>
    <s v="FUR-TA-10000617"/>
    <x v="0"/>
    <x v="3"/>
    <x v="342"/>
    <n v="375.45749999999998"/>
    <n v="3"/>
    <n v="0.45"/>
    <n v="-157.0095"/>
    <x v="0"/>
    <s v="Yes"/>
  </r>
  <r>
    <n v="386"/>
    <s v="US-2017-168935"/>
    <x v="154"/>
    <d v="2017-12-02T00:00:00"/>
    <s v="Standard Class"/>
    <s v="DO-13435"/>
    <s v="Denny Ordway"/>
    <x v="0"/>
    <s v="United States"/>
    <x v="95"/>
    <x v="2"/>
    <n v="33024"/>
    <x v="0"/>
    <s v="TEC-AC-10002335"/>
    <x v="2"/>
    <x v="11"/>
    <x v="343"/>
    <n v="83.975999999999999"/>
    <n v="3"/>
    <n v="0.2"/>
    <n v="-1.0497000000000001"/>
    <x v="0"/>
    <s v="Yes"/>
  </r>
  <r>
    <n v="387"/>
    <s v="CA-2017-122756"/>
    <x v="155"/>
    <d v="2017-12-07T00:00:00"/>
    <s v="Standard Class"/>
    <s v="DK-13225"/>
    <s v="Dean Katz"/>
    <x v="1"/>
    <s v="United States"/>
    <x v="10"/>
    <x v="9"/>
    <n v="19140"/>
    <x v="3"/>
    <s v="TEC-MA-10001681"/>
    <x v="2"/>
    <x v="15"/>
    <x v="344"/>
    <n v="482.34"/>
    <n v="4"/>
    <n v="0.7"/>
    <n v="-337.63799999999998"/>
    <x v="3"/>
    <s v="Yes"/>
  </r>
  <r>
    <n v="388"/>
    <s v="CA-2017-122756"/>
    <x v="155"/>
    <d v="2017-12-07T00:00:00"/>
    <s v="Standard Class"/>
    <s v="DK-13225"/>
    <s v="Dean Katz"/>
    <x v="1"/>
    <s v="United States"/>
    <x v="10"/>
    <x v="9"/>
    <n v="19140"/>
    <x v="3"/>
    <s v="FUR-FU-10001935"/>
    <x v="0"/>
    <x v="5"/>
    <x v="345"/>
    <n v="2.96"/>
    <n v="1"/>
    <n v="0.2"/>
    <n v="0.77700000000000002"/>
    <x v="3"/>
    <s v="Yes"/>
  </r>
  <r>
    <n v="389"/>
    <s v="CA-2016-115973"/>
    <x v="156"/>
    <d v="2016-11-26T00:00:00"/>
    <s v="First Class"/>
    <s v="NG-18430"/>
    <s v="Nathan Gelder"/>
    <x v="0"/>
    <s v="United States"/>
    <x v="74"/>
    <x v="24"/>
    <n v="45231"/>
    <x v="3"/>
    <s v="OFF-AR-10004757"/>
    <x v="1"/>
    <x v="6"/>
    <x v="346"/>
    <n v="2.6240000000000001"/>
    <n v="1"/>
    <n v="0.2"/>
    <n v="0.4264"/>
    <x v="3"/>
    <s v="Yes"/>
  </r>
  <r>
    <n v="390"/>
    <s v="CA-2019-101798"/>
    <x v="157"/>
    <d v="2019-12-15T00:00:00"/>
    <s v="Standard Class"/>
    <s v="MV-18190"/>
    <s v="Mike Vittorini"/>
    <x v="0"/>
    <s v="United States"/>
    <x v="20"/>
    <x v="15"/>
    <n v="10009"/>
    <x v="3"/>
    <s v="OFF-BI-10000050"/>
    <x v="1"/>
    <x v="8"/>
    <x v="347"/>
    <n v="23.36"/>
    <n v="4"/>
    <n v="0.2"/>
    <n v="7.8840000000000003"/>
    <x v="3"/>
    <s v="Yes"/>
  </r>
  <r>
    <n v="391"/>
    <s v="CA-2019-101798"/>
    <x v="157"/>
    <d v="2019-12-15T00:00:00"/>
    <s v="Standard Class"/>
    <s v="MV-18190"/>
    <s v="Mike Vittorini"/>
    <x v="0"/>
    <s v="United States"/>
    <x v="20"/>
    <x v="15"/>
    <n v="10009"/>
    <x v="3"/>
    <s v="TEC-AC-10001998"/>
    <x v="2"/>
    <x v="11"/>
    <x v="84"/>
    <n v="39.979999999999997"/>
    <n v="2"/>
    <n v="0"/>
    <n v="13.5932"/>
    <x v="3"/>
    <s v="Yes"/>
  </r>
  <r>
    <n v="392"/>
    <s v="US-2016-135972"/>
    <x v="158"/>
    <d v="2016-09-23T00:00:00"/>
    <s v="Second Class"/>
    <s v="JG-15115"/>
    <s v="Jack Garza"/>
    <x v="0"/>
    <s v="United States"/>
    <x v="96"/>
    <x v="4"/>
    <n v="98198"/>
    <x v="1"/>
    <s v="TEC-PH-10003012"/>
    <x v="2"/>
    <x v="7"/>
    <x v="348"/>
    <n v="246.38399999999999"/>
    <n v="2"/>
    <n v="0.2"/>
    <n v="27.7182"/>
    <x v="1"/>
    <s v="Yes"/>
  </r>
  <r>
    <n v="393"/>
    <s v="US-2016-135972"/>
    <x v="158"/>
    <d v="2016-09-23T00:00:00"/>
    <s v="Second Class"/>
    <s v="JG-15115"/>
    <s v="Jack Garza"/>
    <x v="0"/>
    <s v="United States"/>
    <x v="96"/>
    <x v="4"/>
    <n v="98198"/>
    <x v="1"/>
    <s v="TEC-CO-10002313"/>
    <x v="2"/>
    <x v="16"/>
    <x v="349"/>
    <n v="1799.97"/>
    <n v="3"/>
    <n v="0"/>
    <n v="701.98829999999998"/>
    <x v="1"/>
    <s v="Yes"/>
  </r>
  <r>
    <n v="394"/>
    <s v="US-2016-134971"/>
    <x v="159"/>
    <d v="2016-06-10T00:00:00"/>
    <s v="Second Class"/>
    <s v="BP-11095"/>
    <s v="Bart Pistole"/>
    <x v="1"/>
    <s v="United States"/>
    <x v="97"/>
    <x v="10"/>
    <n v="61604"/>
    <x v="2"/>
    <s v="OFF-BI-10003982"/>
    <x v="1"/>
    <x v="8"/>
    <x v="350"/>
    <n v="12.462"/>
    <n v="3"/>
    <n v="0.8"/>
    <n v="-20.5623"/>
    <x v="2"/>
    <s v="Yes"/>
  </r>
  <r>
    <n v="395"/>
    <s v="CA-2019-102946"/>
    <x v="160"/>
    <d v="2019-07-05T00:00:00"/>
    <s v="Standard Class"/>
    <s v="VP-21730"/>
    <s v="Victor Preis"/>
    <x v="2"/>
    <s v="United States"/>
    <x v="98"/>
    <x v="33"/>
    <n v="89115"/>
    <x v="1"/>
    <s v="OFF-BI-10004492"/>
    <x v="1"/>
    <x v="8"/>
    <x v="351"/>
    <n v="75.792000000000002"/>
    <n v="3"/>
    <n v="0.2"/>
    <n v="25.579799999999999"/>
    <x v="1"/>
    <s v="Yes"/>
  </r>
  <r>
    <n v="396"/>
    <s v="CA-2019-165603"/>
    <x v="161"/>
    <d v="2019-10-19T00:00:00"/>
    <s v="Second Class"/>
    <s v="SS-20140"/>
    <s v="Saphhira Shifley"/>
    <x v="1"/>
    <s v="United States"/>
    <x v="99"/>
    <x v="34"/>
    <n v="2886"/>
    <x v="3"/>
    <s v="OFF-ST-10000798"/>
    <x v="1"/>
    <x v="4"/>
    <x v="352"/>
    <n v="49.96"/>
    <n v="2"/>
    <n v="0"/>
    <n v="9.4923999999999999"/>
    <x v="3"/>
    <s v="Yes"/>
  </r>
  <r>
    <n v="397"/>
    <s v="CA-2019-165603"/>
    <x v="161"/>
    <d v="2019-10-19T00:00:00"/>
    <s v="Second Class"/>
    <s v="SS-20140"/>
    <s v="Saphhira Shifley"/>
    <x v="1"/>
    <s v="United States"/>
    <x v="99"/>
    <x v="34"/>
    <n v="2886"/>
    <x v="3"/>
    <s v="OFF-PA-10002552"/>
    <x v="1"/>
    <x v="10"/>
    <x v="353"/>
    <n v="12.96"/>
    <n v="2"/>
    <n v="0"/>
    <n v="6.2207999999999997"/>
    <x v="3"/>
    <s v="Yes"/>
  </r>
  <r>
    <n v="398"/>
    <s v="CA-2017-122259"/>
    <x v="89"/>
    <d v="2017-11-04T00:00:00"/>
    <s v="Standard Class"/>
    <s v="HP-14815"/>
    <s v="Harold Pawlan"/>
    <x v="2"/>
    <s v="United States"/>
    <x v="25"/>
    <x v="12"/>
    <n v="49201"/>
    <x v="2"/>
    <s v="OFF-SU-10002573"/>
    <x v="1"/>
    <x v="14"/>
    <x v="354"/>
    <n v="70.12"/>
    <n v="4"/>
    <n v="0"/>
    <n v="21.036000000000001"/>
    <x v="2"/>
    <s v="Yes"/>
  </r>
  <r>
    <n v="399"/>
    <s v="CA-2018-108987"/>
    <x v="162"/>
    <d v="2018-09-10T00:00:00"/>
    <s v="Second Class"/>
    <s v="AG-10675"/>
    <s v="Anna Gayman"/>
    <x v="0"/>
    <s v="United States"/>
    <x v="12"/>
    <x v="5"/>
    <n v="77036"/>
    <x v="2"/>
    <s v="OFF-ST-10001580"/>
    <x v="1"/>
    <x v="4"/>
    <x v="355"/>
    <n v="35.951999999999998"/>
    <n v="3"/>
    <n v="0.2"/>
    <n v="3.5952000000000002"/>
    <x v="2"/>
    <s v="Yes"/>
  </r>
  <r>
    <n v="400"/>
    <s v="CA-2018-108987"/>
    <x v="162"/>
    <d v="2018-09-10T00:00:00"/>
    <s v="Second Class"/>
    <s v="AG-10675"/>
    <s v="Anna Gayman"/>
    <x v="0"/>
    <s v="United States"/>
    <x v="12"/>
    <x v="5"/>
    <n v="77036"/>
    <x v="2"/>
    <s v="FUR-BO-10004834"/>
    <x v="0"/>
    <x v="0"/>
    <x v="26"/>
    <n v="2396.2656000000002"/>
    <n v="4"/>
    <n v="0.32"/>
    <n v="-317.15280000000001"/>
    <x v="2"/>
    <s v="Yes"/>
  </r>
  <r>
    <n v="401"/>
    <s v="CA-2018-108987"/>
    <x v="162"/>
    <d v="2018-09-10T00:00:00"/>
    <s v="Second Class"/>
    <s v="AG-10675"/>
    <s v="Anna Gayman"/>
    <x v="0"/>
    <s v="United States"/>
    <x v="12"/>
    <x v="5"/>
    <n v="77036"/>
    <x v="2"/>
    <s v="OFF-ST-10000934"/>
    <x v="1"/>
    <x v="4"/>
    <x v="356"/>
    <n v="131.136"/>
    <n v="4"/>
    <n v="0.2"/>
    <n v="-32.783999999999999"/>
    <x v="2"/>
    <s v="Yes"/>
  </r>
  <r>
    <n v="402"/>
    <s v="CA-2018-108987"/>
    <x v="162"/>
    <d v="2018-09-10T00:00:00"/>
    <s v="Second Class"/>
    <s v="AG-10675"/>
    <s v="Anna Gayman"/>
    <x v="0"/>
    <s v="United States"/>
    <x v="12"/>
    <x v="5"/>
    <n v="77036"/>
    <x v="2"/>
    <s v="TEC-AC-10000158"/>
    <x v="2"/>
    <x v="11"/>
    <x v="357"/>
    <n v="57.584000000000003"/>
    <n v="2"/>
    <n v="0.2"/>
    <n v="0.7198"/>
    <x v="2"/>
    <s v="Yes"/>
  </r>
  <r>
    <n v="403"/>
    <s v="CA-2016-113166"/>
    <x v="163"/>
    <d v="2016-12-26T00:00:00"/>
    <s v="First Class"/>
    <s v="LF-17185"/>
    <s v="Luke Foster"/>
    <x v="0"/>
    <s v="United States"/>
    <x v="100"/>
    <x v="2"/>
    <n v="33180"/>
    <x v="0"/>
    <s v="OFF-PA-10001947"/>
    <x v="1"/>
    <x v="10"/>
    <x v="358"/>
    <n v="9.5679999999999996"/>
    <n v="2"/>
    <n v="0.2"/>
    <n v="3.4683999999999999"/>
    <x v="0"/>
    <s v="Yes"/>
  </r>
  <r>
    <n v="404"/>
    <s v="CA-2016-155208"/>
    <x v="164"/>
    <d v="2016-04-20T00:00:00"/>
    <s v="Standard Class"/>
    <s v="SP-20650"/>
    <s v="Stephanie Phelps"/>
    <x v="1"/>
    <s v="United States"/>
    <x v="40"/>
    <x v="3"/>
    <n v="28403"/>
    <x v="0"/>
    <s v="OFF-AR-10003478"/>
    <x v="1"/>
    <x v="6"/>
    <x v="359"/>
    <n v="39.072000000000003"/>
    <n v="6"/>
    <n v="0.2"/>
    <n v="9.7680000000000007"/>
    <x v="0"/>
    <s v="Yes"/>
  </r>
  <r>
    <n v="405"/>
    <s v="CA-2019-117933"/>
    <x v="165"/>
    <d v="2019-12-29T00:00:00"/>
    <s v="Standard Class"/>
    <s v="RF-19840"/>
    <s v="Roy Französisch"/>
    <x v="0"/>
    <s v="United States"/>
    <x v="20"/>
    <x v="15"/>
    <n v="10024"/>
    <x v="3"/>
    <s v="OFF-AP-10004249"/>
    <x v="1"/>
    <x v="9"/>
    <x v="360"/>
    <n v="35.909999999999997"/>
    <n v="3"/>
    <n v="0"/>
    <n v="9.6957000000000004"/>
    <x v="3"/>
    <s v="Yes"/>
  </r>
  <r>
    <n v="406"/>
    <s v="CA-2019-117457"/>
    <x v="166"/>
    <d v="2019-12-12T00:00:00"/>
    <s v="Standard Class"/>
    <s v="KH-16510"/>
    <s v="Keith Herrera"/>
    <x v="0"/>
    <s v="United States"/>
    <x v="8"/>
    <x v="1"/>
    <n v="94110"/>
    <x v="1"/>
    <s v="TEC-AC-10000158"/>
    <x v="2"/>
    <x v="11"/>
    <x v="357"/>
    <n v="179.95"/>
    <n v="5"/>
    <n v="0"/>
    <n v="37.789499999999997"/>
    <x v="1"/>
    <s v="Yes"/>
  </r>
  <r>
    <n v="407"/>
    <s v="CA-2019-117457"/>
    <x v="166"/>
    <d v="2019-12-12T00:00:00"/>
    <s v="Standard Class"/>
    <s v="KH-16510"/>
    <s v="Keith Herrera"/>
    <x v="0"/>
    <s v="United States"/>
    <x v="8"/>
    <x v="1"/>
    <n v="94110"/>
    <x v="1"/>
    <s v="TEC-CO-10004115"/>
    <x v="2"/>
    <x v="16"/>
    <x v="361"/>
    <n v="1199.9760000000001"/>
    <n v="3"/>
    <n v="0.2"/>
    <n v="434.99130000000002"/>
    <x v="1"/>
    <s v="Yes"/>
  </r>
  <r>
    <n v="408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3724"/>
    <x v="1"/>
    <x v="10"/>
    <x v="362"/>
    <n v="27.15"/>
    <n v="5"/>
    <n v="0"/>
    <n v="13.3035"/>
    <x v="1"/>
    <s v="Yes"/>
  </r>
  <r>
    <n v="409"/>
    <s v="CA-2019-117457"/>
    <x v="166"/>
    <d v="2019-12-12T00:00:00"/>
    <s v="Standard Class"/>
    <s v="KH-16510"/>
    <s v="Keith Herrera"/>
    <x v="0"/>
    <s v="United States"/>
    <x v="8"/>
    <x v="1"/>
    <n v="94110"/>
    <x v="1"/>
    <s v="FUR-TA-10002041"/>
    <x v="0"/>
    <x v="3"/>
    <x v="363"/>
    <n v="1004.024"/>
    <n v="7"/>
    <n v="0.2"/>
    <n v="-112.95269999999999"/>
    <x v="1"/>
    <s v="Yes"/>
  </r>
  <r>
    <n v="410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2893"/>
    <x v="1"/>
    <x v="10"/>
    <x v="364"/>
    <n v="9.68"/>
    <n v="1"/>
    <n v="0"/>
    <n v="4.6463999999999999"/>
    <x v="1"/>
    <s v="Yes"/>
  </r>
  <r>
    <n v="411"/>
    <s v="CA-2019-117457"/>
    <x v="166"/>
    <d v="2019-12-12T00:00:00"/>
    <s v="Standard Class"/>
    <s v="KH-16510"/>
    <s v="Keith Herrera"/>
    <x v="0"/>
    <s v="United States"/>
    <x v="8"/>
    <x v="1"/>
    <n v="94110"/>
    <x v="1"/>
    <s v="OFF-LA-10003766"/>
    <x v="1"/>
    <x v="2"/>
    <x v="365"/>
    <n v="28.35"/>
    <n v="9"/>
    <n v="0"/>
    <n v="13.608000000000001"/>
    <x v="1"/>
    <s v="Yes"/>
  </r>
  <r>
    <n v="412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1970"/>
    <x v="1"/>
    <x v="10"/>
    <x v="366"/>
    <n v="55.98"/>
    <n v="1"/>
    <n v="0"/>
    <n v="27.430199999999999"/>
    <x v="1"/>
    <s v="Yes"/>
  </r>
  <r>
    <n v="413"/>
    <s v="CA-2019-117457"/>
    <x v="166"/>
    <d v="2019-12-12T00:00:00"/>
    <s v="Standard Class"/>
    <s v="KH-16510"/>
    <s v="Keith Herrera"/>
    <x v="0"/>
    <s v="United States"/>
    <x v="8"/>
    <x v="1"/>
    <n v="94110"/>
    <x v="1"/>
    <s v="FUR-BO-10001972"/>
    <x v="0"/>
    <x v="0"/>
    <x v="367"/>
    <n v="1336.829"/>
    <n v="13"/>
    <n v="0.15"/>
    <n v="31.454799999999999"/>
    <x v="1"/>
    <s v="Yes"/>
  </r>
  <r>
    <n v="414"/>
    <s v="CA-2019-117457"/>
    <x v="166"/>
    <d v="2019-12-12T00:00:00"/>
    <s v="Standard Class"/>
    <s v="KH-16510"/>
    <s v="Keith Herrera"/>
    <x v="0"/>
    <s v="United States"/>
    <x v="8"/>
    <x v="1"/>
    <n v="94110"/>
    <x v="1"/>
    <s v="FUR-CH-10003956"/>
    <x v="0"/>
    <x v="1"/>
    <x v="368"/>
    <n v="113.568"/>
    <n v="2"/>
    <n v="0.2"/>
    <n v="-18.454799999999999"/>
    <x v="1"/>
    <s v="Yes"/>
  </r>
  <r>
    <n v="415"/>
    <s v="CA-2019-142636"/>
    <x v="132"/>
    <d v="2019-11-07T00:00:00"/>
    <s v="Standard Class"/>
    <s v="KC-16675"/>
    <s v="Kimberly Carter"/>
    <x v="1"/>
    <s v="United States"/>
    <x v="4"/>
    <x v="4"/>
    <n v="98105"/>
    <x v="1"/>
    <s v="OFF-PA-10000157"/>
    <x v="1"/>
    <x v="10"/>
    <x v="369"/>
    <n v="139.86000000000001"/>
    <n v="7"/>
    <n v="0"/>
    <n v="65.734200000000001"/>
    <x v="1"/>
    <s v="Yes"/>
  </r>
  <r>
    <n v="416"/>
    <s v="CA-2019-142636"/>
    <x v="132"/>
    <d v="2019-11-07T00:00:00"/>
    <s v="Standard Class"/>
    <s v="KC-16675"/>
    <s v="Kimberly Carter"/>
    <x v="1"/>
    <s v="United States"/>
    <x v="4"/>
    <x v="4"/>
    <n v="98105"/>
    <x v="1"/>
    <s v="FUR-CH-10001891"/>
    <x v="0"/>
    <x v="1"/>
    <x v="268"/>
    <n v="307.13600000000002"/>
    <n v="4"/>
    <n v="0.2"/>
    <n v="26.874400000000001"/>
    <x v="1"/>
    <s v="Yes"/>
  </r>
  <r>
    <n v="417"/>
    <s v="CA-2019-122105"/>
    <x v="92"/>
    <d v="2019-06-28T00:00:00"/>
    <s v="Standard Class"/>
    <s v="CJ-12010"/>
    <s v="Caroline Jumper"/>
    <x v="0"/>
    <s v="United States"/>
    <x v="101"/>
    <x v="1"/>
    <n v="92646"/>
    <x v="1"/>
    <s v="OFF-AR-10004344"/>
    <x v="1"/>
    <x v="6"/>
    <x v="370"/>
    <n v="95.92"/>
    <n v="8"/>
    <n v="0"/>
    <n v="25.898399999999999"/>
    <x v="1"/>
    <s v="Yes"/>
  </r>
  <r>
    <n v="418"/>
    <s v="CA-2018-148796"/>
    <x v="167"/>
    <d v="2018-04-18T00:00:00"/>
    <s v="Standard Class"/>
    <s v="PB-19150"/>
    <s v="Philip Brown"/>
    <x v="0"/>
    <s v="United States"/>
    <x v="1"/>
    <x v="1"/>
    <n v="90004"/>
    <x v="1"/>
    <s v="FUR-CH-10004886"/>
    <x v="0"/>
    <x v="1"/>
    <x v="371"/>
    <n v="383.8"/>
    <n v="5"/>
    <n v="0.2"/>
    <n v="38.380000000000003"/>
    <x v="1"/>
    <s v="Yes"/>
  </r>
  <r>
    <n v="419"/>
    <s v="CA-2019-154816"/>
    <x v="44"/>
    <d v="2019-11-10T00:00:00"/>
    <s v="Standard Class"/>
    <s v="VB-21745"/>
    <s v="Victoria Brennan"/>
    <x v="1"/>
    <s v="United States"/>
    <x v="102"/>
    <x v="0"/>
    <n v="40475"/>
    <x v="0"/>
    <s v="OFF-PA-10003845"/>
    <x v="1"/>
    <x v="10"/>
    <x v="372"/>
    <n v="5.78"/>
    <n v="1"/>
    <n v="0"/>
    <n v="2.8321999999999998"/>
    <x v="0"/>
    <s v="Yes"/>
  </r>
  <r>
    <n v="420"/>
    <s v="CA-2019-110478"/>
    <x v="168"/>
    <d v="2019-03-09T00:00:00"/>
    <s v="Standard Class"/>
    <s v="SP-20860"/>
    <s v="Sung Pak"/>
    <x v="1"/>
    <s v="United States"/>
    <x v="1"/>
    <x v="1"/>
    <n v="90045"/>
    <x v="1"/>
    <s v="OFF-AR-10001573"/>
    <x v="1"/>
    <x v="6"/>
    <x v="373"/>
    <n v="9.32"/>
    <n v="4"/>
    <n v="0"/>
    <n v="2.7027999999999999"/>
    <x v="1"/>
    <s v="Yes"/>
  </r>
  <r>
    <n v="421"/>
    <s v="CA-2019-110478"/>
    <x v="168"/>
    <d v="2019-03-09T00:00:00"/>
    <s v="Standard Class"/>
    <s v="SP-20860"/>
    <s v="Sung Pak"/>
    <x v="1"/>
    <s v="United States"/>
    <x v="1"/>
    <x v="1"/>
    <n v="90045"/>
    <x v="1"/>
    <s v="OFF-EN-10000483"/>
    <x v="1"/>
    <x v="12"/>
    <x v="374"/>
    <n v="15.25"/>
    <n v="1"/>
    <n v="0"/>
    <n v="7.0149999999999997"/>
    <x v="1"/>
    <s v="Yes"/>
  </r>
  <r>
    <n v="422"/>
    <s v="CA-2016-142048"/>
    <x v="169"/>
    <d v="2016-06-25T00:00:00"/>
    <s v="First Class"/>
    <s v="JE-15745"/>
    <s v="Joel Eaton"/>
    <x v="0"/>
    <s v="United States"/>
    <x v="103"/>
    <x v="22"/>
    <n v="80027"/>
    <x v="1"/>
    <s v="TEC-AC-10004114"/>
    <x v="2"/>
    <x v="11"/>
    <x v="375"/>
    <n v="196.75200000000001"/>
    <n v="6"/>
    <n v="0.2"/>
    <n v="56.566200000000002"/>
    <x v="1"/>
    <s v="Yes"/>
  </r>
  <r>
    <n v="423"/>
    <s v="CA-2019-125388"/>
    <x v="15"/>
    <d v="2019-10-23T00:00:00"/>
    <s v="Standard Class"/>
    <s v="MP-17965"/>
    <s v="Michael Paige"/>
    <x v="1"/>
    <s v="United States"/>
    <x v="104"/>
    <x v="31"/>
    <n v="1841"/>
    <x v="3"/>
    <s v="FUR-FU-10004712"/>
    <x v="0"/>
    <x v="5"/>
    <x v="376"/>
    <n v="56.56"/>
    <n v="4"/>
    <n v="0"/>
    <n v="14.7056"/>
    <x v="3"/>
    <s v="Yes"/>
  </r>
  <r>
    <n v="424"/>
    <s v="CA-2019-125388"/>
    <x v="15"/>
    <d v="2019-10-23T00:00:00"/>
    <s v="Standard Class"/>
    <s v="MP-17965"/>
    <s v="Michael Paige"/>
    <x v="1"/>
    <s v="United States"/>
    <x v="104"/>
    <x v="31"/>
    <n v="1841"/>
    <x v="3"/>
    <s v="OFF-ST-10000918"/>
    <x v="1"/>
    <x v="4"/>
    <x v="377"/>
    <n v="32.700000000000003"/>
    <n v="3"/>
    <n v="0"/>
    <n v="8.5020000000000007"/>
    <x v="3"/>
    <s v="Yes"/>
  </r>
  <r>
    <n v="425"/>
    <s v="CA-2019-155705"/>
    <x v="170"/>
    <d v="2019-08-23T00:00:00"/>
    <s v="Second Class"/>
    <s v="NF-18385"/>
    <s v="Natalie Fritzler"/>
    <x v="0"/>
    <s v="United States"/>
    <x v="25"/>
    <x v="35"/>
    <n v="39212"/>
    <x v="0"/>
    <s v="FUR-CH-10000015"/>
    <x v="0"/>
    <x v="1"/>
    <x v="378"/>
    <n v="866.4"/>
    <n v="4"/>
    <n v="0"/>
    <n v="225.26400000000001"/>
    <x v="0"/>
    <s v="Yes"/>
  </r>
  <r>
    <n v="426"/>
    <s v="CA-2019-149160"/>
    <x v="51"/>
    <d v="2019-11-26T00:00:00"/>
    <s v="Second Class"/>
    <s v="JM-15265"/>
    <s v="Janet Molinari"/>
    <x v="1"/>
    <s v="United States"/>
    <x v="105"/>
    <x v="12"/>
    <n v="48187"/>
    <x v="2"/>
    <s v="FUR-FU-10003347"/>
    <x v="0"/>
    <x v="5"/>
    <x v="379"/>
    <n v="28.4"/>
    <n v="2"/>
    <n v="0"/>
    <n v="11.076000000000001"/>
    <x v="2"/>
    <s v="Yes"/>
  </r>
  <r>
    <n v="427"/>
    <s v="CA-2019-149160"/>
    <x v="51"/>
    <d v="2019-11-26T00:00:00"/>
    <s v="Second Class"/>
    <s v="JM-15265"/>
    <s v="Janet Molinari"/>
    <x v="1"/>
    <s v="United States"/>
    <x v="105"/>
    <x v="12"/>
    <n v="48187"/>
    <x v="2"/>
    <s v="OFF-BI-10001543"/>
    <x v="1"/>
    <x v="8"/>
    <x v="380"/>
    <n v="287.92"/>
    <n v="8"/>
    <n v="0"/>
    <n v="138.20160000000001"/>
    <x v="2"/>
    <s v="Yes"/>
  </r>
  <r>
    <n v="428"/>
    <s v="CA-2016-101476"/>
    <x v="171"/>
    <d v="2016-09-13T00:00:00"/>
    <s v="First Class"/>
    <s v="SD-20485"/>
    <s v="Shirley Daniels"/>
    <x v="2"/>
    <s v="United States"/>
    <x v="106"/>
    <x v="15"/>
    <n v="10801"/>
    <x v="3"/>
    <s v="TEC-MA-10000029"/>
    <x v="2"/>
    <x v="15"/>
    <x v="381"/>
    <n v="69.989999999999995"/>
    <n v="1"/>
    <n v="0"/>
    <n v="30.095700000000001"/>
    <x v="3"/>
    <s v="Yes"/>
  </r>
  <r>
    <n v="429"/>
    <s v="CA-2019-152275"/>
    <x v="172"/>
    <d v="2019-10-08T00:00:00"/>
    <s v="Standard Class"/>
    <s v="KH-16630"/>
    <s v="Ken Heidel"/>
    <x v="1"/>
    <s v="United States"/>
    <x v="52"/>
    <x v="5"/>
    <n v="78207"/>
    <x v="2"/>
    <s v="OFF-AR-10000369"/>
    <x v="1"/>
    <x v="6"/>
    <x v="382"/>
    <n v="6.6719999999999997"/>
    <n v="6"/>
    <n v="0.2"/>
    <n v="0.50039999999999996"/>
    <x v="2"/>
    <s v="Yes"/>
  </r>
  <r>
    <n v="430"/>
    <s v="US-2018-123750"/>
    <x v="173"/>
    <d v="2018-04-21T00:00:00"/>
    <s v="Standard Class"/>
    <s v="RB-19795"/>
    <s v="Ross Baird"/>
    <x v="2"/>
    <s v="United States"/>
    <x v="107"/>
    <x v="3"/>
    <n v="28052"/>
    <x v="0"/>
    <s v="OFF-BI-10004584"/>
    <x v="1"/>
    <x v="8"/>
    <x v="383"/>
    <n v="189.58799999999999"/>
    <n v="2"/>
    <n v="0.7"/>
    <n v="-145.35079999999999"/>
    <x v="0"/>
    <s v="Yes"/>
  </r>
  <r>
    <n v="431"/>
    <s v="US-2018-123750"/>
    <x v="173"/>
    <d v="2018-04-21T00:00:00"/>
    <s v="Standard Class"/>
    <s v="RB-19795"/>
    <s v="Ross Baird"/>
    <x v="2"/>
    <s v="United States"/>
    <x v="107"/>
    <x v="3"/>
    <n v="28052"/>
    <x v="0"/>
    <s v="TEC-AC-10004659"/>
    <x v="2"/>
    <x v="11"/>
    <x v="172"/>
    <n v="408.74400000000003"/>
    <n v="7"/>
    <n v="0.2"/>
    <n v="76.639499999999998"/>
    <x v="0"/>
    <s v="Yes"/>
  </r>
  <r>
    <n v="432"/>
    <s v="US-2018-123750"/>
    <x v="173"/>
    <d v="2018-04-21T00:00:00"/>
    <s v="Standard Class"/>
    <s v="RB-19795"/>
    <s v="Ross Baird"/>
    <x v="2"/>
    <s v="United States"/>
    <x v="107"/>
    <x v="3"/>
    <n v="28052"/>
    <x v="0"/>
    <s v="TEC-AC-10004659"/>
    <x v="2"/>
    <x v="11"/>
    <x v="172"/>
    <n v="291.95999999999998"/>
    <n v="5"/>
    <n v="0.2"/>
    <n v="54.7425"/>
    <x v="0"/>
    <s v="Yes"/>
  </r>
  <r>
    <n v="433"/>
    <s v="US-2018-123750"/>
    <x v="173"/>
    <d v="2018-04-21T00:00:00"/>
    <s v="Standard Class"/>
    <s v="RB-19795"/>
    <s v="Ross Baird"/>
    <x v="2"/>
    <s v="United States"/>
    <x v="107"/>
    <x v="3"/>
    <n v="28052"/>
    <x v="0"/>
    <s v="OFF-ST-10000617"/>
    <x v="1"/>
    <x v="4"/>
    <x v="384"/>
    <n v="4.7679999999999998"/>
    <n v="2"/>
    <n v="0.2"/>
    <n v="-0.77480000000000004"/>
    <x v="0"/>
    <s v="Yes"/>
  </r>
  <r>
    <n v="434"/>
    <s v="CA-2018-127369"/>
    <x v="112"/>
    <d v="2018-06-07T00:00:00"/>
    <s v="First Class"/>
    <s v="DB-13060"/>
    <s v="Dave Brooks"/>
    <x v="0"/>
    <s v="United States"/>
    <x v="90"/>
    <x v="31"/>
    <n v="1852"/>
    <x v="3"/>
    <s v="OFF-ST-10003306"/>
    <x v="1"/>
    <x v="4"/>
    <x v="385"/>
    <n v="714.3"/>
    <n v="5"/>
    <n v="0"/>
    <n v="207.14699999999999"/>
    <x v="3"/>
    <s v="Yes"/>
  </r>
  <r>
    <n v="435"/>
    <s v="US-2016-150574"/>
    <x v="174"/>
    <d v="2016-12-25T00:00:00"/>
    <s v="Standard Class"/>
    <s v="MK-18160"/>
    <s v="Mike Kennedy"/>
    <x v="0"/>
    <s v="United States"/>
    <x v="108"/>
    <x v="2"/>
    <n v="32216"/>
    <x v="0"/>
    <s v="OFF-BI-10000773"/>
    <x v="1"/>
    <x v="8"/>
    <x v="386"/>
    <n v="4.8120000000000003"/>
    <n v="2"/>
    <n v="0.7"/>
    <n v="-3.6892"/>
    <x v="0"/>
    <s v="Yes"/>
  </r>
  <r>
    <n v="436"/>
    <s v="US-2016-150574"/>
    <x v="174"/>
    <d v="2016-12-25T00:00:00"/>
    <s v="Standard Class"/>
    <s v="MK-18160"/>
    <s v="Mike Kennedy"/>
    <x v="0"/>
    <s v="United States"/>
    <x v="108"/>
    <x v="2"/>
    <n v="32216"/>
    <x v="0"/>
    <s v="TEC-AC-10002600"/>
    <x v="2"/>
    <x v="11"/>
    <x v="387"/>
    <n v="247.8"/>
    <n v="5"/>
    <n v="0.2"/>
    <n v="-18.585000000000001"/>
    <x v="0"/>
    <s v="Yes"/>
  </r>
  <r>
    <n v="437"/>
    <s v="CA-2018-147375"/>
    <x v="1"/>
    <d v="2018-06-14T00:00:00"/>
    <s v="Second Class"/>
    <s v="PO-19180"/>
    <s v="Philisse Overcash"/>
    <x v="2"/>
    <s v="United States"/>
    <x v="22"/>
    <x v="10"/>
    <n v="60623"/>
    <x v="2"/>
    <s v="TEC-MA-10002937"/>
    <x v="2"/>
    <x v="15"/>
    <x v="388"/>
    <n v="1007.979"/>
    <n v="3"/>
    <n v="0.3"/>
    <n v="43.199100000000001"/>
    <x v="2"/>
    <s v="Yes"/>
  </r>
  <r>
    <n v="438"/>
    <s v="CA-2018-147375"/>
    <x v="1"/>
    <d v="2018-06-14T00:00:00"/>
    <s v="Second Class"/>
    <s v="PO-19180"/>
    <s v="Philisse Overcash"/>
    <x v="2"/>
    <s v="United States"/>
    <x v="22"/>
    <x v="10"/>
    <n v="60623"/>
    <x v="2"/>
    <s v="OFF-PA-10001970"/>
    <x v="1"/>
    <x v="10"/>
    <x v="366"/>
    <n v="313.488"/>
    <n v="7"/>
    <n v="0.2"/>
    <n v="113.63939999999999"/>
    <x v="2"/>
    <s v="Yes"/>
  </r>
  <r>
    <n v="439"/>
    <s v="CA-2019-130043"/>
    <x v="175"/>
    <d v="2019-09-19T00:00:00"/>
    <s v="Standard Class"/>
    <s v="BB-11545"/>
    <s v="Brenda Bowman"/>
    <x v="1"/>
    <s v="United States"/>
    <x v="12"/>
    <x v="5"/>
    <n v="77070"/>
    <x v="2"/>
    <s v="OFF-PA-10002230"/>
    <x v="1"/>
    <x v="10"/>
    <x v="389"/>
    <n v="31.872"/>
    <n v="8"/>
    <n v="0.2"/>
    <n v="11.553599999999999"/>
    <x v="2"/>
    <s v="Yes"/>
  </r>
  <r>
    <n v="440"/>
    <s v="CA-2019-157252"/>
    <x v="176"/>
    <d v="2019-01-23T00:00:00"/>
    <s v="Second Class"/>
    <s v="CV-12805"/>
    <s v="Cynthia Voltz"/>
    <x v="1"/>
    <s v="United States"/>
    <x v="20"/>
    <x v="15"/>
    <n v="10024"/>
    <x v="3"/>
    <s v="FUR-CH-10003396"/>
    <x v="0"/>
    <x v="1"/>
    <x v="390"/>
    <n v="207.846"/>
    <n v="3"/>
    <n v="0.1"/>
    <n v="2.3094000000000001"/>
    <x v="3"/>
    <s v="Yes"/>
  </r>
  <r>
    <n v="441"/>
    <s v="CA-2018-115756"/>
    <x v="64"/>
    <d v="2018-09-07T00:00:00"/>
    <s v="Second Class"/>
    <s v="PK-19075"/>
    <s v="Pete Kriz"/>
    <x v="0"/>
    <s v="United States"/>
    <x v="66"/>
    <x v="12"/>
    <n v="48227"/>
    <x v="2"/>
    <s v="FUR-FU-10000246"/>
    <x v="0"/>
    <x v="5"/>
    <x v="391"/>
    <n v="12.22"/>
    <n v="1"/>
    <n v="0"/>
    <n v="3.6659999999999999"/>
    <x v="2"/>
    <s v="Yes"/>
  </r>
  <r>
    <n v="442"/>
    <s v="CA-2018-115756"/>
    <x v="64"/>
    <d v="2018-09-07T00:00:00"/>
    <s v="Second Class"/>
    <s v="PK-19075"/>
    <s v="Pete Kriz"/>
    <x v="0"/>
    <s v="United States"/>
    <x v="66"/>
    <x v="12"/>
    <n v="48227"/>
    <x v="2"/>
    <s v="OFF-ST-10000060"/>
    <x v="1"/>
    <x v="4"/>
    <x v="392"/>
    <n v="194.94"/>
    <n v="3"/>
    <n v="0"/>
    <n v="23.392800000000001"/>
    <x v="2"/>
    <s v="Yes"/>
  </r>
  <r>
    <n v="443"/>
    <s v="CA-2018-115756"/>
    <x v="64"/>
    <d v="2018-09-07T00:00:00"/>
    <s v="Second Class"/>
    <s v="PK-19075"/>
    <s v="Pete Kriz"/>
    <x v="0"/>
    <s v="United States"/>
    <x v="66"/>
    <x v="12"/>
    <n v="48227"/>
    <x v="2"/>
    <s v="OFF-ST-10003058"/>
    <x v="1"/>
    <x v="4"/>
    <x v="393"/>
    <n v="70.95"/>
    <n v="3"/>
    <n v="0"/>
    <n v="20.575500000000002"/>
    <x v="2"/>
    <s v="Yes"/>
  </r>
  <r>
    <n v="444"/>
    <s v="CA-2018-115756"/>
    <x v="64"/>
    <d v="2018-09-07T00:00:00"/>
    <s v="Second Class"/>
    <s v="PK-19075"/>
    <s v="Pete Kriz"/>
    <x v="0"/>
    <s v="United States"/>
    <x v="66"/>
    <x v="12"/>
    <n v="48227"/>
    <x v="2"/>
    <s v="OFF-PA-10002222"/>
    <x v="1"/>
    <x v="10"/>
    <x v="394"/>
    <n v="91.36"/>
    <n v="4"/>
    <n v="0"/>
    <n v="42.025599999999997"/>
    <x v="2"/>
    <s v="Yes"/>
  </r>
  <r>
    <n v="445"/>
    <s v="CA-2018-115756"/>
    <x v="64"/>
    <d v="2018-09-07T00:00:00"/>
    <s v="Second Class"/>
    <s v="PK-19075"/>
    <s v="Pete Kriz"/>
    <x v="0"/>
    <s v="United States"/>
    <x v="66"/>
    <x v="12"/>
    <n v="48227"/>
    <x v="2"/>
    <s v="FUR-CH-10002372"/>
    <x v="0"/>
    <x v="1"/>
    <x v="395"/>
    <n v="242.94"/>
    <n v="3"/>
    <n v="0"/>
    <n v="29.152799999999999"/>
    <x v="2"/>
    <s v="Yes"/>
  </r>
  <r>
    <n v="446"/>
    <s v="CA-2018-115756"/>
    <x v="64"/>
    <d v="2018-09-07T00:00:00"/>
    <s v="Second Class"/>
    <s v="PK-19075"/>
    <s v="Pete Kriz"/>
    <x v="0"/>
    <s v="United States"/>
    <x v="66"/>
    <x v="12"/>
    <n v="48227"/>
    <x v="2"/>
    <s v="OFF-LA-10001317"/>
    <x v="1"/>
    <x v="2"/>
    <x v="396"/>
    <n v="22.05"/>
    <n v="7"/>
    <n v="0"/>
    <n v="10.584"/>
    <x v="2"/>
    <s v="Yes"/>
  </r>
  <r>
    <n v="447"/>
    <s v="CA-2019-154214"/>
    <x v="177"/>
    <d v="2019-03-25T00:00:00"/>
    <s v="Second Class"/>
    <s v="TB-21595"/>
    <s v="Troy Blackwell"/>
    <x v="0"/>
    <s v="United States"/>
    <x v="38"/>
    <x v="14"/>
    <n v="47201"/>
    <x v="2"/>
    <s v="FUR-FU-10000206"/>
    <x v="0"/>
    <x v="5"/>
    <x v="397"/>
    <n v="2.91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0588"/>
    <x v="1"/>
    <x v="6"/>
    <x v="398"/>
    <n v="59.52"/>
    <n v="3"/>
    <n v="0"/>
    <n v="15.475199999999999"/>
    <x v="3"/>
    <s v="Yes"/>
  </r>
  <r>
    <n v="449"/>
    <s v="CA-2018-166674"/>
    <x v="178"/>
    <d v="2018-04-03T00:00:00"/>
    <s v="Second Class"/>
    <s v="RB-19360"/>
    <s v="Raymond Buch"/>
    <x v="0"/>
    <s v="United States"/>
    <x v="109"/>
    <x v="15"/>
    <n v="13021"/>
    <x v="3"/>
    <s v="OFF-ST-10001469"/>
    <x v="1"/>
    <x v="4"/>
    <x v="399"/>
    <n v="161.94"/>
    <n v="3"/>
    <n v="0"/>
    <n v="9.7164000000000001"/>
    <x v="3"/>
    <s v="Yes"/>
  </r>
  <r>
    <n v="450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1953"/>
    <x v="1"/>
    <x v="6"/>
    <x v="400"/>
    <n v="263.88"/>
    <n v="6"/>
    <n v="0"/>
    <n v="71.247600000000006"/>
    <x v="3"/>
    <s v="Yes"/>
  </r>
  <r>
    <n v="451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3156"/>
    <x v="1"/>
    <x v="6"/>
    <x v="401"/>
    <n v="30.48"/>
    <n v="3"/>
    <n v="0"/>
    <n v="7.9248000000000003"/>
    <x v="3"/>
    <s v="Yes"/>
  </r>
  <r>
    <n v="452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4974"/>
    <x v="1"/>
    <x v="6"/>
    <x v="402"/>
    <n v="9.84"/>
    <n v="3"/>
    <n v="0"/>
    <n v="2.8536000000000001"/>
    <x v="3"/>
    <s v="Yes"/>
  </r>
  <r>
    <n v="453"/>
    <s v="CA-2018-166674"/>
    <x v="178"/>
    <d v="2018-04-03T00:00:00"/>
    <s v="Second Class"/>
    <s v="RB-19360"/>
    <s v="Raymond Buch"/>
    <x v="0"/>
    <s v="United States"/>
    <x v="109"/>
    <x v="15"/>
    <n v="13021"/>
    <x v="3"/>
    <s v="TEC-PH-10002365"/>
    <x v="2"/>
    <x v="7"/>
    <x v="403"/>
    <n v="35.119999999999997"/>
    <n v="4"/>
    <n v="0"/>
    <n v="9.1311999999999998"/>
    <x v="3"/>
    <s v="Yes"/>
  </r>
  <r>
    <n v="454"/>
    <s v="CA-2019-147277"/>
    <x v="179"/>
    <d v="2019-10-24T00:00:00"/>
    <s v="Standard Class"/>
    <s v="EB-13705"/>
    <s v="Ed Braxton"/>
    <x v="1"/>
    <s v="United States"/>
    <x v="59"/>
    <x v="24"/>
    <n v="44312"/>
    <x v="3"/>
    <s v="FUR-TA-10001539"/>
    <x v="0"/>
    <x v="3"/>
    <x v="10"/>
    <n v="284.36399999999998"/>
    <n v="2"/>
    <n v="0.4"/>
    <n v="-75.830399999999997"/>
    <x v="3"/>
    <s v="Yes"/>
  </r>
  <r>
    <n v="455"/>
    <s v="CA-2019-147277"/>
    <x v="179"/>
    <d v="2019-10-24T00:00:00"/>
    <s v="Standard Class"/>
    <s v="EB-13705"/>
    <s v="Ed Braxton"/>
    <x v="1"/>
    <s v="United States"/>
    <x v="59"/>
    <x v="24"/>
    <n v="44312"/>
    <x v="3"/>
    <s v="OFF-ST-10000142"/>
    <x v="1"/>
    <x v="4"/>
    <x v="404"/>
    <n v="665.40800000000002"/>
    <n v="2"/>
    <n v="0.2"/>
    <n v="66.540800000000004"/>
    <x v="3"/>
    <s v="Yes"/>
  </r>
  <r>
    <n v="456"/>
    <s v="CA-2018-100153"/>
    <x v="180"/>
    <d v="2018-12-17T00:00:00"/>
    <s v="Standard Class"/>
    <s v="KH-16630"/>
    <s v="Ken Heidel"/>
    <x v="1"/>
    <s v="United States"/>
    <x v="110"/>
    <x v="26"/>
    <n v="73071"/>
    <x v="2"/>
    <s v="TEC-AC-10001772"/>
    <x v="2"/>
    <x v="11"/>
    <x v="405"/>
    <n v="63.88"/>
    <n v="4"/>
    <n v="0"/>
    <n v="24.9132"/>
    <x v="2"/>
    <s v="Yes"/>
  </r>
  <r>
    <n v="457"/>
    <s v="US-2016-110674"/>
    <x v="181"/>
    <d v="2016-02-18T00:00:00"/>
    <s v="Standard Class"/>
    <s v="SC-20095"/>
    <s v="Sanjit Chand"/>
    <x v="0"/>
    <s v="United States"/>
    <x v="3"/>
    <x v="1"/>
    <n v="94521"/>
    <x v="1"/>
    <s v="FUR-CH-10000225"/>
    <x v="0"/>
    <x v="1"/>
    <x v="406"/>
    <n v="129.56800000000001"/>
    <n v="2"/>
    <n v="0.2"/>
    <n v="-24.294"/>
    <x v="1"/>
    <s v="Yes"/>
  </r>
  <r>
    <n v="458"/>
    <s v="US-2018-157945"/>
    <x v="182"/>
    <d v="2018-10-01T00:00:00"/>
    <s v="Standard Class"/>
    <s v="NF-18385"/>
    <s v="Natalie Fritzler"/>
    <x v="0"/>
    <s v="United States"/>
    <x v="27"/>
    <x v="10"/>
    <n v="62521"/>
    <x v="2"/>
    <s v="FUR-CH-10002331"/>
    <x v="0"/>
    <x v="1"/>
    <x v="407"/>
    <n v="747.55799999999999"/>
    <n v="3"/>
    <n v="0.3"/>
    <n v="-96.114599999999996"/>
    <x v="2"/>
    <s v="Yes"/>
  </r>
  <r>
    <n v="459"/>
    <s v="US-2018-157945"/>
    <x v="182"/>
    <d v="2018-10-01T00:00:00"/>
    <s v="Standard Class"/>
    <s v="NF-18385"/>
    <s v="Natalie Fritzler"/>
    <x v="0"/>
    <s v="United States"/>
    <x v="27"/>
    <x v="10"/>
    <n v="62521"/>
    <x v="2"/>
    <s v="OFF-EN-10001415"/>
    <x v="1"/>
    <x v="12"/>
    <x v="153"/>
    <n v="8.9280000000000008"/>
    <n v="2"/>
    <n v="0.2"/>
    <n v="3.3479999999999999"/>
    <x v="2"/>
    <s v="Yes"/>
  </r>
  <r>
    <n v="460"/>
    <s v="CA-2017-109638"/>
    <x v="83"/>
    <d v="2017-12-22T00:00:00"/>
    <s v="Standard Class"/>
    <s v="JH-15985"/>
    <s v="Joseph Holt"/>
    <x v="0"/>
    <s v="United States"/>
    <x v="4"/>
    <x v="4"/>
    <n v="98115"/>
    <x v="1"/>
    <s v="OFF-AP-10002472"/>
    <x v="1"/>
    <x v="9"/>
    <x v="408"/>
    <n v="103.92"/>
    <n v="4"/>
    <n v="0"/>
    <n v="36.372"/>
    <x v="1"/>
    <s v="Yes"/>
  </r>
  <r>
    <n v="461"/>
    <s v="CA-2017-109638"/>
    <x v="83"/>
    <d v="2017-12-22T00:00:00"/>
    <s v="Standard Class"/>
    <s v="JH-15985"/>
    <s v="Joseph Holt"/>
    <x v="0"/>
    <s v="United States"/>
    <x v="4"/>
    <x v="4"/>
    <n v="98115"/>
    <x v="1"/>
    <s v="TEC-AC-10004571"/>
    <x v="2"/>
    <x v="11"/>
    <x v="409"/>
    <n v="899.91"/>
    <n v="9"/>
    <n v="0"/>
    <n v="377.9622"/>
    <x v="1"/>
    <s v="Yes"/>
  </r>
  <r>
    <n v="462"/>
    <s v="CA-2017-109638"/>
    <x v="83"/>
    <d v="2017-12-22T00:00:00"/>
    <s v="Standard Class"/>
    <s v="JH-15985"/>
    <s v="Joseph Holt"/>
    <x v="0"/>
    <s v="United States"/>
    <x v="4"/>
    <x v="4"/>
    <n v="98115"/>
    <x v="1"/>
    <s v="OFF-BI-10001098"/>
    <x v="1"/>
    <x v="8"/>
    <x v="410"/>
    <n v="51.311999999999998"/>
    <n v="3"/>
    <n v="0.2"/>
    <n v="18.6006"/>
    <x v="1"/>
    <s v="Yes"/>
  </r>
  <r>
    <n v="463"/>
    <s v="CA-2018-109869"/>
    <x v="183"/>
    <d v="2018-04-29T00:00:00"/>
    <s v="Standard Class"/>
    <s v="TN-21040"/>
    <s v="Tanja Norvell"/>
    <x v="2"/>
    <s v="United States"/>
    <x v="42"/>
    <x v="16"/>
    <n v="85023"/>
    <x v="1"/>
    <s v="FUR-FU-10000023"/>
    <x v="0"/>
    <x v="5"/>
    <x v="325"/>
    <n v="23.56"/>
    <n v="5"/>
    <n v="0.2"/>
    <n v="7.0679999999999996"/>
    <x v="1"/>
    <s v="Yes"/>
  </r>
  <r>
    <n v="464"/>
    <s v="CA-2018-109869"/>
    <x v="183"/>
    <d v="2018-04-29T00:00:00"/>
    <s v="Standard Class"/>
    <s v="TN-21040"/>
    <s v="Tanja Norvell"/>
    <x v="2"/>
    <s v="United States"/>
    <x v="42"/>
    <x v="16"/>
    <n v="85023"/>
    <x v="1"/>
    <s v="FUR-TA-10001889"/>
    <x v="0"/>
    <x v="3"/>
    <x v="411"/>
    <n v="1272.6300000000001"/>
    <n v="6"/>
    <n v="0.5"/>
    <n v="-814.48320000000001"/>
    <x v="1"/>
    <s v="Yes"/>
  </r>
  <r>
    <n v="465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BI-10000315"/>
    <x v="1"/>
    <x v="8"/>
    <x v="412"/>
    <n v="28.484999999999999"/>
    <n v="5"/>
    <n v="0.7"/>
    <n v="-20.888999999999999"/>
    <x v="1"/>
    <s v="Yes"/>
  </r>
  <r>
    <n v="466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SU-10003505"/>
    <x v="1"/>
    <x v="14"/>
    <x v="413"/>
    <n v="185.376"/>
    <n v="2"/>
    <n v="0.2"/>
    <n v="-34.758000000000003"/>
    <x v="1"/>
    <s v="Yes"/>
  </r>
  <r>
    <n v="467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AP-10002578"/>
    <x v="1"/>
    <x v="9"/>
    <x v="414"/>
    <n v="78.272000000000006"/>
    <n v="2"/>
    <n v="0.2"/>
    <n v="5.8704000000000001"/>
    <x v="1"/>
    <s v="Yes"/>
  </r>
  <r>
    <n v="468"/>
    <s v="US-2017-101399"/>
    <x v="184"/>
    <d v="2017-01-24T00:00:00"/>
    <s v="Standard Class"/>
    <s v="JS-15940"/>
    <s v="Joni Sundaresam"/>
    <x v="2"/>
    <s v="United States"/>
    <x v="111"/>
    <x v="10"/>
    <n v="60068"/>
    <x v="2"/>
    <s v="FUR-FU-10002918"/>
    <x v="0"/>
    <x v="5"/>
    <x v="269"/>
    <n v="254.744"/>
    <n v="7"/>
    <n v="0.6"/>
    <n v="-312.06139999999999"/>
    <x v="2"/>
    <s v="Yes"/>
  </r>
  <r>
    <n v="469"/>
    <s v="CA-2019-154907"/>
    <x v="185"/>
    <d v="2019-04-04T00:00:00"/>
    <s v="Standard Class"/>
    <s v="DS-13180"/>
    <s v="David Smith"/>
    <x v="1"/>
    <s v="United States"/>
    <x v="112"/>
    <x v="5"/>
    <n v="79109"/>
    <x v="2"/>
    <s v="FUR-BO-10002824"/>
    <x v="0"/>
    <x v="0"/>
    <x v="415"/>
    <n v="205.33279999999999"/>
    <n v="2"/>
    <n v="0.32"/>
    <n v="-36.235199999999999"/>
    <x v="2"/>
    <s v="Yes"/>
  </r>
  <r>
    <n v="470"/>
    <s v="US-2018-100419"/>
    <x v="186"/>
    <d v="2018-12-20T00:00:00"/>
    <s v="Second Class"/>
    <s v="CC-12670"/>
    <s v="Craig Carreira"/>
    <x v="0"/>
    <s v="United States"/>
    <x v="22"/>
    <x v="10"/>
    <n v="60610"/>
    <x v="2"/>
    <s v="OFF-BI-10002194"/>
    <x v="1"/>
    <x v="8"/>
    <x v="416"/>
    <n v="4.7880000000000003"/>
    <n v="3"/>
    <n v="0.8"/>
    <n v="-7.9001999999999999"/>
    <x v="2"/>
    <s v="Yes"/>
  </r>
  <r>
    <n v="471"/>
    <s v="CA-2017-154144"/>
    <x v="139"/>
    <d v="2017-12-24T00:00:00"/>
    <s v="Standard Class"/>
    <s v="MH-17785"/>
    <s v="Maya Herman"/>
    <x v="1"/>
    <s v="United States"/>
    <x v="113"/>
    <x v="15"/>
    <n v="11757"/>
    <x v="3"/>
    <s v="OFF-PA-10004071"/>
    <x v="1"/>
    <x v="10"/>
    <x v="417"/>
    <n v="55.48"/>
    <n v="1"/>
    <n v="0"/>
    <n v="26.630400000000002"/>
    <x v="3"/>
    <s v="Yes"/>
  </r>
  <r>
    <n v="472"/>
    <s v="CA-2016-144666"/>
    <x v="187"/>
    <d v="2016-11-11T00:00:00"/>
    <s v="Second Class"/>
    <s v="JP-15520"/>
    <s v="Jeremy Pistek"/>
    <x v="0"/>
    <s v="United States"/>
    <x v="8"/>
    <x v="1"/>
    <n v="94110"/>
    <x v="1"/>
    <s v="OFF-ST-10002743"/>
    <x v="1"/>
    <x v="4"/>
    <x v="418"/>
    <n v="340.92"/>
    <n v="3"/>
    <n v="0"/>
    <n v="3.4091999999999998"/>
    <x v="1"/>
    <s v="Yes"/>
  </r>
  <r>
    <n v="473"/>
    <s v="CA-2016-144666"/>
    <x v="187"/>
    <d v="2016-11-11T00:00:00"/>
    <s v="Second Class"/>
    <s v="JP-15520"/>
    <s v="Jeremy Pistek"/>
    <x v="0"/>
    <s v="United States"/>
    <x v="8"/>
    <x v="1"/>
    <n v="94110"/>
    <x v="1"/>
    <s v="FUR-BO-10001601"/>
    <x v="0"/>
    <x v="0"/>
    <x v="419"/>
    <n v="222.666"/>
    <n v="2"/>
    <n v="0.15"/>
    <n v="10.478400000000001"/>
    <x v="1"/>
    <s v="Yes"/>
  </r>
  <r>
    <n v="474"/>
    <s v="CA-2016-144666"/>
    <x v="187"/>
    <d v="2016-11-11T00:00:00"/>
    <s v="Second Class"/>
    <s v="JP-15520"/>
    <s v="Jeremy Pistek"/>
    <x v="0"/>
    <s v="United States"/>
    <x v="8"/>
    <x v="1"/>
    <n v="94110"/>
    <x v="1"/>
    <s v="TEC-PH-10002680"/>
    <x v="2"/>
    <x v="7"/>
    <x v="420"/>
    <n v="703.96799999999996"/>
    <n v="4"/>
    <n v="0.2"/>
    <n v="87.995999999999995"/>
    <x v="1"/>
    <s v="Yes"/>
  </r>
  <r>
    <n v="475"/>
    <s v="CA-2016-144666"/>
    <x v="187"/>
    <d v="2016-11-11T00:00:00"/>
    <s v="Second Class"/>
    <s v="JP-15520"/>
    <s v="Jeremy Pistek"/>
    <x v="0"/>
    <s v="United States"/>
    <x v="8"/>
    <x v="1"/>
    <n v="94110"/>
    <x v="1"/>
    <s v="OFF-ST-10001321"/>
    <x v="1"/>
    <x v="4"/>
    <x v="421"/>
    <n v="92.52"/>
    <n v="6"/>
    <n v="0"/>
    <n v="24.980399999999999"/>
    <x v="1"/>
    <s v="Yes"/>
  </r>
  <r>
    <n v="476"/>
    <s v="CA-2016-144666"/>
    <x v="187"/>
    <d v="2016-11-11T00:00:00"/>
    <s v="Second Class"/>
    <s v="JP-15520"/>
    <s v="Jeremy Pistek"/>
    <x v="0"/>
    <s v="United States"/>
    <x v="8"/>
    <x v="1"/>
    <n v="94110"/>
    <x v="1"/>
    <s v="OFF-PA-10001509"/>
    <x v="1"/>
    <x v="10"/>
    <x v="422"/>
    <n v="62.65"/>
    <n v="7"/>
    <n v="0"/>
    <n v="28.818999999999999"/>
    <x v="1"/>
    <s v="Yes"/>
  </r>
  <r>
    <n v="477"/>
    <s v="CA-2016-144666"/>
    <x v="187"/>
    <d v="2016-11-11T00:00:00"/>
    <s v="Second Class"/>
    <s v="JP-15520"/>
    <s v="Jeremy Pistek"/>
    <x v="0"/>
    <s v="United States"/>
    <x v="8"/>
    <x v="1"/>
    <n v="94110"/>
    <x v="1"/>
    <s v="OFF-PA-10003465"/>
    <x v="1"/>
    <x v="10"/>
    <x v="423"/>
    <n v="94.85"/>
    <n v="5"/>
    <n v="0"/>
    <n v="45.527999999999999"/>
    <x v="1"/>
    <s v="Yes"/>
  </r>
  <r>
    <n v="478"/>
    <s v="CA-2018-103891"/>
    <x v="188"/>
    <d v="2018-07-19T00:00:00"/>
    <s v="Standard Class"/>
    <s v="KH-16690"/>
    <s v="Kristen Hastings"/>
    <x v="1"/>
    <s v="United States"/>
    <x v="1"/>
    <x v="1"/>
    <n v="90008"/>
    <x v="1"/>
    <s v="TEC-PH-10000149"/>
    <x v="2"/>
    <x v="7"/>
    <x v="424"/>
    <n v="95.76"/>
    <n v="6"/>
    <n v="0.2"/>
    <n v="7.1820000000000004"/>
    <x v="1"/>
    <s v="Yes"/>
  </r>
  <r>
    <n v="479"/>
    <s v="CA-2018-152632"/>
    <x v="189"/>
    <d v="2018-11-02T00:00:00"/>
    <s v="Standard Class"/>
    <s v="JE-15475"/>
    <s v="Jeremy Ellison"/>
    <x v="0"/>
    <s v="United States"/>
    <x v="21"/>
    <x v="15"/>
    <n v="12180"/>
    <x v="3"/>
    <s v="FUR-FU-10002671"/>
    <x v="0"/>
    <x v="5"/>
    <x v="278"/>
    <n v="40.200000000000003"/>
    <n v="3"/>
    <n v="0"/>
    <n v="19.295999999999999"/>
    <x v="3"/>
    <s v="Yes"/>
  </r>
  <r>
    <n v="480"/>
    <s v="CA-2018-100790"/>
    <x v="190"/>
    <d v="2018-07-02T00:00:00"/>
    <s v="Standard Class"/>
    <s v="JG-15805"/>
    <s v="John Grady"/>
    <x v="1"/>
    <s v="United States"/>
    <x v="20"/>
    <x v="15"/>
    <n v="10024"/>
    <x v="3"/>
    <s v="OFF-AR-10003045"/>
    <x v="1"/>
    <x v="6"/>
    <x v="425"/>
    <n v="14.7"/>
    <n v="5"/>
    <n v="0"/>
    <n v="6.6150000000000002"/>
    <x v="3"/>
    <s v="Yes"/>
  </r>
  <r>
    <n v="481"/>
    <s v="CA-2018-100790"/>
    <x v="190"/>
    <d v="2018-07-02T00:00:00"/>
    <s v="Standard Class"/>
    <s v="JG-15805"/>
    <s v="John Grady"/>
    <x v="1"/>
    <s v="United States"/>
    <x v="20"/>
    <x v="15"/>
    <n v="10024"/>
    <x v="3"/>
    <s v="OFF-ST-10000689"/>
    <x v="1"/>
    <x v="4"/>
    <x v="426"/>
    <n v="704.25"/>
    <n v="5"/>
    <n v="0"/>
    <n v="84.51"/>
    <x v="3"/>
    <s v="Yes"/>
  </r>
  <r>
    <n v="482"/>
    <s v="CA-2016-134677"/>
    <x v="191"/>
    <d v="2016-10-10T00:00:00"/>
    <s v="Standard Class"/>
    <s v="XP-21865"/>
    <s v="Xylona Preis"/>
    <x v="0"/>
    <s v="United States"/>
    <x v="70"/>
    <x v="1"/>
    <n v="92024"/>
    <x v="1"/>
    <s v="TEC-AC-10001445"/>
    <x v="2"/>
    <x v="11"/>
    <x v="427"/>
    <n v="9.09"/>
    <n v="3"/>
    <n v="0"/>
    <n v="1.9089"/>
    <x v="1"/>
    <s v="Yes"/>
  </r>
  <r>
    <n v="483"/>
    <s v="CA-2016-127691"/>
    <x v="192"/>
    <d v="2016-07-27T00:00:00"/>
    <s v="Standard Class"/>
    <s v="EM-14065"/>
    <s v="Erin Mull"/>
    <x v="0"/>
    <s v="United States"/>
    <x v="20"/>
    <x v="15"/>
    <n v="10024"/>
    <x v="3"/>
    <s v="OFF-AR-10002053"/>
    <x v="1"/>
    <x v="6"/>
    <x v="79"/>
    <n v="5.96"/>
    <n v="2"/>
    <n v="0"/>
    <n v="1.6688000000000001"/>
    <x v="3"/>
    <s v="Yes"/>
  </r>
  <r>
    <n v="484"/>
    <s v="CA-2016-127691"/>
    <x v="192"/>
    <d v="2016-07-27T00:00:00"/>
    <s v="Standard Class"/>
    <s v="EM-14065"/>
    <s v="Erin Mull"/>
    <x v="0"/>
    <s v="United States"/>
    <x v="20"/>
    <x v="15"/>
    <n v="10024"/>
    <x v="3"/>
    <s v="TEC-AC-10002567"/>
    <x v="2"/>
    <x v="11"/>
    <x v="428"/>
    <n v="159.97999999999999"/>
    <n v="2"/>
    <n v="0"/>
    <n v="57.592799999999997"/>
    <x v="3"/>
    <s v="Yes"/>
  </r>
  <r>
    <n v="485"/>
    <s v="CA-2019-140963"/>
    <x v="193"/>
    <d v="2019-06-13T00:00:00"/>
    <s v="First Class"/>
    <s v="MT-18070"/>
    <s v="Michelle Tran"/>
    <x v="2"/>
    <s v="United States"/>
    <x v="1"/>
    <x v="1"/>
    <n v="90045"/>
    <x v="1"/>
    <s v="OFF-LA-10003923"/>
    <x v="1"/>
    <x v="2"/>
    <x v="429"/>
    <n v="29.6"/>
    <n v="2"/>
    <n v="0"/>
    <n v="14.8"/>
    <x v="1"/>
    <s v="Yes"/>
  </r>
  <r>
    <n v="486"/>
    <s v="CA-2019-140963"/>
    <x v="193"/>
    <d v="2019-06-13T00:00:00"/>
    <s v="First Class"/>
    <s v="MT-18070"/>
    <s v="Michelle Tran"/>
    <x v="2"/>
    <s v="United States"/>
    <x v="1"/>
    <x v="1"/>
    <n v="90045"/>
    <x v="1"/>
    <s v="FUR-BO-10001337"/>
    <x v="0"/>
    <x v="0"/>
    <x v="430"/>
    <n v="514.16499999999996"/>
    <n v="5"/>
    <n v="0.15"/>
    <n v="-30.245000000000001"/>
    <x v="1"/>
    <s v="Yes"/>
  </r>
  <r>
    <n v="487"/>
    <s v="CA-2019-140963"/>
    <x v="193"/>
    <d v="2019-06-13T00:00:00"/>
    <s v="First Class"/>
    <s v="MT-18070"/>
    <s v="Michelle Tran"/>
    <x v="2"/>
    <s v="United States"/>
    <x v="1"/>
    <x v="1"/>
    <n v="90045"/>
    <x v="1"/>
    <s v="TEC-PH-10001924"/>
    <x v="2"/>
    <x v="7"/>
    <x v="431"/>
    <n v="279.95999999999998"/>
    <n v="5"/>
    <n v="0.2"/>
    <n v="17.497499999999999"/>
    <x v="1"/>
    <s v="Yes"/>
  </r>
  <r>
    <n v="488"/>
    <s v="CA-2016-154627"/>
    <x v="194"/>
    <d v="2016-10-31T00:00:00"/>
    <s v="First Class"/>
    <s v="SA-20830"/>
    <s v="Sue Ann Reed"/>
    <x v="0"/>
    <s v="United States"/>
    <x v="22"/>
    <x v="10"/>
    <n v="60610"/>
    <x v="2"/>
    <s v="TEC-PH-10001363"/>
    <x v="2"/>
    <x v="7"/>
    <x v="432"/>
    <n v="2735.9520000000002"/>
    <n v="6"/>
    <n v="0.2"/>
    <n v="341.99400000000003"/>
    <x v="2"/>
    <s v="Yes"/>
  </r>
  <r>
    <n v="489"/>
    <s v="CA-2016-133753"/>
    <x v="3"/>
    <d v="2016-06-13T00:00:00"/>
    <s v="Second Class"/>
    <s v="CW-11905"/>
    <s v="Carl Weiss"/>
    <x v="2"/>
    <s v="United States"/>
    <x v="114"/>
    <x v="5"/>
    <n v="77340"/>
    <x v="2"/>
    <s v="TEC-PH-10000376"/>
    <x v="2"/>
    <x v="7"/>
    <x v="433"/>
    <n v="7.992"/>
    <n v="1"/>
    <n v="0.2"/>
    <n v="0.59940000000000004"/>
    <x v="2"/>
    <s v="Yes"/>
  </r>
  <r>
    <n v="490"/>
    <s v="CA-2016-133753"/>
    <x v="3"/>
    <d v="2016-06-13T00:00:00"/>
    <s v="Second Class"/>
    <s v="CW-11905"/>
    <s v="Carl Weiss"/>
    <x v="2"/>
    <s v="United States"/>
    <x v="114"/>
    <x v="5"/>
    <n v="77340"/>
    <x v="2"/>
    <s v="TEC-AC-10000303"/>
    <x v="2"/>
    <x v="11"/>
    <x v="434"/>
    <n v="63.984000000000002"/>
    <n v="2"/>
    <n v="0.2"/>
    <n v="10.397399999999999"/>
    <x v="2"/>
    <s v="Yes"/>
  </r>
  <r>
    <n v="491"/>
    <s v="CA-2016-133753"/>
    <x v="3"/>
    <d v="2016-06-13T00:00:00"/>
    <s v="Second Class"/>
    <s v="CW-11905"/>
    <s v="Carl Weiss"/>
    <x v="2"/>
    <s v="United States"/>
    <x v="114"/>
    <x v="5"/>
    <n v="77340"/>
    <x v="2"/>
    <s v="OFF-AR-10001953"/>
    <x v="1"/>
    <x v="6"/>
    <x v="400"/>
    <n v="70.367999999999995"/>
    <n v="2"/>
    <n v="0.2"/>
    <n v="6.1571999999999996"/>
    <x v="2"/>
    <s v="Yes"/>
  </r>
  <r>
    <n v="492"/>
    <s v="CA-2016-113362"/>
    <x v="80"/>
    <d v="2016-09-19T00:00:00"/>
    <s v="Standard Class"/>
    <s v="AJ-10960"/>
    <s v="Astrea Jones"/>
    <x v="0"/>
    <s v="United States"/>
    <x v="30"/>
    <x v="15"/>
    <n v="14609"/>
    <x v="3"/>
    <s v="OFF-ST-10001809"/>
    <x v="1"/>
    <x v="4"/>
    <x v="435"/>
    <n v="449.15"/>
    <n v="5"/>
    <n v="0"/>
    <n v="8.9830000000000005"/>
    <x v="3"/>
    <s v="Yes"/>
  </r>
  <r>
    <n v="493"/>
    <s v="CA-2016-113362"/>
    <x v="80"/>
    <d v="2016-09-19T00:00:00"/>
    <s v="Standard Class"/>
    <s v="AJ-10960"/>
    <s v="Astrea Jones"/>
    <x v="0"/>
    <s v="United States"/>
    <x v="30"/>
    <x v="15"/>
    <n v="14609"/>
    <x v="3"/>
    <s v="OFF-EN-10003845"/>
    <x v="1"/>
    <x v="12"/>
    <x v="436"/>
    <n v="11.07"/>
    <n v="3"/>
    <n v="0"/>
    <n v="5.0922000000000001"/>
    <x v="3"/>
    <s v="Yes"/>
  </r>
  <r>
    <n v="494"/>
    <s v="CA-2018-169166"/>
    <x v="195"/>
    <d v="2018-05-14T00:00:00"/>
    <s v="Standard Class"/>
    <s v="SS-20590"/>
    <s v="Sonia Sunley"/>
    <x v="0"/>
    <s v="United States"/>
    <x v="4"/>
    <x v="4"/>
    <n v="98115"/>
    <x v="1"/>
    <s v="TEC-AC-10000991"/>
    <x v="2"/>
    <x v="11"/>
    <x v="437"/>
    <n v="93.98"/>
    <n v="2"/>
    <n v="0"/>
    <n v="13.1572"/>
    <x v="1"/>
    <s v="Yes"/>
  </r>
  <r>
    <n v="495"/>
    <s v="US-2018-120929"/>
    <x v="196"/>
    <d v="2018-03-21T00:00:00"/>
    <s v="Second Class"/>
    <s v="RO-19780"/>
    <s v="Rose O'Brian"/>
    <x v="0"/>
    <s v="United States"/>
    <x v="26"/>
    <x v="18"/>
    <n v="38109"/>
    <x v="0"/>
    <s v="FUR-TA-10001857"/>
    <x v="0"/>
    <x v="3"/>
    <x v="438"/>
    <n v="189.88200000000001"/>
    <n v="3"/>
    <n v="0.4"/>
    <n v="-94.941000000000003"/>
    <x v="0"/>
    <s v="Yes"/>
  </r>
  <r>
    <n v="496"/>
    <s v="CA-2017-134782"/>
    <x v="17"/>
    <d v="2017-12-31T00:00:00"/>
    <s v="Standard Class"/>
    <s v="MD-17350"/>
    <s v="Maribeth Dona"/>
    <x v="0"/>
    <s v="United States"/>
    <x v="115"/>
    <x v="36"/>
    <n v="72701"/>
    <x v="0"/>
    <s v="OFF-EN-10001434"/>
    <x v="1"/>
    <x v="12"/>
    <x v="439"/>
    <n v="105.42"/>
    <n v="2"/>
    <n v="0"/>
    <n v="51.655799999999999"/>
    <x v="0"/>
    <s v="Yes"/>
  </r>
  <r>
    <n v="497"/>
    <s v="CA-2018-126158"/>
    <x v="197"/>
    <d v="2018-07-31T00:00:00"/>
    <s v="Standard Class"/>
    <s v="SC-20095"/>
    <s v="Sanjit Chand"/>
    <x v="0"/>
    <s v="United States"/>
    <x v="116"/>
    <x v="1"/>
    <n v="92627"/>
    <x v="1"/>
    <s v="OFF-BI-10002498"/>
    <x v="1"/>
    <x v="8"/>
    <x v="440"/>
    <n v="119.616"/>
    <n v="8"/>
    <n v="0.2"/>
    <n v="40.370399999999997"/>
    <x v="1"/>
    <s v="Yes"/>
  </r>
  <r>
    <n v="498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FU-10004864"/>
    <x v="0"/>
    <x v="5"/>
    <x v="441"/>
    <n v="255.76"/>
    <n v="4"/>
    <n v="0"/>
    <n v="81.843199999999996"/>
    <x v="1"/>
    <s v="Yes"/>
  </r>
  <r>
    <n v="499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CH-10002602"/>
    <x v="0"/>
    <x v="1"/>
    <x v="291"/>
    <n v="241.56800000000001"/>
    <n v="2"/>
    <n v="0.2"/>
    <n v="18.117599999999999"/>
    <x v="1"/>
    <s v="Yes"/>
  </r>
  <r>
    <n v="500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FU-10000073"/>
    <x v="0"/>
    <x v="5"/>
    <x v="442"/>
    <n v="69.3"/>
    <n v="9"/>
    <n v="0"/>
    <n v="22.869"/>
    <x v="1"/>
    <s v="Yes"/>
  </r>
  <r>
    <n v="501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1670"/>
    <x v="1"/>
    <x v="8"/>
    <x v="443"/>
    <n v="22.62"/>
    <n v="2"/>
    <n v="0.7"/>
    <n v="-15.08"/>
    <x v="1"/>
    <s v="Yes"/>
  </r>
  <r>
    <n v="502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1658"/>
    <x v="1"/>
    <x v="8"/>
    <x v="444"/>
    <n v="14.952"/>
    <n v="2"/>
    <n v="0.7"/>
    <n v="-11.961600000000001"/>
    <x v="1"/>
    <s v="Yes"/>
  </r>
  <r>
    <n v="503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FUR-CH-10001215"/>
    <x v="0"/>
    <x v="1"/>
    <x v="445"/>
    <n v="801.56799999999998"/>
    <n v="2"/>
    <n v="0.2"/>
    <n v="50.097999999999999"/>
    <x v="1"/>
    <s v="Yes"/>
  </r>
  <r>
    <n v="504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0831"/>
    <x v="1"/>
    <x v="8"/>
    <x v="446"/>
    <n v="2.3759999999999999"/>
    <n v="3"/>
    <n v="0.7"/>
    <n v="-1.9008"/>
    <x v="1"/>
    <s v="Yes"/>
  </r>
  <r>
    <n v="505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PA-10000357"/>
    <x v="1"/>
    <x v="10"/>
    <x v="447"/>
    <n v="32.792000000000002"/>
    <n v="1"/>
    <n v="0.2"/>
    <n v="11.8871"/>
    <x v="1"/>
    <s v="Yes"/>
  </r>
  <r>
    <n v="506"/>
    <s v="CA-2019-134978"/>
    <x v="105"/>
    <d v="2019-11-15T00:00:00"/>
    <s v="Second Class"/>
    <s v="EB-13705"/>
    <s v="Ed Braxton"/>
    <x v="1"/>
    <s v="United States"/>
    <x v="20"/>
    <x v="15"/>
    <n v="10024"/>
    <x v="3"/>
    <s v="OFF-BI-10003274"/>
    <x v="1"/>
    <x v="8"/>
    <x v="122"/>
    <n v="15.92"/>
    <n v="5"/>
    <n v="0.2"/>
    <n v="5.3730000000000002"/>
    <x v="3"/>
    <s v="Yes"/>
  </r>
  <r>
    <n v="507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AR-10001662"/>
    <x v="1"/>
    <x v="6"/>
    <x v="448"/>
    <n v="2.74"/>
    <n v="1"/>
    <n v="0"/>
    <n v="0.73980000000000001"/>
    <x v="0"/>
    <s v="Yes"/>
  </r>
  <r>
    <n v="508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AR-10003856"/>
    <x v="1"/>
    <x v="6"/>
    <x v="449"/>
    <n v="8.34"/>
    <n v="3"/>
    <n v="0"/>
    <n v="2.1684000000000001"/>
    <x v="0"/>
    <s v="Yes"/>
  </r>
  <r>
    <n v="509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ST-10001228"/>
    <x v="1"/>
    <x v="4"/>
    <x v="450"/>
    <n v="46.74"/>
    <n v="3"/>
    <n v="0"/>
    <n v="11.685"/>
    <x v="0"/>
    <s v="Yes"/>
  </r>
  <r>
    <n v="510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BI-10003527"/>
    <x v="1"/>
    <x v="8"/>
    <x v="451"/>
    <n v="6354.95"/>
    <n v="5"/>
    <n v="0"/>
    <n v="3177.4749999999999"/>
    <x v="0"/>
    <s v="Yes"/>
  </r>
  <r>
    <n v="511"/>
    <s v="CA-2019-135307"/>
    <x v="200"/>
    <d v="2019-11-27T00:00:00"/>
    <s v="First Class"/>
    <s v="LS-17245"/>
    <s v="Lynn Smith"/>
    <x v="0"/>
    <s v="United States"/>
    <x v="119"/>
    <x v="25"/>
    <n v="64118"/>
    <x v="2"/>
    <s v="FUR-FU-10001290"/>
    <x v="0"/>
    <x v="5"/>
    <x v="452"/>
    <n v="126.3"/>
    <n v="3"/>
    <n v="0"/>
    <n v="40.415999999999997"/>
    <x v="2"/>
    <s v="Yes"/>
  </r>
  <r>
    <n v="512"/>
    <s v="CA-2019-135307"/>
    <x v="200"/>
    <d v="2019-11-27T00:00:00"/>
    <s v="First Class"/>
    <s v="LS-17245"/>
    <s v="Lynn Smith"/>
    <x v="0"/>
    <s v="United States"/>
    <x v="119"/>
    <x v="25"/>
    <n v="64118"/>
    <x v="2"/>
    <s v="TEC-AC-10002399"/>
    <x v="2"/>
    <x v="11"/>
    <x v="453"/>
    <n v="38.04"/>
    <n v="2"/>
    <n v="0"/>
    <n v="12.172800000000001"/>
    <x v="2"/>
    <s v="Yes"/>
  </r>
  <r>
    <n v="513"/>
    <s v="CA-2018-106341"/>
    <x v="201"/>
    <d v="2018-10-23T00:00:00"/>
    <s v="First Class"/>
    <s v="LF-17185"/>
    <s v="Luke Foster"/>
    <x v="0"/>
    <s v="United States"/>
    <x v="46"/>
    <x v="24"/>
    <n v="43055"/>
    <x v="3"/>
    <s v="OFF-AR-10002053"/>
    <x v="1"/>
    <x v="6"/>
    <x v="79"/>
    <n v="7.1520000000000001"/>
    <n v="3"/>
    <n v="0.2"/>
    <n v="0.71519999999999995"/>
    <x v="3"/>
    <s v="Yes"/>
  </r>
  <r>
    <n v="514"/>
    <s v="CA-2019-163405"/>
    <x v="202"/>
    <d v="2019-12-25T00:00:00"/>
    <s v="Standard Class"/>
    <s v="BN-11515"/>
    <s v="Bradley Nguyen"/>
    <x v="0"/>
    <s v="United States"/>
    <x v="1"/>
    <x v="1"/>
    <n v="90049"/>
    <x v="1"/>
    <s v="OFF-AR-10003811"/>
    <x v="1"/>
    <x v="6"/>
    <x v="454"/>
    <n v="6.63"/>
    <n v="3"/>
    <n v="0"/>
    <n v="1.7901"/>
    <x v="1"/>
    <s v="Yes"/>
  </r>
  <r>
    <n v="515"/>
    <s v="CA-2019-163405"/>
    <x v="202"/>
    <d v="2019-12-25T00:00:00"/>
    <s v="Standard Class"/>
    <s v="BN-11515"/>
    <s v="Bradley Nguyen"/>
    <x v="0"/>
    <s v="United States"/>
    <x v="1"/>
    <x v="1"/>
    <n v="90049"/>
    <x v="1"/>
    <s v="OFF-AR-10001246"/>
    <x v="1"/>
    <x v="6"/>
    <x v="455"/>
    <n v="5.88"/>
    <n v="2"/>
    <n v="0"/>
    <n v="1.7052"/>
    <x v="1"/>
    <s v="Yes"/>
  </r>
  <r>
    <n v="516"/>
    <s v="CA-2019-127432"/>
    <x v="203"/>
    <d v="2019-01-27T00:00:00"/>
    <s v="Standard Class"/>
    <s v="AD-10180"/>
    <s v="Alan Dominguez"/>
    <x v="2"/>
    <s v="United States"/>
    <x v="120"/>
    <x v="37"/>
    <n v="59405"/>
    <x v="1"/>
    <s v="TEC-CO-10003236"/>
    <x v="2"/>
    <x v="16"/>
    <x v="456"/>
    <n v="2999.95"/>
    <n v="5"/>
    <n v="0"/>
    <n v="1379.9770000000001"/>
    <x v="1"/>
    <s v="Yes"/>
  </r>
  <r>
    <n v="517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ST-10004507"/>
    <x v="1"/>
    <x v="4"/>
    <x v="457"/>
    <n v="51.45"/>
    <n v="3"/>
    <n v="0"/>
    <n v="13.891500000000001"/>
    <x v="1"/>
    <s v="Yes"/>
  </r>
  <r>
    <n v="518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PA-10001667"/>
    <x v="1"/>
    <x v="10"/>
    <x v="458"/>
    <n v="11.96"/>
    <n v="2"/>
    <n v="0"/>
    <n v="5.3819999999999997"/>
    <x v="1"/>
    <s v="Yes"/>
  </r>
  <r>
    <n v="519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ST-10004459"/>
    <x v="1"/>
    <x v="4"/>
    <x v="459"/>
    <n v="1126.02"/>
    <n v="3"/>
    <n v="0"/>
    <n v="56.301000000000002"/>
    <x v="1"/>
    <s v="Yes"/>
  </r>
  <r>
    <n v="520"/>
    <s v="CA-2017-157812"/>
    <x v="204"/>
    <d v="2017-03-26T00:00:00"/>
    <s v="Standard Class"/>
    <s v="DB-13210"/>
    <s v="Dean Braden"/>
    <x v="0"/>
    <s v="United States"/>
    <x v="12"/>
    <x v="5"/>
    <n v="77041"/>
    <x v="2"/>
    <s v="TEC-AC-10000171"/>
    <x v="2"/>
    <x v="11"/>
    <x v="43"/>
    <n v="18.391999999999999"/>
    <n v="1"/>
    <n v="0.2"/>
    <n v="5.2877000000000001"/>
    <x v="2"/>
    <s v="Yes"/>
  </r>
  <r>
    <n v="521"/>
    <s v="CA-2017-157812"/>
    <x v="204"/>
    <d v="2017-03-26T00:00:00"/>
    <s v="Standard Class"/>
    <s v="DB-13210"/>
    <s v="Dean Braden"/>
    <x v="0"/>
    <s v="United States"/>
    <x v="12"/>
    <x v="5"/>
    <n v="77041"/>
    <x v="2"/>
    <s v="OFF-ST-10000736"/>
    <x v="1"/>
    <x v="4"/>
    <x v="460"/>
    <n v="129.56800000000001"/>
    <n v="2"/>
    <n v="0.2"/>
    <n v="-25.913599999999999"/>
    <x v="2"/>
    <s v="Yes"/>
  </r>
  <r>
    <n v="522"/>
    <s v="CA-2017-157812"/>
    <x v="204"/>
    <d v="2017-03-26T00:00:00"/>
    <s v="Standard Class"/>
    <s v="DB-13210"/>
    <s v="Dean Braden"/>
    <x v="0"/>
    <s v="United States"/>
    <x v="12"/>
    <x v="5"/>
    <n v="77041"/>
    <x v="2"/>
    <s v="OFF-BI-10000285"/>
    <x v="1"/>
    <x v="8"/>
    <x v="461"/>
    <n v="14.112"/>
    <n v="9"/>
    <n v="0.8"/>
    <n v="-21.167999999999999"/>
    <x v="2"/>
    <s v="Yes"/>
  </r>
  <r>
    <n v="523"/>
    <s v="CA-2019-145142"/>
    <x v="205"/>
    <d v="2019-01-25T00:00:00"/>
    <s v="First Class"/>
    <s v="MC-17605"/>
    <s v="Matt Connell"/>
    <x v="1"/>
    <s v="United States"/>
    <x v="66"/>
    <x v="12"/>
    <n v="48234"/>
    <x v="2"/>
    <s v="FUR-TA-10001857"/>
    <x v="0"/>
    <x v="3"/>
    <x v="438"/>
    <n v="210.98"/>
    <n v="2"/>
    <n v="0"/>
    <n v="21.097999999999999"/>
    <x v="2"/>
    <s v="Yes"/>
  </r>
  <r>
    <n v="524"/>
    <s v="US-2018-139486"/>
    <x v="206"/>
    <d v="2018-05-23T00:00:00"/>
    <s v="First Class"/>
    <s v="LH-17155"/>
    <s v="Logan Haushalter"/>
    <x v="0"/>
    <s v="United States"/>
    <x v="1"/>
    <x v="1"/>
    <n v="90032"/>
    <x v="1"/>
    <s v="TEC-PH-10003555"/>
    <x v="2"/>
    <x v="7"/>
    <x v="462"/>
    <n v="55.176000000000002"/>
    <n v="3"/>
    <n v="0.2"/>
    <n v="-12.4146"/>
    <x v="1"/>
    <s v="Yes"/>
  </r>
  <r>
    <n v="525"/>
    <s v="US-2018-139486"/>
    <x v="206"/>
    <d v="2018-05-23T00:00:00"/>
    <s v="First Class"/>
    <s v="LH-17155"/>
    <s v="Logan Haushalter"/>
    <x v="0"/>
    <s v="United States"/>
    <x v="1"/>
    <x v="1"/>
    <n v="90032"/>
    <x v="1"/>
    <s v="TEC-AC-10003832"/>
    <x v="2"/>
    <x v="11"/>
    <x v="463"/>
    <n v="66.260000000000005"/>
    <n v="2"/>
    <n v="0"/>
    <n v="27.166599999999999"/>
    <x v="1"/>
    <s v="Yes"/>
  </r>
  <r>
    <n v="526"/>
    <s v="CA-2017-158792"/>
    <x v="207"/>
    <d v="2018-01-02T00:00:00"/>
    <s v="Standard Class"/>
    <s v="BD-11605"/>
    <s v="Brian Dahlen"/>
    <x v="0"/>
    <s v="United States"/>
    <x v="104"/>
    <x v="31"/>
    <n v="1841"/>
    <x v="3"/>
    <s v="OFF-FA-10002815"/>
    <x v="1"/>
    <x v="13"/>
    <x v="128"/>
    <n v="22.2"/>
    <n v="5"/>
    <n v="0"/>
    <n v="10.433999999999999"/>
    <x v="3"/>
    <s v="Yes"/>
  </r>
  <r>
    <n v="527"/>
    <s v="CA-2019-113558"/>
    <x v="208"/>
    <d v="2019-10-26T00:00:00"/>
    <s v="Standard Class"/>
    <s v="PH-18790"/>
    <s v="Patricia Hirasaki"/>
    <x v="2"/>
    <s v="United States"/>
    <x v="121"/>
    <x v="2"/>
    <n v="33801"/>
    <x v="0"/>
    <s v="FUR-CH-10003379"/>
    <x v="0"/>
    <x v="1"/>
    <x v="464"/>
    <n v="683.952"/>
    <n v="3"/>
    <n v="0.2"/>
    <n v="42.747"/>
    <x v="0"/>
    <s v="Yes"/>
  </r>
  <r>
    <n v="528"/>
    <s v="CA-2019-113558"/>
    <x v="208"/>
    <d v="2019-10-26T00:00:00"/>
    <s v="Standard Class"/>
    <s v="PH-18790"/>
    <s v="Patricia Hirasaki"/>
    <x v="2"/>
    <s v="United States"/>
    <x v="121"/>
    <x v="2"/>
    <n v="33801"/>
    <x v="0"/>
    <s v="FUR-FU-10001756"/>
    <x v="0"/>
    <x v="5"/>
    <x v="285"/>
    <n v="45.695999999999998"/>
    <n v="3"/>
    <n v="0.2"/>
    <n v="5.1407999999999996"/>
    <x v="0"/>
    <s v="Yes"/>
  </r>
  <r>
    <n v="529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ST-10004963"/>
    <x v="1"/>
    <x v="4"/>
    <x v="465"/>
    <n v="36.335999999999999"/>
    <n v="3"/>
    <n v="0.2"/>
    <n v="-7.2671999999999999"/>
    <x v="3"/>
    <s v="Yes"/>
  </r>
  <r>
    <n v="530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SU-10002881"/>
    <x v="1"/>
    <x v="14"/>
    <x v="466"/>
    <n v="666.24800000000005"/>
    <n v="1"/>
    <n v="0.2"/>
    <n v="-149.9058"/>
    <x v="3"/>
    <s v="Yes"/>
  </r>
  <r>
    <n v="531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EN-10001335"/>
    <x v="1"/>
    <x v="12"/>
    <x v="467"/>
    <n v="52.512"/>
    <n v="6"/>
    <n v="0.2"/>
    <n v="19.692"/>
    <x v="3"/>
    <s v="Yes"/>
  </r>
  <r>
    <n v="532"/>
    <s v="CA-2017-102848"/>
    <x v="209"/>
    <d v="2017-11-09T00:00:00"/>
    <s v="Second Class"/>
    <s v="KB-16240"/>
    <s v="Karen Bern"/>
    <x v="1"/>
    <s v="United States"/>
    <x v="1"/>
    <x v="1"/>
    <n v="90036"/>
    <x v="1"/>
    <s v="FUR-CH-10000595"/>
    <x v="0"/>
    <x v="1"/>
    <x v="468"/>
    <n v="190.72"/>
    <n v="1"/>
    <n v="0.2"/>
    <n v="11.92"/>
    <x v="1"/>
    <s v="Yes"/>
  </r>
  <r>
    <n v="533"/>
    <s v="US-2019-129441"/>
    <x v="210"/>
    <d v="2019-09-11T00:00:00"/>
    <s v="Standard Class"/>
    <s v="JC-15340"/>
    <s v="Jasper Cacioppo"/>
    <x v="0"/>
    <s v="United States"/>
    <x v="1"/>
    <x v="1"/>
    <n v="90032"/>
    <x v="1"/>
    <s v="FUR-FU-10000448"/>
    <x v="0"/>
    <x v="5"/>
    <x v="469"/>
    <n v="47.94"/>
    <n v="3"/>
    <n v="0"/>
    <n v="2.3969999999999998"/>
    <x v="1"/>
    <s v="Yes"/>
  </r>
  <r>
    <n v="534"/>
    <s v="CA-2018-168753"/>
    <x v="211"/>
    <d v="2018-06-01T00:00:00"/>
    <s v="Second Class"/>
    <s v="RL-19615"/>
    <s v="Rob Lucas"/>
    <x v="0"/>
    <s v="United States"/>
    <x v="122"/>
    <x v="19"/>
    <n v="36116"/>
    <x v="0"/>
    <s v="TEC-PH-10000984"/>
    <x v="2"/>
    <x v="7"/>
    <x v="470"/>
    <n v="979.95"/>
    <n v="5"/>
    <n v="0"/>
    <n v="274.38600000000002"/>
    <x v="0"/>
    <s v="Yes"/>
  </r>
  <r>
    <n v="535"/>
    <s v="CA-2018-168753"/>
    <x v="211"/>
    <d v="2018-06-01T00:00:00"/>
    <s v="Second Class"/>
    <s v="RL-19615"/>
    <s v="Rob Lucas"/>
    <x v="0"/>
    <s v="United States"/>
    <x v="122"/>
    <x v="19"/>
    <n v="36116"/>
    <x v="0"/>
    <s v="OFF-BI-10002557"/>
    <x v="1"/>
    <x v="8"/>
    <x v="249"/>
    <n v="22.75"/>
    <n v="5"/>
    <n v="0"/>
    <n v="11.375"/>
    <x v="0"/>
    <s v="Yes"/>
  </r>
  <r>
    <n v="536"/>
    <s v="CA-2018-126613"/>
    <x v="212"/>
    <d v="2018-07-16T00:00:00"/>
    <s v="Standard Class"/>
    <s v="AA-10375"/>
    <s v="Allen Armold"/>
    <x v="0"/>
    <s v="United States"/>
    <x v="123"/>
    <x v="16"/>
    <n v="85204"/>
    <x v="1"/>
    <s v="OFF-ST-10001325"/>
    <x v="1"/>
    <x v="4"/>
    <x v="471"/>
    <n v="16.768000000000001"/>
    <n v="2"/>
    <n v="0.2"/>
    <n v="1.4672000000000001"/>
    <x v="1"/>
    <s v="Yes"/>
  </r>
  <r>
    <n v="537"/>
    <s v="US-2019-122637"/>
    <x v="213"/>
    <d v="2019-09-08T00:00:00"/>
    <s v="Second Class"/>
    <s v="EP-13915"/>
    <s v="Emily Phan"/>
    <x v="0"/>
    <s v="United States"/>
    <x v="22"/>
    <x v="10"/>
    <n v="60653"/>
    <x v="2"/>
    <s v="OFF-BI-10002429"/>
    <x v="1"/>
    <x v="8"/>
    <x v="472"/>
    <n v="42.616"/>
    <n v="7"/>
    <n v="0.8"/>
    <n v="-68.185599999999994"/>
    <x v="2"/>
    <s v="Yes"/>
  </r>
  <r>
    <n v="538"/>
    <s v="CA-2017-147851"/>
    <x v="155"/>
    <d v="2017-12-08T00:00:00"/>
    <s v="Standard Class"/>
    <s v="MP-17470"/>
    <s v="Mark Packer"/>
    <x v="2"/>
    <s v="United States"/>
    <x v="20"/>
    <x v="15"/>
    <n v="10009"/>
    <x v="3"/>
    <s v="OFF-BI-10004528"/>
    <x v="1"/>
    <x v="8"/>
    <x v="473"/>
    <n v="10.752000000000001"/>
    <n v="4"/>
    <n v="0.2"/>
    <n v="3.36"/>
    <x v="3"/>
    <s v="Yes"/>
  </r>
  <r>
    <n v="539"/>
    <s v="CA-2017-134894"/>
    <x v="214"/>
    <d v="2017-12-11T00:00:00"/>
    <s v="Standard Class"/>
    <s v="DK-12985"/>
    <s v="Darren Koutras"/>
    <x v="0"/>
    <s v="United States"/>
    <x v="0"/>
    <x v="0"/>
    <n v="42420"/>
    <x v="0"/>
    <s v="OFF-AP-10001271"/>
    <x v="1"/>
    <x v="9"/>
    <x v="474"/>
    <n v="152.94"/>
    <n v="3"/>
    <n v="0"/>
    <n v="41.293799999999997"/>
    <x v="0"/>
    <s v="Yes"/>
  </r>
  <r>
    <n v="540"/>
    <s v="CA-2017-134894"/>
    <x v="214"/>
    <d v="2017-12-11T00:00:00"/>
    <s v="Standard Class"/>
    <s v="DK-12985"/>
    <s v="Darren Koutras"/>
    <x v="0"/>
    <s v="United States"/>
    <x v="0"/>
    <x v="0"/>
    <n v="42420"/>
    <x v="0"/>
    <s v="FUR-CH-10002647"/>
    <x v="0"/>
    <x v="1"/>
    <x v="475"/>
    <n v="283.92"/>
    <n v="4"/>
    <n v="0"/>
    <n v="70.98"/>
    <x v="0"/>
    <s v="Yes"/>
  </r>
  <r>
    <n v="541"/>
    <s v="CA-2016-140795"/>
    <x v="215"/>
    <d v="2016-02-03T00:00:00"/>
    <s v="First Class"/>
    <s v="BD-11500"/>
    <s v="Bradley Drucker"/>
    <x v="0"/>
    <s v="United States"/>
    <x v="124"/>
    <x v="6"/>
    <n v="54302"/>
    <x v="2"/>
    <s v="TEC-AC-10001432"/>
    <x v="2"/>
    <x v="11"/>
    <x v="476"/>
    <n v="468.9"/>
    <n v="6"/>
    <n v="0"/>
    <n v="206.316"/>
    <x v="2"/>
    <s v="Yes"/>
  </r>
  <r>
    <n v="542"/>
    <s v="CA-2018-136924"/>
    <x v="216"/>
    <d v="2018-07-17T00:00:00"/>
    <s v="First Class"/>
    <s v="ES-14080"/>
    <s v="Erin Smith"/>
    <x v="1"/>
    <s v="United States"/>
    <x v="93"/>
    <x v="16"/>
    <n v="85705"/>
    <x v="1"/>
    <s v="TEC-PH-10002262"/>
    <x v="2"/>
    <x v="7"/>
    <x v="477"/>
    <n v="380.86399999999998"/>
    <n v="8"/>
    <n v="0.2"/>
    <n v="38.086399999999998"/>
    <x v="1"/>
    <s v="Yes"/>
  </r>
  <r>
    <n v="543"/>
    <s v="US-2017-120161"/>
    <x v="217"/>
    <d v="2017-12-23T00:00:00"/>
    <s v="Standard Class"/>
    <s v="LM-17065"/>
    <s v="Liz MacKendrick"/>
    <x v="0"/>
    <s v="United States"/>
    <x v="24"/>
    <x v="24"/>
    <n v="45503"/>
    <x v="3"/>
    <s v="OFF-ST-10001809"/>
    <x v="1"/>
    <x v="4"/>
    <x v="435"/>
    <n v="646.77599999999995"/>
    <n v="9"/>
    <n v="0.2"/>
    <n v="-145.52459999999999"/>
    <x v="3"/>
    <s v="Yes"/>
  </r>
  <r>
    <n v="544"/>
    <s v="CA-2016-103849"/>
    <x v="218"/>
    <d v="2016-05-16T00:00:00"/>
    <s v="Standard Class"/>
    <s v="PG-18895"/>
    <s v="Paul Gonzalez"/>
    <x v="0"/>
    <s v="United States"/>
    <x v="5"/>
    <x v="5"/>
    <n v="76106"/>
    <x v="2"/>
    <s v="TEC-AC-10001465"/>
    <x v="2"/>
    <x v="11"/>
    <x v="478"/>
    <n v="58.112000000000002"/>
    <n v="2"/>
    <n v="0.2"/>
    <n v="7.2640000000000002"/>
    <x v="2"/>
    <s v="Yes"/>
  </r>
  <r>
    <n v="545"/>
    <s v="CA-2016-103849"/>
    <x v="218"/>
    <d v="2016-05-16T00:00:00"/>
    <s v="Standard Class"/>
    <s v="PG-18895"/>
    <s v="Paul Gonzalez"/>
    <x v="0"/>
    <s v="United States"/>
    <x v="5"/>
    <x v="5"/>
    <n v="76106"/>
    <x v="2"/>
    <s v="TEC-PH-10002597"/>
    <x v="2"/>
    <x v="7"/>
    <x v="479"/>
    <n v="100.792"/>
    <n v="1"/>
    <n v="0.2"/>
    <n v="6.2995000000000001"/>
    <x v="2"/>
    <s v="Yes"/>
  </r>
  <r>
    <n v="546"/>
    <s v="CA-2016-103849"/>
    <x v="218"/>
    <d v="2016-05-16T00:00:00"/>
    <s v="Standard Class"/>
    <s v="PG-18895"/>
    <s v="Paul Gonzalez"/>
    <x v="0"/>
    <s v="United States"/>
    <x v="5"/>
    <x v="5"/>
    <n v="76106"/>
    <x v="2"/>
    <s v="FUR-FU-10000723"/>
    <x v="0"/>
    <x v="5"/>
    <x v="480"/>
    <n v="66.111999999999995"/>
    <n v="4"/>
    <n v="0.6"/>
    <n v="-84.2928"/>
    <x v="2"/>
    <s v="Yes"/>
  </r>
  <r>
    <n v="547"/>
    <s v="CA-2019-162929"/>
    <x v="123"/>
    <d v="2019-11-22T00:00:00"/>
    <s v="First Class"/>
    <s v="AS-10135"/>
    <s v="Adrian Shami"/>
    <x v="2"/>
    <s v="United States"/>
    <x v="20"/>
    <x v="15"/>
    <n v="10035"/>
    <x v="3"/>
    <s v="OFF-BI-10000404"/>
    <x v="1"/>
    <x v="8"/>
    <x v="481"/>
    <n v="41.28"/>
    <n v="6"/>
    <n v="0.2"/>
    <n v="13.932"/>
    <x v="3"/>
    <s v="Yes"/>
  </r>
  <r>
    <n v="548"/>
    <s v="CA-2019-162929"/>
    <x v="123"/>
    <d v="2019-11-22T00:00:00"/>
    <s v="First Class"/>
    <s v="AS-10135"/>
    <s v="Adrian Shami"/>
    <x v="2"/>
    <s v="United States"/>
    <x v="20"/>
    <x v="15"/>
    <n v="10035"/>
    <x v="3"/>
    <s v="OFF-PA-10002986"/>
    <x v="1"/>
    <x v="10"/>
    <x v="482"/>
    <n v="13.36"/>
    <n v="2"/>
    <n v="0"/>
    <n v="6.4127999999999998"/>
    <x v="3"/>
    <s v="Yes"/>
  </r>
  <r>
    <n v="549"/>
    <s v="CA-2017-113173"/>
    <x v="219"/>
    <d v="2017-11-17T00:00:00"/>
    <s v="Second Class"/>
    <s v="DK-13225"/>
    <s v="Dean Katz"/>
    <x v="1"/>
    <s v="United States"/>
    <x v="22"/>
    <x v="10"/>
    <n v="60653"/>
    <x v="2"/>
    <s v="OFF-ST-10000604"/>
    <x v="1"/>
    <x v="4"/>
    <x v="54"/>
    <n v="250.27199999999999"/>
    <n v="9"/>
    <n v="0.2"/>
    <n v="15.641999999999999"/>
    <x v="2"/>
    <s v="Yes"/>
  </r>
  <r>
    <n v="550"/>
    <s v="CA-2017-113173"/>
    <x v="219"/>
    <d v="2017-11-17T00:00:00"/>
    <s v="Second Class"/>
    <s v="DK-13225"/>
    <s v="Dean Katz"/>
    <x v="1"/>
    <s v="United States"/>
    <x v="22"/>
    <x v="10"/>
    <n v="60653"/>
    <x v="2"/>
    <s v="OFF-BI-10004738"/>
    <x v="1"/>
    <x v="8"/>
    <x v="92"/>
    <n v="11.364000000000001"/>
    <n v="3"/>
    <n v="0.8"/>
    <n v="-17.045999999999999"/>
    <x v="2"/>
    <s v="Yes"/>
  </r>
  <r>
    <n v="551"/>
    <s v="CA-2017-113173"/>
    <x v="219"/>
    <d v="2017-11-17T00:00:00"/>
    <s v="Second Class"/>
    <s v="DK-13225"/>
    <s v="Dean Katz"/>
    <x v="1"/>
    <s v="United States"/>
    <x v="22"/>
    <x v="10"/>
    <n v="60653"/>
    <x v="2"/>
    <s v="OFF-SU-10001935"/>
    <x v="1"/>
    <x v="14"/>
    <x v="327"/>
    <n v="8.7200000000000006"/>
    <n v="5"/>
    <n v="0.2"/>
    <n v="-1.744"/>
    <x v="2"/>
    <s v="Yes"/>
  </r>
  <r>
    <n v="552"/>
    <s v="CA-2018-136406"/>
    <x v="173"/>
    <d v="2018-04-17T00:00:00"/>
    <s v="Second Class"/>
    <s v="BD-11320"/>
    <s v="Bill Donatelli"/>
    <x v="0"/>
    <s v="United States"/>
    <x v="8"/>
    <x v="1"/>
    <n v="94110"/>
    <x v="1"/>
    <s v="FUR-CH-10002024"/>
    <x v="0"/>
    <x v="1"/>
    <x v="483"/>
    <n v="1121.568"/>
    <n v="2"/>
    <n v="0.2"/>
    <n v="0"/>
    <x v="1"/>
    <s v="Yes"/>
  </r>
  <r>
    <n v="553"/>
    <s v="CA-2019-112774"/>
    <x v="220"/>
    <d v="2019-09-12T00:00:00"/>
    <s v="First Class"/>
    <s v="RC-19960"/>
    <s v="Ryan Crowe"/>
    <x v="0"/>
    <s v="United States"/>
    <x v="108"/>
    <x v="2"/>
    <n v="32216"/>
    <x v="0"/>
    <s v="FUR-FU-10003039"/>
    <x v="0"/>
    <x v="5"/>
    <x v="484"/>
    <n v="34.503999999999998"/>
    <n v="1"/>
    <n v="0.2"/>
    <n v="6.0381999999999998"/>
    <x v="0"/>
    <s v="Yes"/>
  </r>
  <r>
    <n v="554"/>
    <s v="CA-2019-101945"/>
    <x v="221"/>
    <d v="2019-11-28T00:00:00"/>
    <s v="Standard Class"/>
    <s v="GT-14710"/>
    <s v="Greg Tran"/>
    <x v="0"/>
    <s v="United States"/>
    <x v="12"/>
    <x v="5"/>
    <n v="77070"/>
    <x v="2"/>
    <s v="OFF-FA-10004248"/>
    <x v="1"/>
    <x v="13"/>
    <x v="485"/>
    <n v="10.824"/>
    <n v="3"/>
    <n v="0.2"/>
    <n v="2.5707"/>
    <x v="2"/>
    <s v="Yes"/>
  </r>
  <r>
    <n v="555"/>
    <s v="CA-2019-100650"/>
    <x v="222"/>
    <d v="2019-07-03T00:00:00"/>
    <s v="Second Class"/>
    <s v="DK-13225"/>
    <s v="Dean Katz"/>
    <x v="1"/>
    <s v="United States"/>
    <x v="125"/>
    <x v="1"/>
    <n v="92804"/>
    <x v="1"/>
    <s v="OFF-ST-10001780"/>
    <x v="1"/>
    <x v="4"/>
    <x v="486"/>
    <n v="1295.78"/>
    <n v="2"/>
    <n v="0"/>
    <n v="310.98719999999997"/>
    <x v="1"/>
    <s v="Yes"/>
  </r>
  <r>
    <n v="556"/>
    <s v="CA-2016-155852"/>
    <x v="223"/>
    <d v="2016-03-07T00:00:00"/>
    <s v="Second Class"/>
    <s v="AJ-10945"/>
    <s v="Ashley Jarboe"/>
    <x v="0"/>
    <s v="United States"/>
    <x v="40"/>
    <x v="3"/>
    <n v="28403"/>
    <x v="0"/>
    <s v="OFF-AR-10003560"/>
    <x v="1"/>
    <x v="6"/>
    <x v="487"/>
    <n v="19.456"/>
    <n v="4"/>
    <n v="0.2"/>
    <n v="3.4047999999999998"/>
    <x v="0"/>
    <s v="Yes"/>
  </r>
  <r>
    <n v="557"/>
    <s v="CA-2018-113243"/>
    <x v="224"/>
    <d v="2018-06-15T00:00:00"/>
    <s v="Standard Class"/>
    <s v="OT-18730"/>
    <s v="Olvera Toch"/>
    <x v="0"/>
    <s v="United States"/>
    <x v="1"/>
    <x v="1"/>
    <n v="90045"/>
    <x v="1"/>
    <s v="OFF-LA-10001297"/>
    <x v="1"/>
    <x v="2"/>
    <x v="488"/>
    <n v="20.7"/>
    <n v="2"/>
    <n v="0"/>
    <n v="9.9359999999999999"/>
    <x v="1"/>
    <s v="Yes"/>
  </r>
  <r>
    <n v="558"/>
    <s v="CA-2018-113243"/>
    <x v="224"/>
    <d v="2018-06-15T00:00:00"/>
    <s v="Standard Class"/>
    <s v="OT-18730"/>
    <s v="Olvera Toch"/>
    <x v="0"/>
    <s v="United States"/>
    <x v="1"/>
    <x v="1"/>
    <n v="90045"/>
    <x v="1"/>
    <s v="FUR-TA-10004256"/>
    <x v="0"/>
    <x v="3"/>
    <x v="489"/>
    <n v="1335.68"/>
    <n v="4"/>
    <n v="0.2"/>
    <n v="-217.048"/>
    <x v="1"/>
    <s v="Yes"/>
  </r>
  <r>
    <n v="559"/>
    <s v="CA-2018-113243"/>
    <x v="224"/>
    <d v="2018-06-15T00:00:00"/>
    <s v="Standard Class"/>
    <s v="OT-18730"/>
    <s v="Olvera Toch"/>
    <x v="0"/>
    <s v="United States"/>
    <x v="1"/>
    <x v="1"/>
    <n v="90045"/>
    <x v="1"/>
    <s v="OFF-PA-10003441"/>
    <x v="1"/>
    <x v="10"/>
    <x v="490"/>
    <n v="32.4"/>
    <n v="5"/>
    <n v="0"/>
    <n v="15.552"/>
    <x v="1"/>
    <s v="Yes"/>
  </r>
  <r>
    <n v="560"/>
    <s v="CA-2019-118731"/>
    <x v="225"/>
    <d v="2019-11-22T00:00:00"/>
    <s v="Second Class"/>
    <s v="LP-17080"/>
    <s v="Liz Pelletier"/>
    <x v="0"/>
    <s v="United States"/>
    <x v="8"/>
    <x v="1"/>
    <n v="94110"/>
    <x v="1"/>
    <s v="FUR-FU-10003347"/>
    <x v="0"/>
    <x v="5"/>
    <x v="379"/>
    <n v="42.6"/>
    <n v="3"/>
    <n v="0"/>
    <n v="16.614000000000001"/>
    <x v="1"/>
    <s v="Yes"/>
  </r>
  <r>
    <n v="561"/>
    <s v="CA-2019-118731"/>
    <x v="225"/>
    <d v="2019-11-22T00:00:00"/>
    <s v="Second Class"/>
    <s v="LP-17080"/>
    <s v="Liz Pelletier"/>
    <x v="0"/>
    <s v="United States"/>
    <x v="8"/>
    <x v="1"/>
    <n v="94110"/>
    <x v="1"/>
    <s v="OFF-BI-10000069"/>
    <x v="1"/>
    <x v="8"/>
    <x v="491"/>
    <n v="84.055999999999997"/>
    <n v="7"/>
    <n v="0.2"/>
    <n v="27.318200000000001"/>
    <x v="1"/>
    <s v="Yes"/>
  </r>
  <r>
    <n v="562"/>
    <s v="CA-2016-145576"/>
    <x v="80"/>
    <d v="2016-09-18T00:00:00"/>
    <s v="Second Class"/>
    <s v="CA-12775"/>
    <s v="Cynthia Arntzen"/>
    <x v="0"/>
    <s v="United States"/>
    <x v="67"/>
    <x v="2"/>
    <n v="33614"/>
    <x v="0"/>
    <s v="OFF-AP-10003914"/>
    <x v="1"/>
    <x v="9"/>
    <x v="492"/>
    <n v="13"/>
    <n v="5"/>
    <n v="0.2"/>
    <n v="1.3"/>
    <x v="0"/>
    <s v="Yes"/>
  </r>
  <r>
    <n v="563"/>
    <s v="CA-2016-145576"/>
    <x v="80"/>
    <d v="2016-09-18T00:00:00"/>
    <s v="Second Class"/>
    <s v="CA-12775"/>
    <s v="Cynthia Arntzen"/>
    <x v="0"/>
    <s v="United States"/>
    <x v="67"/>
    <x v="2"/>
    <n v="33614"/>
    <x v="0"/>
    <s v="FUR-FU-10004020"/>
    <x v="0"/>
    <x v="5"/>
    <x v="493"/>
    <n v="13.128"/>
    <n v="3"/>
    <n v="0.2"/>
    <n v="3.7743000000000002"/>
    <x v="0"/>
    <s v="Yes"/>
  </r>
  <r>
    <n v="564"/>
    <s v="CA-2017-130736"/>
    <x v="214"/>
    <d v="2017-12-09T00:00:00"/>
    <s v="First Class"/>
    <s v="JF-15490"/>
    <s v="Jeremy Farry"/>
    <x v="0"/>
    <s v="United States"/>
    <x v="4"/>
    <x v="4"/>
    <n v="98105"/>
    <x v="1"/>
    <s v="OFF-FA-10003467"/>
    <x v="1"/>
    <x v="13"/>
    <x v="494"/>
    <n v="3.96"/>
    <n v="2"/>
    <n v="0"/>
    <n v="0"/>
    <x v="1"/>
    <s v="Yes"/>
  </r>
  <r>
    <n v="565"/>
    <s v="CA-2017-130736"/>
    <x v="214"/>
    <d v="2017-12-09T00:00:00"/>
    <s v="First Class"/>
    <s v="JF-15490"/>
    <s v="Jeremy Farry"/>
    <x v="0"/>
    <s v="United States"/>
    <x v="4"/>
    <x v="4"/>
    <n v="98105"/>
    <x v="1"/>
    <s v="OFF-LA-10000634"/>
    <x v="1"/>
    <x v="2"/>
    <x v="286"/>
    <n v="2.61"/>
    <n v="1"/>
    <n v="0"/>
    <n v="1.2005999999999999"/>
    <x v="1"/>
    <s v="Yes"/>
  </r>
  <r>
    <n v="566"/>
    <s v="CA-2019-137099"/>
    <x v="226"/>
    <d v="2019-12-10T00:00:00"/>
    <s v="First Class"/>
    <s v="FP-14320"/>
    <s v="Frank Preis"/>
    <x v="0"/>
    <s v="United States"/>
    <x v="1"/>
    <x v="1"/>
    <n v="90008"/>
    <x v="1"/>
    <s v="TEC-PH-10002496"/>
    <x v="2"/>
    <x v="7"/>
    <x v="495"/>
    <n v="374.37599999999998"/>
    <n v="3"/>
    <n v="0.2"/>
    <n v="46.796999999999997"/>
    <x v="1"/>
    <s v="Yes"/>
  </r>
  <r>
    <n v="567"/>
    <s v="CA-2019-156951"/>
    <x v="172"/>
    <d v="2019-10-08T00:00:00"/>
    <s v="Standard Class"/>
    <s v="EB-13840"/>
    <s v="Ellis Ballard"/>
    <x v="1"/>
    <s v="United States"/>
    <x v="4"/>
    <x v="4"/>
    <n v="98105"/>
    <x v="1"/>
    <s v="OFF-PA-10004530"/>
    <x v="1"/>
    <x v="10"/>
    <x v="496"/>
    <n v="91.84"/>
    <n v="8"/>
    <n v="0"/>
    <n v="45.001600000000003"/>
    <x v="1"/>
    <s v="Yes"/>
  </r>
  <r>
    <n v="568"/>
    <s v="CA-2019-156951"/>
    <x v="172"/>
    <d v="2019-10-08T00:00:00"/>
    <s v="Standard Class"/>
    <s v="EB-13840"/>
    <s v="Ellis Ballard"/>
    <x v="1"/>
    <s v="United States"/>
    <x v="4"/>
    <x v="4"/>
    <n v="98105"/>
    <x v="1"/>
    <s v="OFF-BI-10001107"/>
    <x v="1"/>
    <x v="8"/>
    <x v="497"/>
    <n v="81.087999999999994"/>
    <n v="7"/>
    <n v="0.2"/>
    <n v="27.3672"/>
    <x v="1"/>
    <s v="Yes"/>
  </r>
  <r>
    <n v="569"/>
    <s v="CA-2019-156951"/>
    <x v="172"/>
    <d v="2019-10-08T00:00:00"/>
    <s v="Standard Class"/>
    <s v="EB-13840"/>
    <s v="Ellis Ballard"/>
    <x v="1"/>
    <s v="United States"/>
    <x v="4"/>
    <x v="4"/>
    <n v="98105"/>
    <x v="1"/>
    <s v="OFF-PA-10004451"/>
    <x v="1"/>
    <x v="10"/>
    <x v="498"/>
    <n v="19.440000000000001"/>
    <n v="3"/>
    <n v="0"/>
    <n v="9.3312000000000008"/>
    <x v="1"/>
    <s v="Yes"/>
  </r>
  <r>
    <n v="570"/>
    <s v="CA-2019-156951"/>
    <x v="172"/>
    <d v="2019-10-08T00:00:00"/>
    <s v="Standard Class"/>
    <s v="EB-13840"/>
    <s v="Ellis Ballard"/>
    <x v="1"/>
    <s v="United States"/>
    <x v="4"/>
    <x v="4"/>
    <n v="98105"/>
    <x v="1"/>
    <s v="FUR-CH-10004997"/>
    <x v="0"/>
    <x v="1"/>
    <x v="499"/>
    <n v="451.15199999999999"/>
    <n v="3"/>
    <n v="0.2"/>
    <n v="0"/>
    <x v="1"/>
    <s v="Yes"/>
  </r>
  <r>
    <n v="571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LA-10001297"/>
    <x v="1"/>
    <x v="2"/>
    <x v="488"/>
    <n v="72.45"/>
    <n v="7"/>
    <n v="0"/>
    <n v="34.776000000000003"/>
    <x v="3"/>
    <s v="Yes"/>
  </r>
  <r>
    <n v="572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FA-10000585"/>
    <x v="1"/>
    <x v="13"/>
    <x v="204"/>
    <n v="13.96"/>
    <n v="4"/>
    <n v="0"/>
    <n v="6.4215999999999998"/>
    <x v="3"/>
    <s v="Yes"/>
  </r>
  <r>
    <n v="573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BI-10001922"/>
    <x v="1"/>
    <x v="8"/>
    <x v="305"/>
    <n v="33.264000000000003"/>
    <n v="7"/>
    <n v="0.2"/>
    <n v="11.226599999999999"/>
    <x v="3"/>
    <s v="Yes"/>
  </r>
  <r>
    <n v="574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TEC-PH-10000347"/>
    <x v="2"/>
    <x v="7"/>
    <x v="500"/>
    <n v="14.85"/>
    <n v="3"/>
    <n v="0"/>
    <n v="4.0095000000000001"/>
    <x v="3"/>
    <s v="Yes"/>
  </r>
  <r>
    <n v="575"/>
    <s v="CA-2018-127250"/>
    <x v="54"/>
    <d v="2018-11-07T00:00:00"/>
    <s v="Standard Class"/>
    <s v="SF-20200"/>
    <s v="Sarah Foster"/>
    <x v="0"/>
    <s v="United States"/>
    <x v="126"/>
    <x v="4"/>
    <n v="98270"/>
    <x v="1"/>
    <s v="OFF-AR-10003394"/>
    <x v="1"/>
    <x v="6"/>
    <x v="501"/>
    <n v="8.82"/>
    <n v="3"/>
    <n v="0"/>
    <n v="2.3814000000000002"/>
    <x v="1"/>
    <s v="Yes"/>
  </r>
  <r>
    <n v="576"/>
    <s v="CA-2017-149713"/>
    <x v="227"/>
    <d v="2017-09-22T00:00:00"/>
    <s v="Second Class"/>
    <s v="TG-21640"/>
    <s v="Trudy Glocke"/>
    <x v="0"/>
    <s v="United States"/>
    <x v="85"/>
    <x v="1"/>
    <n v="90805"/>
    <x v="1"/>
    <s v="OFF-PA-10004530"/>
    <x v="1"/>
    <x v="10"/>
    <x v="496"/>
    <n v="160.72"/>
    <n v="14"/>
    <n v="0"/>
    <n v="78.752799999999993"/>
    <x v="1"/>
    <s v="Yes"/>
  </r>
  <r>
    <n v="577"/>
    <s v="CA-2017-149713"/>
    <x v="227"/>
    <d v="2017-09-22T00:00:00"/>
    <s v="Second Class"/>
    <s v="TG-21640"/>
    <s v="Trudy Glocke"/>
    <x v="0"/>
    <s v="United States"/>
    <x v="85"/>
    <x v="1"/>
    <n v="90805"/>
    <x v="1"/>
    <s v="OFF-PA-10001450"/>
    <x v="1"/>
    <x v="10"/>
    <x v="502"/>
    <n v="19.920000000000002"/>
    <n v="4"/>
    <n v="0"/>
    <n v="9.7607999999999997"/>
    <x v="1"/>
    <s v="Yes"/>
  </r>
  <r>
    <n v="578"/>
    <s v="CA-2017-149713"/>
    <x v="227"/>
    <d v="2017-09-22T00:00:00"/>
    <s v="Second Class"/>
    <s v="TG-21640"/>
    <s v="Trudy Glocke"/>
    <x v="0"/>
    <s v="United States"/>
    <x v="85"/>
    <x v="1"/>
    <n v="90805"/>
    <x v="1"/>
    <s v="OFF-SU-10001574"/>
    <x v="1"/>
    <x v="14"/>
    <x v="503"/>
    <n v="7.3"/>
    <n v="2"/>
    <n v="0"/>
    <n v="2.19"/>
    <x v="1"/>
    <s v="Yes"/>
  </r>
  <r>
    <n v="579"/>
    <s v="CA-2019-118640"/>
    <x v="228"/>
    <d v="2019-07-26T00:00:00"/>
    <s v="Standard Class"/>
    <s v="CS-11950"/>
    <s v="Carlos Soltero"/>
    <x v="0"/>
    <s v="United States"/>
    <x v="22"/>
    <x v="10"/>
    <n v="60610"/>
    <x v="2"/>
    <s v="OFF-ST-10002974"/>
    <x v="1"/>
    <x v="4"/>
    <x v="123"/>
    <n v="69.712000000000003"/>
    <n v="2"/>
    <n v="0.2"/>
    <n v="8.7140000000000004"/>
    <x v="2"/>
    <s v="Yes"/>
  </r>
  <r>
    <n v="580"/>
    <s v="CA-2019-118640"/>
    <x v="228"/>
    <d v="2019-07-26T00:00:00"/>
    <s v="Standard Class"/>
    <s v="CS-11950"/>
    <s v="Carlos Soltero"/>
    <x v="0"/>
    <s v="United States"/>
    <x v="22"/>
    <x v="10"/>
    <n v="60610"/>
    <x v="2"/>
    <s v="FUR-FU-10001475"/>
    <x v="0"/>
    <x v="5"/>
    <x v="504"/>
    <n v="8.7919999999999998"/>
    <n v="1"/>
    <n v="0.6"/>
    <n v="-5.7148000000000003"/>
    <x v="2"/>
    <s v="Yes"/>
  </r>
  <r>
    <n v="581"/>
    <s v="CA-2017-132906"/>
    <x v="229"/>
    <d v="2017-09-14T00:00:00"/>
    <s v="Standard Class"/>
    <s v="CC-12145"/>
    <s v="Charles Crestani"/>
    <x v="0"/>
    <s v="United States"/>
    <x v="1"/>
    <x v="1"/>
    <n v="90004"/>
    <x v="1"/>
    <s v="OFF-SU-10004498"/>
    <x v="1"/>
    <x v="14"/>
    <x v="505"/>
    <n v="51.52"/>
    <n v="4"/>
    <n v="0"/>
    <n v="1.5456000000000001"/>
    <x v="1"/>
    <s v="Yes"/>
  </r>
  <r>
    <n v="582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4977"/>
    <x v="2"/>
    <x v="7"/>
    <x v="34"/>
    <n v="470.37599999999998"/>
    <n v="3"/>
    <n v="0.2"/>
    <n v="52.917299999999997"/>
    <x v="1"/>
    <s v="Yes"/>
  </r>
  <r>
    <n v="583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0586"/>
    <x v="2"/>
    <x v="7"/>
    <x v="506"/>
    <n v="105.584"/>
    <n v="2"/>
    <n v="0.2"/>
    <n v="9.2385999999999999"/>
    <x v="1"/>
    <s v="Yes"/>
  </r>
  <r>
    <n v="584"/>
    <s v="CA-2019-145233"/>
    <x v="96"/>
    <d v="2019-12-05T00:00:00"/>
    <s v="Standard Class"/>
    <s v="DV-13465"/>
    <s v="Dianna Vittorini"/>
    <x v="0"/>
    <s v="United States"/>
    <x v="60"/>
    <x v="22"/>
    <n v="80219"/>
    <x v="1"/>
    <s v="OFF-AP-10000358"/>
    <x v="1"/>
    <x v="9"/>
    <x v="95"/>
    <n v="31.152000000000001"/>
    <n v="3"/>
    <n v="0.2"/>
    <n v="3.5045999999999999"/>
    <x v="1"/>
    <s v="Yes"/>
  </r>
  <r>
    <n v="585"/>
    <s v="CA-2019-145233"/>
    <x v="96"/>
    <d v="2019-12-05T00:00:00"/>
    <s v="Standard Class"/>
    <s v="DV-13465"/>
    <s v="Dianna Vittorini"/>
    <x v="0"/>
    <s v="United States"/>
    <x v="60"/>
    <x v="22"/>
    <n v="80219"/>
    <x v="1"/>
    <s v="OFF-BI-10002764"/>
    <x v="1"/>
    <x v="8"/>
    <x v="507"/>
    <n v="6.7830000000000004"/>
    <n v="7"/>
    <n v="0.7"/>
    <n v="-4.7481"/>
    <x v="1"/>
    <s v="Yes"/>
  </r>
  <r>
    <n v="586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1254"/>
    <x v="2"/>
    <x v="7"/>
    <x v="144"/>
    <n v="406.36799999999999"/>
    <n v="4"/>
    <n v="0.2"/>
    <n v="30.477599999999999"/>
    <x v="1"/>
    <s v="Yes"/>
  </r>
  <r>
    <n v="587"/>
    <s v="CA-2017-128139"/>
    <x v="230"/>
    <d v="2017-07-09T00:00:00"/>
    <s v="Standard Class"/>
    <s v="BD-11725"/>
    <s v="Bruce Degenhardt"/>
    <x v="0"/>
    <s v="United States"/>
    <x v="102"/>
    <x v="0"/>
    <n v="40475"/>
    <x v="0"/>
    <s v="FUR-CH-10003956"/>
    <x v="0"/>
    <x v="1"/>
    <x v="368"/>
    <n v="70.98"/>
    <n v="1"/>
    <n v="0"/>
    <n v="4.9686000000000003"/>
    <x v="0"/>
    <s v="Yes"/>
  </r>
  <r>
    <n v="588"/>
    <s v="CA-2017-128139"/>
    <x v="230"/>
    <d v="2017-07-09T00:00:00"/>
    <s v="Standard Class"/>
    <s v="BD-11725"/>
    <s v="Bruce Degenhardt"/>
    <x v="0"/>
    <s v="United States"/>
    <x v="102"/>
    <x v="0"/>
    <n v="40475"/>
    <x v="0"/>
    <s v="OFF-LA-10003930"/>
    <x v="1"/>
    <x v="2"/>
    <x v="508"/>
    <n v="294.93"/>
    <n v="3"/>
    <n v="0"/>
    <n v="144.51570000000001"/>
    <x v="0"/>
    <s v="Yes"/>
  </r>
  <r>
    <n v="589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TEC-PH-10003800"/>
    <x v="2"/>
    <x v="7"/>
    <x v="509"/>
    <n v="84.784000000000006"/>
    <n v="2"/>
    <n v="0.2"/>
    <n v="-20.136199999999999"/>
    <x v="1"/>
    <s v="Yes"/>
  </r>
  <r>
    <n v="590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PA-10002005"/>
    <x v="1"/>
    <x v="10"/>
    <x v="510"/>
    <n v="20.736000000000001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BI-10002498"/>
    <x v="1"/>
    <x v="8"/>
    <x v="440"/>
    <n v="16.821000000000002"/>
    <n v="3"/>
    <n v="0.7"/>
    <n v="-12.896100000000001"/>
    <x v="1"/>
    <s v="Yes"/>
  </r>
  <r>
    <n v="592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PA-10004101"/>
    <x v="1"/>
    <x v="10"/>
    <x v="511"/>
    <n v="10.368"/>
    <n v="2"/>
    <n v="0.2"/>
    <n v="3.6288"/>
    <x v="1"/>
    <s v="Yes"/>
  </r>
  <r>
    <n v="593"/>
    <s v="CA-2016-135405"/>
    <x v="232"/>
    <d v="2016-01-13T00:00:00"/>
    <s v="Standard Class"/>
    <s v="MS-17830"/>
    <s v="Melanie Seite"/>
    <x v="0"/>
    <s v="United States"/>
    <x v="128"/>
    <x v="5"/>
    <n v="78041"/>
    <x v="2"/>
    <s v="OFF-AR-10004078"/>
    <x v="1"/>
    <x v="6"/>
    <x v="512"/>
    <n v="9.3439999999999994"/>
    <n v="2"/>
    <n v="0.2"/>
    <n v="1.1679999999999999"/>
    <x v="2"/>
    <s v="Yes"/>
  </r>
  <r>
    <n v="594"/>
    <s v="CA-2016-135405"/>
    <x v="232"/>
    <d v="2016-01-13T00:00:00"/>
    <s v="Standard Class"/>
    <s v="MS-17830"/>
    <s v="Melanie Seite"/>
    <x v="0"/>
    <s v="United States"/>
    <x v="128"/>
    <x v="5"/>
    <n v="78041"/>
    <x v="2"/>
    <s v="TEC-AC-10001266"/>
    <x v="2"/>
    <x v="11"/>
    <x v="198"/>
    <n v="31.2"/>
    <n v="3"/>
    <n v="0.2"/>
    <n v="9.75"/>
    <x v="2"/>
    <s v="Yes"/>
  </r>
  <r>
    <n v="595"/>
    <s v="CA-2016-131450"/>
    <x v="233"/>
    <d v="2016-08-15T00:00:00"/>
    <s v="Standard Class"/>
    <s v="LR-16915"/>
    <s v="Lena Radford"/>
    <x v="0"/>
    <s v="United States"/>
    <x v="70"/>
    <x v="1"/>
    <n v="92024"/>
    <x v="1"/>
    <s v="OFF-AP-10004708"/>
    <x v="1"/>
    <x v="9"/>
    <x v="513"/>
    <n v="76.12"/>
    <n v="2"/>
    <n v="0"/>
    <n v="22.0748"/>
    <x v="1"/>
    <s v="Yes"/>
  </r>
  <r>
    <n v="596"/>
    <s v="CA-2016-131450"/>
    <x v="233"/>
    <d v="2016-08-15T00:00:00"/>
    <s v="Standard Class"/>
    <s v="LR-16915"/>
    <s v="Lena Radford"/>
    <x v="0"/>
    <s v="United States"/>
    <x v="70"/>
    <x v="1"/>
    <n v="92024"/>
    <x v="1"/>
    <s v="TEC-CO-10004115"/>
    <x v="2"/>
    <x v="16"/>
    <x v="361"/>
    <n v="1199.9760000000001"/>
    <n v="3"/>
    <n v="0.2"/>
    <n v="434.99130000000002"/>
    <x v="1"/>
    <s v="Yes"/>
  </r>
  <r>
    <n v="597"/>
    <s v="CA-2016-131450"/>
    <x v="233"/>
    <d v="2016-08-15T00:00:00"/>
    <s v="Standard Class"/>
    <s v="LR-16915"/>
    <s v="Lena Radford"/>
    <x v="0"/>
    <s v="United States"/>
    <x v="70"/>
    <x v="1"/>
    <n v="92024"/>
    <x v="1"/>
    <s v="TEC-PH-10002398"/>
    <x v="2"/>
    <x v="7"/>
    <x v="288"/>
    <n v="445.96"/>
    <n v="5"/>
    <n v="0.2"/>
    <n v="55.744999999999997"/>
    <x v="1"/>
    <s v="Yes"/>
  </r>
  <r>
    <n v="598"/>
    <s v="CA-2016-131450"/>
    <x v="233"/>
    <d v="2016-08-15T00:00:00"/>
    <s v="Standard Class"/>
    <s v="LR-16915"/>
    <s v="Lena Radford"/>
    <x v="0"/>
    <s v="United States"/>
    <x v="70"/>
    <x v="1"/>
    <n v="92024"/>
    <x v="1"/>
    <s v="FUR-FU-10001979"/>
    <x v="0"/>
    <x v="5"/>
    <x v="514"/>
    <n v="327.76"/>
    <n v="8"/>
    <n v="0"/>
    <n v="91.772800000000004"/>
    <x v="1"/>
    <s v="Yes"/>
  </r>
  <r>
    <n v="599"/>
    <s v="CA-2018-120180"/>
    <x v="216"/>
    <d v="2018-07-16T00:00:00"/>
    <s v="First Class"/>
    <s v="TP-21130"/>
    <s v="Theone Pippenger"/>
    <x v="0"/>
    <s v="United States"/>
    <x v="10"/>
    <x v="9"/>
    <n v="19134"/>
    <x v="3"/>
    <s v="OFF-SU-10004115"/>
    <x v="1"/>
    <x v="14"/>
    <x v="515"/>
    <n v="11.632"/>
    <n v="2"/>
    <n v="0.2"/>
    <n v="1.0178"/>
    <x v="3"/>
    <s v="Yes"/>
  </r>
  <r>
    <n v="600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TEC-PH-10001425"/>
    <x v="2"/>
    <x v="7"/>
    <x v="516"/>
    <n v="143.982"/>
    <n v="3"/>
    <n v="0.4"/>
    <n v="-28.796399999999998"/>
    <x v="3"/>
    <s v="Yes"/>
  </r>
  <r>
    <n v="601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TEC-PH-10003963"/>
    <x v="2"/>
    <x v="7"/>
    <x v="517"/>
    <n v="494.37599999999998"/>
    <n v="4"/>
    <n v="0.4"/>
    <n v="-115.3544"/>
    <x v="3"/>
    <s v="Yes"/>
  </r>
  <r>
    <n v="602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OFF-SU-10001574"/>
    <x v="1"/>
    <x v="14"/>
    <x v="503"/>
    <n v="5.84"/>
    <n v="2"/>
    <n v="0.2"/>
    <n v="0.73"/>
    <x v="3"/>
    <s v="Yes"/>
  </r>
  <r>
    <n v="603"/>
    <s v="CA-2016-149958"/>
    <x v="234"/>
    <d v="2016-03-19T00:00:00"/>
    <s v="Standard Class"/>
    <s v="AS-10240"/>
    <s v="Alan Shonely"/>
    <x v="0"/>
    <s v="United States"/>
    <x v="67"/>
    <x v="2"/>
    <n v="33614"/>
    <x v="0"/>
    <s v="OFF-ST-10001490"/>
    <x v="1"/>
    <x v="4"/>
    <x v="518"/>
    <n v="142.77600000000001"/>
    <n v="1"/>
    <n v="0.2"/>
    <n v="17.847000000000001"/>
    <x v="0"/>
    <s v="Yes"/>
  </r>
  <r>
    <n v="604"/>
    <s v="CA-2016-149958"/>
    <x v="234"/>
    <d v="2016-03-19T00:00:00"/>
    <s v="Standard Class"/>
    <s v="AS-10240"/>
    <s v="Alan Shonely"/>
    <x v="0"/>
    <s v="United States"/>
    <x v="67"/>
    <x v="2"/>
    <n v="33614"/>
    <x v="0"/>
    <s v="FUR-FU-10001756"/>
    <x v="0"/>
    <x v="5"/>
    <x v="285"/>
    <n v="45.695999999999998"/>
    <n v="3"/>
    <n v="0.2"/>
    <n v="5.1407999999999996"/>
    <x v="0"/>
    <s v="Yes"/>
  </r>
  <r>
    <n v="605"/>
    <s v="CA-2016-149958"/>
    <x v="234"/>
    <d v="2016-03-19T00:00:00"/>
    <s v="Standard Class"/>
    <s v="AS-10240"/>
    <s v="Alan Shonely"/>
    <x v="0"/>
    <s v="United States"/>
    <x v="67"/>
    <x v="2"/>
    <n v="33614"/>
    <x v="0"/>
    <s v="OFF-BI-10000773"/>
    <x v="1"/>
    <x v="8"/>
    <x v="386"/>
    <n v="7.218"/>
    <n v="3"/>
    <n v="0.7"/>
    <n v="-5.5338000000000003"/>
    <x v="0"/>
    <s v="Yes"/>
  </r>
  <r>
    <n v="606"/>
    <s v="CA-2016-149958"/>
    <x v="234"/>
    <d v="2016-03-19T00:00:00"/>
    <s v="Standard Class"/>
    <s v="AS-10240"/>
    <s v="Alan Shonely"/>
    <x v="0"/>
    <s v="United States"/>
    <x v="67"/>
    <x v="2"/>
    <n v="33614"/>
    <x v="0"/>
    <s v="OFF-BI-10001543"/>
    <x v="1"/>
    <x v="8"/>
    <x v="380"/>
    <n v="43.188000000000002"/>
    <n v="4"/>
    <n v="0.7"/>
    <n v="-31.671199999999999"/>
    <x v="0"/>
    <s v="Yes"/>
  </r>
  <r>
    <n v="607"/>
    <s v="CA-2016-149958"/>
    <x v="234"/>
    <d v="2016-03-19T00:00:00"/>
    <s v="Standard Class"/>
    <s v="AS-10240"/>
    <s v="Alan Shonely"/>
    <x v="0"/>
    <s v="United States"/>
    <x v="67"/>
    <x v="2"/>
    <n v="33614"/>
    <x v="0"/>
    <s v="OFF-PA-10002120"/>
    <x v="1"/>
    <x v="10"/>
    <x v="519"/>
    <n v="131.904"/>
    <n v="3"/>
    <n v="0.2"/>
    <n v="47.815199999999997"/>
    <x v="0"/>
    <s v="Yes"/>
  </r>
  <r>
    <n v="608"/>
    <s v="US-2016-105767"/>
    <x v="235"/>
    <d v="2016-05-27T00:00:00"/>
    <s v="Standard Class"/>
    <s v="AR-10510"/>
    <s v="Andrew Roberts"/>
    <x v="0"/>
    <s v="United States"/>
    <x v="10"/>
    <x v="9"/>
    <n v="19134"/>
    <x v="3"/>
    <s v="OFF-BI-10000848"/>
    <x v="1"/>
    <x v="8"/>
    <x v="520"/>
    <n v="3.282"/>
    <n v="2"/>
    <n v="0.7"/>
    <n v="-2.6255999999999999"/>
    <x v="3"/>
    <s v="Yes"/>
  </r>
  <r>
    <n v="609"/>
    <s v="US-2016-105767"/>
    <x v="235"/>
    <d v="2016-05-27T00:00:00"/>
    <s v="Standard Class"/>
    <s v="AR-10510"/>
    <s v="Andrew Roberts"/>
    <x v="0"/>
    <s v="United States"/>
    <x v="10"/>
    <x v="9"/>
    <n v="19134"/>
    <x v="3"/>
    <s v="OFF-AR-10001246"/>
    <x v="1"/>
    <x v="6"/>
    <x v="455"/>
    <n v="21.167999999999999"/>
    <n v="9"/>
    <n v="0.2"/>
    <n v="2.3814000000000002"/>
    <x v="3"/>
    <s v="Yes"/>
  </r>
  <r>
    <n v="610"/>
    <s v="US-2016-105767"/>
    <x v="235"/>
    <d v="2016-05-27T00:00:00"/>
    <s v="Standard Class"/>
    <s v="AR-10510"/>
    <s v="Andrew Roberts"/>
    <x v="0"/>
    <s v="United States"/>
    <x v="10"/>
    <x v="9"/>
    <n v="19134"/>
    <x v="3"/>
    <s v="TEC-PH-10003092"/>
    <x v="2"/>
    <x v="7"/>
    <x v="521"/>
    <n v="55.188000000000002"/>
    <n v="2"/>
    <n v="0.4"/>
    <n v="-10.117800000000001"/>
    <x v="3"/>
    <s v="Yes"/>
  </r>
  <r>
    <n v="611"/>
    <s v="CA-2018-161816"/>
    <x v="236"/>
    <d v="2018-05-01T00:00:00"/>
    <s v="First Class"/>
    <s v="NB-18655"/>
    <s v="Nona Balk"/>
    <x v="1"/>
    <s v="United States"/>
    <x v="61"/>
    <x v="5"/>
    <n v="75217"/>
    <x v="2"/>
    <s v="TEC-PH-10003012"/>
    <x v="2"/>
    <x v="7"/>
    <x v="348"/>
    <n v="369.57600000000002"/>
    <n v="3"/>
    <n v="0.2"/>
    <n v="41.577300000000001"/>
    <x v="2"/>
    <s v="Yes"/>
  </r>
  <r>
    <n v="612"/>
    <s v="CA-2018-161816"/>
    <x v="236"/>
    <d v="2018-05-01T00:00:00"/>
    <s v="First Class"/>
    <s v="NB-18655"/>
    <s v="Nona Balk"/>
    <x v="1"/>
    <s v="United States"/>
    <x v="61"/>
    <x v="5"/>
    <n v="75217"/>
    <x v="2"/>
    <s v="OFF-LA-10004345"/>
    <x v="1"/>
    <x v="2"/>
    <x v="522"/>
    <n v="15.712"/>
    <n v="4"/>
    <n v="0.2"/>
    <n v="5.6955999999999998"/>
    <x v="2"/>
    <s v="Yes"/>
  </r>
  <r>
    <n v="613"/>
    <s v="CA-2018-121223"/>
    <x v="108"/>
    <d v="2018-09-13T00:00:00"/>
    <s v="Second Class"/>
    <s v="GD-14590"/>
    <s v="Giulietta Dortch"/>
    <x v="1"/>
    <s v="United States"/>
    <x v="10"/>
    <x v="9"/>
    <n v="19143"/>
    <x v="3"/>
    <s v="OFF-PA-10001204"/>
    <x v="1"/>
    <x v="10"/>
    <x v="523"/>
    <n v="8.4480000000000004"/>
    <n v="2"/>
    <n v="0.2"/>
    <n v="2.64"/>
    <x v="3"/>
    <s v="Yes"/>
  </r>
  <r>
    <n v="614"/>
    <s v="CA-2018-121223"/>
    <x v="108"/>
    <d v="2018-09-13T00:00:00"/>
    <s v="Second Class"/>
    <s v="GD-14590"/>
    <s v="Giulietta Dortch"/>
    <x v="1"/>
    <s v="United States"/>
    <x v="10"/>
    <x v="9"/>
    <n v="19143"/>
    <x v="3"/>
    <s v="TEC-PH-10004667"/>
    <x v="2"/>
    <x v="7"/>
    <x v="524"/>
    <n v="728.94600000000003"/>
    <n v="9"/>
    <n v="0.4"/>
    <n v="-157.9383"/>
    <x v="3"/>
    <s v="Yes"/>
  </r>
  <r>
    <n v="615"/>
    <s v="CA-2019-138611"/>
    <x v="237"/>
    <d v="2019-11-17T00:00:00"/>
    <s v="Second Class"/>
    <s v="CK-12595"/>
    <s v="Clytie Kelty"/>
    <x v="0"/>
    <s v="United States"/>
    <x v="129"/>
    <x v="24"/>
    <n v="43123"/>
    <x v="3"/>
    <s v="TEC-PH-10000011"/>
    <x v="2"/>
    <x v="7"/>
    <x v="223"/>
    <n v="119.94"/>
    <n v="10"/>
    <n v="0.4"/>
    <n v="15.992000000000001"/>
    <x v="3"/>
    <s v="Yes"/>
  </r>
  <r>
    <n v="616"/>
    <s v="CA-2019-138611"/>
    <x v="237"/>
    <d v="2019-11-17T00:00:00"/>
    <s v="Second Class"/>
    <s v="CK-12595"/>
    <s v="Clytie Kelty"/>
    <x v="0"/>
    <s v="United States"/>
    <x v="129"/>
    <x v="24"/>
    <n v="43123"/>
    <x v="3"/>
    <s v="OFF-BI-10002949"/>
    <x v="1"/>
    <x v="8"/>
    <x v="525"/>
    <n v="3.6480000000000001"/>
    <n v="2"/>
    <n v="0.7"/>
    <n v="-2.7968000000000002"/>
    <x v="3"/>
    <s v="Yes"/>
  </r>
  <r>
    <n v="617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3849"/>
    <x v="0"/>
    <x v="5"/>
    <x v="526"/>
    <n v="40.479999999999997"/>
    <n v="2"/>
    <n v="0"/>
    <n v="15.7872"/>
    <x v="3"/>
    <s v="Yes"/>
  </r>
  <r>
    <n v="618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0010"/>
    <x v="0"/>
    <x v="5"/>
    <x v="527"/>
    <n v="9.94"/>
    <n v="2"/>
    <n v="0"/>
    <n v="3.0813999999999999"/>
    <x v="3"/>
    <s v="Yes"/>
  </r>
  <r>
    <n v="619"/>
    <s v="CA-2019-117947"/>
    <x v="238"/>
    <d v="2019-08-23T00:00:00"/>
    <s v="Second Class"/>
    <s v="NG-18355"/>
    <s v="Nat Gilpin"/>
    <x v="1"/>
    <s v="United States"/>
    <x v="20"/>
    <x v="15"/>
    <n v="10011"/>
    <x v="3"/>
    <s v="OFF-BI-10002824"/>
    <x v="1"/>
    <x v="8"/>
    <x v="528"/>
    <n v="107.42400000000001"/>
    <n v="9"/>
    <n v="0.2"/>
    <n v="33.57"/>
    <x v="3"/>
    <s v="Yes"/>
  </r>
  <r>
    <n v="620"/>
    <s v="CA-2019-117947"/>
    <x v="238"/>
    <d v="2019-08-23T00:00:00"/>
    <s v="Second Class"/>
    <s v="NG-18355"/>
    <s v="Nat Gilpin"/>
    <x v="1"/>
    <s v="United States"/>
    <x v="20"/>
    <x v="15"/>
    <n v="10011"/>
    <x v="3"/>
    <s v="TEC-PH-10002538"/>
    <x v="2"/>
    <x v="7"/>
    <x v="529"/>
    <n v="37.909999999999997"/>
    <n v="1"/>
    <n v="0"/>
    <n v="10.9939"/>
    <x v="3"/>
    <s v="Yes"/>
  </r>
  <r>
    <n v="621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0521"/>
    <x v="0"/>
    <x v="5"/>
    <x v="139"/>
    <n v="88.02"/>
    <n v="3"/>
    <n v="0"/>
    <n v="27.286200000000001"/>
    <x v="3"/>
    <s v="Yes"/>
  </r>
  <r>
    <n v="622"/>
    <s v="US-2016-111171"/>
    <x v="58"/>
    <d v="2016-12-31T00:00:00"/>
    <s v="Standard Class"/>
    <s v="CA-12265"/>
    <s v="Christina Anderson"/>
    <x v="0"/>
    <s v="United States"/>
    <x v="22"/>
    <x v="10"/>
    <n v="60610"/>
    <x v="2"/>
    <s v="OFF-BI-10002103"/>
    <x v="1"/>
    <x v="8"/>
    <x v="530"/>
    <n v="8.69"/>
    <n v="5"/>
    <n v="0.8"/>
    <n v="-14.773"/>
    <x v="2"/>
    <s v="Yes"/>
  </r>
  <r>
    <n v="623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FUR-CH-10004853"/>
    <x v="0"/>
    <x v="1"/>
    <x v="531"/>
    <n v="301.95999999999998"/>
    <n v="2"/>
    <n v="0"/>
    <n v="87.568399999999997"/>
    <x v="2"/>
    <s v="Yes"/>
  </r>
  <r>
    <n v="624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AP-10000179"/>
    <x v="1"/>
    <x v="9"/>
    <x v="532"/>
    <n v="555.21"/>
    <n v="5"/>
    <n v="0.1"/>
    <n v="178.90100000000001"/>
    <x v="2"/>
    <s v="Yes"/>
  </r>
  <r>
    <n v="625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ST-10001272"/>
    <x v="1"/>
    <x v="4"/>
    <x v="533"/>
    <n v="523.48"/>
    <n v="4"/>
    <n v="0"/>
    <n v="130.87"/>
    <x v="2"/>
    <s v="Yes"/>
  </r>
  <r>
    <n v="626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AR-10004042"/>
    <x v="1"/>
    <x v="6"/>
    <x v="30"/>
    <n v="161.82"/>
    <n v="9"/>
    <n v="0"/>
    <n v="46.927799999999998"/>
    <x v="2"/>
    <s v="Yes"/>
  </r>
  <r>
    <n v="627"/>
    <s v="CA-2019-163020"/>
    <x v="175"/>
    <d v="2019-09-19T00:00:00"/>
    <s v="Standard Class"/>
    <s v="MO-17800"/>
    <s v="Meg O'Connel"/>
    <x v="2"/>
    <s v="United States"/>
    <x v="20"/>
    <x v="15"/>
    <n v="10009"/>
    <x v="3"/>
    <s v="FUR-FU-10000221"/>
    <x v="0"/>
    <x v="5"/>
    <x v="534"/>
    <n v="35.56"/>
    <n v="7"/>
    <n v="0"/>
    <n v="12.090400000000001"/>
    <x v="3"/>
    <s v="Yes"/>
  </r>
  <r>
    <n v="628"/>
    <s v="CA-2019-153787"/>
    <x v="240"/>
    <d v="2019-05-23T00:00:00"/>
    <s v="Standard Class"/>
    <s v="AT-10735"/>
    <s v="Annie Thurman"/>
    <x v="0"/>
    <s v="United States"/>
    <x v="4"/>
    <x v="4"/>
    <n v="98115"/>
    <x v="1"/>
    <s v="OFF-AP-10001563"/>
    <x v="1"/>
    <x v="9"/>
    <x v="535"/>
    <n v="97.16"/>
    <n v="2"/>
    <n v="0"/>
    <n v="28.176400000000001"/>
    <x v="1"/>
    <s v="Yes"/>
  </r>
  <r>
    <n v="629"/>
    <s v="CA-2019-133431"/>
    <x v="94"/>
    <d v="2019-12-21T00:00:00"/>
    <s v="Standard Class"/>
    <s v="LC-17140"/>
    <s v="Logan Currie"/>
    <x v="0"/>
    <s v="United States"/>
    <x v="8"/>
    <x v="1"/>
    <n v="94122"/>
    <x v="1"/>
    <s v="OFF-BI-10000605"/>
    <x v="1"/>
    <x v="8"/>
    <x v="536"/>
    <n v="15.24"/>
    <n v="5"/>
    <n v="0.2"/>
    <n v="5.1435000000000004"/>
    <x v="1"/>
    <s v="Yes"/>
  </r>
  <r>
    <n v="630"/>
    <s v="CA-2019-133431"/>
    <x v="94"/>
    <d v="2019-12-21T00:00:00"/>
    <s v="Standard Class"/>
    <s v="LC-17140"/>
    <s v="Logan Currie"/>
    <x v="0"/>
    <s v="United States"/>
    <x v="8"/>
    <x v="1"/>
    <n v="94122"/>
    <x v="1"/>
    <s v="OFF-PA-10002615"/>
    <x v="1"/>
    <x v="10"/>
    <x v="250"/>
    <n v="13.23"/>
    <n v="3"/>
    <n v="0"/>
    <n v="6.0857999999999999"/>
    <x v="1"/>
    <s v="Yes"/>
  </r>
  <r>
    <n v="631"/>
    <s v="US-2018-135720"/>
    <x v="25"/>
    <d v="2018-12-13T00:00:00"/>
    <s v="Second Class"/>
    <s v="FM-14380"/>
    <s v="Fred McMath"/>
    <x v="0"/>
    <s v="United States"/>
    <x v="34"/>
    <x v="22"/>
    <n v="80013"/>
    <x v="1"/>
    <s v="OFF-ST-10001963"/>
    <x v="1"/>
    <x v="4"/>
    <x v="537"/>
    <n v="243.38399999999999"/>
    <n v="3"/>
    <n v="0.2"/>
    <n v="-51.719099999999997"/>
    <x v="1"/>
    <s v="Yes"/>
  </r>
  <r>
    <n v="632"/>
    <s v="US-2018-135720"/>
    <x v="25"/>
    <d v="2018-12-13T00:00:00"/>
    <s v="Second Class"/>
    <s v="FM-14380"/>
    <s v="Fred McMath"/>
    <x v="0"/>
    <s v="United States"/>
    <x v="34"/>
    <x v="22"/>
    <n v="80013"/>
    <x v="1"/>
    <s v="TEC-AC-10001267"/>
    <x v="2"/>
    <x v="11"/>
    <x v="538"/>
    <n v="119.8"/>
    <n v="5"/>
    <n v="0.2"/>
    <n v="29.95"/>
    <x v="1"/>
    <s v="Yes"/>
  </r>
  <r>
    <n v="633"/>
    <s v="US-2018-135720"/>
    <x v="25"/>
    <d v="2018-12-13T00:00:00"/>
    <s v="Second Class"/>
    <s v="FM-14380"/>
    <s v="Fred McMath"/>
    <x v="0"/>
    <s v="United States"/>
    <x v="34"/>
    <x v="22"/>
    <n v="80013"/>
    <x v="1"/>
    <s v="TEC-PH-10002103"/>
    <x v="2"/>
    <x v="7"/>
    <x v="539"/>
    <n v="300.76799999999997"/>
    <n v="4"/>
    <n v="0.2"/>
    <n v="30.076799999999999"/>
    <x v="1"/>
    <s v="Yes"/>
  </r>
  <r>
    <n v="634"/>
    <s v="CA-2019-144694"/>
    <x v="241"/>
    <d v="2019-09-26T00:00:00"/>
    <s v="Second Class"/>
    <s v="BD-11605"/>
    <s v="Brian Dahlen"/>
    <x v="0"/>
    <s v="United States"/>
    <x v="100"/>
    <x v="2"/>
    <n v="33180"/>
    <x v="0"/>
    <s v="TEC-AC-10002857"/>
    <x v="2"/>
    <x v="11"/>
    <x v="540"/>
    <n v="17.88"/>
    <n v="3"/>
    <n v="0.2"/>
    <n v="2.4584999999999999"/>
    <x v="0"/>
    <s v="Yes"/>
  </r>
  <r>
    <n v="635"/>
    <s v="CA-2019-144694"/>
    <x v="241"/>
    <d v="2019-09-26T00:00:00"/>
    <s v="Second Class"/>
    <s v="BD-11605"/>
    <s v="Brian Dahlen"/>
    <x v="0"/>
    <s v="United States"/>
    <x v="100"/>
    <x v="2"/>
    <n v="33180"/>
    <x v="0"/>
    <s v="OFF-LA-10003930"/>
    <x v="1"/>
    <x v="2"/>
    <x v="508"/>
    <n v="235.94399999999999"/>
    <n v="3"/>
    <n v="0.2"/>
    <n v="85.529700000000005"/>
    <x v="0"/>
    <s v="Yes"/>
  </r>
  <r>
    <n v="636"/>
    <s v="CA-2017-168004"/>
    <x v="242"/>
    <d v="2017-10-09T00:00:00"/>
    <s v="Second Class"/>
    <s v="DJ-13420"/>
    <s v="Denny Joy"/>
    <x v="1"/>
    <s v="United States"/>
    <x v="131"/>
    <x v="32"/>
    <n v="31088"/>
    <x v="0"/>
    <s v="FUR-CH-10001482"/>
    <x v="0"/>
    <x v="1"/>
    <x v="541"/>
    <n v="392.94"/>
    <n v="3"/>
    <n v="0"/>
    <n v="43.223399999999998"/>
    <x v="0"/>
    <s v="Yes"/>
  </r>
  <r>
    <n v="637"/>
    <s v="US-2018-123470"/>
    <x v="243"/>
    <d v="2018-08-21T00:00:00"/>
    <s v="Standard Class"/>
    <s v="ME-17725"/>
    <s v="Max Engle"/>
    <x v="0"/>
    <s v="United States"/>
    <x v="34"/>
    <x v="22"/>
    <n v="80013"/>
    <x v="1"/>
    <s v="OFF-BI-10001989"/>
    <x v="1"/>
    <x v="8"/>
    <x v="542"/>
    <n v="18.882000000000001"/>
    <n v="3"/>
    <n v="0.7"/>
    <n v="-13.8468"/>
    <x v="1"/>
    <s v="Yes"/>
  </r>
  <r>
    <n v="638"/>
    <s v="US-2018-123470"/>
    <x v="243"/>
    <d v="2018-08-21T00:00:00"/>
    <s v="Standard Class"/>
    <s v="ME-17725"/>
    <s v="Max Engle"/>
    <x v="0"/>
    <s v="United States"/>
    <x v="34"/>
    <x v="22"/>
    <n v="80013"/>
    <x v="1"/>
    <s v="OFF-AP-10003287"/>
    <x v="1"/>
    <x v="9"/>
    <x v="543"/>
    <n v="122.328"/>
    <n v="3"/>
    <n v="0.2"/>
    <n v="12.232799999999999"/>
    <x v="1"/>
    <s v="Yes"/>
  </r>
  <r>
    <n v="639"/>
    <s v="CA-2018-115917"/>
    <x v="244"/>
    <d v="2018-05-25T00:00:00"/>
    <s v="Standard Class"/>
    <s v="RB-19465"/>
    <s v="Rick Bensley"/>
    <x v="2"/>
    <s v="United States"/>
    <x v="132"/>
    <x v="1"/>
    <n v="94591"/>
    <x v="1"/>
    <s v="FUR-FU-10000576"/>
    <x v="0"/>
    <x v="5"/>
    <x v="221"/>
    <n v="1049.2"/>
    <n v="5"/>
    <n v="0"/>
    <n v="272.79199999999997"/>
    <x v="1"/>
    <s v="Yes"/>
  </r>
  <r>
    <n v="640"/>
    <s v="CA-2018-115917"/>
    <x v="244"/>
    <d v="2018-05-25T00:00:00"/>
    <s v="Standard Class"/>
    <s v="RB-19465"/>
    <s v="Rick Bensley"/>
    <x v="2"/>
    <s v="United States"/>
    <x v="132"/>
    <x v="1"/>
    <n v="94591"/>
    <x v="1"/>
    <s v="OFF-BI-10004728"/>
    <x v="1"/>
    <x v="8"/>
    <x v="544"/>
    <n v="15.423999999999999"/>
    <n v="4"/>
    <n v="0.2"/>
    <n v="5.0128000000000004"/>
    <x v="1"/>
    <s v="Yes"/>
  </r>
  <r>
    <n v="641"/>
    <s v="CA-2018-147067"/>
    <x v="122"/>
    <d v="2018-12-22T00:00:00"/>
    <s v="Standard Class"/>
    <s v="JD-16150"/>
    <s v="Justin Deggeller"/>
    <x v="1"/>
    <s v="United States"/>
    <x v="31"/>
    <x v="11"/>
    <n v="55407"/>
    <x v="2"/>
    <s v="FUR-FU-10000732"/>
    <x v="0"/>
    <x v="5"/>
    <x v="545"/>
    <n v="18.84"/>
    <n v="3"/>
    <n v="0"/>
    <n v="6.0288000000000004"/>
    <x v="2"/>
    <s v="Yes"/>
  </r>
  <r>
    <n v="642"/>
    <s v="CA-2019-167913"/>
    <x v="245"/>
    <d v="2019-08-03T00:00:00"/>
    <s v="Second Class"/>
    <s v="JL-15835"/>
    <s v="John Lee"/>
    <x v="0"/>
    <s v="United States"/>
    <x v="133"/>
    <x v="1"/>
    <n v="92691"/>
    <x v="1"/>
    <s v="OFF-ST-10000585"/>
    <x v="1"/>
    <x v="4"/>
    <x v="546"/>
    <n v="330.4"/>
    <n v="2"/>
    <n v="0"/>
    <n v="85.903999999999996"/>
    <x v="1"/>
    <s v="Yes"/>
  </r>
  <r>
    <n v="643"/>
    <s v="CA-2019-167913"/>
    <x v="245"/>
    <d v="2019-08-03T00:00:00"/>
    <s v="Second Class"/>
    <s v="JL-15835"/>
    <s v="John Lee"/>
    <x v="0"/>
    <s v="United States"/>
    <x v="133"/>
    <x v="1"/>
    <n v="92691"/>
    <x v="1"/>
    <s v="OFF-LA-10002787"/>
    <x v="1"/>
    <x v="2"/>
    <x v="547"/>
    <n v="26.25"/>
    <n v="7"/>
    <n v="0"/>
    <n v="12.6"/>
    <x v="1"/>
    <s v="Yes"/>
  </r>
  <r>
    <n v="644"/>
    <s v="CA-2019-106103"/>
    <x v="193"/>
    <d v="2019-06-15T00:00:00"/>
    <s v="Standard Class"/>
    <s v="SC-20305"/>
    <s v="Sean Christensen"/>
    <x v="0"/>
    <s v="United States"/>
    <x v="134"/>
    <x v="12"/>
    <n v="48307"/>
    <x v="2"/>
    <s v="TEC-AC-10003832"/>
    <x v="2"/>
    <x v="11"/>
    <x v="463"/>
    <n v="132.52000000000001"/>
    <n v="4"/>
    <n v="0"/>
    <n v="54.333199999999998"/>
    <x v="2"/>
    <s v="Yes"/>
  </r>
  <r>
    <n v="645"/>
    <s v="US-2019-127719"/>
    <x v="246"/>
    <d v="2019-07-25T00:00:00"/>
    <s v="Standard Class"/>
    <s v="TW-21025"/>
    <s v="Tamara Willingham"/>
    <x v="2"/>
    <s v="United States"/>
    <x v="135"/>
    <x v="30"/>
    <n v="7060"/>
    <x v="3"/>
    <s v="OFF-PA-10001934"/>
    <x v="1"/>
    <x v="10"/>
    <x v="548"/>
    <n v="6.48"/>
    <n v="1"/>
    <n v="0"/>
    <n v="3.1751999999999998"/>
    <x v="3"/>
    <s v="Yes"/>
  </r>
  <r>
    <n v="646"/>
    <s v="CA-2019-126221"/>
    <x v="247"/>
    <d v="2020-01-05T00:00:00"/>
    <s v="Standard Class"/>
    <s v="CC-12430"/>
    <s v="Chuck Clark"/>
    <x v="2"/>
    <s v="United States"/>
    <x v="38"/>
    <x v="14"/>
    <n v="47201"/>
    <x v="2"/>
    <s v="OFF-AP-10002457"/>
    <x v="1"/>
    <x v="9"/>
    <x v="549"/>
    <n v="209.3"/>
    <n v="2"/>
    <n v="0"/>
    <n v="56.511000000000003"/>
    <x v="2"/>
    <s v="Yes"/>
  </r>
  <r>
    <n v="647"/>
    <s v="CA-2018-103947"/>
    <x v="178"/>
    <d v="2018-04-08T00:00:00"/>
    <s v="Standard Class"/>
    <s v="BB-10990"/>
    <s v="Barry Blumstein"/>
    <x v="1"/>
    <s v="United States"/>
    <x v="136"/>
    <x v="16"/>
    <n v="85635"/>
    <x v="1"/>
    <s v="OFF-FA-10003112"/>
    <x v="1"/>
    <x v="13"/>
    <x v="128"/>
    <n v="31.56"/>
    <n v="5"/>
    <n v="0.2"/>
    <n v="9.8625000000000007"/>
    <x v="1"/>
    <s v="Yes"/>
  </r>
  <r>
    <n v="648"/>
    <s v="CA-2018-103947"/>
    <x v="178"/>
    <d v="2018-04-08T00:00:00"/>
    <s v="Standard Class"/>
    <s v="BB-10990"/>
    <s v="Barry Blumstein"/>
    <x v="1"/>
    <s v="United States"/>
    <x v="136"/>
    <x v="16"/>
    <n v="85635"/>
    <x v="1"/>
    <s v="OFF-AP-10002350"/>
    <x v="1"/>
    <x v="9"/>
    <x v="550"/>
    <n v="30.143999999999998"/>
    <n v="2"/>
    <n v="0.2"/>
    <n v="3.0144000000000002"/>
    <x v="1"/>
    <s v="Yes"/>
  </r>
  <r>
    <n v="649"/>
    <s v="CA-2018-160745"/>
    <x v="25"/>
    <d v="2018-12-16T00:00:00"/>
    <s v="Second Class"/>
    <s v="AR-10825"/>
    <s v="Anthony Rawles"/>
    <x v="1"/>
    <s v="United States"/>
    <x v="137"/>
    <x v="4"/>
    <n v="98661"/>
    <x v="1"/>
    <s v="FUR-FU-10001935"/>
    <x v="0"/>
    <x v="5"/>
    <x v="345"/>
    <n v="14.8"/>
    <n v="4"/>
    <n v="0"/>
    <n v="6.0679999999999996"/>
    <x v="1"/>
    <s v="Yes"/>
  </r>
  <r>
    <n v="650"/>
    <s v="CA-2018-160745"/>
    <x v="25"/>
    <d v="2018-12-16T00:00:00"/>
    <s v="Second Class"/>
    <s v="AR-10825"/>
    <s v="Anthony Rawles"/>
    <x v="1"/>
    <s v="United States"/>
    <x v="137"/>
    <x v="4"/>
    <n v="98661"/>
    <x v="1"/>
    <s v="TEC-PH-10003273"/>
    <x v="2"/>
    <x v="7"/>
    <x v="173"/>
    <n v="302.37599999999998"/>
    <n v="3"/>
    <n v="0.2"/>
    <n v="22.6782"/>
    <x v="1"/>
    <s v="Yes"/>
  </r>
  <r>
    <n v="651"/>
    <s v="CA-2018-160745"/>
    <x v="25"/>
    <d v="2018-12-16T00:00:00"/>
    <s v="Second Class"/>
    <s v="AR-10825"/>
    <s v="Anthony Rawles"/>
    <x v="1"/>
    <s v="United States"/>
    <x v="137"/>
    <x v="4"/>
    <n v="98661"/>
    <x v="1"/>
    <s v="TEC-AC-10001142"/>
    <x v="2"/>
    <x v="11"/>
    <x v="551"/>
    <n v="316"/>
    <n v="4"/>
    <n v="0"/>
    <n v="31.6"/>
    <x v="1"/>
    <s v="Yes"/>
  </r>
  <r>
    <n v="652"/>
    <s v="CA-2018-132661"/>
    <x v="248"/>
    <d v="2018-10-29T00:00:00"/>
    <s v="Standard Class"/>
    <s v="SR-20740"/>
    <s v="Steven Roelle"/>
    <x v="2"/>
    <s v="United States"/>
    <x v="20"/>
    <x v="15"/>
    <n v="10024"/>
    <x v="3"/>
    <s v="OFF-PA-10000482"/>
    <x v="1"/>
    <x v="10"/>
    <x v="67"/>
    <n v="379.4"/>
    <n v="10"/>
    <n v="0"/>
    <n v="178.31800000000001"/>
    <x v="3"/>
    <s v="Yes"/>
  </r>
  <r>
    <n v="653"/>
    <s v="CA-2019-140844"/>
    <x v="249"/>
    <d v="2019-06-23T00:00:00"/>
    <s v="Standard Class"/>
    <s v="AR-10405"/>
    <s v="Allen Rosenblatt"/>
    <x v="1"/>
    <s v="United States"/>
    <x v="20"/>
    <x v="15"/>
    <n v="10035"/>
    <x v="3"/>
    <s v="OFF-PA-10003892"/>
    <x v="1"/>
    <x v="10"/>
    <x v="62"/>
    <n v="97.82"/>
    <n v="2"/>
    <n v="0"/>
    <n v="45.9754"/>
    <x v="3"/>
    <s v="Yes"/>
  </r>
  <r>
    <n v="654"/>
    <s v="CA-2019-140844"/>
    <x v="249"/>
    <d v="2019-06-23T00:00:00"/>
    <s v="Standard Class"/>
    <s v="AR-10405"/>
    <s v="Allen Rosenblatt"/>
    <x v="1"/>
    <s v="United States"/>
    <x v="20"/>
    <x v="15"/>
    <n v="10035"/>
    <x v="3"/>
    <s v="TEC-AC-10001101"/>
    <x v="2"/>
    <x v="11"/>
    <x v="552"/>
    <n v="103.12"/>
    <n v="8"/>
    <n v="0"/>
    <n v="10.311999999999999"/>
    <x v="3"/>
    <s v="Yes"/>
  </r>
  <r>
    <n v="655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AP-10002439"/>
    <x v="1"/>
    <x v="9"/>
    <x v="553"/>
    <n v="113.55200000000001"/>
    <n v="2"/>
    <n v="0.2"/>
    <n v="8.5164000000000009"/>
    <x v="3"/>
    <s v="Yes"/>
  </r>
  <r>
    <n v="656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BI-10002827"/>
    <x v="1"/>
    <x v="8"/>
    <x v="554"/>
    <n v="3.3180000000000001"/>
    <n v="2"/>
    <n v="0.7"/>
    <n v="-2.6543999999999999"/>
    <x v="3"/>
    <s v="Yes"/>
  </r>
  <r>
    <n v="657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EN-10002230"/>
    <x v="1"/>
    <x v="12"/>
    <x v="555"/>
    <n v="134.28800000000001"/>
    <n v="2"/>
    <n v="0.2"/>
    <n v="45.322200000000002"/>
    <x v="3"/>
    <s v="Yes"/>
  </r>
  <r>
    <n v="658"/>
    <s v="US-2018-156097"/>
    <x v="251"/>
    <d v="2018-09-19T00:00:00"/>
    <s v="Same Day"/>
    <s v="EH-14125"/>
    <s v="Eugene Hildebrand"/>
    <x v="2"/>
    <s v="United States"/>
    <x v="34"/>
    <x v="10"/>
    <n v="60505"/>
    <x v="2"/>
    <s v="FUR-CH-10001215"/>
    <x v="0"/>
    <x v="1"/>
    <x v="445"/>
    <n v="701.37199999999996"/>
    <n v="2"/>
    <n v="0.3"/>
    <n v="-50.097999999999999"/>
    <x v="2"/>
    <s v="Yes"/>
  </r>
  <r>
    <n v="659"/>
    <s v="US-2018-156097"/>
    <x v="251"/>
    <d v="2018-09-19T00:00:00"/>
    <s v="Same Day"/>
    <s v="EH-14125"/>
    <s v="Eugene Hildebrand"/>
    <x v="2"/>
    <s v="United States"/>
    <x v="34"/>
    <x v="10"/>
    <n v="60505"/>
    <x v="2"/>
    <s v="OFF-BI-10004654"/>
    <x v="1"/>
    <x v="8"/>
    <x v="68"/>
    <n v="2.3079999999999998"/>
    <n v="2"/>
    <n v="0.8"/>
    <n v="-3.4620000000000002"/>
    <x v="2"/>
    <s v="Yes"/>
  </r>
  <r>
    <n v="660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ST-10001490"/>
    <x v="1"/>
    <x v="4"/>
    <x v="518"/>
    <n v="999.43200000000002"/>
    <n v="7"/>
    <n v="0.2"/>
    <n v="124.929"/>
    <x v="2"/>
    <s v="Yes"/>
  </r>
  <r>
    <n v="661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ST-10001511"/>
    <x v="1"/>
    <x v="4"/>
    <x v="556"/>
    <n v="724.08"/>
    <n v="14"/>
    <n v="0.2"/>
    <n v="-135.76499999999999"/>
    <x v="2"/>
    <s v="Yes"/>
  </r>
  <r>
    <n v="662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FUR-TA-10001768"/>
    <x v="0"/>
    <x v="3"/>
    <x v="114"/>
    <n v="918.78499999999997"/>
    <n v="5"/>
    <n v="0.3"/>
    <n v="-118.12949999999999"/>
    <x v="2"/>
    <s v="Yes"/>
  </r>
  <r>
    <n v="663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BI-10003981"/>
    <x v="1"/>
    <x v="8"/>
    <x v="109"/>
    <n v="2.7240000000000002"/>
    <n v="3"/>
    <n v="0.8"/>
    <n v="-4.2222"/>
    <x v="2"/>
    <s v="Yes"/>
  </r>
  <r>
    <n v="664"/>
    <s v="CA-2018-123666"/>
    <x v="253"/>
    <d v="2018-03-30T00:00:00"/>
    <s v="Standard Class"/>
    <s v="SP-20545"/>
    <s v="Sibella Parks"/>
    <x v="1"/>
    <s v="United States"/>
    <x v="20"/>
    <x v="15"/>
    <n v="10011"/>
    <x v="3"/>
    <s v="OFF-ST-10001522"/>
    <x v="1"/>
    <x v="4"/>
    <x v="197"/>
    <n v="459.95"/>
    <n v="5"/>
    <n v="0"/>
    <n v="18.398"/>
    <x v="3"/>
    <s v="Yes"/>
  </r>
  <r>
    <n v="665"/>
    <s v="CA-2018-143308"/>
    <x v="254"/>
    <d v="2018-11-04T00:00:00"/>
    <s v="Same Day"/>
    <s v="RC-19825"/>
    <s v="Roy Collins"/>
    <x v="0"/>
    <s v="United States"/>
    <x v="103"/>
    <x v="0"/>
    <n v="40214"/>
    <x v="0"/>
    <s v="OFF-FA-10000621"/>
    <x v="1"/>
    <x v="13"/>
    <x v="110"/>
    <n v="10.74"/>
    <n v="3"/>
    <n v="0"/>
    <n v="5.2625999999999999"/>
    <x v="0"/>
    <s v="Yes"/>
  </r>
  <r>
    <n v="666"/>
    <s v="CA-2019-132682"/>
    <x v="110"/>
    <d v="2019-06-10T00:00:00"/>
    <s v="Second Class"/>
    <s v="TH-21235"/>
    <s v="Tiffany House"/>
    <x v="1"/>
    <s v="United States"/>
    <x v="61"/>
    <x v="5"/>
    <n v="75081"/>
    <x v="2"/>
    <s v="OFF-SU-10004231"/>
    <x v="1"/>
    <x v="14"/>
    <x v="557"/>
    <n v="23.76"/>
    <n v="3"/>
    <n v="0.2"/>
    <n v="2.0790000000000002"/>
    <x v="2"/>
    <s v="Yes"/>
  </r>
  <r>
    <n v="667"/>
    <s v="CA-2019-132682"/>
    <x v="110"/>
    <d v="2019-06-10T00:00:00"/>
    <s v="Second Class"/>
    <s v="TH-21235"/>
    <s v="Tiffany House"/>
    <x v="1"/>
    <s v="United States"/>
    <x v="61"/>
    <x v="5"/>
    <n v="75081"/>
    <x v="2"/>
    <s v="OFF-PA-10000474"/>
    <x v="1"/>
    <x v="10"/>
    <x v="33"/>
    <n v="85.055999999999997"/>
    <n v="3"/>
    <n v="0.2"/>
    <n v="28.706399999999999"/>
    <x v="2"/>
    <s v="Yes"/>
  </r>
  <r>
    <n v="668"/>
    <s v="CA-2019-132682"/>
    <x v="110"/>
    <d v="2019-06-10T00:00:00"/>
    <s v="Second Class"/>
    <s v="TH-21235"/>
    <s v="Tiffany House"/>
    <x v="1"/>
    <s v="United States"/>
    <x v="61"/>
    <x v="5"/>
    <n v="75081"/>
    <x v="2"/>
    <s v="TEC-PH-10004042"/>
    <x v="2"/>
    <x v="7"/>
    <x v="558"/>
    <n v="381.57600000000002"/>
    <n v="3"/>
    <n v="0.2"/>
    <n v="28.618200000000002"/>
    <x v="2"/>
    <s v="Yes"/>
  </r>
  <r>
    <n v="669"/>
    <s v="CA-2016-156314"/>
    <x v="163"/>
    <d v="2016-12-26T00:00:00"/>
    <s v="First Class"/>
    <s v="RP-19390"/>
    <s v="Resi Pölking"/>
    <x v="0"/>
    <s v="United States"/>
    <x v="138"/>
    <x v="24"/>
    <n v="44105"/>
    <x v="3"/>
    <s v="FUR-FU-10003096"/>
    <x v="0"/>
    <x v="5"/>
    <x v="559"/>
    <n v="30.36"/>
    <n v="5"/>
    <n v="0.2"/>
    <n v="8.7285000000000004"/>
    <x v="3"/>
    <s v="Yes"/>
  </r>
  <r>
    <n v="670"/>
    <s v="US-2019-106663"/>
    <x v="255"/>
    <d v="2019-06-13T00:00:00"/>
    <s v="Standard Class"/>
    <s v="MO-17800"/>
    <s v="Meg O'Connel"/>
    <x v="2"/>
    <s v="United States"/>
    <x v="22"/>
    <x v="10"/>
    <n v="60653"/>
    <x v="2"/>
    <s v="FUR-FU-10002759"/>
    <x v="0"/>
    <x v="5"/>
    <x v="560"/>
    <n v="23.975999999999999"/>
    <n v="3"/>
    <n v="0.6"/>
    <n v="-14.3856"/>
    <x v="2"/>
    <s v="Yes"/>
  </r>
  <r>
    <n v="671"/>
    <s v="US-2019-106663"/>
    <x v="255"/>
    <d v="2019-06-13T00:00:00"/>
    <s v="Standard Class"/>
    <s v="MO-17800"/>
    <s v="Meg O'Connel"/>
    <x v="2"/>
    <s v="United States"/>
    <x v="22"/>
    <x v="10"/>
    <n v="60653"/>
    <x v="2"/>
    <s v="FUR-TA-10000688"/>
    <x v="0"/>
    <x v="3"/>
    <x v="561"/>
    <n v="108.925"/>
    <n v="1"/>
    <n v="0.5"/>
    <n v="-71.890500000000003"/>
    <x v="2"/>
    <s v="Yes"/>
  </r>
  <r>
    <n v="672"/>
    <s v="US-2019-106663"/>
    <x v="255"/>
    <d v="2019-06-13T00:00:00"/>
    <s v="Standard Class"/>
    <s v="MO-17800"/>
    <s v="Meg O'Connel"/>
    <x v="2"/>
    <s v="United States"/>
    <x v="22"/>
    <x v="10"/>
    <n v="60653"/>
    <x v="2"/>
    <s v="OFF-PA-10002377"/>
    <x v="1"/>
    <x v="10"/>
    <x v="562"/>
    <n v="36.351999999999997"/>
    <n v="8"/>
    <n v="0.2"/>
    <n v="11.36"/>
    <x v="2"/>
    <s v="Yes"/>
  </r>
  <r>
    <n v="673"/>
    <s v="CA-2019-111178"/>
    <x v="140"/>
    <d v="2019-06-22T00:00:00"/>
    <s v="Standard Class"/>
    <s v="TD-20995"/>
    <s v="Tamara Dahlen"/>
    <x v="0"/>
    <s v="United States"/>
    <x v="94"/>
    <x v="10"/>
    <n v="62301"/>
    <x v="2"/>
    <s v="OFF-AR-10001954"/>
    <x v="1"/>
    <x v="6"/>
    <x v="563"/>
    <n v="19.559999999999999"/>
    <n v="5"/>
    <n v="0.2"/>
    <n v="1.7115"/>
    <x v="2"/>
    <s v="Yes"/>
  </r>
  <r>
    <n v="674"/>
    <s v="CA-2019-130351"/>
    <x v="256"/>
    <d v="2019-12-08T00:00:00"/>
    <s v="First Class"/>
    <s v="RB-19570"/>
    <s v="Rob Beeghly"/>
    <x v="0"/>
    <s v="United States"/>
    <x v="38"/>
    <x v="14"/>
    <n v="47201"/>
    <x v="2"/>
    <s v="OFF-AP-10004532"/>
    <x v="1"/>
    <x v="9"/>
    <x v="564"/>
    <n v="61.44"/>
    <n v="3"/>
    <n v="0"/>
    <n v="16.588799999999999"/>
    <x v="2"/>
    <s v="Yes"/>
  </r>
  <r>
    <n v="675"/>
    <s v="CA-2019-130351"/>
    <x v="256"/>
    <d v="2019-12-08T00:00:00"/>
    <s v="First Class"/>
    <s v="RB-19570"/>
    <s v="Rob Beeghly"/>
    <x v="0"/>
    <s v="United States"/>
    <x v="38"/>
    <x v="14"/>
    <n v="47201"/>
    <x v="2"/>
    <s v="OFF-PA-10002137"/>
    <x v="1"/>
    <x v="10"/>
    <x v="565"/>
    <n v="38.9"/>
    <n v="5"/>
    <n v="0"/>
    <n v="17.504999999999999"/>
    <x v="2"/>
    <s v="Yes"/>
  </r>
  <r>
    <n v="676"/>
    <s v="CA-2019-130351"/>
    <x v="256"/>
    <d v="2019-12-08T00:00:00"/>
    <s v="First Class"/>
    <s v="RB-19570"/>
    <s v="Rob Beeghly"/>
    <x v="0"/>
    <s v="United States"/>
    <x v="38"/>
    <x v="14"/>
    <n v="47201"/>
    <x v="2"/>
    <s v="TEC-AC-10003832"/>
    <x v="2"/>
    <x v="11"/>
    <x v="463"/>
    <n v="99.39"/>
    <n v="3"/>
    <n v="0"/>
    <n v="40.749899999999997"/>
    <x v="2"/>
    <s v="Yes"/>
  </r>
  <r>
    <n v="677"/>
    <s v="US-2019-119438"/>
    <x v="257"/>
    <d v="2019-03-23T00:00:00"/>
    <s v="Standard Class"/>
    <s v="CD-11980"/>
    <s v="Carol Darley"/>
    <x v="0"/>
    <s v="United States"/>
    <x v="139"/>
    <x v="5"/>
    <n v="75701"/>
    <x v="2"/>
    <s v="OFF-AP-10000804"/>
    <x v="1"/>
    <x v="9"/>
    <x v="566"/>
    <n v="2.6880000000000002"/>
    <n v="3"/>
    <n v="0.8"/>
    <n v="-7.3920000000000003"/>
    <x v="2"/>
    <s v="Yes"/>
  </r>
  <r>
    <n v="678"/>
    <s v="US-2019-119438"/>
    <x v="257"/>
    <d v="2019-03-23T00:00:00"/>
    <s v="Standard Class"/>
    <s v="CD-11980"/>
    <s v="Carol Darley"/>
    <x v="0"/>
    <s v="United States"/>
    <x v="139"/>
    <x v="5"/>
    <n v="75701"/>
    <x v="2"/>
    <s v="TEC-AC-10003614"/>
    <x v="2"/>
    <x v="11"/>
    <x v="567"/>
    <n v="27.815999999999999"/>
    <n v="3"/>
    <n v="0.2"/>
    <n v="4.5201000000000002"/>
    <x v="2"/>
    <s v="Yes"/>
  </r>
  <r>
    <n v="679"/>
    <s v="US-2019-119438"/>
    <x v="257"/>
    <d v="2019-03-23T00:00:00"/>
    <s v="Standard Class"/>
    <s v="CD-11980"/>
    <s v="Carol Darley"/>
    <x v="0"/>
    <s v="United States"/>
    <x v="139"/>
    <x v="5"/>
    <n v="75701"/>
    <x v="2"/>
    <s v="FUR-FU-10003553"/>
    <x v="0"/>
    <x v="5"/>
    <x v="568"/>
    <n v="82.524000000000001"/>
    <n v="3"/>
    <n v="0.6"/>
    <n v="-41.262"/>
    <x v="2"/>
    <s v="Yes"/>
  </r>
  <r>
    <n v="680"/>
    <s v="US-2019-119438"/>
    <x v="257"/>
    <d v="2019-03-23T00:00:00"/>
    <s v="Standard Class"/>
    <s v="CD-11980"/>
    <s v="Carol Darley"/>
    <x v="0"/>
    <s v="United States"/>
    <x v="139"/>
    <x v="5"/>
    <n v="75701"/>
    <x v="2"/>
    <s v="OFF-BI-10004632"/>
    <x v="1"/>
    <x v="8"/>
    <x v="569"/>
    <n v="182.994"/>
    <n v="3"/>
    <n v="0.8"/>
    <n v="-320.23950000000002"/>
    <x v="2"/>
    <s v="Yes"/>
  </r>
  <r>
    <n v="681"/>
    <s v="CA-2018-164511"/>
    <x v="258"/>
    <d v="2018-11-24T00:00:00"/>
    <s v="Standard Class"/>
    <s v="DJ-13630"/>
    <s v="Doug Jacobs"/>
    <x v="0"/>
    <s v="United States"/>
    <x v="20"/>
    <x v="15"/>
    <n v="10024"/>
    <x v="3"/>
    <s v="OFF-BI-10003305"/>
    <x v="1"/>
    <x v="8"/>
    <x v="570"/>
    <n v="14.352"/>
    <n v="3"/>
    <n v="0.2"/>
    <n v="4.6643999999999997"/>
    <x v="3"/>
    <s v="Yes"/>
  </r>
  <r>
    <n v="682"/>
    <s v="CA-2018-164511"/>
    <x v="258"/>
    <d v="2018-11-24T00:00:00"/>
    <s v="Standard Class"/>
    <s v="DJ-13630"/>
    <s v="Doug Jacobs"/>
    <x v="0"/>
    <s v="United States"/>
    <x v="20"/>
    <x v="15"/>
    <n v="10024"/>
    <x v="3"/>
    <s v="OFF-ST-10002583"/>
    <x v="1"/>
    <x v="4"/>
    <x v="571"/>
    <n v="64.959999999999994"/>
    <n v="2"/>
    <n v="0"/>
    <n v="2.5983999999999998"/>
    <x v="3"/>
    <s v="Yes"/>
  </r>
  <r>
    <n v="683"/>
    <s v="CA-2018-164511"/>
    <x v="258"/>
    <d v="2018-11-24T00:00:00"/>
    <s v="Standard Class"/>
    <s v="DJ-13630"/>
    <s v="Doug Jacobs"/>
    <x v="0"/>
    <s v="United States"/>
    <x v="20"/>
    <x v="15"/>
    <n v="10024"/>
    <x v="3"/>
    <s v="OFF-ST-10004507"/>
    <x v="1"/>
    <x v="4"/>
    <x v="457"/>
    <n v="68.599999999999994"/>
    <n v="4"/>
    <n v="0"/>
    <n v="18.521999999999998"/>
    <x v="3"/>
    <s v="Yes"/>
  </r>
  <r>
    <n v="684"/>
    <s v="US-2019-168116"/>
    <x v="259"/>
    <d v="2019-11-04T00:00:00"/>
    <s v="Same Day"/>
    <s v="GT-14635"/>
    <s v="Grant Thornton"/>
    <x v="1"/>
    <s v="United States"/>
    <x v="140"/>
    <x v="3"/>
    <n v="27217"/>
    <x v="0"/>
    <s v="TEC-MA-10004125"/>
    <x v="2"/>
    <x v="15"/>
    <x v="572"/>
    <n v="7999.98"/>
    <n v="4"/>
    <n v="0.5"/>
    <n v="-3839.9904000000001"/>
    <x v="0"/>
    <s v="Yes"/>
  </r>
  <r>
    <n v="685"/>
    <s v="US-2019-168116"/>
    <x v="259"/>
    <d v="2019-11-04T00:00:00"/>
    <s v="Same Day"/>
    <s v="GT-14635"/>
    <s v="Grant Thornton"/>
    <x v="1"/>
    <s v="United States"/>
    <x v="140"/>
    <x v="3"/>
    <n v="27217"/>
    <x v="0"/>
    <s v="OFF-AP-10002457"/>
    <x v="1"/>
    <x v="9"/>
    <x v="549"/>
    <n v="167.44"/>
    <n v="2"/>
    <n v="0.2"/>
    <n v="14.651"/>
    <x v="0"/>
    <s v="Yes"/>
  </r>
  <r>
    <n v="686"/>
    <s v="CA-2016-157784"/>
    <x v="260"/>
    <d v="2016-07-08T00:00:00"/>
    <s v="First Class"/>
    <s v="MC-17845"/>
    <s v="Michael Chen"/>
    <x v="0"/>
    <s v="United States"/>
    <x v="25"/>
    <x v="35"/>
    <n v="39212"/>
    <x v="0"/>
    <s v="TEC-AC-10003911"/>
    <x v="2"/>
    <x v="11"/>
    <x v="331"/>
    <n v="479.97"/>
    <n v="3"/>
    <n v="0"/>
    <n v="163.18979999999999"/>
    <x v="0"/>
    <s v="Yes"/>
  </r>
  <r>
    <n v="687"/>
    <s v="CA-2016-157784"/>
    <x v="260"/>
    <d v="2016-07-08T00:00:00"/>
    <s v="First Class"/>
    <s v="MC-17845"/>
    <s v="Michael Chen"/>
    <x v="0"/>
    <s v="United States"/>
    <x v="25"/>
    <x v="35"/>
    <n v="39212"/>
    <x v="0"/>
    <s v="OFF-LA-10001934"/>
    <x v="1"/>
    <x v="2"/>
    <x v="573"/>
    <n v="14.62"/>
    <n v="2"/>
    <n v="0"/>
    <n v="6.8714000000000004"/>
    <x v="0"/>
    <s v="Yes"/>
  </r>
  <r>
    <n v="688"/>
    <s v="CA-2016-157784"/>
    <x v="260"/>
    <d v="2016-07-08T00:00:00"/>
    <s v="First Class"/>
    <s v="MC-17845"/>
    <s v="Michael Chen"/>
    <x v="0"/>
    <s v="United States"/>
    <x v="25"/>
    <x v="35"/>
    <n v="39212"/>
    <x v="0"/>
    <s v="OFF-PA-10000304"/>
    <x v="1"/>
    <x v="10"/>
    <x v="88"/>
    <n v="19.440000000000001"/>
    <n v="3"/>
    <n v="0"/>
    <n v="9.3312000000000008"/>
    <x v="0"/>
    <s v="Yes"/>
  </r>
  <r>
    <n v="689"/>
    <s v="CA-2019-161480"/>
    <x v="53"/>
    <d v="2019-12-29T00:00:00"/>
    <s v="Standard Class"/>
    <s v="RA-19285"/>
    <s v="Ralph Arnett"/>
    <x v="0"/>
    <s v="United States"/>
    <x v="20"/>
    <x v="15"/>
    <n v="10035"/>
    <x v="3"/>
    <s v="FUR-BO-10004015"/>
    <x v="0"/>
    <x v="0"/>
    <x v="574"/>
    <n v="191.98400000000001"/>
    <n v="2"/>
    <n v="0.2"/>
    <n v="4.7995999999999999"/>
    <x v="3"/>
    <s v="Yes"/>
  </r>
  <r>
    <n v="690"/>
    <s v="US-2016-117135"/>
    <x v="261"/>
    <d v="2016-06-23T00:00:00"/>
    <s v="Second Class"/>
    <s v="NP-18325"/>
    <s v="Naresj Patel"/>
    <x v="0"/>
    <s v="United States"/>
    <x v="141"/>
    <x v="17"/>
    <n v="22980"/>
    <x v="0"/>
    <s v="FUR-FU-10004071"/>
    <x v="0"/>
    <x v="5"/>
    <x v="575"/>
    <n v="104.01"/>
    <n v="1"/>
    <n v="0"/>
    <n v="14.561400000000001"/>
    <x v="0"/>
    <s v="Yes"/>
  </r>
  <r>
    <n v="691"/>
    <s v="US-2016-117135"/>
    <x v="261"/>
    <d v="2016-06-23T00:00:00"/>
    <s v="Second Class"/>
    <s v="NP-18325"/>
    <s v="Naresj Patel"/>
    <x v="0"/>
    <s v="United States"/>
    <x v="141"/>
    <x v="17"/>
    <n v="22980"/>
    <x v="0"/>
    <s v="TEC-PH-10002033"/>
    <x v="2"/>
    <x v="7"/>
    <x v="11"/>
    <n v="284.82"/>
    <n v="1"/>
    <n v="0"/>
    <n v="74.053200000000004"/>
    <x v="0"/>
    <s v="Yes"/>
  </r>
  <r>
    <n v="692"/>
    <s v="US-2016-117135"/>
    <x v="261"/>
    <d v="2016-06-23T00:00:00"/>
    <s v="Second Class"/>
    <s v="NP-18325"/>
    <s v="Naresj Patel"/>
    <x v="0"/>
    <s v="United States"/>
    <x v="141"/>
    <x v="17"/>
    <n v="22980"/>
    <x v="0"/>
    <s v="OFF-ST-10002444"/>
    <x v="1"/>
    <x v="4"/>
    <x v="576"/>
    <n v="36.840000000000003"/>
    <n v="3"/>
    <n v="0"/>
    <n v="10.315200000000001"/>
    <x v="0"/>
    <s v="Yes"/>
  </r>
  <r>
    <n v="693"/>
    <s v="CA-2017-131534"/>
    <x v="262"/>
    <d v="2017-04-02T00:00:00"/>
    <s v="Standard Class"/>
    <s v="AB-10165"/>
    <s v="Alan Barnes"/>
    <x v="0"/>
    <s v="United States"/>
    <x v="1"/>
    <x v="1"/>
    <n v="90036"/>
    <x v="1"/>
    <s v="TEC-AC-10002253"/>
    <x v="2"/>
    <x v="11"/>
    <x v="577"/>
    <n v="166.24"/>
    <n v="1"/>
    <n v="0"/>
    <n v="24.936"/>
    <x v="1"/>
    <s v="Yes"/>
  </r>
  <r>
    <n v="694"/>
    <s v="CA-2017-131534"/>
    <x v="262"/>
    <d v="2017-04-02T00:00:00"/>
    <s v="Standard Class"/>
    <s v="AB-10165"/>
    <s v="Alan Barnes"/>
    <x v="0"/>
    <s v="United States"/>
    <x v="1"/>
    <x v="1"/>
    <n v="90036"/>
    <x v="1"/>
    <s v="OFF-PA-10000743"/>
    <x v="1"/>
    <x v="10"/>
    <x v="578"/>
    <n v="33.4"/>
    <n v="5"/>
    <n v="0"/>
    <n v="16.032"/>
    <x v="1"/>
    <s v="Yes"/>
  </r>
  <r>
    <n v="695"/>
    <s v="CA-2017-119291"/>
    <x v="263"/>
    <d v="2017-05-17T00:00:00"/>
    <s v="First Class"/>
    <s v="JO-15550"/>
    <s v="Jesus Ocampo"/>
    <x v="2"/>
    <s v="United States"/>
    <x v="142"/>
    <x v="9"/>
    <n v="19013"/>
    <x v="3"/>
    <s v="OFF-AR-10003373"/>
    <x v="1"/>
    <x v="6"/>
    <x v="290"/>
    <n v="198.27199999999999"/>
    <n v="8"/>
    <n v="0.2"/>
    <n v="17.348800000000001"/>
    <x v="3"/>
    <s v="Yes"/>
  </r>
  <r>
    <n v="696"/>
    <s v="CA-2017-119291"/>
    <x v="263"/>
    <d v="2017-05-17T00:00:00"/>
    <s v="First Class"/>
    <s v="JO-15550"/>
    <s v="Jesus Ocampo"/>
    <x v="2"/>
    <s v="United States"/>
    <x v="142"/>
    <x v="9"/>
    <n v="19013"/>
    <x v="3"/>
    <s v="OFF-LA-10002312"/>
    <x v="1"/>
    <x v="2"/>
    <x v="579"/>
    <n v="47.36"/>
    <n v="4"/>
    <n v="0.2"/>
    <n v="17.760000000000002"/>
    <x v="3"/>
    <s v="Yes"/>
  </r>
  <r>
    <n v="697"/>
    <s v="CA-2017-119291"/>
    <x v="263"/>
    <d v="2017-05-17T00:00:00"/>
    <s v="First Class"/>
    <s v="JO-15550"/>
    <s v="Jesus Ocampo"/>
    <x v="2"/>
    <s v="United States"/>
    <x v="142"/>
    <x v="9"/>
    <n v="19013"/>
    <x v="3"/>
    <s v="OFF-EN-10000927"/>
    <x v="1"/>
    <x v="12"/>
    <x v="81"/>
    <n v="200.98400000000001"/>
    <n v="7"/>
    <n v="0.2"/>
    <n v="62.807499999999997"/>
    <x v="3"/>
    <s v="Yes"/>
  </r>
  <r>
    <n v="698"/>
    <s v="CA-2017-119291"/>
    <x v="263"/>
    <d v="2017-05-17T00:00:00"/>
    <s v="First Class"/>
    <s v="JO-15550"/>
    <s v="Jesus Ocampo"/>
    <x v="2"/>
    <s v="United States"/>
    <x v="142"/>
    <x v="9"/>
    <n v="19013"/>
    <x v="3"/>
    <s v="OFF-LA-10003510"/>
    <x v="1"/>
    <x v="2"/>
    <x v="580"/>
    <n v="97.695999999999998"/>
    <n v="4"/>
    <n v="0.2"/>
    <n v="31.751200000000001"/>
    <x v="3"/>
    <s v="Yes"/>
  </r>
  <r>
    <n v="699"/>
    <s v="CA-2017-119291"/>
    <x v="263"/>
    <d v="2017-05-17T00:00:00"/>
    <s v="First Class"/>
    <s v="JO-15550"/>
    <s v="Jesus Ocampo"/>
    <x v="2"/>
    <s v="United States"/>
    <x v="142"/>
    <x v="9"/>
    <n v="19013"/>
    <x v="3"/>
    <s v="OFF-AR-10001118"/>
    <x v="1"/>
    <x v="6"/>
    <x v="581"/>
    <n v="2.6960000000000002"/>
    <n v="1"/>
    <n v="0.2"/>
    <n v="0.80879999999999996"/>
    <x v="3"/>
    <s v="Yes"/>
  </r>
  <r>
    <n v="700"/>
    <s v="CA-2017-119291"/>
    <x v="263"/>
    <d v="2017-05-17T00:00:00"/>
    <s v="First Class"/>
    <s v="JO-15550"/>
    <s v="Jesus Ocampo"/>
    <x v="2"/>
    <s v="United States"/>
    <x v="142"/>
    <x v="9"/>
    <n v="19013"/>
    <x v="3"/>
    <s v="OFF-BI-10001575"/>
    <x v="1"/>
    <x v="8"/>
    <x v="582"/>
    <n v="18.588000000000001"/>
    <n v="2"/>
    <n v="0.7"/>
    <n v="-13.6312"/>
    <x v="3"/>
    <s v="Yes"/>
  </r>
  <r>
    <n v="701"/>
    <s v="CA-2017-119291"/>
    <x v="263"/>
    <d v="2017-05-17T00:00:00"/>
    <s v="First Class"/>
    <s v="JO-15550"/>
    <s v="Jesus Ocampo"/>
    <x v="2"/>
    <s v="United States"/>
    <x v="142"/>
    <x v="9"/>
    <n v="19013"/>
    <x v="3"/>
    <s v="OFF-BI-10001982"/>
    <x v="1"/>
    <x v="8"/>
    <x v="304"/>
    <n v="4.8959999999999999"/>
    <n v="3"/>
    <n v="0.7"/>
    <n v="-3.4272"/>
    <x v="3"/>
    <s v="Yes"/>
  </r>
  <r>
    <n v="702"/>
    <s v="CA-2019-114552"/>
    <x v="264"/>
    <d v="2019-09-08T00:00:00"/>
    <s v="Standard Class"/>
    <s v="Dl-13600"/>
    <s v="Dorris liebe"/>
    <x v="1"/>
    <s v="United States"/>
    <x v="138"/>
    <x v="24"/>
    <n v="44105"/>
    <x v="3"/>
    <s v="FUR-FU-10002960"/>
    <x v="0"/>
    <x v="5"/>
    <x v="192"/>
    <n v="15.071999999999999"/>
    <n v="3"/>
    <n v="0.2"/>
    <n v="4.1448"/>
    <x v="3"/>
    <s v="Yes"/>
  </r>
  <r>
    <n v="703"/>
    <s v="CA-2018-163755"/>
    <x v="254"/>
    <d v="2018-11-08T00:00:00"/>
    <s v="Second Class"/>
    <s v="AS-10285"/>
    <s v="Alejandro Savely"/>
    <x v="1"/>
    <s v="United States"/>
    <x v="4"/>
    <x v="4"/>
    <n v="98103"/>
    <x v="1"/>
    <s v="FUR-FU-10003394"/>
    <x v="0"/>
    <x v="5"/>
    <x v="583"/>
    <n v="209.88"/>
    <n v="3"/>
    <n v="0"/>
    <n v="35.679600000000001"/>
    <x v="1"/>
    <s v="Yes"/>
  </r>
  <r>
    <n v="704"/>
    <s v="CA-2017-142027"/>
    <x v="265"/>
    <d v="2017-04-14T00:00:00"/>
    <s v="Standard Class"/>
    <s v="JK-15370"/>
    <s v="Jay Kimmel"/>
    <x v="0"/>
    <s v="United States"/>
    <x v="85"/>
    <x v="1"/>
    <n v="90805"/>
    <x v="1"/>
    <s v="FUR-TA-10002774"/>
    <x v="0"/>
    <x v="3"/>
    <x v="584"/>
    <n v="369.91199999999998"/>
    <n v="3"/>
    <n v="0.2"/>
    <n v="-13.871700000000001"/>
    <x v="1"/>
    <s v="Yes"/>
  </r>
  <r>
    <n v="705"/>
    <s v="CA-2016-138527"/>
    <x v="171"/>
    <d v="2016-09-17T00:00:00"/>
    <s v="Standard Class"/>
    <s v="BN-11470"/>
    <s v="Brad Norvell"/>
    <x v="1"/>
    <s v="United States"/>
    <x v="143"/>
    <x v="3"/>
    <n v="27511"/>
    <x v="0"/>
    <s v="OFF-PA-10001800"/>
    <x v="1"/>
    <x v="10"/>
    <x v="585"/>
    <n v="10.368"/>
    <n v="2"/>
    <n v="0.2"/>
    <n v="3.6288"/>
    <x v="0"/>
    <s v="Yes"/>
  </r>
  <r>
    <n v="706"/>
    <s v="CA-2016-138527"/>
    <x v="171"/>
    <d v="2016-09-17T00:00:00"/>
    <s v="Standard Class"/>
    <s v="BN-11470"/>
    <s v="Brad Norvell"/>
    <x v="1"/>
    <s v="United States"/>
    <x v="143"/>
    <x v="3"/>
    <n v="27511"/>
    <x v="0"/>
    <s v="OFF-AP-10001469"/>
    <x v="1"/>
    <x v="9"/>
    <x v="586"/>
    <n v="166.84"/>
    <n v="5"/>
    <n v="0.2"/>
    <n v="18.769500000000001"/>
    <x v="0"/>
    <s v="Yes"/>
  </r>
  <r>
    <n v="707"/>
    <s v="CA-2016-138527"/>
    <x v="171"/>
    <d v="2016-09-17T00:00:00"/>
    <s v="Standard Class"/>
    <s v="BN-11470"/>
    <s v="Brad Norvell"/>
    <x v="1"/>
    <s v="United States"/>
    <x v="143"/>
    <x v="3"/>
    <n v="27511"/>
    <x v="0"/>
    <s v="TEC-AC-10002399"/>
    <x v="2"/>
    <x v="11"/>
    <x v="453"/>
    <n v="15.215999999999999"/>
    <n v="1"/>
    <n v="0.2"/>
    <n v="2.2824"/>
    <x v="0"/>
    <s v="Yes"/>
  </r>
  <r>
    <n v="708"/>
    <s v="CA-2016-112158"/>
    <x v="266"/>
    <d v="2016-12-04T00:00:00"/>
    <s v="First Class"/>
    <s v="DP-13165"/>
    <s v="David Philippe"/>
    <x v="0"/>
    <s v="United States"/>
    <x v="20"/>
    <x v="15"/>
    <n v="10035"/>
    <x v="3"/>
    <s v="TEC-AC-10003628"/>
    <x v="2"/>
    <x v="11"/>
    <x v="247"/>
    <n v="119.96"/>
    <n v="4"/>
    <n v="0"/>
    <n v="52.782400000000003"/>
    <x v="3"/>
    <s v="Yes"/>
  </r>
  <r>
    <n v="709"/>
    <s v="CA-2016-112158"/>
    <x v="266"/>
    <d v="2016-12-04T00:00:00"/>
    <s v="First Class"/>
    <s v="DP-13165"/>
    <s v="David Philippe"/>
    <x v="0"/>
    <s v="United States"/>
    <x v="20"/>
    <x v="15"/>
    <n v="10035"/>
    <x v="3"/>
    <s v="FUR-BO-10003272"/>
    <x v="0"/>
    <x v="0"/>
    <x v="587"/>
    <n v="883.92"/>
    <n v="5"/>
    <n v="0.2"/>
    <n v="-110.49"/>
    <x v="3"/>
    <s v="Yes"/>
  </r>
  <r>
    <n v="710"/>
    <s v="CA-2016-112158"/>
    <x v="266"/>
    <d v="2016-12-04T00:00:00"/>
    <s v="First Class"/>
    <s v="DP-13165"/>
    <s v="David Philippe"/>
    <x v="0"/>
    <s v="United States"/>
    <x v="20"/>
    <x v="15"/>
    <n v="10035"/>
    <x v="3"/>
    <s v="OFF-BI-10000050"/>
    <x v="1"/>
    <x v="8"/>
    <x v="347"/>
    <n v="46.72"/>
    <n v="8"/>
    <n v="0.2"/>
    <n v="15.768000000000001"/>
    <x v="3"/>
    <s v="Yes"/>
  </r>
  <r>
    <n v="711"/>
    <s v="CA-2016-113887"/>
    <x v="267"/>
    <d v="2016-04-07T00:00:00"/>
    <s v="First Class"/>
    <s v="TH-21550"/>
    <s v="Tracy Hopkins"/>
    <x v="2"/>
    <s v="United States"/>
    <x v="20"/>
    <x v="15"/>
    <n v="10035"/>
    <x v="3"/>
    <s v="OFF-PA-10004071"/>
    <x v="1"/>
    <x v="10"/>
    <x v="417"/>
    <n v="55.48"/>
    <n v="1"/>
    <n v="0"/>
    <n v="26.630400000000002"/>
    <x v="3"/>
    <s v="Yes"/>
  </r>
  <r>
    <n v="712"/>
    <s v="CA-2019-146136"/>
    <x v="213"/>
    <d v="2019-09-07T00:00:00"/>
    <s v="Standard Class"/>
    <s v="AP-10915"/>
    <s v="Arthur Prichep"/>
    <x v="0"/>
    <s v="United States"/>
    <x v="144"/>
    <x v="2"/>
    <n v="32137"/>
    <x v="0"/>
    <s v="OFF-EN-10001219"/>
    <x v="1"/>
    <x v="12"/>
    <x v="588"/>
    <n v="24.448"/>
    <n v="4"/>
    <n v="0.2"/>
    <n v="8.8623999999999992"/>
    <x v="0"/>
    <s v="Yes"/>
  </r>
  <r>
    <n v="713"/>
    <s v="US-2019-100048"/>
    <x v="240"/>
    <d v="2019-05-24T00:00:00"/>
    <s v="Standard Class"/>
    <s v="RS-19765"/>
    <s v="Roland Schwarz"/>
    <x v="1"/>
    <s v="United States"/>
    <x v="145"/>
    <x v="15"/>
    <n v="10550"/>
    <x v="3"/>
    <s v="OFF-AP-10001154"/>
    <x v="1"/>
    <x v="9"/>
    <x v="589"/>
    <n v="281.33999999999997"/>
    <n v="6"/>
    <n v="0"/>
    <n v="109.7226"/>
    <x v="3"/>
    <s v="Yes"/>
  </r>
  <r>
    <n v="714"/>
    <s v="US-2019-100048"/>
    <x v="240"/>
    <d v="2019-05-24T00:00:00"/>
    <s v="Standard Class"/>
    <s v="RS-19765"/>
    <s v="Roland Schwarz"/>
    <x v="1"/>
    <s v="United States"/>
    <x v="145"/>
    <x v="15"/>
    <n v="10550"/>
    <x v="3"/>
    <s v="TEC-PH-10003012"/>
    <x v="2"/>
    <x v="7"/>
    <x v="348"/>
    <n v="307.98"/>
    <n v="2"/>
    <n v="0"/>
    <n v="89.3142"/>
    <x v="3"/>
    <s v="Yes"/>
  </r>
  <r>
    <n v="715"/>
    <s v="US-2019-100048"/>
    <x v="240"/>
    <d v="2019-05-24T00:00:00"/>
    <s v="Standard Class"/>
    <s v="RS-19765"/>
    <s v="Roland Schwarz"/>
    <x v="1"/>
    <s v="United States"/>
    <x v="145"/>
    <x v="15"/>
    <n v="10550"/>
    <x v="3"/>
    <s v="TEC-AC-10001606"/>
    <x v="2"/>
    <x v="11"/>
    <x v="590"/>
    <n v="299.97000000000003"/>
    <n v="3"/>
    <n v="0"/>
    <n v="113.98860000000001"/>
    <x v="3"/>
    <s v="Yes"/>
  </r>
  <r>
    <n v="716"/>
    <s v="CA-2016-153150"/>
    <x v="268"/>
    <d v="2016-07-06T00:00:00"/>
    <s v="Second Class"/>
    <s v="Dl-13600"/>
    <s v="Dorris liebe"/>
    <x v="1"/>
    <s v="United States"/>
    <x v="4"/>
    <x v="4"/>
    <n v="98105"/>
    <x v="1"/>
    <s v="OFF-BI-10003355"/>
    <x v="1"/>
    <x v="8"/>
    <x v="591"/>
    <n v="19.920000000000002"/>
    <n v="5"/>
    <n v="0.2"/>
    <n v="6.9720000000000004"/>
    <x v="1"/>
    <s v="Yes"/>
  </r>
  <r>
    <n v="717"/>
    <s v="CA-2016-130092"/>
    <x v="269"/>
    <d v="2016-01-14T00:00:00"/>
    <s v="First Class"/>
    <s v="SV-20365"/>
    <s v="Seth Vernon"/>
    <x v="0"/>
    <s v="United States"/>
    <x v="18"/>
    <x v="13"/>
    <n v="19901"/>
    <x v="3"/>
    <s v="FUR-FU-10000010"/>
    <x v="0"/>
    <x v="5"/>
    <x v="527"/>
    <n v="9.94"/>
    <n v="2"/>
    <n v="0"/>
    <n v="3.0813999999999999"/>
    <x v="3"/>
    <s v="Yes"/>
  </r>
  <r>
    <n v="718"/>
    <s v="CA-2019-108910"/>
    <x v="241"/>
    <d v="2019-09-29T00:00:00"/>
    <s v="Standard Class"/>
    <s v="KC-16540"/>
    <s v="Kelly Collister"/>
    <x v="0"/>
    <s v="United States"/>
    <x v="46"/>
    <x v="24"/>
    <n v="43055"/>
    <x v="3"/>
    <s v="FUR-FU-10002253"/>
    <x v="0"/>
    <x v="5"/>
    <x v="592"/>
    <n v="103.056"/>
    <n v="3"/>
    <n v="0.2"/>
    <n v="24.4758"/>
    <x v="3"/>
    <s v="Yes"/>
  </r>
  <r>
    <n v="719"/>
    <s v="CA-2016-104472"/>
    <x v="270"/>
    <d v="2016-06-07T00:00:00"/>
    <s v="Standard Class"/>
    <s v="CK-12325"/>
    <s v="Christine Kargatis"/>
    <x v="2"/>
    <s v="United States"/>
    <x v="11"/>
    <x v="7"/>
    <n v="84057"/>
    <x v="1"/>
    <s v="OFF-BI-10001658"/>
    <x v="1"/>
    <x v="8"/>
    <x v="444"/>
    <n v="59.808"/>
    <n v="3"/>
    <n v="0.2"/>
    <n v="19.4376"/>
    <x v="1"/>
    <s v="Yes"/>
  </r>
  <r>
    <n v="720"/>
    <s v="CA-2016-104472"/>
    <x v="270"/>
    <d v="2016-06-07T00:00:00"/>
    <s v="Standard Class"/>
    <s v="CK-12325"/>
    <s v="Christine Kargatis"/>
    <x v="2"/>
    <s v="United States"/>
    <x v="11"/>
    <x v="7"/>
    <n v="84057"/>
    <x v="1"/>
    <s v="FUR-FU-10000246"/>
    <x v="0"/>
    <x v="5"/>
    <x v="391"/>
    <n v="73.319999999999993"/>
    <n v="6"/>
    <n v="0"/>
    <n v="21.995999999999999"/>
    <x v="1"/>
    <s v="Yes"/>
  </r>
  <r>
    <n v="721"/>
    <s v="CA-2018-112942"/>
    <x v="271"/>
    <d v="2018-02-18T00:00:00"/>
    <s v="Standard Class"/>
    <s v="RD-19810"/>
    <s v="Ross DeVincentis"/>
    <x v="2"/>
    <s v="United States"/>
    <x v="1"/>
    <x v="1"/>
    <n v="90045"/>
    <x v="1"/>
    <s v="OFF-PA-10004092"/>
    <x v="1"/>
    <x v="10"/>
    <x v="593"/>
    <n v="146.82"/>
    <n v="3"/>
    <n v="0"/>
    <n v="73.41"/>
    <x v="1"/>
    <s v="Yes"/>
  </r>
  <r>
    <n v="722"/>
    <s v="CA-2018-142335"/>
    <x v="272"/>
    <d v="2018-12-19T00:00:00"/>
    <s v="Standard Class"/>
    <s v="MP-17965"/>
    <s v="Michael Paige"/>
    <x v="1"/>
    <s v="United States"/>
    <x v="66"/>
    <x v="12"/>
    <n v="48205"/>
    <x v="2"/>
    <s v="FUR-TA-10000198"/>
    <x v="0"/>
    <x v="3"/>
    <x v="594"/>
    <n v="1652.94"/>
    <n v="3"/>
    <n v="0"/>
    <n v="231.41159999999999"/>
    <x v="2"/>
    <s v="Yes"/>
  </r>
  <r>
    <n v="723"/>
    <s v="CA-2018-142335"/>
    <x v="272"/>
    <d v="2018-12-19T00:00:00"/>
    <s v="Standard Class"/>
    <s v="MP-17965"/>
    <s v="Michael Paige"/>
    <x v="1"/>
    <s v="United States"/>
    <x v="66"/>
    <x v="12"/>
    <n v="48205"/>
    <x v="2"/>
    <s v="OFF-ST-10000036"/>
    <x v="1"/>
    <x v="4"/>
    <x v="595"/>
    <n v="296.37"/>
    <n v="3"/>
    <n v="0"/>
    <n v="80.019900000000007"/>
    <x v="2"/>
    <s v="Yes"/>
  </r>
  <r>
    <n v="724"/>
    <s v="CA-2016-117429"/>
    <x v="273"/>
    <d v="2016-10-13T00:00:00"/>
    <s v="Standard Class"/>
    <s v="MR-17545"/>
    <s v="Mathew Reese"/>
    <x v="2"/>
    <s v="United States"/>
    <x v="10"/>
    <x v="9"/>
    <n v="19140"/>
    <x v="3"/>
    <s v="FUR-FU-10000222"/>
    <x v="0"/>
    <x v="5"/>
    <x v="596"/>
    <n v="129.91999999999999"/>
    <n v="5"/>
    <n v="0.2"/>
    <n v="21.111999999999998"/>
    <x v="3"/>
    <s v="Yes"/>
  </r>
  <r>
    <n v="725"/>
    <s v="CA-2018-114713"/>
    <x v="274"/>
    <d v="2018-07-12T00:00:00"/>
    <s v="Standard Class"/>
    <s v="SC-20695"/>
    <s v="Steve Chapman"/>
    <x v="1"/>
    <s v="United States"/>
    <x v="146"/>
    <x v="2"/>
    <n v="33012"/>
    <x v="0"/>
    <s v="OFF-SU-10004664"/>
    <x v="1"/>
    <x v="14"/>
    <x v="597"/>
    <n v="45.584000000000003"/>
    <n v="7"/>
    <n v="0.2"/>
    <n v="5.1281999999999996"/>
    <x v="0"/>
    <s v="Yes"/>
  </r>
  <r>
    <n v="726"/>
    <s v="CA-2019-144113"/>
    <x v="118"/>
    <d v="2019-09-20T00:00:00"/>
    <s v="Standard Class"/>
    <s v="JF-15355"/>
    <s v="Jay Fein"/>
    <x v="0"/>
    <s v="United States"/>
    <x v="89"/>
    <x v="5"/>
    <n v="78745"/>
    <x v="2"/>
    <s v="OFF-EN-10001141"/>
    <x v="1"/>
    <x v="12"/>
    <x v="598"/>
    <n v="17.568000000000001"/>
    <n v="2"/>
    <n v="0.2"/>
    <n v="6.3684000000000003"/>
    <x v="2"/>
    <s v="Yes"/>
  </r>
  <r>
    <n v="727"/>
    <s v="CA-2019-144113"/>
    <x v="118"/>
    <d v="2019-09-20T00:00:00"/>
    <s v="Standard Class"/>
    <s v="JF-15355"/>
    <s v="Jay Fein"/>
    <x v="0"/>
    <s v="United States"/>
    <x v="89"/>
    <x v="5"/>
    <n v="78745"/>
    <x v="2"/>
    <s v="TEC-PH-10002170"/>
    <x v="2"/>
    <x v="7"/>
    <x v="599"/>
    <n v="55.991999999999997"/>
    <n v="1"/>
    <n v="0.2"/>
    <n v="5.5991999999999997"/>
    <x v="2"/>
    <s v="Yes"/>
  </r>
  <r>
    <n v="728"/>
    <s v="US-2018-150861"/>
    <x v="275"/>
    <d v="2018-12-06T00:00:00"/>
    <s v="First Class"/>
    <s v="EG-13900"/>
    <s v="Emily Grady"/>
    <x v="0"/>
    <s v="United States"/>
    <x v="147"/>
    <x v="15"/>
    <n v="11572"/>
    <x v="3"/>
    <s v="OFF-PA-10001954"/>
    <x v="1"/>
    <x v="10"/>
    <x v="600"/>
    <n v="182.72"/>
    <n v="8"/>
    <n v="0"/>
    <n v="84.051199999999994"/>
    <x v="3"/>
    <s v="Yes"/>
  </r>
  <r>
    <n v="729"/>
    <s v="US-2018-150861"/>
    <x v="275"/>
    <d v="2018-12-06T00:00:00"/>
    <s v="First Class"/>
    <s v="EG-13900"/>
    <s v="Emily Grady"/>
    <x v="0"/>
    <s v="United States"/>
    <x v="147"/>
    <x v="15"/>
    <n v="11572"/>
    <x v="3"/>
    <s v="FUR-TA-10002228"/>
    <x v="0"/>
    <x v="3"/>
    <x v="601"/>
    <n v="400.03199999999998"/>
    <n v="2"/>
    <n v="0.4"/>
    <n v="-153.34559999999999"/>
    <x v="3"/>
    <s v="Yes"/>
  </r>
  <r>
    <n v="730"/>
    <s v="US-2018-150861"/>
    <x v="275"/>
    <d v="2018-12-06T00:00:00"/>
    <s v="First Class"/>
    <s v="EG-13900"/>
    <s v="Emily Grady"/>
    <x v="0"/>
    <s v="United States"/>
    <x v="147"/>
    <x v="15"/>
    <n v="11572"/>
    <x v="3"/>
    <s v="OFF-ST-10004634"/>
    <x v="1"/>
    <x v="4"/>
    <x v="602"/>
    <n v="33.630000000000003"/>
    <n v="3"/>
    <n v="0"/>
    <n v="10.089"/>
    <x v="3"/>
    <s v="Yes"/>
  </r>
  <r>
    <n v="731"/>
    <s v="US-2018-150861"/>
    <x v="275"/>
    <d v="2018-12-06T00:00:00"/>
    <s v="First Class"/>
    <s v="EG-13900"/>
    <s v="Emily Grady"/>
    <x v="0"/>
    <s v="United States"/>
    <x v="147"/>
    <x v="15"/>
    <n v="11572"/>
    <x v="3"/>
    <s v="FUR-CH-10002965"/>
    <x v="0"/>
    <x v="1"/>
    <x v="229"/>
    <n v="542.64599999999996"/>
    <n v="3"/>
    <n v="0.1"/>
    <n v="102.49979999999999"/>
    <x v="3"/>
    <s v="Yes"/>
  </r>
  <r>
    <n v="732"/>
    <s v="US-2018-150861"/>
    <x v="275"/>
    <d v="2018-12-06T00:00:00"/>
    <s v="First Class"/>
    <s v="EG-13900"/>
    <s v="Emily Grady"/>
    <x v="0"/>
    <s v="United States"/>
    <x v="147"/>
    <x v="15"/>
    <n v="11572"/>
    <x v="3"/>
    <s v="OFF-LA-10001317"/>
    <x v="1"/>
    <x v="2"/>
    <x v="396"/>
    <n v="6.3"/>
    <n v="2"/>
    <n v="0"/>
    <n v="3.024"/>
    <x v="3"/>
    <s v="Yes"/>
  </r>
  <r>
    <n v="733"/>
    <s v="CA-2019-131954"/>
    <x v="276"/>
    <d v="2019-01-25T00:00:00"/>
    <s v="Standard Class"/>
    <s v="DS-13030"/>
    <s v="Darrin Sayre"/>
    <x v="2"/>
    <s v="United States"/>
    <x v="4"/>
    <x v="4"/>
    <n v="98115"/>
    <x v="1"/>
    <s v="OFF-ST-10000736"/>
    <x v="1"/>
    <x v="4"/>
    <x v="460"/>
    <n v="242.94"/>
    <n v="3"/>
    <n v="0"/>
    <n v="9.7175999999999991"/>
    <x v="1"/>
    <s v="Yes"/>
  </r>
  <r>
    <n v="734"/>
    <s v="CA-2019-131954"/>
    <x v="276"/>
    <d v="2019-01-25T00:00:00"/>
    <s v="Standard Class"/>
    <s v="DS-13030"/>
    <s v="Darrin Sayre"/>
    <x v="2"/>
    <s v="United States"/>
    <x v="4"/>
    <x v="4"/>
    <n v="98115"/>
    <x v="1"/>
    <s v="TEC-AC-10003610"/>
    <x v="2"/>
    <x v="11"/>
    <x v="603"/>
    <n v="179.97"/>
    <n v="3"/>
    <n v="0"/>
    <n v="86.385599999999997"/>
    <x v="1"/>
    <s v="Yes"/>
  </r>
  <r>
    <n v="735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3982"/>
    <x v="1"/>
    <x v="8"/>
    <x v="350"/>
    <n v="99.695999999999998"/>
    <n v="6"/>
    <n v="0.2"/>
    <n v="33.647399999999998"/>
    <x v="1"/>
    <s v="Yes"/>
  </r>
  <r>
    <n v="736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3291"/>
    <x v="1"/>
    <x v="8"/>
    <x v="44"/>
    <n v="27.936"/>
    <n v="4"/>
    <n v="0.2"/>
    <n v="9.4283999999999999"/>
    <x v="1"/>
    <s v="Yes"/>
  </r>
  <r>
    <n v="737"/>
    <s v="CA-2019-131954"/>
    <x v="276"/>
    <d v="2019-01-25T00:00:00"/>
    <s v="Standard Class"/>
    <s v="DS-13030"/>
    <s v="Darrin Sayre"/>
    <x v="2"/>
    <s v="United States"/>
    <x v="4"/>
    <x v="4"/>
    <n v="98115"/>
    <x v="1"/>
    <s v="FUR-BO-10001619"/>
    <x v="0"/>
    <x v="0"/>
    <x v="604"/>
    <n v="84.98"/>
    <n v="1"/>
    <n v="0"/>
    <n v="18.695599999999999"/>
    <x v="1"/>
    <s v="Yes"/>
  </r>
  <r>
    <n v="738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0138"/>
    <x v="1"/>
    <x v="8"/>
    <x v="605"/>
    <n v="18.72"/>
    <n v="5"/>
    <n v="0.2"/>
    <n v="6.5519999999999996"/>
    <x v="1"/>
    <s v="Yes"/>
  </r>
  <r>
    <n v="739"/>
    <s v="CA-2016-132500"/>
    <x v="78"/>
    <d v="2016-09-12T00:00:00"/>
    <s v="Standard Class"/>
    <s v="GZ-14470"/>
    <s v="Gary Zandusky"/>
    <x v="0"/>
    <s v="United States"/>
    <x v="8"/>
    <x v="1"/>
    <n v="94110"/>
    <x v="1"/>
    <s v="TEC-AC-10001383"/>
    <x v="2"/>
    <x v="11"/>
    <x v="606"/>
    <n v="49.98"/>
    <n v="2"/>
    <n v="0"/>
    <n v="8.4966000000000008"/>
    <x v="1"/>
    <s v="Yes"/>
  </r>
  <r>
    <n v="740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LA-10003223"/>
    <x v="1"/>
    <x v="2"/>
    <x v="607"/>
    <n v="11.784000000000001"/>
    <n v="3"/>
    <n v="0.2"/>
    <n v="4.2717000000000001"/>
    <x v="2"/>
    <s v="Yes"/>
  </r>
  <r>
    <n v="741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ST-10002743"/>
    <x v="1"/>
    <x v="4"/>
    <x v="418"/>
    <n v="272.73599999999999"/>
    <n v="3"/>
    <n v="0.2"/>
    <n v="-64.774799999999999"/>
    <x v="2"/>
    <s v="Yes"/>
  </r>
  <r>
    <n v="742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BI-10004094"/>
    <x v="1"/>
    <x v="8"/>
    <x v="608"/>
    <n v="3.54"/>
    <n v="2"/>
    <n v="0.8"/>
    <n v="-5.4870000000000001"/>
    <x v="2"/>
    <s v="Yes"/>
  </r>
  <r>
    <n v="743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SU-10004498"/>
    <x v="1"/>
    <x v="14"/>
    <x v="505"/>
    <n v="51.52"/>
    <n v="5"/>
    <n v="0.2"/>
    <n v="-10.948"/>
    <x v="2"/>
    <s v="Yes"/>
  </r>
  <r>
    <n v="744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PA-10002615"/>
    <x v="1"/>
    <x v="10"/>
    <x v="250"/>
    <n v="3.528"/>
    <n v="1"/>
    <n v="0.2"/>
    <n v="1.1466000000000001"/>
    <x v="2"/>
    <s v="Yes"/>
  </r>
  <r>
    <n v="745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PA-10004971"/>
    <x v="1"/>
    <x v="10"/>
    <x v="609"/>
    <n v="4.6239999999999997"/>
    <n v="1"/>
    <n v="0.2"/>
    <n v="1.6761999999999999"/>
    <x v="2"/>
    <s v="Yes"/>
  </r>
  <r>
    <n v="746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SU-10004261"/>
    <x v="1"/>
    <x v="14"/>
    <x v="610"/>
    <n v="55.167999999999999"/>
    <n v="4"/>
    <n v="0.2"/>
    <n v="6.2064000000000004"/>
    <x v="2"/>
    <s v="Yes"/>
  </r>
  <r>
    <n v="747"/>
    <s v="CA-2016-124429"/>
    <x v="279"/>
    <d v="2016-05-27T00:00:00"/>
    <s v="Same Day"/>
    <s v="MH-17785"/>
    <s v="Maya Herman"/>
    <x v="1"/>
    <s v="United States"/>
    <x v="70"/>
    <x v="1"/>
    <n v="92105"/>
    <x v="1"/>
    <s v="FUR-TA-10002607"/>
    <x v="0"/>
    <x v="3"/>
    <x v="224"/>
    <n v="567.12"/>
    <n v="10"/>
    <n v="0.2"/>
    <n v="-28.356000000000002"/>
    <x v="1"/>
    <s v="Yes"/>
  </r>
  <r>
    <n v="748"/>
    <s v="CA-2016-124429"/>
    <x v="279"/>
    <d v="2016-05-27T00:00:00"/>
    <s v="Same Day"/>
    <s v="MH-17785"/>
    <s v="Maya Herman"/>
    <x v="1"/>
    <s v="United States"/>
    <x v="70"/>
    <x v="1"/>
    <n v="92105"/>
    <x v="1"/>
    <s v="OFF-ST-10001809"/>
    <x v="1"/>
    <x v="4"/>
    <x v="435"/>
    <n v="359.32"/>
    <n v="4"/>
    <n v="0"/>
    <n v="7.1863999999999999"/>
    <x v="1"/>
    <s v="Yes"/>
  </r>
  <r>
    <n v="749"/>
    <s v="CA-2018-150889"/>
    <x v="231"/>
    <d v="2018-03-22T00:00:00"/>
    <s v="Second Class"/>
    <s v="PB-19105"/>
    <s v="Peter Bühler"/>
    <x v="0"/>
    <s v="United States"/>
    <x v="148"/>
    <x v="10"/>
    <n v="60201"/>
    <x v="2"/>
    <s v="TEC-PH-10000004"/>
    <x v="2"/>
    <x v="7"/>
    <x v="611"/>
    <n v="11.992000000000001"/>
    <n v="1"/>
    <n v="0.2"/>
    <n v="0.89939999999999998"/>
    <x v="2"/>
    <s v="Yes"/>
  </r>
  <r>
    <n v="750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BI-10003638"/>
    <x v="1"/>
    <x v="8"/>
    <x v="612"/>
    <n v="58.05"/>
    <n v="3"/>
    <n v="0"/>
    <n v="26.702999999999999"/>
    <x v="2"/>
    <s v="Yes"/>
  </r>
  <r>
    <n v="751"/>
    <s v="CA-2019-126074"/>
    <x v="280"/>
    <d v="2019-10-06T00:00:00"/>
    <s v="Standard Class"/>
    <s v="RF-19735"/>
    <s v="Roland Fjeld"/>
    <x v="0"/>
    <s v="United States"/>
    <x v="149"/>
    <x v="12"/>
    <n v="48183"/>
    <x v="2"/>
    <s v="FUR-FU-10003577"/>
    <x v="0"/>
    <x v="5"/>
    <x v="613"/>
    <n v="157.74"/>
    <n v="11"/>
    <n v="0"/>
    <n v="56.7864"/>
    <x v="2"/>
    <s v="Yes"/>
  </r>
  <r>
    <n v="752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AR-10003478"/>
    <x v="1"/>
    <x v="6"/>
    <x v="359"/>
    <n v="56.98"/>
    <n v="7"/>
    <n v="0"/>
    <n v="22.792000000000002"/>
    <x v="2"/>
    <s v="Yes"/>
  </r>
  <r>
    <n v="753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BI-10000546"/>
    <x v="1"/>
    <x v="8"/>
    <x v="614"/>
    <n v="2.88"/>
    <n v="1"/>
    <n v="0"/>
    <n v="1.4112"/>
    <x v="2"/>
    <s v="Yes"/>
  </r>
  <r>
    <n v="754"/>
    <s v="CA-2018-110499"/>
    <x v="281"/>
    <d v="2018-04-09T00:00:00"/>
    <s v="First Class"/>
    <s v="YC-21895"/>
    <s v="Yoseph Carroll"/>
    <x v="1"/>
    <s v="United States"/>
    <x v="8"/>
    <x v="1"/>
    <n v="94110"/>
    <x v="1"/>
    <s v="TEC-CO-10002095"/>
    <x v="2"/>
    <x v="16"/>
    <x v="615"/>
    <n v="1199.9760000000001"/>
    <n v="3"/>
    <n v="0.2"/>
    <n v="374.99250000000001"/>
    <x v="1"/>
    <s v="Yes"/>
  </r>
  <r>
    <n v="755"/>
    <s v="CA-2017-135272"/>
    <x v="214"/>
    <d v="2017-12-12T00:00:00"/>
    <s v="Standard Class"/>
    <s v="MS-17830"/>
    <s v="Melanie Seite"/>
    <x v="0"/>
    <s v="United States"/>
    <x v="1"/>
    <x v="1"/>
    <n v="90036"/>
    <x v="1"/>
    <s v="FUR-FU-10002759"/>
    <x v="0"/>
    <x v="5"/>
    <x v="560"/>
    <n v="79.92"/>
    <n v="4"/>
    <n v="0"/>
    <n v="28.7712"/>
    <x v="1"/>
    <s v="Yes"/>
  </r>
  <r>
    <n v="756"/>
    <s v="CA-2018-140928"/>
    <x v="31"/>
    <d v="2018-09-22T00:00:00"/>
    <s v="Standard Class"/>
    <s v="NB-18655"/>
    <s v="Nona Balk"/>
    <x v="1"/>
    <s v="United States"/>
    <x v="108"/>
    <x v="2"/>
    <n v="32216"/>
    <x v="0"/>
    <s v="FUR-TA-10001095"/>
    <x v="0"/>
    <x v="3"/>
    <x v="616"/>
    <n v="383.43799999999999"/>
    <n v="4"/>
    <n v="0.45"/>
    <n v="-167.3184"/>
    <x v="0"/>
    <s v="Yes"/>
  </r>
  <r>
    <n v="757"/>
    <s v="CA-2016-106803"/>
    <x v="282"/>
    <d v="2017-01-02T00:00:00"/>
    <s v="Standard Class"/>
    <s v="DC-13285"/>
    <s v="Debra Catini"/>
    <x v="0"/>
    <s v="United States"/>
    <x v="150"/>
    <x v="11"/>
    <n v="55016"/>
    <x v="2"/>
    <s v="OFF-ST-10002444"/>
    <x v="1"/>
    <x v="4"/>
    <x v="576"/>
    <n v="24.56"/>
    <n v="2"/>
    <n v="0"/>
    <n v="6.8768000000000002"/>
    <x v="2"/>
    <s v="Yes"/>
  </r>
  <r>
    <n v="758"/>
    <s v="CA-2016-106803"/>
    <x v="282"/>
    <d v="2017-01-02T00:00:00"/>
    <s v="Standard Class"/>
    <s v="DC-13285"/>
    <s v="Debra Catini"/>
    <x v="0"/>
    <s v="United States"/>
    <x v="150"/>
    <x v="11"/>
    <n v="55016"/>
    <x v="2"/>
    <s v="TEC-AC-10001267"/>
    <x v="2"/>
    <x v="11"/>
    <x v="538"/>
    <n v="119.8"/>
    <n v="4"/>
    <n v="0"/>
    <n v="47.92"/>
    <x v="2"/>
    <s v="Yes"/>
  </r>
  <r>
    <n v="759"/>
    <s v="CA-2019-117240"/>
    <x v="283"/>
    <d v="2019-07-28T00:00:00"/>
    <s v="Standard Class"/>
    <s v="CP-12340"/>
    <s v="Christine Phan"/>
    <x v="1"/>
    <s v="United States"/>
    <x v="20"/>
    <x v="15"/>
    <n v="10009"/>
    <x v="3"/>
    <s v="OFF-BI-10000848"/>
    <x v="1"/>
    <x v="8"/>
    <x v="520"/>
    <n v="13.128"/>
    <n v="3"/>
    <n v="0.2"/>
    <n v="4.2666000000000004"/>
    <x v="3"/>
    <s v="Yes"/>
  </r>
  <r>
    <n v="760"/>
    <s v="CA-2019-133333"/>
    <x v="65"/>
    <d v="2019-09-22T00:00:00"/>
    <s v="Standard Class"/>
    <s v="BF-11020"/>
    <s v="Barry Französisch"/>
    <x v="1"/>
    <s v="United States"/>
    <x v="124"/>
    <x v="6"/>
    <n v="54302"/>
    <x v="2"/>
    <s v="OFF-PA-10002377"/>
    <x v="1"/>
    <x v="10"/>
    <x v="562"/>
    <n v="22.72"/>
    <n v="4"/>
    <n v="0"/>
    <n v="10.224"/>
    <x v="2"/>
    <s v="Yes"/>
  </r>
  <r>
    <n v="761"/>
    <s v="CA-2017-112319"/>
    <x v="284"/>
    <d v="2017-09-05T00:00:00"/>
    <s v="Standard Class"/>
    <s v="AR-10510"/>
    <s v="Andrew Roberts"/>
    <x v="0"/>
    <s v="United States"/>
    <x v="1"/>
    <x v="1"/>
    <n v="90004"/>
    <x v="1"/>
    <s v="OFF-PA-10003441"/>
    <x v="1"/>
    <x v="10"/>
    <x v="490"/>
    <n v="58.32"/>
    <n v="9"/>
    <n v="0"/>
    <n v="27.993600000000001"/>
    <x v="1"/>
    <s v="Yes"/>
  </r>
  <r>
    <n v="762"/>
    <s v="CA-2019-126046"/>
    <x v="132"/>
    <d v="2019-11-07T00:00:00"/>
    <s v="Standard Class"/>
    <s v="JC-16105"/>
    <s v="Julie Creighton"/>
    <x v="1"/>
    <s v="United States"/>
    <x v="118"/>
    <x v="32"/>
    <n v="30318"/>
    <x v="0"/>
    <s v="OFF-LA-10004484"/>
    <x v="1"/>
    <x v="2"/>
    <x v="617"/>
    <n v="12.39"/>
    <n v="3"/>
    <n v="0"/>
    <n v="5.6993999999999998"/>
    <x v="0"/>
    <s v="Yes"/>
  </r>
  <r>
    <n v="763"/>
    <s v="CA-2017-114923"/>
    <x v="285"/>
    <d v="2017-02-13T00:00:00"/>
    <s v="Standard Class"/>
    <s v="LH-17020"/>
    <s v="Lisa Hazard"/>
    <x v="0"/>
    <s v="United States"/>
    <x v="38"/>
    <x v="24"/>
    <n v="43229"/>
    <x v="3"/>
    <s v="TEC-PH-10003931"/>
    <x v="2"/>
    <x v="7"/>
    <x v="161"/>
    <n v="107.982"/>
    <n v="3"/>
    <n v="0.4"/>
    <n v="-26.9955"/>
    <x v="3"/>
    <s v="Yes"/>
  </r>
  <r>
    <n v="764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EN-10001990"/>
    <x v="1"/>
    <x v="12"/>
    <x v="153"/>
    <n v="11.36"/>
    <n v="2"/>
    <n v="0"/>
    <n v="5.3391999999999999"/>
    <x v="0"/>
    <s v="Yes"/>
  </r>
  <r>
    <n v="765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EN-10001532"/>
    <x v="1"/>
    <x v="12"/>
    <x v="618"/>
    <n v="50.94"/>
    <n v="3"/>
    <n v="0"/>
    <n v="25.47"/>
    <x v="0"/>
    <s v="Yes"/>
  </r>
  <r>
    <n v="766"/>
    <s v="CA-2016-162775"/>
    <x v="286"/>
    <d v="2016-01-15T00:00:00"/>
    <s v="Second Class"/>
    <s v="CS-12250"/>
    <s v="Chris Selesnick"/>
    <x v="1"/>
    <s v="United States"/>
    <x v="151"/>
    <x v="28"/>
    <n v="71111"/>
    <x v="0"/>
    <s v="TEC-AC-10003174"/>
    <x v="2"/>
    <x v="11"/>
    <x v="619"/>
    <n v="646.74"/>
    <n v="6"/>
    <n v="0"/>
    <n v="258.69600000000003"/>
    <x v="0"/>
    <s v="Yes"/>
  </r>
  <r>
    <n v="767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BI-10004187"/>
    <x v="1"/>
    <x v="8"/>
    <x v="620"/>
    <n v="5.64"/>
    <n v="3"/>
    <n v="0"/>
    <n v="2.7071999999999998"/>
    <x v="0"/>
    <s v="Yes"/>
  </r>
  <r>
    <n v="768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ST-10000025"/>
    <x v="1"/>
    <x v="4"/>
    <x v="621"/>
    <n v="572.58000000000004"/>
    <n v="6"/>
    <n v="0"/>
    <n v="34.354799999999997"/>
    <x v="0"/>
    <s v="Yes"/>
  </r>
  <r>
    <n v="769"/>
    <s v="CA-2016-106810"/>
    <x v="287"/>
    <d v="2016-05-20T00:00:00"/>
    <s v="Standard Class"/>
    <s v="AJ-10795"/>
    <s v="Anthony Johnson"/>
    <x v="1"/>
    <s v="United States"/>
    <x v="84"/>
    <x v="2"/>
    <n v="33710"/>
    <x v="0"/>
    <s v="FUR-FU-10004306"/>
    <x v="0"/>
    <x v="5"/>
    <x v="622"/>
    <n v="310.88"/>
    <n v="2"/>
    <n v="0.2"/>
    <n v="23.315999999999999"/>
    <x v="0"/>
    <s v="Yes"/>
  </r>
  <r>
    <n v="770"/>
    <s v="CA-2018-157245"/>
    <x v="288"/>
    <d v="2018-05-24T00:00:00"/>
    <s v="Standard Class"/>
    <s v="LE-16810"/>
    <s v="Laurel Elliston"/>
    <x v="0"/>
    <s v="United States"/>
    <x v="81"/>
    <x v="17"/>
    <n v="22204"/>
    <x v="0"/>
    <s v="FUR-CH-10003746"/>
    <x v="0"/>
    <x v="1"/>
    <x v="623"/>
    <n v="641.96"/>
    <n v="2"/>
    <n v="0"/>
    <n v="179.74879999999999"/>
    <x v="0"/>
    <s v="Yes"/>
  </r>
  <r>
    <n v="771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1036"/>
    <x v="1"/>
    <x v="8"/>
    <x v="624"/>
    <n v="18.28"/>
    <n v="2"/>
    <n v="0"/>
    <n v="9.14"/>
    <x v="2"/>
    <s v="Yes"/>
  </r>
  <r>
    <n v="772"/>
    <s v="CA-2019-104220"/>
    <x v="289"/>
    <d v="2019-02-05T00:00:00"/>
    <s v="Standard Class"/>
    <s v="BV-11245"/>
    <s v="Benjamin Venier"/>
    <x v="1"/>
    <s v="United States"/>
    <x v="96"/>
    <x v="23"/>
    <n v="50315"/>
    <x v="2"/>
    <s v="TEC-PH-10004614"/>
    <x v="2"/>
    <x v="7"/>
    <x v="302"/>
    <n v="207"/>
    <n v="3"/>
    <n v="0"/>
    <n v="51.75"/>
    <x v="2"/>
    <s v="Yes"/>
  </r>
  <r>
    <n v="773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0301"/>
    <x v="1"/>
    <x v="8"/>
    <x v="625"/>
    <n v="32.35"/>
    <n v="5"/>
    <n v="0"/>
    <n v="16.175000000000001"/>
    <x v="2"/>
    <s v="Yes"/>
  </r>
  <r>
    <n v="774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3910"/>
    <x v="1"/>
    <x v="8"/>
    <x v="8"/>
    <n v="7.71"/>
    <n v="1"/>
    <n v="0"/>
    <n v="3.4695"/>
    <x v="2"/>
    <s v="Yes"/>
  </r>
  <r>
    <n v="775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AR-10004648"/>
    <x v="1"/>
    <x v="6"/>
    <x v="626"/>
    <n v="40.299999999999997"/>
    <n v="2"/>
    <n v="0"/>
    <n v="10.881"/>
    <x v="2"/>
    <s v="Yes"/>
  </r>
  <r>
    <n v="776"/>
    <s v="CA-2019-104220"/>
    <x v="289"/>
    <d v="2019-02-05T00:00:00"/>
    <s v="Standard Class"/>
    <s v="BV-11245"/>
    <s v="Benjamin Venier"/>
    <x v="1"/>
    <s v="United States"/>
    <x v="96"/>
    <x v="23"/>
    <n v="50315"/>
    <x v="2"/>
    <s v="FUR-FU-10002597"/>
    <x v="0"/>
    <x v="5"/>
    <x v="627"/>
    <n v="34.58"/>
    <n v="7"/>
    <n v="0"/>
    <n v="14.5236"/>
    <x v="2"/>
    <s v="Yes"/>
  </r>
  <r>
    <n v="777"/>
    <s v="CA-2016-165974"/>
    <x v="290"/>
    <d v="2016-07-06T00:00:00"/>
    <s v="Standard Class"/>
    <s v="DL-12865"/>
    <s v="Dan Lawera"/>
    <x v="0"/>
    <s v="United States"/>
    <x v="74"/>
    <x v="24"/>
    <n v="45231"/>
    <x v="3"/>
    <s v="OFF-AR-10003405"/>
    <x v="1"/>
    <x v="6"/>
    <x v="628"/>
    <n v="32.76"/>
    <n v="7"/>
    <n v="0.2"/>
    <n v="3.6855000000000002"/>
    <x v="3"/>
    <s v="Yes"/>
  </r>
  <r>
    <n v="778"/>
    <s v="CA-2017-144267"/>
    <x v="291"/>
    <d v="2017-08-23T00:00:00"/>
    <s v="First Class"/>
    <s v="NZ-18565"/>
    <s v="Nick Zandusky"/>
    <x v="2"/>
    <s v="United States"/>
    <x v="8"/>
    <x v="1"/>
    <n v="94110"/>
    <x v="1"/>
    <s v="FUR-CH-10002335"/>
    <x v="0"/>
    <x v="1"/>
    <x v="629"/>
    <n v="544.00800000000004"/>
    <n v="3"/>
    <n v="0.2"/>
    <n v="40.800600000000003"/>
    <x v="1"/>
    <s v="Yes"/>
  </r>
  <r>
    <n v="779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0157"/>
    <x v="1"/>
    <x v="10"/>
    <x v="369"/>
    <n v="59.94"/>
    <n v="3"/>
    <n v="0"/>
    <n v="28.171800000000001"/>
    <x v="1"/>
    <s v="Yes"/>
  </r>
  <r>
    <n v="780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1947"/>
    <x v="1"/>
    <x v="10"/>
    <x v="358"/>
    <n v="23.92"/>
    <n v="4"/>
    <n v="0"/>
    <n v="11.720800000000001"/>
    <x v="1"/>
    <s v="Yes"/>
  </r>
  <r>
    <n v="781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3657"/>
    <x v="1"/>
    <x v="10"/>
    <x v="630"/>
    <n v="4.28"/>
    <n v="1"/>
    <n v="0"/>
    <n v="1.9259999999999999"/>
    <x v="1"/>
    <s v="Yes"/>
  </r>
  <r>
    <n v="782"/>
    <s v="US-2017-157014"/>
    <x v="292"/>
    <d v="2017-10-06T00:00:00"/>
    <s v="Second Class"/>
    <s v="BM-11785"/>
    <s v="Bryan Mills"/>
    <x v="0"/>
    <s v="United States"/>
    <x v="38"/>
    <x v="24"/>
    <n v="43229"/>
    <x v="3"/>
    <s v="OFF-BI-10001098"/>
    <x v="1"/>
    <x v="8"/>
    <x v="410"/>
    <n v="32.07"/>
    <n v="5"/>
    <n v="0.7"/>
    <n v="-22.449000000000002"/>
    <x v="3"/>
    <s v="Yes"/>
  </r>
  <r>
    <n v="783"/>
    <s v="US-2017-157014"/>
    <x v="292"/>
    <d v="2017-10-06T00:00:00"/>
    <s v="Second Class"/>
    <s v="BM-11785"/>
    <s v="Bryan Mills"/>
    <x v="0"/>
    <s v="United States"/>
    <x v="38"/>
    <x v="24"/>
    <n v="43229"/>
    <x v="3"/>
    <s v="TEC-AC-10002167"/>
    <x v="2"/>
    <x v="11"/>
    <x v="46"/>
    <n v="24"/>
    <n v="2"/>
    <n v="0.2"/>
    <n v="-2.7"/>
    <x v="3"/>
    <s v="Yes"/>
  </r>
  <r>
    <n v="784"/>
    <s v="US-2017-157014"/>
    <x v="292"/>
    <d v="2017-10-06T00:00:00"/>
    <s v="Second Class"/>
    <s v="BM-11785"/>
    <s v="Bryan Mills"/>
    <x v="0"/>
    <s v="United States"/>
    <x v="38"/>
    <x v="24"/>
    <n v="43229"/>
    <x v="3"/>
    <s v="FUR-BO-10004409"/>
    <x v="0"/>
    <x v="0"/>
    <x v="631"/>
    <n v="35.49"/>
    <n v="1"/>
    <n v="0.5"/>
    <n v="-15.615600000000001"/>
    <x v="3"/>
    <s v="Yes"/>
  </r>
  <r>
    <n v="785"/>
    <s v="US-2017-157014"/>
    <x v="292"/>
    <d v="2017-10-06T00:00:00"/>
    <s v="Second Class"/>
    <s v="BM-11785"/>
    <s v="Bryan Mills"/>
    <x v="0"/>
    <s v="United States"/>
    <x v="38"/>
    <x v="24"/>
    <n v="43229"/>
    <x v="3"/>
    <s v="TEC-AC-10000057"/>
    <x v="2"/>
    <x v="11"/>
    <x v="632"/>
    <n v="47.984000000000002"/>
    <n v="2"/>
    <n v="0.2"/>
    <n v="0.5998"/>
    <x v="3"/>
    <s v="Yes"/>
  </r>
  <r>
    <n v="786"/>
    <s v="CA-2017-154921"/>
    <x v="293"/>
    <d v="2017-05-28T00:00:00"/>
    <s v="Standard Class"/>
    <s v="EA-14035"/>
    <s v="Erin Ashbrook"/>
    <x v="1"/>
    <s v="United States"/>
    <x v="29"/>
    <x v="20"/>
    <n v="29203"/>
    <x v="0"/>
    <s v="OFF-EN-10000056"/>
    <x v="1"/>
    <x v="12"/>
    <x v="633"/>
    <n v="186.69"/>
    <n v="3"/>
    <n v="0"/>
    <n v="87.744299999999996"/>
    <x v="0"/>
    <s v="Yes"/>
  </r>
  <r>
    <n v="787"/>
    <s v="CA-2019-129567"/>
    <x v="294"/>
    <d v="2019-03-21T00:00:00"/>
    <s v="Second Class"/>
    <s v="CL-12565"/>
    <s v="Clay Ludtke"/>
    <x v="0"/>
    <s v="United States"/>
    <x v="152"/>
    <x v="1"/>
    <n v="93534"/>
    <x v="1"/>
    <s v="OFF-BI-10000014"/>
    <x v="1"/>
    <x v="8"/>
    <x v="634"/>
    <n v="17.456"/>
    <n v="2"/>
    <n v="0.2"/>
    <n v="5.8914"/>
    <x v="1"/>
    <s v="Yes"/>
  </r>
  <r>
    <n v="788"/>
    <s v="CA-2017-154620"/>
    <x v="295"/>
    <d v="2017-12-16T00:00:00"/>
    <s v="Standard Class"/>
    <s v="LT-17110"/>
    <s v="Liz Thompson"/>
    <x v="0"/>
    <s v="United States"/>
    <x v="152"/>
    <x v="1"/>
    <n v="93534"/>
    <x v="1"/>
    <s v="FUR-CH-10004675"/>
    <x v="0"/>
    <x v="1"/>
    <x v="635"/>
    <n v="348.928"/>
    <n v="2"/>
    <n v="0.2"/>
    <n v="34.892800000000001"/>
    <x v="1"/>
    <s v="Yes"/>
  </r>
  <r>
    <n v="789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BI-10001543"/>
    <x v="1"/>
    <x v="8"/>
    <x v="380"/>
    <n v="143.96"/>
    <n v="4"/>
    <n v="0"/>
    <n v="69.100800000000007"/>
    <x v="0"/>
    <s v="Yes"/>
  </r>
  <r>
    <n v="790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ST-10001321"/>
    <x v="1"/>
    <x v="4"/>
    <x v="421"/>
    <n v="15.42"/>
    <n v="1"/>
    <n v="0"/>
    <n v="4.1634000000000002"/>
    <x v="0"/>
    <s v="Yes"/>
  </r>
  <r>
    <n v="791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BI-10001132"/>
    <x v="1"/>
    <x v="8"/>
    <x v="636"/>
    <n v="43.04"/>
    <n v="8"/>
    <n v="0"/>
    <n v="21.089600000000001"/>
    <x v="0"/>
    <s v="Yes"/>
  </r>
  <r>
    <n v="792"/>
    <s v="CA-2017-115938"/>
    <x v="153"/>
    <d v="2017-06-30T00:00:00"/>
    <s v="Standard Class"/>
    <s v="SA-20830"/>
    <s v="Sue Ann Reed"/>
    <x v="0"/>
    <s v="United States"/>
    <x v="102"/>
    <x v="17"/>
    <n v="23223"/>
    <x v="0"/>
    <s v="FUR-CH-10003199"/>
    <x v="0"/>
    <x v="1"/>
    <x v="637"/>
    <n v="332.94"/>
    <n v="3"/>
    <n v="0"/>
    <n v="79.905600000000007"/>
    <x v="0"/>
    <s v="Yes"/>
  </r>
  <r>
    <n v="793"/>
    <s v="CA-2018-105256"/>
    <x v="244"/>
    <d v="2018-05-20T00:00:00"/>
    <s v="Same Day"/>
    <s v="JK-15730"/>
    <s v="Joe Kamberova"/>
    <x v="0"/>
    <s v="United States"/>
    <x v="153"/>
    <x v="3"/>
    <n v="28806"/>
    <x v="0"/>
    <s v="TEC-PH-10001530"/>
    <x v="2"/>
    <x v="7"/>
    <x v="638"/>
    <n v="1363.96"/>
    <n v="5"/>
    <n v="0.2"/>
    <n v="85.247500000000002"/>
    <x v="0"/>
    <s v="Yes"/>
  </r>
  <r>
    <n v="794"/>
    <s v="CA-2016-156433"/>
    <x v="59"/>
    <d v="2016-09-26T00:00:00"/>
    <s v="Standard Class"/>
    <s v="ES-14020"/>
    <s v="Erica Smith"/>
    <x v="0"/>
    <s v="United States"/>
    <x v="8"/>
    <x v="1"/>
    <n v="94110"/>
    <x v="1"/>
    <s v="OFF-LA-10001569"/>
    <x v="1"/>
    <x v="2"/>
    <x v="639"/>
    <n v="9.9600000000000009"/>
    <n v="2"/>
    <n v="0"/>
    <n v="4.5815999999999999"/>
    <x v="1"/>
    <s v="Yes"/>
  </r>
  <r>
    <n v="795"/>
    <s v="CA-2016-156433"/>
    <x v="59"/>
    <d v="2016-09-26T00:00:00"/>
    <s v="Standard Class"/>
    <s v="ES-14020"/>
    <s v="Erica Smith"/>
    <x v="0"/>
    <s v="United States"/>
    <x v="8"/>
    <x v="1"/>
    <n v="94110"/>
    <x v="1"/>
    <s v="OFF-PA-10003724"/>
    <x v="1"/>
    <x v="10"/>
    <x v="362"/>
    <n v="21.72"/>
    <n v="4"/>
    <n v="0"/>
    <n v="10.642799999999999"/>
    <x v="1"/>
    <s v="Yes"/>
  </r>
  <r>
    <n v="796"/>
    <s v="CA-2019-151428"/>
    <x v="296"/>
    <d v="2019-09-26T00:00:00"/>
    <s v="Standard Class"/>
    <s v="RH-19495"/>
    <s v="Rick Hansen"/>
    <x v="0"/>
    <s v="United States"/>
    <x v="30"/>
    <x v="11"/>
    <n v="55901"/>
    <x v="2"/>
    <s v="OFF-BI-10000546"/>
    <x v="1"/>
    <x v="8"/>
    <x v="614"/>
    <n v="20.16"/>
    <n v="7"/>
    <n v="0"/>
    <n v="9.8783999999999992"/>
    <x v="2"/>
    <s v="Yes"/>
  </r>
  <r>
    <n v="797"/>
    <s v="CA-2017-124653"/>
    <x v="100"/>
    <d v="2017-12-26T00:00:00"/>
    <s v="First Class"/>
    <s v="DB-13120"/>
    <s v="David Bremer"/>
    <x v="1"/>
    <s v="United States"/>
    <x v="30"/>
    <x v="15"/>
    <n v="14609"/>
    <x v="3"/>
    <s v="OFF-PA-10000176"/>
    <x v="1"/>
    <x v="10"/>
    <x v="640"/>
    <n v="132.79"/>
    <n v="7"/>
    <n v="0"/>
    <n v="63.739199999999997"/>
    <x v="3"/>
    <s v="Yes"/>
  </r>
  <r>
    <n v="798"/>
    <s v="CA-2017-124653"/>
    <x v="100"/>
    <d v="2017-12-26T00:00:00"/>
    <s v="First Class"/>
    <s v="DB-13120"/>
    <s v="David Bremer"/>
    <x v="1"/>
    <s v="United States"/>
    <x v="30"/>
    <x v="15"/>
    <n v="14609"/>
    <x v="3"/>
    <s v="OFF-PA-10002365"/>
    <x v="1"/>
    <x v="10"/>
    <x v="12"/>
    <n v="12.96"/>
    <n v="2"/>
    <n v="0"/>
    <n v="6.2207999999999997"/>
    <x v="3"/>
    <s v="Yes"/>
  </r>
  <r>
    <n v="799"/>
    <s v="CA-2017-124653"/>
    <x v="100"/>
    <d v="2017-12-26T00:00:00"/>
    <s v="First Class"/>
    <s v="DB-13120"/>
    <s v="David Bremer"/>
    <x v="1"/>
    <s v="United States"/>
    <x v="30"/>
    <x v="15"/>
    <n v="14609"/>
    <x v="3"/>
    <s v="OFF-LA-10002271"/>
    <x v="1"/>
    <x v="2"/>
    <x v="641"/>
    <n v="21.56"/>
    <n v="7"/>
    <n v="0"/>
    <n v="10.348800000000001"/>
    <x v="3"/>
    <s v="Yes"/>
  </r>
  <r>
    <n v="800"/>
    <s v="CA-2017-101910"/>
    <x v="154"/>
    <d v="2017-12-03T00:00:00"/>
    <s v="Standard Class"/>
    <s v="CD-11920"/>
    <s v="Carlos Daly"/>
    <x v="0"/>
    <s v="United States"/>
    <x v="154"/>
    <x v="1"/>
    <n v="92530"/>
    <x v="1"/>
    <s v="FUR-CH-10002647"/>
    <x v="0"/>
    <x v="1"/>
    <x v="475"/>
    <n v="283.92"/>
    <n v="5"/>
    <n v="0.2"/>
    <n v="17.745000000000001"/>
    <x v="1"/>
    <s v="Yes"/>
  </r>
  <r>
    <n v="801"/>
    <s v="CA-2019-105809"/>
    <x v="297"/>
    <d v="2019-02-23T00:00:00"/>
    <s v="First Class"/>
    <s v="HW-14935"/>
    <s v="Helen Wasserman"/>
    <x v="1"/>
    <s v="United States"/>
    <x v="70"/>
    <x v="1"/>
    <n v="92105"/>
    <x v="1"/>
    <s v="FUR-FU-10004090"/>
    <x v="0"/>
    <x v="5"/>
    <x v="642"/>
    <n v="22.23"/>
    <n v="1"/>
    <n v="0"/>
    <n v="7.3358999999999996"/>
    <x v="1"/>
    <s v="Yes"/>
  </r>
  <r>
    <n v="802"/>
    <s v="CA-2019-105809"/>
    <x v="297"/>
    <d v="2019-02-23T00:00:00"/>
    <s v="First Class"/>
    <s v="HW-14935"/>
    <s v="Helen Wasserman"/>
    <x v="1"/>
    <s v="United States"/>
    <x v="70"/>
    <x v="1"/>
    <n v="92105"/>
    <x v="1"/>
    <s v="TEC-PH-10001580"/>
    <x v="2"/>
    <x v="7"/>
    <x v="234"/>
    <n v="215.96799999999999"/>
    <n v="2"/>
    <n v="0.2"/>
    <n v="18.897200000000002"/>
    <x v="1"/>
    <s v="Yes"/>
  </r>
  <r>
    <n v="803"/>
    <s v="CA-2018-136133"/>
    <x v="298"/>
    <d v="2018-08-23T00:00:00"/>
    <s v="Second Class"/>
    <s v="HW-14935"/>
    <s v="Helen Wasserman"/>
    <x v="1"/>
    <s v="United States"/>
    <x v="20"/>
    <x v="15"/>
    <n v="10024"/>
    <x v="3"/>
    <s v="OFF-AP-10000576"/>
    <x v="1"/>
    <x v="9"/>
    <x v="643"/>
    <n v="355.32"/>
    <n v="9"/>
    <n v="0"/>
    <n v="99.489599999999996"/>
    <x v="3"/>
    <s v="Yes"/>
  </r>
  <r>
    <n v="804"/>
    <s v="CA-2018-115504"/>
    <x v="299"/>
    <d v="2018-03-17T00:00:00"/>
    <s v="Standard Class"/>
    <s v="MC-18130"/>
    <s v="Mike Caudle"/>
    <x v="1"/>
    <s v="United States"/>
    <x v="53"/>
    <x v="28"/>
    <n v="71203"/>
    <x v="0"/>
    <s v="OFF-PA-10003953"/>
    <x v="1"/>
    <x v="10"/>
    <x v="644"/>
    <n v="12.96"/>
    <n v="2"/>
    <n v="0"/>
    <n v="6.2207999999999997"/>
    <x v="0"/>
    <s v="Yes"/>
  </r>
  <r>
    <n v="805"/>
    <s v="CA-2019-135783"/>
    <x v="300"/>
    <d v="2019-04-24T00:00:00"/>
    <s v="First Class"/>
    <s v="GM-14440"/>
    <s v="Gary McGarr"/>
    <x v="0"/>
    <s v="United States"/>
    <x v="8"/>
    <x v="1"/>
    <n v="94122"/>
    <x v="1"/>
    <s v="FUR-FU-10000794"/>
    <x v="0"/>
    <x v="5"/>
    <x v="645"/>
    <n v="18.28"/>
    <n v="2"/>
    <n v="0"/>
    <n v="6.2152000000000003"/>
    <x v="1"/>
    <s v="Yes"/>
  </r>
  <r>
    <n v="806"/>
    <s v="CA-2016-134313"/>
    <x v="301"/>
    <d v="2016-11-07T00:00:00"/>
    <s v="Standard Class"/>
    <s v="RA-19915"/>
    <s v="Russell Applegate"/>
    <x v="0"/>
    <s v="United States"/>
    <x v="60"/>
    <x v="22"/>
    <n v="80219"/>
    <x v="1"/>
    <s v="OFF-AR-10001897"/>
    <x v="1"/>
    <x v="6"/>
    <x v="646"/>
    <n v="43.176000000000002"/>
    <n v="3"/>
    <n v="0.2"/>
    <n v="4.3175999999999997"/>
    <x v="1"/>
    <s v="Yes"/>
  </r>
  <r>
    <n v="807"/>
    <s v="CA-2016-134313"/>
    <x v="301"/>
    <d v="2016-11-07T00:00:00"/>
    <s v="Standard Class"/>
    <s v="RA-19915"/>
    <s v="Russell Applegate"/>
    <x v="0"/>
    <s v="United States"/>
    <x v="60"/>
    <x v="22"/>
    <n v="80219"/>
    <x v="1"/>
    <s v="TEC-PH-10001795"/>
    <x v="2"/>
    <x v="7"/>
    <x v="647"/>
    <n v="1983.9680000000001"/>
    <n v="4"/>
    <n v="0.2"/>
    <n v="247.99600000000001"/>
    <x v="1"/>
    <s v="Yes"/>
  </r>
  <r>
    <n v="808"/>
    <s v="CA-2017-140921"/>
    <x v="302"/>
    <d v="2017-02-05T00:00:00"/>
    <s v="First Class"/>
    <s v="AA-10375"/>
    <s v="Allen Armold"/>
    <x v="0"/>
    <s v="United States"/>
    <x v="155"/>
    <x v="8"/>
    <n v="68104"/>
    <x v="2"/>
    <s v="FUR-FU-10003347"/>
    <x v="0"/>
    <x v="5"/>
    <x v="379"/>
    <n v="28.4"/>
    <n v="2"/>
    <n v="0"/>
    <n v="11.076000000000001"/>
    <x v="2"/>
    <s v="Yes"/>
  </r>
  <r>
    <n v="809"/>
    <s v="CA-2017-140921"/>
    <x v="302"/>
    <d v="2017-02-05T00:00:00"/>
    <s v="First Class"/>
    <s v="AA-10375"/>
    <s v="Allen Armold"/>
    <x v="0"/>
    <s v="United States"/>
    <x v="155"/>
    <x v="8"/>
    <n v="68104"/>
    <x v="2"/>
    <s v="TEC-AC-10004901"/>
    <x v="2"/>
    <x v="11"/>
    <x v="648"/>
    <n v="149.97"/>
    <n v="3"/>
    <n v="0"/>
    <n v="50.989800000000002"/>
    <x v="2"/>
    <s v="Yes"/>
  </r>
  <r>
    <n v="810"/>
    <s v="CA-2016-151995"/>
    <x v="303"/>
    <d v="2016-10-15T00:00:00"/>
    <s v="First Class"/>
    <s v="ZC-21910"/>
    <s v="Zuschuss Carroll"/>
    <x v="0"/>
    <s v="United States"/>
    <x v="156"/>
    <x v="4"/>
    <n v="98026"/>
    <x v="1"/>
    <s v="OFF-AR-10003190"/>
    <x v="1"/>
    <x v="6"/>
    <x v="649"/>
    <n v="11.52"/>
    <n v="4"/>
    <n v="0"/>
    <n v="3.2256"/>
    <x v="1"/>
    <s v="Yes"/>
  </r>
  <r>
    <n v="811"/>
    <s v="CA-2016-151995"/>
    <x v="303"/>
    <d v="2016-10-15T00:00:00"/>
    <s v="First Class"/>
    <s v="ZC-21910"/>
    <s v="Zuschuss Carroll"/>
    <x v="0"/>
    <s v="United States"/>
    <x v="156"/>
    <x v="4"/>
    <n v="98026"/>
    <x v="1"/>
    <s v="FUR-TA-10002903"/>
    <x v="0"/>
    <x v="3"/>
    <x v="258"/>
    <n v="1298.55"/>
    <n v="5"/>
    <n v="0"/>
    <n v="311.65199999999999"/>
    <x v="1"/>
    <s v="Yes"/>
  </r>
  <r>
    <n v="812"/>
    <s v="CA-2016-151995"/>
    <x v="303"/>
    <d v="2016-10-15T00:00:00"/>
    <s v="First Class"/>
    <s v="ZC-21910"/>
    <s v="Zuschuss Carroll"/>
    <x v="0"/>
    <s v="United States"/>
    <x v="156"/>
    <x v="4"/>
    <n v="98026"/>
    <x v="1"/>
    <s v="OFF-AP-10000240"/>
    <x v="1"/>
    <x v="9"/>
    <x v="650"/>
    <n v="213.92"/>
    <n v="4"/>
    <n v="0"/>
    <n v="62.036799999999999"/>
    <x v="1"/>
    <s v="Yes"/>
  </r>
  <r>
    <n v="813"/>
    <s v="CA-2016-151995"/>
    <x v="303"/>
    <d v="2016-10-15T00:00:00"/>
    <s v="First Class"/>
    <s v="ZC-21910"/>
    <s v="Zuschuss Carroll"/>
    <x v="0"/>
    <s v="United States"/>
    <x v="156"/>
    <x v="4"/>
    <n v="98026"/>
    <x v="1"/>
    <s v="TEC-AC-10001101"/>
    <x v="2"/>
    <x v="11"/>
    <x v="552"/>
    <n v="25.78"/>
    <n v="2"/>
    <n v="0"/>
    <n v="2.5779999999999998"/>
    <x v="1"/>
    <s v="Yes"/>
  </r>
  <r>
    <n v="814"/>
    <s v="CA-2019-143686"/>
    <x v="304"/>
    <d v="2019-05-14T00:00:00"/>
    <s v="Same Day"/>
    <s v="PJ-19015"/>
    <s v="Pauline Johnson"/>
    <x v="0"/>
    <s v="United States"/>
    <x v="157"/>
    <x v="1"/>
    <n v="92704"/>
    <x v="1"/>
    <s v="FUR-FU-10000794"/>
    <x v="0"/>
    <x v="5"/>
    <x v="645"/>
    <n v="18.28"/>
    <n v="2"/>
    <n v="0"/>
    <n v="6.2152000000000003"/>
    <x v="1"/>
    <s v="Yes"/>
  </r>
  <r>
    <n v="815"/>
    <s v="CA-2019-143686"/>
    <x v="304"/>
    <d v="2019-05-14T00:00:00"/>
    <s v="Same Day"/>
    <s v="PJ-19015"/>
    <s v="Pauline Johnson"/>
    <x v="0"/>
    <s v="United States"/>
    <x v="157"/>
    <x v="1"/>
    <n v="92704"/>
    <x v="1"/>
    <s v="TEC-AC-10001838"/>
    <x v="2"/>
    <x v="11"/>
    <x v="651"/>
    <n v="1399.93"/>
    <n v="7"/>
    <n v="0"/>
    <n v="601.96990000000005"/>
    <x v="1"/>
    <s v="Yes"/>
  </r>
  <r>
    <n v="816"/>
    <s v="CA-2017-106565"/>
    <x v="305"/>
    <d v="2017-03-23T00:00:00"/>
    <s v="First Class"/>
    <s v="BW-11110"/>
    <s v="Bart Watters"/>
    <x v="1"/>
    <s v="United States"/>
    <x v="158"/>
    <x v="6"/>
    <n v="53209"/>
    <x v="2"/>
    <s v="OFF-PA-10000061"/>
    <x v="1"/>
    <x v="10"/>
    <x v="181"/>
    <n v="51.84"/>
    <n v="8"/>
    <n v="0"/>
    <n v="24.883199999999999"/>
    <x v="2"/>
    <s v="Yes"/>
  </r>
  <r>
    <n v="817"/>
    <s v="CA-2018-149370"/>
    <x v="306"/>
    <d v="2018-09-19T00:00:00"/>
    <s v="Standard Class"/>
    <s v="DB-13210"/>
    <s v="Dean Braden"/>
    <x v="0"/>
    <s v="United States"/>
    <x v="10"/>
    <x v="9"/>
    <n v="19140"/>
    <x v="3"/>
    <s v="OFF-PA-10003651"/>
    <x v="1"/>
    <x v="10"/>
    <x v="652"/>
    <n v="5.3440000000000003"/>
    <n v="1"/>
    <n v="0.2"/>
    <n v="1.8704000000000001"/>
    <x v="3"/>
    <s v="Yes"/>
  </r>
  <r>
    <n v="818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PA-10000304"/>
    <x v="1"/>
    <x v="10"/>
    <x v="88"/>
    <n v="41.472000000000001"/>
    <n v="8"/>
    <n v="0.2"/>
    <n v="14.5152"/>
    <x v="3"/>
    <s v="Yes"/>
  </r>
  <r>
    <n v="819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BI-10003094"/>
    <x v="1"/>
    <x v="8"/>
    <x v="653"/>
    <n v="3.1680000000000001"/>
    <n v="3"/>
    <n v="0.7"/>
    <n v="-2.4287999999999998"/>
    <x v="3"/>
    <s v="Yes"/>
  </r>
  <r>
    <n v="820"/>
    <s v="CA-2016-140858"/>
    <x v="307"/>
    <d v="2016-07-02T00:00:00"/>
    <s v="Standard Class"/>
    <s v="CA-12775"/>
    <s v="Cynthia Arntzen"/>
    <x v="0"/>
    <s v="United States"/>
    <x v="10"/>
    <x v="9"/>
    <n v="19140"/>
    <x v="3"/>
    <s v="FUR-CH-10001394"/>
    <x v="0"/>
    <x v="1"/>
    <x v="654"/>
    <n v="1228.4649999999999"/>
    <n v="5"/>
    <n v="0.3"/>
    <n v="0"/>
    <x v="3"/>
    <s v="Yes"/>
  </r>
  <r>
    <n v="821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BI-10004230"/>
    <x v="1"/>
    <x v="8"/>
    <x v="655"/>
    <n v="31.085999999999999"/>
    <n v="3"/>
    <n v="0.7"/>
    <n v="-22.796399999999998"/>
    <x v="3"/>
    <s v="Yes"/>
  </r>
  <r>
    <n v="822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PA-10003395"/>
    <x v="1"/>
    <x v="10"/>
    <x v="656"/>
    <n v="335.52"/>
    <n v="4"/>
    <n v="0.2"/>
    <n v="117.432"/>
    <x v="3"/>
    <s v="Yes"/>
  </r>
  <r>
    <n v="823"/>
    <s v="CA-2019-101434"/>
    <x v="308"/>
    <d v="2019-06-27T00:00:00"/>
    <s v="Standard Class"/>
    <s v="TR-21325"/>
    <s v="Toby Ritter"/>
    <x v="0"/>
    <s v="United States"/>
    <x v="78"/>
    <x v="30"/>
    <n v="7109"/>
    <x v="3"/>
    <s v="TEC-AC-10002402"/>
    <x v="2"/>
    <x v="11"/>
    <x v="657"/>
    <n v="239.97"/>
    <n v="3"/>
    <n v="0"/>
    <n v="71.991"/>
    <x v="3"/>
    <s v="Yes"/>
  </r>
  <r>
    <n v="824"/>
    <s v="CA-2019-101434"/>
    <x v="308"/>
    <d v="2019-06-27T00:00:00"/>
    <s v="Standard Class"/>
    <s v="TR-21325"/>
    <s v="Toby Ritter"/>
    <x v="0"/>
    <s v="United States"/>
    <x v="78"/>
    <x v="30"/>
    <n v="7109"/>
    <x v="3"/>
    <s v="OFF-LA-10003223"/>
    <x v="1"/>
    <x v="2"/>
    <x v="607"/>
    <n v="9.82"/>
    <n v="2"/>
    <n v="0"/>
    <n v="4.8117999999999999"/>
    <x v="3"/>
    <s v="Yes"/>
  </r>
  <r>
    <n v="825"/>
    <s v="US-2016-102071"/>
    <x v="309"/>
    <d v="2016-05-15T00:00:00"/>
    <s v="Standard Class"/>
    <s v="PG-18820"/>
    <s v="Patrick Gardner"/>
    <x v="0"/>
    <s v="United States"/>
    <x v="8"/>
    <x v="1"/>
    <n v="94110"/>
    <x v="1"/>
    <s v="TEC-AC-10003441"/>
    <x v="2"/>
    <x v="11"/>
    <x v="658"/>
    <n v="67.8"/>
    <n v="4"/>
    <n v="0"/>
    <n v="4.0679999999999996"/>
    <x v="1"/>
    <s v="Yes"/>
  </r>
  <r>
    <n v="826"/>
    <s v="US-2016-102071"/>
    <x v="309"/>
    <d v="2016-05-15T00:00:00"/>
    <s v="Standard Class"/>
    <s v="PG-18820"/>
    <s v="Patrick Gardner"/>
    <x v="0"/>
    <s v="United States"/>
    <x v="8"/>
    <x v="1"/>
    <n v="94110"/>
    <x v="1"/>
    <s v="TEC-AC-10000109"/>
    <x v="2"/>
    <x v="11"/>
    <x v="202"/>
    <n v="167.97"/>
    <n v="3"/>
    <n v="0"/>
    <n v="40.312800000000003"/>
    <x v="1"/>
    <s v="Yes"/>
  </r>
  <r>
    <n v="827"/>
    <s v="CA-2019-126956"/>
    <x v="170"/>
    <d v="2019-08-28T00:00:00"/>
    <s v="Standard Class"/>
    <s v="GT-14710"/>
    <s v="Greg Tran"/>
    <x v="0"/>
    <s v="United States"/>
    <x v="69"/>
    <x v="11"/>
    <n v="55044"/>
    <x v="2"/>
    <s v="OFF-FA-10002280"/>
    <x v="1"/>
    <x v="13"/>
    <x v="659"/>
    <n v="35"/>
    <n v="7"/>
    <n v="0"/>
    <n v="16.8"/>
    <x v="2"/>
    <s v="Yes"/>
  </r>
  <r>
    <n v="828"/>
    <s v="CA-2019-126956"/>
    <x v="170"/>
    <d v="2019-08-28T00:00:00"/>
    <s v="Standard Class"/>
    <s v="GT-14710"/>
    <s v="Greg Tran"/>
    <x v="0"/>
    <s v="United States"/>
    <x v="69"/>
    <x v="11"/>
    <n v="55044"/>
    <x v="2"/>
    <s v="OFF-SU-10000381"/>
    <x v="1"/>
    <x v="14"/>
    <x v="660"/>
    <n v="37.24"/>
    <n v="4"/>
    <n v="0"/>
    <n v="10.7996"/>
    <x v="2"/>
    <s v="Yes"/>
  </r>
  <r>
    <n v="829"/>
    <s v="CA-2019-126956"/>
    <x v="170"/>
    <d v="2019-08-28T00:00:00"/>
    <s v="Standard Class"/>
    <s v="GT-14710"/>
    <s v="Greg Tran"/>
    <x v="0"/>
    <s v="United States"/>
    <x v="69"/>
    <x v="11"/>
    <n v="55044"/>
    <x v="2"/>
    <s v="OFF-EN-10004459"/>
    <x v="1"/>
    <x v="12"/>
    <x v="661"/>
    <n v="15.28"/>
    <n v="2"/>
    <n v="0"/>
    <n v="7.4871999999999996"/>
    <x v="2"/>
    <s v="Yes"/>
  </r>
  <r>
    <n v="830"/>
    <s v="CA-2019-129462"/>
    <x v="114"/>
    <d v="2019-06-21T00:00:00"/>
    <s v="Second Class"/>
    <s v="JE-15745"/>
    <s v="Joel Eaton"/>
    <x v="0"/>
    <s v="United States"/>
    <x v="159"/>
    <x v="0"/>
    <n v="41042"/>
    <x v="0"/>
    <s v="FUR-CH-10000665"/>
    <x v="0"/>
    <x v="1"/>
    <x v="662"/>
    <n v="301.95999999999998"/>
    <n v="2"/>
    <n v="0"/>
    <n v="90.587999999999994"/>
    <x v="0"/>
    <s v="Yes"/>
  </r>
  <r>
    <n v="831"/>
    <s v="CA-2019-129462"/>
    <x v="114"/>
    <d v="2019-06-21T00:00:00"/>
    <s v="Second Class"/>
    <s v="JE-15745"/>
    <s v="Joel Eaton"/>
    <x v="0"/>
    <s v="United States"/>
    <x v="159"/>
    <x v="0"/>
    <n v="41042"/>
    <x v="0"/>
    <s v="OFF-AP-10003884"/>
    <x v="1"/>
    <x v="9"/>
    <x v="663"/>
    <n v="180.66"/>
    <n v="3"/>
    <n v="0"/>
    <n v="50.584800000000001"/>
    <x v="0"/>
    <s v="Yes"/>
  </r>
  <r>
    <n v="832"/>
    <s v="CA-2019-129462"/>
    <x v="114"/>
    <d v="2019-06-21T00:00:00"/>
    <s v="Second Class"/>
    <s v="JE-15745"/>
    <s v="Joel Eaton"/>
    <x v="0"/>
    <s v="United States"/>
    <x v="159"/>
    <x v="0"/>
    <n v="41042"/>
    <x v="0"/>
    <s v="TEC-PH-10001557"/>
    <x v="2"/>
    <x v="7"/>
    <x v="664"/>
    <n v="191.98"/>
    <n v="2"/>
    <n v="0"/>
    <n v="51.834600000000002"/>
    <x v="0"/>
    <s v="Yes"/>
  </r>
  <r>
    <n v="833"/>
    <s v="CA-2019-129462"/>
    <x v="114"/>
    <d v="2019-06-21T00:00:00"/>
    <s v="Second Class"/>
    <s v="JE-15745"/>
    <s v="Joel Eaton"/>
    <x v="0"/>
    <s v="United States"/>
    <x v="159"/>
    <x v="0"/>
    <n v="41042"/>
    <x v="0"/>
    <s v="TEC-PH-10002085"/>
    <x v="2"/>
    <x v="7"/>
    <x v="665"/>
    <n v="65.989999999999995"/>
    <n v="1"/>
    <n v="0"/>
    <n v="17.157399999999999"/>
    <x v="0"/>
    <s v="Yes"/>
  </r>
  <r>
    <n v="834"/>
    <s v="CA-2018-165316"/>
    <x v="310"/>
    <d v="2018-07-27T00:00:00"/>
    <s v="Standard Class"/>
    <s v="JB-15400"/>
    <s v="Jennifer Braxton"/>
    <x v="1"/>
    <s v="United States"/>
    <x v="67"/>
    <x v="2"/>
    <n v="33614"/>
    <x v="0"/>
    <s v="OFF-AR-10002956"/>
    <x v="1"/>
    <x v="6"/>
    <x v="666"/>
    <n v="35.216000000000001"/>
    <n v="2"/>
    <n v="0.2"/>
    <n v="2.6412"/>
    <x v="0"/>
    <s v="Yes"/>
  </r>
  <r>
    <n v="835"/>
    <s v="CA-2018-165316"/>
    <x v="310"/>
    <d v="2018-07-27T00:00:00"/>
    <s v="Standard Class"/>
    <s v="JB-15400"/>
    <s v="Jennifer Braxton"/>
    <x v="1"/>
    <s v="United States"/>
    <x v="67"/>
    <x v="2"/>
    <n v="33614"/>
    <x v="0"/>
    <s v="OFF-AP-10003266"/>
    <x v="1"/>
    <x v="9"/>
    <x v="667"/>
    <n v="23.696000000000002"/>
    <n v="2"/>
    <n v="0.2"/>
    <n v="6.5164"/>
    <x v="0"/>
    <s v="Yes"/>
  </r>
  <r>
    <n v="836"/>
    <s v="CA-2018-165316"/>
    <x v="310"/>
    <d v="2018-07-27T00:00:00"/>
    <s v="Standard Class"/>
    <s v="JB-15400"/>
    <s v="Jennifer Braxton"/>
    <x v="1"/>
    <s v="United States"/>
    <x v="67"/>
    <x v="2"/>
    <n v="33614"/>
    <x v="0"/>
    <s v="TEC-MA-10004002"/>
    <x v="2"/>
    <x v="15"/>
    <x v="668"/>
    <n v="265.47500000000002"/>
    <n v="1"/>
    <n v="0.5"/>
    <n v="-111.4995"/>
    <x v="0"/>
    <s v="Yes"/>
  </r>
  <r>
    <n v="837"/>
    <s v="US-2016-115987"/>
    <x v="78"/>
    <d v="2016-09-13T00:00:00"/>
    <s v="Second Class"/>
    <s v="LH-17020"/>
    <s v="Lisa Hazard"/>
    <x v="0"/>
    <s v="United States"/>
    <x v="139"/>
    <x v="5"/>
    <n v="75701"/>
    <x v="2"/>
    <s v="OFF-BI-10001071"/>
    <x v="1"/>
    <x v="8"/>
    <x v="669"/>
    <n v="51.183999999999997"/>
    <n v="4"/>
    <n v="0.8"/>
    <n v="-79.3352"/>
    <x v="2"/>
    <s v="Yes"/>
  </r>
  <r>
    <n v="838"/>
    <s v="US-2019-156083"/>
    <x v="259"/>
    <d v="2019-11-11T00:00:00"/>
    <s v="Standard Class"/>
    <s v="JL-15175"/>
    <s v="James Lanier"/>
    <x v="2"/>
    <s v="United States"/>
    <x v="29"/>
    <x v="18"/>
    <n v="38401"/>
    <x v="0"/>
    <s v="OFF-PA-10001560"/>
    <x v="1"/>
    <x v="10"/>
    <x v="670"/>
    <n v="9.6639999999999997"/>
    <n v="2"/>
    <n v="0.2"/>
    <n v="3.2616000000000001"/>
    <x v="0"/>
    <s v="Yes"/>
  </r>
  <r>
    <n v="839"/>
    <s v="US-2018-137547"/>
    <x v="311"/>
    <d v="2018-03-12T00:00:00"/>
    <s v="Standard Class"/>
    <s v="EB-13705"/>
    <s v="Ed Braxton"/>
    <x v="1"/>
    <s v="United States"/>
    <x v="5"/>
    <x v="5"/>
    <n v="76106"/>
    <x v="2"/>
    <s v="TEC-PH-10002365"/>
    <x v="2"/>
    <x v="7"/>
    <x v="403"/>
    <n v="21.071999999999999"/>
    <n v="3"/>
    <n v="0.2"/>
    <n v="1.5804"/>
    <x v="2"/>
    <s v="Yes"/>
  </r>
  <r>
    <n v="840"/>
    <s v="CA-2017-100454"/>
    <x v="312"/>
    <d v="2017-11-25T00:00:00"/>
    <s v="Standard Class"/>
    <s v="BM-11650"/>
    <s v="Brian Moss"/>
    <x v="1"/>
    <s v="United States"/>
    <x v="20"/>
    <x v="15"/>
    <n v="10035"/>
    <x v="3"/>
    <s v="OFF-AR-10004648"/>
    <x v="1"/>
    <x v="6"/>
    <x v="626"/>
    <n v="60.45"/>
    <n v="3"/>
    <n v="0"/>
    <n v="16.3215"/>
    <x v="3"/>
    <s v="Yes"/>
  </r>
  <r>
    <n v="841"/>
    <s v="CA-2017-100454"/>
    <x v="312"/>
    <d v="2017-11-25T00:00:00"/>
    <s v="Standard Class"/>
    <s v="BM-11650"/>
    <s v="Brian Moss"/>
    <x v="1"/>
    <s v="United States"/>
    <x v="20"/>
    <x v="15"/>
    <n v="10035"/>
    <x v="3"/>
    <s v="OFF-AR-10002578"/>
    <x v="1"/>
    <x v="6"/>
    <x v="671"/>
    <n v="11.52"/>
    <n v="4"/>
    <n v="0"/>
    <n v="3.3408000000000002"/>
    <x v="3"/>
    <s v="Yes"/>
  </r>
  <r>
    <n v="842"/>
    <s v="CA-2017-100454"/>
    <x v="312"/>
    <d v="2017-11-25T00:00:00"/>
    <s v="Standard Class"/>
    <s v="BM-11650"/>
    <s v="Brian Moss"/>
    <x v="1"/>
    <s v="United States"/>
    <x v="20"/>
    <x v="15"/>
    <n v="10035"/>
    <x v="3"/>
    <s v="FUR-BO-10001519"/>
    <x v="0"/>
    <x v="0"/>
    <x v="672"/>
    <n v="186.048"/>
    <n v="4"/>
    <n v="0.2"/>
    <n v="9.3024000000000004"/>
    <x v="3"/>
    <s v="Yes"/>
  </r>
  <r>
    <n v="843"/>
    <s v="CA-2018-161669"/>
    <x v="77"/>
    <d v="2018-11-09T00:00:00"/>
    <s v="First Class"/>
    <s v="EM-14095"/>
    <s v="Eudokia Martin"/>
    <x v="1"/>
    <s v="United States"/>
    <x v="1"/>
    <x v="1"/>
    <n v="90036"/>
    <x v="1"/>
    <s v="OFF-BI-10001294"/>
    <x v="1"/>
    <x v="8"/>
    <x v="673"/>
    <n v="37.44"/>
    <n v="4"/>
    <n v="0.2"/>
    <n v="11.7"/>
    <x v="1"/>
    <s v="Yes"/>
  </r>
  <r>
    <n v="844"/>
    <s v="CA-2018-161669"/>
    <x v="77"/>
    <d v="2018-11-09T00:00:00"/>
    <s v="First Class"/>
    <s v="EM-14095"/>
    <s v="Eudokia Martin"/>
    <x v="1"/>
    <s v="United States"/>
    <x v="1"/>
    <x v="1"/>
    <n v="90036"/>
    <x v="1"/>
    <s v="OFF-BI-10001636"/>
    <x v="1"/>
    <x v="8"/>
    <x v="674"/>
    <n v="26.975999999999999"/>
    <n v="4"/>
    <n v="0.2"/>
    <n v="8.7672000000000008"/>
    <x v="1"/>
    <s v="Yes"/>
  </r>
  <r>
    <n v="845"/>
    <s v="CA-2018-161669"/>
    <x v="77"/>
    <d v="2018-11-09T00:00:00"/>
    <s v="First Class"/>
    <s v="EM-14095"/>
    <s v="Eudokia Martin"/>
    <x v="1"/>
    <s v="United States"/>
    <x v="1"/>
    <x v="1"/>
    <n v="90036"/>
    <x v="1"/>
    <s v="OFF-SU-10002503"/>
    <x v="1"/>
    <x v="14"/>
    <x v="675"/>
    <n v="11.36"/>
    <n v="2"/>
    <n v="0"/>
    <n v="3.2944"/>
    <x v="1"/>
    <s v="Yes"/>
  </r>
  <r>
    <n v="846"/>
    <s v="CA-2018-161669"/>
    <x v="77"/>
    <d v="2018-11-09T00:00:00"/>
    <s v="First Class"/>
    <s v="EM-14095"/>
    <s v="Eudokia Martin"/>
    <x v="1"/>
    <s v="United States"/>
    <x v="1"/>
    <x v="1"/>
    <n v="90036"/>
    <x v="1"/>
    <s v="OFF-LA-10004093"/>
    <x v="1"/>
    <x v="2"/>
    <x v="676"/>
    <n v="14.62"/>
    <n v="2"/>
    <n v="0"/>
    <n v="6.8714000000000004"/>
    <x v="1"/>
    <s v="Yes"/>
  </r>
  <r>
    <n v="847"/>
    <s v="CA-2017-114300"/>
    <x v="313"/>
    <d v="2017-10-17T00:00:00"/>
    <s v="Standard Class"/>
    <s v="AF-10885"/>
    <s v="Art Foster"/>
    <x v="0"/>
    <s v="United States"/>
    <x v="103"/>
    <x v="0"/>
    <n v="40214"/>
    <x v="0"/>
    <s v="TEC-PH-10001552"/>
    <x v="2"/>
    <x v="7"/>
    <x v="180"/>
    <n v="83.72"/>
    <n v="7"/>
    <n v="0"/>
    <n v="23.441600000000001"/>
    <x v="0"/>
    <s v="Yes"/>
  </r>
  <r>
    <n v="848"/>
    <s v="CA-2017-114300"/>
    <x v="313"/>
    <d v="2017-10-17T00:00:00"/>
    <s v="Standard Class"/>
    <s v="AF-10885"/>
    <s v="Art Foster"/>
    <x v="0"/>
    <s v="United States"/>
    <x v="103"/>
    <x v="0"/>
    <n v="40214"/>
    <x v="0"/>
    <s v="FUR-CH-10001891"/>
    <x v="0"/>
    <x v="1"/>
    <x v="268"/>
    <n v="287.94"/>
    <n v="3"/>
    <n v="0"/>
    <n v="77.743799999999993"/>
    <x v="0"/>
    <s v="Yes"/>
  </r>
  <r>
    <n v="849"/>
    <s v="CA-2019-107503"/>
    <x v="314"/>
    <d v="2019-01-06T00:00:00"/>
    <s v="Standard Class"/>
    <s v="GA-14725"/>
    <s v="Guy Armstrong"/>
    <x v="0"/>
    <s v="United States"/>
    <x v="160"/>
    <x v="24"/>
    <n v="44052"/>
    <x v="3"/>
    <s v="FUR-FU-10003878"/>
    <x v="0"/>
    <x v="5"/>
    <x v="677"/>
    <n v="48.896000000000001"/>
    <n v="4"/>
    <n v="0.2"/>
    <n v="8.5568000000000008"/>
    <x v="3"/>
    <s v="Yes"/>
  </r>
  <r>
    <n v="850"/>
    <s v="CA-2016-107755"/>
    <x v="315"/>
    <d v="2016-02-12T00:00:00"/>
    <s v="Standard Class"/>
    <s v="CK-12760"/>
    <s v="Cyma Kinney"/>
    <x v="1"/>
    <s v="United States"/>
    <x v="161"/>
    <x v="30"/>
    <n v="7036"/>
    <x v="3"/>
    <s v="TEC-AC-10000710"/>
    <x v="2"/>
    <x v="11"/>
    <x v="678"/>
    <n v="115.36"/>
    <n v="7"/>
    <n v="0"/>
    <n v="49.604799999999997"/>
    <x v="3"/>
    <s v="Yes"/>
  </r>
  <r>
    <n v="851"/>
    <s v="CA-2018-152534"/>
    <x v="23"/>
    <d v="2018-06-25T00:00:00"/>
    <s v="Second Class"/>
    <s v="DP-13105"/>
    <s v="Dave Poirier"/>
    <x v="1"/>
    <s v="United States"/>
    <x v="162"/>
    <x v="1"/>
    <n v="93905"/>
    <x v="1"/>
    <s v="OFF-AR-10002335"/>
    <x v="1"/>
    <x v="6"/>
    <x v="679"/>
    <n v="5.16"/>
    <n v="2"/>
    <n v="0"/>
    <n v="1.3415999999999999"/>
    <x v="1"/>
    <s v="Yes"/>
  </r>
  <r>
    <n v="852"/>
    <s v="CA-2018-152534"/>
    <x v="23"/>
    <d v="2018-06-25T00:00:00"/>
    <s v="Second Class"/>
    <s v="DP-13105"/>
    <s v="Dave Poirier"/>
    <x v="1"/>
    <s v="United States"/>
    <x v="162"/>
    <x v="1"/>
    <n v="93905"/>
    <x v="1"/>
    <s v="OFF-PA-10001870"/>
    <x v="1"/>
    <x v="10"/>
    <x v="680"/>
    <n v="38.880000000000003"/>
    <n v="6"/>
    <n v="0"/>
    <n v="18.662400000000002"/>
    <x v="1"/>
    <s v="Yes"/>
  </r>
  <r>
    <n v="853"/>
    <s v="CA-2018-113747"/>
    <x v="316"/>
    <d v="2018-06-04T00:00:00"/>
    <s v="Standard Class"/>
    <s v="VD-21670"/>
    <s v="Valerie Dominguez"/>
    <x v="0"/>
    <s v="United States"/>
    <x v="25"/>
    <x v="35"/>
    <n v="39212"/>
    <x v="0"/>
    <s v="OFF-AR-10003373"/>
    <x v="1"/>
    <x v="6"/>
    <x v="290"/>
    <n v="185.88"/>
    <n v="6"/>
    <n v="0"/>
    <n v="50.187600000000003"/>
    <x v="0"/>
    <s v="Yes"/>
  </r>
  <r>
    <n v="854"/>
    <s v="CA-2018-123274"/>
    <x v="317"/>
    <d v="2018-02-24T00:00:00"/>
    <s v="Standard Class"/>
    <s v="GT-14710"/>
    <s v="Greg Tran"/>
    <x v="0"/>
    <s v="United States"/>
    <x v="20"/>
    <x v="15"/>
    <n v="10035"/>
    <x v="3"/>
    <s v="FUR-FU-10004090"/>
    <x v="0"/>
    <x v="5"/>
    <x v="642"/>
    <n v="44.46"/>
    <n v="2"/>
    <n v="0"/>
    <n v="14.671799999999999"/>
    <x v="3"/>
    <s v="Yes"/>
  </r>
  <r>
    <n v="855"/>
    <s v="CA-2018-123274"/>
    <x v="317"/>
    <d v="2018-02-24T00:00:00"/>
    <s v="Standard Class"/>
    <s v="GT-14710"/>
    <s v="Greg Tran"/>
    <x v="0"/>
    <s v="United States"/>
    <x v="20"/>
    <x v="15"/>
    <n v="10035"/>
    <x v="3"/>
    <s v="OFF-ST-10000736"/>
    <x v="1"/>
    <x v="4"/>
    <x v="460"/>
    <n v="242.94"/>
    <n v="3"/>
    <n v="0"/>
    <n v="9.7175999999999991"/>
    <x v="3"/>
    <s v="Yes"/>
  </r>
  <r>
    <n v="856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PA-10001019"/>
    <x v="1"/>
    <x v="10"/>
    <x v="681"/>
    <n v="39.96"/>
    <n v="2"/>
    <n v="0"/>
    <n v="18.781199999999998"/>
    <x v="3"/>
    <s v="Yes"/>
  </r>
  <r>
    <n v="857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SU-10002537"/>
    <x v="1"/>
    <x v="14"/>
    <x v="682"/>
    <n v="102.3"/>
    <n v="10"/>
    <n v="0"/>
    <n v="26.597999999999999"/>
    <x v="3"/>
    <s v="Yes"/>
  </r>
  <r>
    <n v="858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ST-10003221"/>
    <x v="1"/>
    <x v="4"/>
    <x v="683"/>
    <n v="21.36"/>
    <n v="2"/>
    <n v="0"/>
    <n v="5.7671999999999999"/>
    <x v="3"/>
    <s v="Yes"/>
  </r>
  <r>
    <n v="859"/>
    <s v="CA-2019-161984"/>
    <x v="318"/>
    <d v="2019-04-15T00:00:00"/>
    <s v="Standard Class"/>
    <s v="SJ-20125"/>
    <s v="Sanjit Jacobs"/>
    <x v="2"/>
    <s v="United States"/>
    <x v="163"/>
    <x v="30"/>
    <n v="8901"/>
    <x v="3"/>
    <s v="OFF-PA-10004569"/>
    <x v="1"/>
    <x v="10"/>
    <x v="230"/>
    <n v="7.61"/>
    <n v="1"/>
    <n v="0"/>
    <n v="3.5767000000000002"/>
    <x v="3"/>
    <s v="Yes"/>
  </r>
  <r>
    <n v="860"/>
    <s v="CA-2019-161984"/>
    <x v="318"/>
    <d v="2019-04-15T00:00:00"/>
    <s v="Standard Class"/>
    <s v="SJ-20125"/>
    <s v="Sanjit Jacobs"/>
    <x v="2"/>
    <s v="United States"/>
    <x v="163"/>
    <x v="30"/>
    <n v="8901"/>
    <x v="3"/>
    <s v="OFF-FA-10000624"/>
    <x v="1"/>
    <x v="13"/>
    <x v="294"/>
    <n v="7.16"/>
    <n v="2"/>
    <n v="0"/>
    <n v="3.58"/>
    <x v="3"/>
    <s v="Yes"/>
  </r>
  <r>
    <n v="861"/>
    <s v="CA-2016-133851"/>
    <x v="3"/>
    <d v="2016-06-16T00:00:00"/>
    <s v="Standard Class"/>
    <s v="CM-12445"/>
    <s v="Chuck Magee"/>
    <x v="0"/>
    <s v="United States"/>
    <x v="8"/>
    <x v="1"/>
    <n v="94122"/>
    <x v="1"/>
    <s v="OFF-SU-10001225"/>
    <x v="1"/>
    <x v="14"/>
    <x v="327"/>
    <n v="7.36"/>
    <n v="2"/>
    <n v="0"/>
    <n v="0.1472"/>
    <x v="1"/>
    <s v="Yes"/>
  </r>
  <r>
    <n v="862"/>
    <s v="CA-2016-133851"/>
    <x v="3"/>
    <d v="2016-06-16T00:00:00"/>
    <s v="Standard Class"/>
    <s v="CM-12445"/>
    <s v="Chuck Magee"/>
    <x v="0"/>
    <s v="United States"/>
    <x v="8"/>
    <x v="1"/>
    <n v="94122"/>
    <x v="1"/>
    <s v="OFF-AR-10003752"/>
    <x v="1"/>
    <x v="6"/>
    <x v="684"/>
    <n v="23.1"/>
    <n v="2"/>
    <n v="0"/>
    <n v="10.625999999999999"/>
    <x v="1"/>
    <s v="Yes"/>
  </r>
  <r>
    <n v="863"/>
    <s v="CA-2018-134474"/>
    <x v="319"/>
    <d v="2018-01-07T00:00:00"/>
    <s v="Second Class"/>
    <s v="AJ-10795"/>
    <s v="Anthony Johnson"/>
    <x v="1"/>
    <s v="United States"/>
    <x v="108"/>
    <x v="2"/>
    <n v="32216"/>
    <x v="0"/>
    <s v="TEC-AC-10001714"/>
    <x v="2"/>
    <x v="11"/>
    <x v="685"/>
    <n v="191.47200000000001"/>
    <n v="6"/>
    <n v="0.2"/>
    <n v="40.687800000000003"/>
    <x v="0"/>
    <s v="Yes"/>
  </r>
  <r>
    <n v="864"/>
    <s v="CA-2018-134474"/>
    <x v="319"/>
    <d v="2018-01-07T00:00:00"/>
    <s v="Second Class"/>
    <s v="AJ-10795"/>
    <s v="Anthony Johnson"/>
    <x v="1"/>
    <s v="United States"/>
    <x v="108"/>
    <x v="2"/>
    <n v="32216"/>
    <x v="0"/>
    <s v="OFF-AR-10003958"/>
    <x v="1"/>
    <x v="6"/>
    <x v="686"/>
    <n v="5.2480000000000002"/>
    <n v="2"/>
    <n v="0.2"/>
    <n v="0.59040000000000004"/>
    <x v="0"/>
    <s v="Yes"/>
  </r>
  <r>
    <n v="865"/>
    <s v="CA-2018-134474"/>
    <x v="319"/>
    <d v="2018-01-07T00:00:00"/>
    <s v="Second Class"/>
    <s v="AJ-10795"/>
    <s v="Anthony Johnson"/>
    <x v="1"/>
    <s v="United States"/>
    <x v="108"/>
    <x v="2"/>
    <n v="32216"/>
    <x v="0"/>
    <s v="TEC-PH-10002923"/>
    <x v="2"/>
    <x v="7"/>
    <x v="687"/>
    <n v="59.183999999999997"/>
    <n v="2"/>
    <n v="0.2"/>
    <n v="5.1786000000000003"/>
    <x v="0"/>
    <s v="Yes"/>
  </r>
  <r>
    <n v="866"/>
    <s v="CA-2016-149020"/>
    <x v="320"/>
    <d v="2016-01-15T00:00:00"/>
    <s v="Standard Class"/>
    <s v="AJ-10780"/>
    <s v="Anthony Jacobs"/>
    <x v="1"/>
    <s v="United States"/>
    <x v="24"/>
    <x v="17"/>
    <n v="22153"/>
    <x v="0"/>
    <s v="OFF-LA-10004272"/>
    <x v="1"/>
    <x v="2"/>
    <x v="688"/>
    <n v="2.89"/>
    <n v="1"/>
    <n v="0"/>
    <n v="1.3583000000000001"/>
    <x v="0"/>
    <s v="Yes"/>
  </r>
  <r>
    <n v="867"/>
    <s v="CA-2016-149020"/>
    <x v="320"/>
    <d v="2016-01-15T00:00:00"/>
    <s v="Standard Class"/>
    <s v="AJ-10780"/>
    <s v="Anthony Jacobs"/>
    <x v="1"/>
    <s v="United States"/>
    <x v="24"/>
    <x v="17"/>
    <n v="22153"/>
    <x v="0"/>
    <s v="FUR-FU-10000965"/>
    <x v="0"/>
    <x v="5"/>
    <x v="689"/>
    <n v="51.94"/>
    <n v="1"/>
    <n v="0"/>
    <n v="21.295400000000001"/>
    <x v="0"/>
    <s v="Yes"/>
  </r>
  <r>
    <n v="868"/>
    <s v="CA-2018-134362"/>
    <x v="321"/>
    <d v="2018-10-02T00:00:00"/>
    <s v="First Class"/>
    <s v="LS-16945"/>
    <s v="Linda Southworth"/>
    <x v="1"/>
    <s v="United States"/>
    <x v="10"/>
    <x v="9"/>
    <n v="19140"/>
    <x v="3"/>
    <s v="OFF-LA-10004853"/>
    <x v="1"/>
    <x v="2"/>
    <x v="690"/>
    <n v="15.936"/>
    <n v="4"/>
    <n v="0.2"/>
    <n v="5.1791999999999998"/>
    <x v="3"/>
    <s v="Yes"/>
  </r>
  <r>
    <n v="869"/>
    <s v="CA-2016-136742"/>
    <x v="322"/>
    <d v="2016-04-10T00:00:00"/>
    <s v="Standard Class"/>
    <s v="GP-14740"/>
    <s v="Guy Phonely"/>
    <x v="1"/>
    <s v="United States"/>
    <x v="152"/>
    <x v="9"/>
    <n v="17602"/>
    <x v="3"/>
    <s v="OFF-BI-10003719"/>
    <x v="1"/>
    <x v="8"/>
    <x v="691"/>
    <n v="44.91"/>
    <n v="6"/>
    <n v="0.7"/>
    <n v="-35.927999999999997"/>
    <x v="3"/>
    <s v="Yes"/>
  </r>
  <r>
    <n v="870"/>
    <s v="CA-2018-158099"/>
    <x v="323"/>
    <d v="2018-09-05T00:00:00"/>
    <s v="First Class"/>
    <s v="PK-18910"/>
    <s v="Paul Knutson"/>
    <x v="2"/>
    <s v="United States"/>
    <x v="10"/>
    <x v="9"/>
    <n v="19143"/>
    <x v="3"/>
    <s v="OFF-BI-10000545"/>
    <x v="1"/>
    <x v="8"/>
    <x v="692"/>
    <n v="1141.47"/>
    <n v="5"/>
    <n v="0.7"/>
    <n v="-760.98"/>
    <x v="3"/>
    <s v="Yes"/>
  </r>
  <r>
    <n v="871"/>
    <s v="CA-2018-158099"/>
    <x v="323"/>
    <d v="2018-09-05T00:00:00"/>
    <s v="First Class"/>
    <s v="PK-18910"/>
    <s v="Paul Knutson"/>
    <x v="2"/>
    <s v="United States"/>
    <x v="10"/>
    <x v="9"/>
    <n v="19143"/>
    <x v="3"/>
    <s v="TEC-PH-10002496"/>
    <x v="2"/>
    <x v="7"/>
    <x v="495"/>
    <n v="280.78199999999998"/>
    <n v="3"/>
    <n v="0.4"/>
    <n v="-46.796999999999997"/>
    <x v="3"/>
    <s v="Yes"/>
  </r>
  <r>
    <n v="872"/>
    <s v="CA-2017-131128"/>
    <x v="324"/>
    <d v="2017-10-20T00:00:00"/>
    <s v="First Class"/>
    <s v="TB-21520"/>
    <s v="Tracy Blumstein"/>
    <x v="0"/>
    <s v="United States"/>
    <x v="3"/>
    <x v="38"/>
    <n v="3301"/>
    <x v="3"/>
    <s v="OFF-PA-10003591"/>
    <x v="1"/>
    <x v="10"/>
    <x v="693"/>
    <n v="34.44"/>
    <n v="3"/>
    <n v="0"/>
    <n v="17.22"/>
    <x v="3"/>
    <s v="Yes"/>
  </r>
  <r>
    <n v="873"/>
    <s v="CA-2016-148488"/>
    <x v="325"/>
    <d v="2016-12-15T00:00:00"/>
    <s v="Standard Class"/>
    <s v="SM-20005"/>
    <s v="Sally Matthias"/>
    <x v="0"/>
    <s v="United States"/>
    <x v="20"/>
    <x v="15"/>
    <n v="10009"/>
    <x v="3"/>
    <s v="OFF-PA-10004470"/>
    <x v="1"/>
    <x v="10"/>
    <x v="253"/>
    <n v="11.36"/>
    <n v="2"/>
    <n v="0"/>
    <n v="5.2256"/>
    <x v="3"/>
    <s v="Yes"/>
  </r>
  <r>
    <n v="874"/>
    <s v="CA-2016-148488"/>
    <x v="325"/>
    <d v="2016-12-15T00:00:00"/>
    <s v="Standard Class"/>
    <s v="SM-20005"/>
    <s v="Sally Matthias"/>
    <x v="0"/>
    <s v="United States"/>
    <x v="20"/>
    <x v="15"/>
    <n v="10009"/>
    <x v="3"/>
    <s v="OFF-BI-10000315"/>
    <x v="1"/>
    <x v="8"/>
    <x v="412"/>
    <n v="106.34399999999999"/>
    <n v="7"/>
    <n v="0.2"/>
    <n v="37.220399999999998"/>
    <x v="3"/>
    <s v="Yes"/>
  </r>
  <r>
    <n v="875"/>
    <s v="CA-2019-114636"/>
    <x v="326"/>
    <d v="2019-08-29T00:00:00"/>
    <s v="Standard Class"/>
    <s v="GA-14725"/>
    <s v="Guy Armstrong"/>
    <x v="0"/>
    <s v="United States"/>
    <x v="35"/>
    <x v="3"/>
    <n v="28205"/>
    <x v="0"/>
    <s v="OFF-PA-10001790"/>
    <x v="1"/>
    <x v="10"/>
    <x v="694"/>
    <n v="192.16"/>
    <n v="5"/>
    <n v="0.2"/>
    <n v="67.256"/>
    <x v="0"/>
    <s v="Yes"/>
  </r>
  <r>
    <n v="876"/>
    <s v="CA-2018-116736"/>
    <x v="327"/>
    <d v="2018-01-21T00:00:00"/>
    <s v="Standard Class"/>
    <s v="CC-12430"/>
    <s v="Chuck Clark"/>
    <x v="2"/>
    <s v="United States"/>
    <x v="3"/>
    <x v="38"/>
    <n v="3301"/>
    <x v="3"/>
    <s v="FUR-FU-10004017"/>
    <x v="0"/>
    <x v="5"/>
    <x v="217"/>
    <n v="322.58999999999997"/>
    <n v="3"/>
    <n v="0"/>
    <n v="64.518000000000001"/>
    <x v="3"/>
    <s v="Yes"/>
  </r>
  <r>
    <n v="877"/>
    <s v="CA-2018-116736"/>
    <x v="327"/>
    <d v="2018-01-21T00:00:00"/>
    <s v="Standard Class"/>
    <s v="CC-12430"/>
    <s v="Chuck Clark"/>
    <x v="2"/>
    <s v="United States"/>
    <x v="3"/>
    <x v="38"/>
    <n v="3301"/>
    <x v="3"/>
    <s v="TEC-AC-10003628"/>
    <x v="2"/>
    <x v="11"/>
    <x v="247"/>
    <n v="29.99"/>
    <n v="1"/>
    <n v="0"/>
    <n v="13.195600000000001"/>
    <x v="3"/>
    <s v="Yes"/>
  </r>
  <r>
    <n v="878"/>
    <s v="CA-2018-116736"/>
    <x v="327"/>
    <d v="2018-01-21T00:00:00"/>
    <s v="Standard Class"/>
    <s v="CC-12430"/>
    <s v="Chuck Clark"/>
    <x v="2"/>
    <s v="United States"/>
    <x v="3"/>
    <x v="38"/>
    <n v="3301"/>
    <x v="3"/>
    <s v="TEC-AC-10002049"/>
    <x v="2"/>
    <x v="11"/>
    <x v="695"/>
    <n v="371.97"/>
    <n v="3"/>
    <n v="0"/>
    <n v="66.954599999999999"/>
    <x v="3"/>
    <s v="Yes"/>
  </r>
  <r>
    <n v="879"/>
    <s v="US-2016-158638"/>
    <x v="328"/>
    <d v="2016-09-21T00:00:00"/>
    <s v="Standard Class"/>
    <s v="AG-10765"/>
    <s v="Anthony Garverick"/>
    <x v="2"/>
    <s v="United States"/>
    <x v="10"/>
    <x v="9"/>
    <n v="19120"/>
    <x v="3"/>
    <s v="OFF-BI-10003712"/>
    <x v="1"/>
    <x v="8"/>
    <x v="696"/>
    <n v="5.8920000000000003"/>
    <n v="4"/>
    <n v="0.7"/>
    <n v="-4.1243999999999996"/>
    <x v="3"/>
    <s v="Yes"/>
  </r>
  <r>
    <n v="880"/>
    <s v="CA-2019-111689"/>
    <x v="329"/>
    <d v="2019-12-02T00:00:00"/>
    <s v="Second Class"/>
    <s v="HP-14815"/>
    <s v="Harold Pawlan"/>
    <x v="2"/>
    <s v="United States"/>
    <x v="20"/>
    <x v="15"/>
    <n v="10024"/>
    <x v="3"/>
    <s v="OFF-BI-10003984"/>
    <x v="1"/>
    <x v="8"/>
    <x v="697"/>
    <n v="68.471999999999994"/>
    <n v="3"/>
    <n v="0.2"/>
    <n v="23.109300000000001"/>
    <x v="3"/>
    <s v="Yes"/>
  </r>
  <r>
    <n v="881"/>
    <s v="CA-2019-111689"/>
    <x v="329"/>
    <d v="2019-12-02T00:00:00"/>
    <s v="Second Class"/>
    <s v="HP-14815"/>
    <s v="Harold Pawlan"/>
    <x v="2"/>
    <s v="United States"/>
    <x v="20"/>
    <x v="15"/>
    <n v="10024"/>
    <x v="3"/>
    <s v="FUR-CH-10004287"/>
    <x v="0"/>
    <x v="1"/>
    <x v="158"/>
    <n v="1242.9000000000001"/>
    <n v="5"/>
    <n v="0.1"/>
    <n v="262.39"/>
    <x v="3"/>
    <s v="Yes"/>
  </r>
  <r>
    <n v="882"/>
    <s v="CA-2017-129098"/>
    <x v="330"/>
    <d v="2017-10-13T00:00:00"/>
    <s v="Standard Class"/>
    <s v="DK-13090"/>
    <s v="Dave Kipp"/>
    <x v="0"/>
    <s v="United States"/>
    <x v="24"/>
    <x v="17"/>
    <n v="22153"/>
    <x v="0"/>
    <s v="OFF-ST-10001321"/>
    <x v="1"/>
    <x v="4"/>
    <x v="421"/>
    <n v="30.84"/>
    <n v="2"/>
    <n v="0"/>
    <n v="8.3268000000000004"/>
    <x v="0"/>
    <s v="Yes"/>
  </r>
  <r>
    <n v="883"/>
    <s v="US-2019-123463"/>
    <x v="331"/>
    <d v="2019-12-23T00:00:00"/>
    <s v="Same Day"/>
    <s v="GZ-14470"/>
    <s v="Gary Zandusky"/>
    <x v="0"/>
    <s v="United States"/>
    <x v="8"/>
    <x v="1"/>
    <n v="94109"/>
    <x v="1"/>
    <s v="OFF-AR-10001118"/>
    <x v="1"/>
    <x v="6"/>
    <x v="581"/>
    <n v="13.48"/>
    <n v="4"/>
    <n v="0"/>
    <n v="5.9311999999999996"/>
    <x v="1"/>
    <s v="Yes"/>
  </r>
  <r>
    <n v="884"/>
    <s v="CA-2018-165148"/>
    <x v="332"/>
    <d v="2018-10-24T00:00:00"/>
    <s v="First Class"/>
    <s v="PM-19135"/>
    <s v="Peter McVee"/>
    <x v="2"/>
    <s v="United States"/>
    <x v="66"/>
    <x v="12"/>
    <n v="48227"/>
    <x v="2"/>
    <s v="FUR-FU-10000732"/>
    <x v="0"/>
    <x v="5"/>
    <x v="545"/>
    <n v="31.4"/>
    <n v="5"/>
    <n v="0"/>
    <n v="10.048"/>
    <x v="2"/>
    <s v="Yes"/>
  </r>
  <r>
    <n v="885"/>
    <s v="CA-2016-134061"/>
    <x v="333"/>
    <d v="2016-05-04T00:00:00"/>
    <s v="Standard Class"/>
    <s v="LL-16840"/>
    <s v="Lauren Leatherbury"/>
    <x v="0"/>
    <s v="United States"/>
    <x v="30"/>
    <x v="15"/>
    <n v="14609"/>
    <x v="3"/>
    <s v="FUR-FU-10001424"/>
    <x v="0"/>
    <x v="5"/>
    <x v="698"/>
    <n v="17.46"/>
    <n v="2"/>
    <n v="0"/>
    <n v="5.9363999999999999"/>
    <x v="3"/>
    <s v="Yes"/>
  </r>
  <r>
    <n v="886"/>
    <s v="CA-2017-143602"/>
    <x v="334"/>
    <d v="2017-04-28T00:00:00"/>
    <s v="Second Class"/>
    <s v="JS-15595"/>
    <s v="Jill Stevenson"/>
    <x v="1"/>
    <s v="United States"/>
    <x v="1"/>
    <x v="1"/>
    <n v="90045"/>
    <x v="1"/>
    <s v="OFF-BI-10002071"/>
    <x v="1"/>
    <x v="8"/>
    <x v="699"/>
    <n v="13.944000000000001"/>
    <n v="3"/>
    <n v="0.2"/>
    <n v="4.5317999999999996"/>
    <x v="1"/>
    <s v="Yes"/>
  </r>
  <r>
    <n v="887"/>
    <s v="CA-2019-115364"/>
    <x v="335"/>
    <d v="2019-07-02T00:00:00"/>
    <s v="Standard Class"/>
    <s v="OT-18730"/>
    <s v="Olvera Toch"/>
    <x v="0"/>
    <s v="United States"/>
    <x v="70"/>
    <x v="1"/>
    <n v="92105"/>
    <x v="1"/>
    <s v="OFF-ST-10002486"/>
    <x v="1"/>
    <x v="4"/>
    <x v="700"/>
    <n v="83.76"/>
    <n v="12"/>
    <n v="0"/>
    <n v="1.6752"/>
    <x v="1"/>
    <s v="Yes"/>
  </r>
  <r>
    <n v="888"/>
    <s v="CA-2019-150707"/>
    <x v="336"/>
    <d v="2019-10-19T00:00:00"/>
    <s v="Standard Class"/>
    <s v="EL-13735"/>
    <s v="Ed Ludwig"/>
    <x v="2"/>
    <s v="United States"/>
    <x v="29"/>
    <x v="39"/>
    <n v="21044"/>
    <x v="3"/>
    <s v="OFF-BI-10001078"/>
    <x v="1"/>
    <x v="8"/>
    <x v="61"/>
    <n v="37.659999999999997"/>
    <n v="7"/>
    <n v="0"/>
    <n v="18.453399999999998"/>
    <x v="3"/>
    <s v="Yes"/>
  </r>
  <r>
    <n v="889"/>
    <s v="CA-2016-104976"/>
    <x v="337"/>
    <d v="2016-12-16T00:00:00"/>
    <s v="Standard Class"/>
    <s v="CK-12760"/>
    <s v="Cyma Kinney"/>
    <x v="1"/>
    <s v="United States"/>
    <x v="8"/>
    <x v="1"/>
    <n v="94122"/>
    <x v="1"/>
    <s v="OFF-PA-10003845"/>
    <x v="1"/>
    <x v="10"/>
    <x v="372"/>
    <n v="34.68"/>
    <n v="6"/>
    <n v="0"/>
    <n v="16.993200000000002"/>
    <x v="1"/>
    <s v="Yes"/>
  </r>
  <r>
    <n v="890"/>
    <s v="CA-2019-132934"/>
    <x v="308"/>
    <d v="2019-06-26T00:00:00"/>
    <s v="Standard Class"/>
    <s v="JE-15475"/>
    <s v="Jeremy Ellison"/>
    <x v="0"/>
    <s v="United States"/>
    <x v="106"/>
    <x v="15"/>
    <n v="10801"/>
    <x v="3"/>
    <s v="TEC-AC-10000927"/>
    <x v="2"/>
    <x v="11"/>
    <x v="701"/>
    <n v="149.94999999999999"/>
    <n v="5"/>
    <n v="0"/>
    <n v="14.994999999999999"/>
    <x v="3"/>
    <s v="Yes"/>
  </r>
  <r>
    <n v="891"/>
    <s v="CA-2019-132934"/>
    <x v="308"/>
    <d v="2019-06-26T00:00:00"/>
    <s v="Standard Class"/>
    <s v="JE-15475"/>
    <s v="Jeremy Ellison"/>
    <x v="0"/>
    <s v="United States"/>
    <x v="106"/>
    <x v="15"/>
    <n v="10801"/>
    <x v="3"/>
    <s v="OFF-BI-10001098"/>
    <x v="1"/>
    <x v="8"/>
    <x v="410"/>
    <n v="51.311999999999998"/>
    <n v="3"/>
    <n v="0.2"/>
    <n v="18.6006"/>
    <x v="3"/>
    <s v="Yes"/>
  </r>
  <r>
    <n v="892"/>
    <s v="CA-2019-133256"/>
    <x v="335"/>
    <d v="2019-06-27T00:00:00"/>
    <s v="First Class"/>
    <s v="TH-21550"/>
    <s v="Tracy Hopkins"/>
    <x v="2"/>
    <s v="United States"/>
    <x v="66"/>
    <x v="12"/>
    <n v="48227"/>
    <x v="2"/>
    <s v="OFF-PA-10001622"/>
    <x v="1"/>
    <x v="10"/>
    <x v="702"/>
    <n v="4.54"/>
    <n v="1"/>
    <n v="0"/>
    <n v="2.0430000000000001"/>
    <x v="2"/>
    <s v="Yes"/>
  </r>
  <r>
    <n v="893"/>
    <s v="CA-2019-133256"/>
    <x v="335"/>
    <d v="2019-06-27T00:00:00"/>
    <s v="First Class"/>
    <s v="TH-21550"/>
    <s v="Tracy Hopkins"/>
    <x v="2"/>
    <s v="United States"/>
    <x v="66"/>
    <x v="12"/>
    <n v="48227"/>
    <x v="2"/>
    <s v="OFF-AR-10003158"/>
    <x v="1"/>
    <x v="6"/>
    <x v="703"/>
    <n v="15.92"/>
    <n v="4"/>
    <n v="0"/>
    <n v="5.4127999999999998"/>
    <x v="2"/>
    <s v="Yes"/>
  </r>
  <r>
    <n v="894"/>
    <s v="CA-2019-133256"/>
    <x v="335"/>
    <d v="2019-06-27T00:00:00"/>
    <s v="First Class"/>
    <s v="TH-21550"/>
    <s v="Tracy Hopkins"/>
    <x v="2"/>
    <s v="United States"/>
    <x v="66"/>
    <x v="12"/>
    <n v="48227"/>
    <x v="2"/>
    <s v="TEC-PH-10002660"/>
    <x v="2"/>
    <x v="7"/>
    <x v="704"/>
    <n v="543.91999999999996"/>
    <n v="8"/>
    <n v="0"/>
    <n v="135.97999999999999"/>
    <x v="2"/>
    <s v="Yes"/>
  </r>
  <r>
    <n v="895"/>
    <s v="CA-2018-105494"/>
    <x v="338"/>
    <d v="2018-11-12T00:00:00"/>
    <s v="First Class"/>
    <s v="PC-18745"/>
    <s v="Pamela Coakley"/>
    <x v="1"/>
    <s v="United States"/>
    <x v="8"/>
    <x v="1"/>
    <n v="94122"/>
    <x v="1"/>
    <s v="OFF-ST-10002205"/>
    <x v="1"/>
    <x v="4"/>
    <x v="330"/>
    <n v="155.82"/>
    <n v="7"/>
    <n v="0"/>
    <n v="42.071399999999997"/>
    <x v="1"/>
    <s v="Yes"/>
  </r>
  <r>
    <n v="896"/>
    <s v="CA-2018-105494"/>
    <x v="338"/>
    <d v="2018-11-12T00:00:00"/>
    <s v="First Class"/>
    <s v="PC-18745"/>
    <s v="Pamela Coakley"/>
    <x v="1"/>
    <s v="United States"/>
    <x v="8"/>
    <x v="1"/>
    <n v="94122"/>
    <x v="1"/>
    <s v="OFF-BI-10003364"/>
    <x v="1"/>
    <x v="8"/>
    <x v="705"/>
    <n v="70.007999999999996"/>
    <n v="3"/>
    <n v="0.2"/>
    <n v="24.502800000000001"/>
    <x v="1"/>
    <s v="Yes"/>
  </r>
  <r>
    <n v="897"/>
    <s v="CA-2018-140634"/>
    <x v="339"/>
    <d v="2018-10-06T00:00:00"/>
    <s v="Second Class"/>
    <s v="HL-15040"/>
    <s v="Hunter Lopez"/>
    <x v="0"/>
    <s v="United States"/>
    <x v="12"/>
    <x v="5"/>
    <n v="77095"/>
    <x v="2"/>
    <s v="OFF-EN-10001099"/>
    <x v="1"/>
    <x v="12"/>
    <x v="153"/>
    <n v="15.648"/>
    <n v="2"/>
    <n v="0.2"/>
    <n v="5.0856000000000003"/>
    <x v="2"/>
    <s v="Yes"/>
  </r>
  <r>
    <n v="898"/>
    <s v="CA-2016-144407"/>
    <x v="340"/>
    <d v="2016-09-15T00:00:00"/>
    <s v="Standard Class"/>
    <s v="MS-17365"/>
    <s v="Maribeth Schnelling"/>
    <x v="0"/>
    <s v="United States"/>
    <x v="66"/>
    <x v="12"/>
    <n v="48227"/>
    <x v="2"/>
    <s v="OFF-LA-10003923"/>
    <x v="1"/>
    <x v="2"/>
    <x v="429"/>
    <n v="103.6"/>
    <n v="7"/>
    <n v="0"/>
    <n v="51.8"/>
    <x v="2"/>
    <s v="Yes"/>
  </r>
  <r>
    <n v="899"/>
    <s v="CA-2019-160983"/>
    <x v="341"/>
    <d v="2019-10-31T00:00:00"/>
    <s v="Second Class"/>
    <s v="GB-14530"/>
    <s v="George Bell"/>
    <x v="1"/>
    <s v="United States"/>
    <x v="109"/>
    <x v="15"/>
    <n v="13021"/>
    <x v="3"/>
    <s v="OFF-PA-10002250"/>
    <x v="1"/>
    <x v="10"/>
    <x v="706"/>
    <n v="46.96"/>
    <n v="8"/>
    <n v="0"/>
    <n v="22.540800000000001"/>
    <x v="3"/>
    <s v="Yes"/>
  </r>
  <r>
    <n v="900"/>
    <s v="US-2018-114622"/>
    <x v="342"/>
    <d v="2018-04-12T00:00:00"/>
    <s v="First Class"/>
    <s v="JR-16210"/>
    <s v="Justin Ritter"/>
    <x v="1"/>
    <s v="United States"/>
    <x v="24"/>
    <x v="24"/>
    <n v="45503"/>
    <x v="3"/>
    <s v="OFF-BI-10004716"/>
    <x v="1"/>
    <x v="8"/>
    <x v="707"/>
    <n v="8.9039999999999999"/>
    <n v="2"/>
    <n v="0.7"/>
    <n v="-6.5296000000000003"/>
    <x v="3"/>
    <s v="Yes"/>
  </r>
  <r>
    <n v="901"/>
    <s v="CA-2019-150959"/>
    <x v="343"/>
    <d v="2019-11-13T00:00:00"/>
    <s v="First Class"/>
    <s v="TD-20995"/>
    <s v="Tamara Dahlen"/>
    <x v="0"/>
    <s v="United States"/>
    <x v="164"/>
    <x v="5"/>
    <n v="75043"/>
    <x v="2"/>
    <s v="OFF-LA-10001045"/>
    <x v="1"/>
    <x v="2"/>
    <x v="708"/>
    <n v="10.44"/>
    <n v="5"/>
    <n v="0.2"/>
    <n v="3.3929999999999998"/>
    <x v="2"/>
    <s v="Yes"/>
  </r>
  <r>
    <n v="902"/>
    <s v="CA-2019-150959"/>
    <x v="343"/>
    <d v="2019-11-13T00:00:00"/>
    <s v="First Class"/>
    <s v="TD-20995"/>
    <s v="Tamara Dahlen"/>
    <x v="0"/>
    <s v="United States"/>
    <x v="164"/>
    <x v="5"/>
    <n v="75043"/>
    <x v="2"/>
    <s v="OFF-BI-10001510"/>
    <x v="1"/>
    <x v="8"/>
    <x v="709"/>
    <n v="18.335999999999999"/>
    <n v="4"/>
    <n v="0.8"/>
    <n v="-32.088000000000001"/>
    <x v="2"/>
    <s v="Yes"/>
  </r>
  <r>
    <n v="903"/>
    <s v="CA-2019-132353"/>
    <x v="175"/>
    <d v="2019-09-17T00:00:00"/>
    <s v="First Class"/>
    <s v="DB-13060"/>
    <s v="Dave Brooks"/>
    <x v="0"/>
    <s v="United States"/>
    <x v="22"/>
    <x v="10"/>
    <n v="60653"/>
    <x v="2"/>
    <s v="TEC-PH-10004536"/>
    <x v="2"/>
    <x v="7"/>
    <x v="150"/>
    <n v="323.976"/>
    <n v="3"/>
    <n v="0.2"/>
    <n v="20.2485"/>
    <x v="2"/>
    <s v="Yes"/>
  </r>
  <r>
    <n v="904"/>
    <s v="CA-2018-130477"/>
    <x v="143"/>
    <d v="2018-04-12T00:00:00"/>
    <s v="Standard Class"/>
    <s v="LC-17140"/>
    <s v="Logan Currie"/>
    <x v="0"/>
    <s v="United States"/>
    <x v="1"/>
    <x v="1"/>
    <n v="90032"/>
    <x v="1"/>
    <s v="OFF-PA-10002947"/>
    <x v="1"/>
    <x v="10"/>
    <x v="710"/>
    <n v="20.04"/>
    <n v="3"/>
    <n v="0"/>
    <n v="9.6191999999999993"/>
    <x v="1"/>
    <s v="Yes"/>
  </r>
  <r>
    <n v="905"/>
    <s v="CA-2018-130477"/>
    <x v="143"/>
    <d v="2018-04-12T00:00:00"/>
    <s v="Standard Class"/>
    <s v="LC-17140"/>
    <s v="Logan Currie"/>
    <x v="0"/>
    <s v="United States"/>
    <x v="1"/>
    <x v="1"/>
    <n v="90032"/>
    <x v="1"/>
    <s v="OFF-ST-10002583"/>
    <x v="1"/>
    <x v="4"/>
    <x v="571"/>
    <n v="64.959999999999994"/>
    <n v="2"/>
    <n v="0"/>
    <n v="2.5983999999999998"/>
    <x v="1"/>
    <s v="Yes"/>
  </r>
  <r>
    <n v="906"/>
    <s v="CA-2018-130477"/>
    <x v="143"/>
    <d v="2018-04-12T00:00:00"/>
    <s v="Standard Class"/>
    <s v="LC-17140"/>
    <s v="Logan Currie"/>
    <x v="0"/>
    <s v="United States"/>
    <x v="1"/>
    <x v="1"/>
    <n v="90032"/>
    <x v="1"/>
    <s v="OFF-PA-10000019"/>
    <x v="1"/>
    <x v="10"/>
    <x v="711"/>
    <n v="12.96"/>
    <n v="2"/>
    <n v="0"/>
    <n v="6.2207999999999997"/>
    <x v="1"/>
    <s v="Yes"/>
  </r>
  <r>
    <n v="907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FUR-BO-10003441"/>
    <x v="0"/>
    <x v="0"/>
    <x v="712"/>
    <n v="323.13600000000002"/>
    <n v="4"/>
    <n v="0.2"/>
    <n v="12.117599999999999"/>
    <x v="3"/>
    <s v="Yes"/>
  </r>
  <r>
    <n v="908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TEC-PH-10004774"/>
    <x v="2"/>
    <x v="7"/>
    <x v="713"/>
    <n v="90.93"/>
    <n v="7"/>
    <n v="0"/>
    <n v="2.7279"/>
    <x v="3"/>
    <s v="Yes"/>
  </r>
  <r>
    <n v="909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OFF-BI-10003684"/>
    <x v="1"/>
    <x v="8"/>
    <x v="714"/>
    <n v="52.776000000000003"/>
    <n v="3"/>
    <n v="0.2"/>
    <n v="19.791"/>
    <x v="3"/>
    <s v="Yes"/>
  </r>
  <r>
    <n v="910"/>
    <s v="CA-2019-137596"/>
    <x v="264"/>
    <d v="2019-09-07T00:00:00"/>
    <s v="Standard Class"/>
    <s v="BE-11335"/>
    <s v="Bill Eplett"/>
    <x v="2"/>
    <s v="United States"/>
    <x v="25"/>
    <x v="12"/>
    <n v="49201"/>
    <x v="2"/>
    <s v="TEC-PH-10001494"/>
    <x v="2"/>
    <x v="7"/>
    <x v="715"/>
    <n v="1199.8"/>
    <n v="4"/>
    <n v="0"/>
    <n v="323.94600000000003"/>
    <x v="2"/>
    <s v="Yes"/>
  </r>
  <r>
    <n v="911"/>
    <s v="CA-2019-137596"/>
    <x v="264"/>
    <d v="2019-09-07T00:00:00"/>
    <s v="Standard Class"/>
    <s v="BE-11335"/>
    <s v="Bill Eplett"/>
    <x v="2"/>
    <s v="United States"/>
    <x v="25"/>
    <x v="12"/>
    <n v="49201"/>
    <x v="2"/>
    <s v="TEC-AC-10004666"/>
    <x v="2"/>
    <x v="11"/>
    <x v="716"/>
    <n v="1928.78"/>
    <n v="7"/>
    <n v="0"/>
    <n v="829.37540000000001"/>
    <x v="2"/>
    <s v="Yes"/>
  </r>
  <r>
    <n v="912"/>
    <s v="CA-2019-137596"/>
    <x v="264"/>
    <d v="2019-09-07T00:00:00"/>
    <s v="Standard Class"/>
    <s v="BE-11335"/>
    <s v="Bill Eplett"/>
    <x v="2"/>
    <s v="United States"/>
    <x v="25"/>
    <x v="12"/>
    <n v="49201"/>
    <x v="2"/>
    <s v="OFF-ST-10003816"/>
    <x v="1"/>
    <x v="4"/>
    <x v="717"/>
    <n v="352.38"/>
    <n v="2"/>
    <n v="0"/>
    <n v="81.047399999999996"/>
    <x v="2"/>
    <s v="Yes"/>
  </r>
  <r>
    <n v="913"/>
    <s v="CA-2017-133627"/>
    <x v="70"/>
    <d v="2017-06-07T00:00:00"/>
    <s v="Standard Class"/>
    <s v="SC-20050"/>
    <s v="Sample Company A"/>
    <x v="2"/>
    <s v="United States"/>
    <x v="165"/>
    <x v="29"/>
    <n v="6360"/>
    <x v="3"/>
    <s v="FUR-FU-10001935"/>
    <x v="0"/>
    <x v="5"/>
    <x v="345"/>
    <n v="22.2"/>
    <n v="6"/>
    <n v="0"/>
    <n v="9.1020000000000003"/>
    <x v="3"/>
    <s v="Yes"/>
  </r>
  <r>
    <n v="914"/>
    <s v="CA-2019-102519"/>
    <x v="344"/>
    <d v="2019-11-29T00:00:00"/>
    <s v="First Class"/>
    <s v="BM-11650"/>
    <s v="Brian Moss"/>
    <x v="1"/>
    <s v="United States"/>
    <x v="158"/>
    <x v="6"/>
    <n v="53209"/>
    <x v="2"/>
    <s v="FUR-FU-10004091"/>
    <x v="0"/>
    <x v="5"/>
    <x v="267"/>
    <n v="46.94"/>
    <n v="1"/>
    <n v="0"/>
    <n v="19.2454"/>
    <x v="2"/>
    <s v="Yes"/>
  </r>
  <r>
    <n v="915"/>
    <s v="CA-2019-102519"/>
    <x v="344"/>
    <d v="2019-11-29T00:00:00"/>
    <s v="First Class"/>
    <s v="BM-11650"/>
    <s v="Brian Moss"/>
    <x v="1"/>
    <s v="United States"/>
    <x v="158"/>
    <x v="6"/>
    <n v="53209"/>
    <x v="2"/>
    <s v="TEC-AC-10001772"/>
    <x v="2"/>
    <x v="11"/>
    <x v="405"/>
    <n v="143.72999999999999"/>
    <n v="9"/>
    <n v="0"/>
    <n v="56.054699999999997"/>
    <x v="2"/>
    <s v="Yes"/>
  </r>
  <r>
    <n v="916"/>
    <s v="US-2016-141215"/>
    <x v="345"/>
    <d v="2016-06-21T00:00:00"/>
    <s v="Standard Class"/>
    <s v="KL-16555"/>
    <s v="Kelly Lampkin"/>
    <x v="1"/>
    <s v="United States"/>
    <x v="52"/>
    <x v="5"/>
    <n v="78207"/>
    <x v="2"/>
    <s v="FUR-TA-10001520"/>
    <x v="0"/>
    <x v="3"/>
    <x v="718"/>
    <n v="99.918000000000006"/>
    <n v="2"/>
    <n v="0.3"/>
    <n v="-18.5562"/>
    <x v="2"/>
    <s v="Yes"/>
  </r>
  <r>
    <n v="917"/>
    <s v="US-2016-141215"/>
    <x v="345"/>
    <d v="2016-06-21T00:00:00"/>
    <s v="Standard Class"/>
    <s v="KL-16555"/>
    <s v="Kelly Lampkin"/>
    <x v="1"/>
    <s v="United States"/>
    <x v="52"/>
    <x v="5"/>
    <n v="78207"/>
    <x v="2"/>
    <s v="FUR-CH-10003379"/>
    <x v="0"/>
    <x v="1"/>
    <x v="464"/>
    <n v="797.94399999999996"/>
    <n v="4"/>
    <n v="0.3"/>
    <n v="-56.996000000000002"/>
    <x v="2"/>
    <s v="Yes"/>
  </r>
  <r>
    <n v="918"/>
    <s v="US-2016-141215"/>
    <x v="345"/>
    <d v="2016-06-21T00:00:00"/>
    <s v="Standard Class"/>
    <s v="KL-16555"/>
    <s v="Kelly Lampkin"/>
    <x v="1"/>
    <s v="United States"/>
    <x v="52"/>
    <x v="5"/>
    <n v="78207"/>
    <x v="2"/>
    <s v="OFF-BI-10002706"/>
    <x v="1"/>
    <x v="8"/>
    <x v="276"/>
    <n v="8.5679999999999996"/>
    <n v="3"/>
    <n v="0.8"/>
    <n v="-14.5656"/>
    <x v="2"/>
    <s v="Yes"/>
  </r>
  <r>
    <n v="919"/>
    <s v="CA-2018-165218"/>
    <x v="346"/>
    <d v="2018-03-11T00:00:00"/>
    <s v="Standard Class"/>
    <s v="RW-19630"/>
    <s v="Rob Williams"/>
    <x v="1"/>
    <s v="United States"/>
    <x v="61"/>
    <x v="5"/>
    <n v="75220"/>
    <x v="2"/>
    <s v="OFF-EN-10000056"/>
    <x v="1"/>
    <x v="12"/>
    <x v="633"/>
    <n v="149.352"/>
    <n v="3"/>
    <n v="0.2"/>
    <n v="50.406300000000002"/>
    <x v="2"/>
    <s v="Yes"/>
  </r>
  <r>
    <n v="920"/>
    <s v="CA-2018-165218"/>
    <x v="346"/>
    <d v="2018-03-11T00:00:00"/>
    <s v="Standard Class"/>
    <s v="RW-19630"/>
    <s v="Rob Williams"/>
    <x v="1"/>
    <s v="United States"/>
    <x v="61"/>
    <x v="5"/>
    <n v="75220"/>
    <x v="2"/>
    <s v="OFF-ST-10001558"/>
    <x v="1"/>
    <x v="4"/>
    <x v="719"/>
    <n v="12.992000000000001"/>
    <n v="1"/>
    <n v="0.2"/>
    <n v="-0.81200000000000006"/>
    <x v="2"/>
    <s v="Yes"/>
  </r>
  <r>
    <n v="921"/>
    <s v="CA-2016-138296"/>
    <x v="29"/>
    <d v="2016-12-12T00:00:00"/>
    <s v="Standard Class"/>
    <s v="RC-19825"/>
    <s v="Roy Collins"/>
    <x v="0"/>
    <s v="United States"/>
    <x v="166"/>
    <x v="17"/>
    <n v="22304"/>
    <x v="0"/>
    <s v="OFF-ST-10002444"/>
    <x v="1"/>
    <x v="4"/>
    <x v="576"/>
    <n v="24.56"/>
    <n v="2"/>
    <n v="0"/>
    <n v="6.8768000000000002"/>
    <x v="0"/>
    <s v="Yes"/>
  </r>
  <r>
    <n v="922"/>
    <s v="CA-2017-111164"/>
    <x v="347"/>
    <d v="2017-04-15T00:00:00"/>
    <s v="Standard Class"/>
    <s v="SE-20110"/>
    <s v="Sanjit Engle"/>
    <x v="0"/>
    <s v="United States"/>
    <x v="20"/>
    <x v="15"/>
    <n v="10009"/>
    <x v="3"/>
    <s v="TEC-AC-10002473"/>
    <x v="2"/>
    <x v="11"/>
    <x v="720"/>
    <n v="85.14"/>
    <n v="3"/>
    <n v="0"/>
    <n v="34.907400000000003"/>
    <x v="3"/>
    <s v="Yes"/>
  </r>
  <r>
    <n v="923"/>
    <s v="CA-2017-111164"/>
    <x v="347"/>
    <d v="2017-04-15T00:00:00"/>
    <s v="Standard Class"/>
    <s v="SE-20110"/>
    <s v="Sanjit Engle"/>
    <x v="0"/>
    <s v="United States"/>
    <x v="20"/>
    <x v="15"/>
    <n v="10009"/>
    <x v="3"/>
    <s v="TEC-PH-10004531"/>
    <x v="2"/>
    <x v="7"/>
    <x v="721"/>
    <n v="21.99"/>
    <n v="1"/>
    <n v="0"/>
    <n v="10.555199999999999"/>
    <x v="3"/>
    <s v="Yes"/>
  </r>
  <r>
    <n v="924"/>
    <s v="CA-2017-111164"/>
    <x v="347"/>
    <d v="2017-04-15T00:00:00"/>
    <s v="Standard Class"/>
    <s v="SE-20110"/>
    <s v="Sanjit Engle"/>
    <x v="0"/>
    <s v="United States"/>
    <x v="20"/>
    <x v="15"/>
    <n v="10009"/>
    <x v="3"/>
    <s v="OFF-AP-10004487"/>
    <x v="1"/>
    <x v="9"/>
    <x v="722"/>
    <n v="406.6"/>
    <n v="5"/>
    <n v="0"/>
    <n v="113.848"/>
    <x v="3"/>
    <s v="Yes"/>
  </r>
  <r>
    <n v="925"/>
    <s v="CA-2018-149797"/>
    <x v="306"/>
    <d v="2018-09-20T00:00:00"/>
    <s v="Standard Class"/>
    <s v="AH-10075"/>
    <s v="Adam Hart"/>
    <x v="1"/>
    <s v="United States"/>
    <x v="20"/>
    <x v="15"/>
    <n v="10011"/>
    <x v="3"/>
    <s v="OFF-BI-10003650"/>
    <x v="1"/>
    <x v="8"/>
    <x v="115"/>
    <n v="841.56799999999998"/>
    <n v="2"/>
    <n v="0.2"/>
    <n v="294.54880000000003"/>
    <x v="3"/>
    <s v="Yes"/>
  </r>
  <r>
    <n v="926"/>
    <s v="CA-2016-132962"/>
    <x v="103"/>
    <d v="2016-09-16T00:00:00"/>
    <s v="First Class"/>
    <s v="JM-15535"/>
    <s v="Jessica Myrick"/>
    <x v="0"/>
    <s v="United States"/>
    <x v="10"/>
    <x v="9"/>
    <n v="19143"/>
    <x v="3"/>
    <s v="OFF-PA-10003543"/>
    <x v="1"/>
    <x v="10"/>
    <x v="723"/>
    <n v="15.552"/>
    <n v="3"/>
    <n v="0.2"/>
    <n v="5.4432"/>
    <x v="3"/>
    <s v="Yes"/>
  </r>
  <r>
    <n v="927"/>
    <s v="CA-2016-132962"/>
    <x v="103"/>
    <d v="2016-09-16T00:00:00"/>
    <s v="First Class"/>
    <s v="JM-15535"/>
    <s v="Jessica Myrick"/>
    <x v="0"/>
    <s v="United States"/>
    <x v="10"/>
    <x v="9"/>
    <n v="19143"/>
    <x v="3"/>
    <s v="TEC-AC-10004353"/>
    <x v="2"/>
    <x v="11"/>
    <x v="724"/>
    <n v="252"/>
    <n v="5"/>
    <n v="0.2"/>
    <n v="53.55"/>
    <x v="3"/>
    <s v="Yes"/>
  </r>
  <r>
    <n v="928"/>
    <s v="CA-2017-115091"/>
    <x v="348"/>
    <d v="2017-10-09T00:00:00"/>
    <s v="Standard Class"/>
    <s v="JJ-15760"/>
    <s v="Joel Jenkins"/>
    <x v="2"/>
    <s v="United States"/>
    <x v="24"/>
    <x v="17"/>
    <n v="22153"/>
    <x v="0"/>
    <s v="OFF-AR-10000658"/>
    <x v="1"/>
    <x v="6"/>
    <x v="332"/>
    <n v="46.2"/>
    <n v="4"/>
    <n v="0"/>
    <n v="12.936"/>
    <x v="0"/>
    <s v="Yes"/>
  </r>
  <r>
    <n v="929"/>
    <s v="CA-2017-115091"/>
    <x v="348"/>
    <d v="2017-10-09T00:00:00"/>
    <s v="Standard Class"/>
    <s v="JJ-15760"/>
    <s v="Joel Jenkins"/>
    <x v="2"/>
    <s v="United States"/>
    <x v="24"/>
    <x v="17"/>
    <n v="22153"/>
    <x v="0"/>
    <s v="OFF-AP-10000696"/>
    <x v="1"/>
    <x v="9"/>
    <x v="336"/>
    <n v="28.84"/>
    <n v="2"/>
    <n v="0"/>
    <n v="9.5172000000000008"/>
    <x v="0"/>
    <s v="Yes"/>
  </r>
  <r>
    <n v="930"/>
    <s v="CA-2019-144932"/>
    <x v="349"/>
    <d v="2019-04-17T00:00:00"/>
    <s v="First Class"/>
    <s v="AB-10165"/>
    <s v="Alan Barnes"/>
    <x v="0"/>
    <s v="United States"/>
    <x v="167"/>
    <x v="24"/>
    <n v="43615"/>
    <x v="3"/>
    <s v="OFF-AR-10003560"/>
    <x v="1"/>
    <x v="6"/>
    <x v="487"/>
    <n v="14.592000000000001"/>
    <n v="3"/>
    <n v="0.2"/>
    <n v="2.5535999999999999"/>
    <x v="3"/>
    <s v="Yes"/>
  </r>
  <r>
    <n v="931"/>
    <s v="CA-2019-144932"/>
    <x v="349"/>
    <d v="2019-04-17T00:00:00"/>
    <s v="First Class"/>
    <s v="AB-10165"/>
    <s v="Alan Barnes"/>
    <x v="0"/>
    <s v="United States"/>
    <x v="167"/>
    <x v="24"/>
    <n v="43615"/>
    <x v="3"/>
    <s v="OFF-AR-10001468"/>
    <x v="1"/>
    <x v="6"/>
    <x v="725"/>
    <n v="89.855999999999995"/>
    <n v="3"/>
    <n v="0.2"/>
    <n v="21.340800000000002"/>
    <x v="3"/>
    <s v="Yes"/>
  </r>
  <r>
    <n v="932"/>
    <s v="CA-2019-144932"/>
    <x v="349"/>
    <d v="2019-04-17T00:00:00"/>
    <s v="First Class"/>
    <s v="AB-10165"/>
    <s v="Alan Barnes"/>
    <x v="0"/>
    <s v="United States"/>
    <x v="167"/>
    <x v="24"/>
    <n v="43615"/>
    <x v="3"/>
    <s v="OFF-PA-10004971"/>
    <x v="1"/>
    <x v="10"/>
    <x v="609"/>
    <n v="13.872"/>
    <n v="3"/>
    <n v="0.2"/>
    <n v="5.0286"/>
    <x v="3"/>
    <s v="Yes"/>
  </r>
  <r>
    <n v="933"/>
    <s v="CA-2019-114216"/>
    <x v="264"/>
    <d v="2019-09-06T00:00:00"/>
    <s v="Standard Class"/>
    <s v="RK-19300"/>
    <s v="Ralph Kennedy"/>
    <x v="0"/>
    <s v="United States"/>
    <x v="10"/>
    <x v="9"/>
    <n v="19140"/>
    <x v="3"/>
    <s v="OFF-PA-10002195"/>
    <x v="1"/>
    <x v="10"/>
    <x v="726"/>
    <n v="12.192"/>
    <n v="3"/>
    <n v="0.2"/>
    <n v="4.1147999999999998"/>
    <x v="3"/>
    <s v="Yes"/>
  </r>
  <r>
    <n v="934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PA-10001745"/>
    <x v="1"/>
    <x v="10"/>
    <x v="727"/>
    <n v="45.055999999999997"/>
    <n v="8"/>
    <n v="0.2"/>
    <n v="15.2064"/>
    <x v="3"/>
    <s v="Yes"/>
  </r>
  <r>
    <n v="935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BI-10004826"/>
    <x v="1"/>
    <x v="8"/>
    <x v="728"/>
    <n v="29.718"/>
    <n v="6"/>
    <n v="0.7"/>
    <n v="-21.793199999999999"/>
    <x v="3"/>
    <s v="Yes"/>
  </r>
  <r>
    <n v="936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PA-10001870"/>
    <x v="1"/>
    <x v="10"/>
    <x v="680"/>
    <n v="15.552"/>
    <n v="3"/>
    <n v="0.2"/>
    <n v="5.4432"/>
    <x v="3"/>
    <s v="Yes"/>
  </r>
  <r>
    <n v="937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AP-10001058"/>
    <x v="1"/>
    <x v="9"/>
    <x v="138"/>
    <n v="447.69600000000003"/>
    <n v="2"/>
    <n v="0.2"/>
    <n v="33.577199999999998"/>
    <x v="3"/>
    <s v="Yes"/>
  </r>
  <r>
    <n v="938"/>
    <s v="US-2019-111745"/>
    <x v="60"/>
    <d v="2019-11-06T00:00:00"/>
    <s v="First Class"/>
    <s v="RA-19885"/>
    <s v="Ruben Ausman"/>
    <x v="1"/>
    <s v="United States"/>
    <x v="168"/>
    <x v="27"/>
    <n v="87401"/>
    <x v="1"/>
    <s v="TEC-AC-10003911"/>
    <x v="2"/>
    <x v="11"/>
    <x v="331"/>
    <n v="159.99"/>
    <n v="1"/>
    <n v="0"/>
    <n v="54.396599999999999"/>
    <x v="1"/>
    <s v="Yes"/>
  </r>
  <r>
    <n v="939"/>
    <s v="CA-2017-148250"/>
    <x v="350"/>
    <d v="2017-12-17T00:00:00"/>
    <s v="Standard Class"/>
    <s v="RP-19270"/>
    <s v="Rachel Payne"/>
    <x v="1"/>
    <s v="United States"/>
    <x v="169"/>
    <x v="1"/>
    <n v="92503"/>
    <x v="1"/>
    <s v="OFF-PA-10000289"/>
    <x v="1"/>
    <x v="10"/>
    <x v="729"/>
    <n v="12.96"/>
    <n v="2"/>
    <n v="0"/>
    <n v="6.2207999999999997"/>
    <x v="1"/>
    <s v="Yes"/>
  </r>
  <r>
    <n v="940"/>
    <s v="CA-2017-148250"/>
    <x v="350"/>
    <d v="2017-12-17T00:00:00"/>
    <s v="Standard Class"/>
    <s v="RP-19270"/>
    <s v="Rachel Payne"/>
    <x v="1"/>
    <s v="United States"/>
    <x v="169"/>
    <x v="1"/>
    <n v="92503"/>
    <x v="1"/>
    <s v="OFF-AP-10003040"/>
    <x v="1"/>
    <x v="9"/>
    <x v="730"/>
    <n v="134.47999999999999"/>
    <n v="4"/>
    <n v="0"/>
    <n v="34.964799999999997"/>
    <x v="1"/>
    <s v="Yes"/>
  </r>
  <r>
    <n v="941"/>
    <s v="CA-2018-105760"/>
    <x v="351"/>
    <d v="2018-06-20T00:00:00"/>
    <s v="First Class"/>
    <s v="KC-16255"/>
    <s v="Karen Carlisle"/>
    <x v="1"/>
    <s v="United States"/>
    <x v="8"/>
    <x v="1"/>
    <n v="94110"/>
    <x v="1"/>
    <s v="OFF-PA-10000350"/>
    <x v="1"/>
    <x v="10"/>
    <x v="731"/>
    <n v="17.12"/>
    <n v="2"/>
    <n v="0"/>
    <n v="8.0464000000000002"/>
    <x v="1"/>
    <s v="Yes"/>
  </r>
  <r>
    <n v="942"/>
    <s v="CA-2018-142958"/>
    <x v="180"/>
    <d v="2018-12-20T00:00:00"/>
    <s v="Standard Class"/>
    <s v="RW-19630"/>
    <s v="Rob Williams"/>
    <x v="1"/>
    <s v="United States"/>
    <x v="170"/>
    <x v="1"/>
    <n v="90503"/>
    <x v="1"/>
    <s v="OFF-BI-10001759"/>
    <x v="1"/>
    <x v="8"/>
    <x v="732"/>
    <n v="6.0960000000000001"/>
    <n v="2"/>
    <n v="0.2"/>
    <n v="2.2098"/>
    <x v="1"/>
    <s v="Yes"/>
  </r>
  <r>
    <n v="943"/>
    <s v="CA-2018-142958"/>
    <x v="180"/>
    <d v="2018-12-20T00:00:00"/>
    <s v="Standard Class"/>
    <s v="RW-19630"/>
    <s v="Rob Williams"/>
    <x v="1"/>
    <s v="United States"/>
    <x v="170"/>
    <x v="1"/>
    <n v="90503"/>
    <x v="1"/>
    <s v="FUR-TA-10000577"/>
    <x v="0"/>
    <x v="3"/>
    <x v="3"/>
    <n v="1114.2719999999999"/>
    <n v="4"/>
    <n v="0.2"/>
    <n v="41.785200000000003"/>
    <x v="1"/>
    <s v="Yes"/>
  </r>
  <r>
    <n v="944"/>
    <s v="CA-2017-120880"/>
    <x v="352"/>
    <d v="2017-06-03T00:00:00"/>
    <s v="Standard Class"/>
    <s v="JL-15850"/>
    <s v="John Lucas"/>
    <x v="0"/>
    <s v="United States"/>
    <x v="4"/>
    <x v="4"/>
    <n v="98105"/>
    <x v="1"/>
    <s v="OFF-PA-10004101"/>
    <x v="1"/>
    <x v="10"/>
    <x v="511"/>
    <n v="32.4"/>
    <n v="5"/>
    <n v="0"/>
    <n v="15.552"/>
    <x v="1"/>
    <s v="Yes"/>
  </r>
  <r>
    <n v="945"/>
    <s v="CA-2017-120880"/>
    <x v="352"/>
    <d v="2017-06-03T00:00:00"/>
    <s v="Standard Class"/>
    <s v="JL-15850"/>
    <s v="John Lucas"/>
    <x v="0"/>
    <s v="United States"/>
    <x v="4"/>
    <x v="4"/>
    <n v="98105"/>
    <x v="1"/>
    <s v="OFF-ST-10001496"/>
    <x v="1"/>
    <x v="4"/>
    <x v="733"/>
    <n v="540.57000000000005"/>
    <n v="3"/>
    <n v="0"/>
    <n v="140.54820000000001"/>
    <x v="1"/>
    <s v="Yes"/>
  </r>
  <r>
    <n v="946"/>
    <s v="CA-2017-120880"/>
    <x v="352"/>
    <d v="2017-06-03T00:00:00"/>
    <s v="Standard Class"/>
    <s v="JL-15850"/>
    <s v="John Lucas"/>
    <x v="0"/>
    <s v="United States"/>
    <x v="4"/>
    <x v="4"/>
    <n v="98105"/>
    <x v="1"/>
    <s v="OFF-BI-10002931"/>
    <x v="1"/>
    <x v="8"/>
    <x v="734"/>
    <n v="167.76"/>
    <n v="5"/>
    <n v="0.2"/>
    <n v="62.91"/>
    <x v="1"/>
    <s v="Yes"/>
  </r>
  <r>
    <n v="947"/>
    <s v="US-2017-140200"/>
    <x v="353"/>
    <d v="2017-07-28T00:00:00"/>
    <s v="First Class"/>
    <s v="CA-12775"/>
    <s v="Cynthia Arntzen"/>
    <x v="0"/>
    <s v="United States"/>
    <x v="123"/>
    <x v="16"/>
    <n v="85204"/>
    <x v="1"/>
    <s v="FUR-TA-10002356"/>
    <x v="0"/>
    <x v="3"/>
    <x v="735"/>
    <n v="393.16500000000002"/>
    <n v="3"/>
    <n v="0.5"/>
    <n v="-204.44579999999999"/>
    <x v="1"/>
    <s v="Yes"/>
  </r>
  <r>
    <n v="948"/>
    <s v="US-2019-110576"/>
    <x v="354"/>
    <d v="2019-12-02T00:00:00"/>
    <s v="Standard Class"/>
    <s v="RB-19795"/>
    <s v="Ross Baird"/>
    <x v="2"/>
    <s v="United States"/>
    <x v="10"/>
    <x v="9"/>
    <n v="19120"/>
    <x v="3"/>
    <s v="FUR-FU-10003601"/>
    <x v="0"/>
    <x v="5"/>
    <x v="736"/>
    <n v="516.48800000000006"/>
    <n v="7"/>
    <n v="0.2"/>
    <n v="-12.9122"/>
    <x v="3"/>
    <s v="Yes"/>
  </r>
  <r>
    <n v="949"/>
    <s v="US-2019-110576"/>
    <x v="354"/>
    <d v="2019-12-02T00:00:00"/>
    <s v="Standard Class"/>
    <s v="RB-19795"/>
    <s v="Ross Baird"/>
    <x v="2"/>
    <s v="United States"/>
    <x v="10"/>
    <x v="9"/>
    <n v="19120"/>
    <x v="3"/>
    <s v="FUR-FU-10000576"/>
    <x v="0"/>
    <x v="5"/>
    <x v="221"/>
    <n v="1007.232"/>
    <n v="6"/>
    <n v="0.2"/>
    <n v="75.542400000000001"/>
    <x v="3"/>
    <s v="Yes"/>
  </r>
  <r>
    <n v="950"/>
    <s v="US-2019-110576"/>
    <x v="354"/>
    <d v="2019-12-02T00:00:00"/>
    <s v="Standard Class"/>
    <s v="RB-19795"/>
    <s v="Ross Baird"/>
    <x v="2"/>
    <s v="United States"/>
    <x v="10"/>
    <x v="9"/>
    <n v="19120"/>
    <x v="3"/>
    <s v="FUR-TA-10004154"/>
    <x v="0"/>
    <x v="3"/>
    <x v="737"/>
    <n v="2065.3200000000002"/>
    <n v="12"/>
    <n v="0.4"/>
    <n v="-619.596"/>
    <x v="3"/>
    <s v="Yes"/>
  </r>
  <r>
    <n v="951"/>
    <s v="US-2019-110576"/>
    <x v="354"/>
    <d v="2019-12-02T00:00:00"/>
    <s v="Standard Class"/>
    <s v="RB-19795"/>
    <s v="Ross Baird"/>
    <x v="2"/>
    <s v="United States"/>
    <x v="10"/>
    <x v="9"/>
    <n v="19120"/>
    <x v="3"/>
    <s v="OFF-PA-10000788"/>
    <x v="1"/>
    <x v="10"/>
    <x v="738"/>
    <n v="15.552"/>
    <n v="3"/>
    <n v="0.2"/>
    <n v="5.4432"/>
    <x v="3"/>
    <s v="Yes"/>
  </r>
  <r>
    <n v="952"/>
    <s v="US-2019-110576"/>
    <x v="354"/>
    <d v="2019-12-02T00:00:00"/>
    <s v="Standard Class"/>
    <s v="RB-19795"/>
    <s v="Ross Baird"/>
    <x v="2"/>
    <s v="United States"/>
    <x v="10"/>
    <x v="9"/>
    <n v="19120"/>
    <x v="3"/>
    <s v="OFF-PA-10002479"/>
    <x v="1"/>
    <x v="10"/>
    <x v="219"/>
    <n v="25.344000000000001"/>
    <n v="6"/>
    <n v="0.2"/>
    <n v="7.92"/>
    <x v="3"/>
    <s v="Yes"/>
  </r>
  <r>
    <n v="953"/>
    <s v="CA-2019-131156"/>
    <x v="355"/>
    <d v="2019-04-07T00:00:00"/>
    <s v="Standard Class"/>
    <s v="KH-16360"/>
    <s v="Katherine Hughes"/>
    <x v="0"/>
    <s v="United States"/>
    <x v="10"/>
    <x v="9"/>
    <n v="19143"/>
    <x v="3"/>
    <s v="FUR-FU-10001940"/>
    <x v="0"/>
    <x v="5"/>
    <x v="222"/>
    <n v="25.472000000000001"/>
    <n v="4"/>
    <n v="0.2"/>
    <n v="7.6416000000000004"/>
    <x v="3"/>
    <s v="Yes"/>
  </r>
  <r>
    <n v="954"/>
    <s v="CA-2019-136539"/>
    <x v="116"/>
    <d v="2020-01-01T00:00:00"/>
    <s v="Standard Class"/>
    <s v="GH-14665"/>
    <s v="Greg Hansen"/>
    <x v="0"/>
    <s v="United States"/>
    <x v="171"/>
    <x v="5"/>
    <n v="78664"/>
    <x v="2"/>
    <s v="OFF-AR-10001958"/>
    <x v="1"/>
    <x v="6"/>
    <x v="208"/>
    <n v="27.167999999999999"/>
    <n v="2"/>
    <n v="0.2"/>
    <n v="2.7168000000000001"/>
    <x v="2"/>
    <s v="Yes"/>
  </r>
  <r>
    <n v="955"/>
    <s v="CA-2019-136539"/>
    <x v="116"/>
    <d v="2020-01-01T00:00:00"/>
    <s v="Standard Class"/>
    <s v="GH-14665"/>
    <s v="Greg Hansen"/>
    <x v="0"/>
    <s v="United States"/>
    <x v="171"/>
    <x v="5"/>
    <n v="78664"/>
    <x v="2"/>
    <s v="FUR-BO-10004709"/>
    <x v="0"/>
    <x v="0"/>
    <x v="266"/>
    <n v="78.852800000000002"/>
    <n v="2"/>
    <n v="0.32"/>
    <n v="-11.596"/>
    <x v="2"/>
    <s v="Yes"/>
  </r>
  <r>
    <n v="956"/>
    <s v="CA-2019-119305"/>
    <x v="329"/>
    <d v="2019-12-04T00:00:00"/>
    <s v="Standard Class"/>
    <s v="SW-20275"/>
    <s v="Scott Williamson"/>
    <x v="0"/>
    <s v="United States"/>
    <x v="25"/>
    <x v="35"/>
    <n v="39212"/>
    <x v="0"/>
    <s v="OFF-ST-10000604"/>
    <x v="1"/>
    <x v="4"/>
    <x v="54"/>
    <n v="173.8"/>
    <n v="5"/>
    <n v="0"/>
    <n v="43.45"/>
    <x v="0"/>
    <s v="Yes"/>
  </r>
  <r>
    <n v="957"/>
    <s v="CA-2019-102414"/>
    <x v="356"/>
    <d v="2019-05-18T00:00:00"/>
    <s v="Second Class"/>
    <s v="JA-15970"/>
    <s v="Joseph Airdo"/>
    <x v="0"/>
    <s v="United States"/>
    <x v="42"/>
    <x v="16"/>
    <n v="85023"/>
    <x v="1"/>
    <s v="TEC-PH-10002923"/>
    <x v="2"/>
    <x v="7"/>
    <x v="687"/>
    <n v="29.591999999999999"/>
    <n v="1"/>
    <n v="0.2"/>
    <n v="2.5893000000000002"/>
    <x v="1"/>
    <s v="Yes"/>
  </r>
  <r>
    <n v="958"/>
    <s v="CA-2019-102414"/>
    <x v="356"/>
    <d v="2019-05-18T00:00:00"/>
    <s v="Second Class"/>
    <s v="JA-15970"/>
    <s v="Joseph Airdo"/>
    <x v="0"/>
    <s v="United States"/>
    <x v="42"/>
    <x v="16"/>
    <n v="85023"/>
    <x v="1"/>
    <s v="OFF-BI-10004465"/>
    <x v="1"/>
    <x v="8"/>
    <x v="739"/>
    <n v="4.7519999999999998"/>
    <n v="2"/>
    <n v="0.7"/>
    <n v="-3.1680000000000001"/>
    <x v="1"/>
    <s v="Yes"/>
  </r>
  <r>
    <n v="959"/>
    <s v="CA-2019-102414"/>
    <x v="356"/>
    <d v="2019-05-18T00:00:00"/>
    <s v="Second Class"/>
    <s v="JA-15970"/>
    <s v="Joseph Airdo"/>
    <x v="0"/>
    <s v="United States"/>
    <x v="42"/>
    <x v="16"/>
    <n v="85023"/>
    <x v="1"/>
    <s v="OFF-PA-10002333"/>
    <x v="1"/>
    <x v="10"/>
    <x v="740"/>
    <n v="15.552"/>
    <n v="3"/>
    <n v="0.2"/>
    <n v="5.6375999999999999"/>
    <x v="1"/>
    <s v="Yes"/>
  </r>
  <r>
    <n v="960"/>
    <s v="CA-2017-112571"/>
    <x v="357"/>
    <d v="2017-09-22T00:00:00"/>
    <s v="Same Day"/>
    <s v="DL-12925"/>
    <s v="Daniel Lacy"/>
    <x v="0"/>
    <s v="United States"/>
    <x v="147"/>
    <x v="1"/>
    <n v="92054"/>
    <x v="1"/>
    <s v="FUR-FU-10004188"/>
    <x v="0"/>
    <x v="5"/>
    <x v="741"/>
    <n v="204.6"/>
    <n v="2"/>
    <n v="0"/>
    <n v="53.195999999999998"/>
    <x v="1"/>
    <s v="Yes"/>
  </r>
  <r>
    <n v="961"/>
    <s v="CA-2019-152142"/>
    <x v="237"/>
    <d v="2019-11-19T00:00:00"/>
    <s v="Standard Class"/>
    <s v="LW-16990"/>
    <s v="Lindsay Williams"/>
    <x v="1"/>
    <s v="United States"/>
    <x v="8"/>
    <x v="1"/>
    <n v="94110"/>
    <x v="1"/>
    <s v="FUR-CH-10002965"/>
    <x v="0"/>
    <x v="1"/>
    <x v="229"/>
    <n v="321.56799999999998"/>
    <n v="2"/>
    <n v="0.2"/>
    <n v="28.1372"/>
    <x v="1"/>
    <s v="Yes"/>
  </r>
  <r>
    <n v="962"/>
    <s v="CA-2017-160059"/>
    <x v="154"/>
    <d v="2017-12-01T00:00:00"/>
    <s v="Standard Class"/>
    <s v="TB-21190"/>
    <s v="Thomas Brumley"/>
    <x v="2"/>
    <s v="United States"/>
    <x v="115"/>
    <x v="36"/>
    <n v="72701"/>
    <x v="0"/>
    <s v="OFF-BI-10000145"/>
    <x v="1"/>
    <x v="8"/>
    <x v="742"/>
    <n v="6.24"/>
    <n v="2"/>
    <n v="0"/>
    <n v="3.0575999999999999"/>
    <x v="0"/>
    <s v="Yes"/>
  </r>
  <r>
    <n v="963"/>
    <s v="CA-2018-120859"/>
    <x v="142"/>
    <d v="2018-09-04T00:00:00"/>
    <s v="First Class"/>
    <s v="CV-12805"/>
    <s v="Cynthia Voltz"/>
    <x v="1"/>
    <s v="United States"/>
    <x v="8"/>
    <x v="1"/>
    <n v="94110"/>
    <x v="1"/>
    <s v="OFF-EN-10001335"/>
    <x v="1"/>
    <x v="12"/>
    <x v="467"/>
    <n v="21.88"/>
    <n v="2"/>
    <n v="0"/>
    <n v="10.94"/>
    <x v="1"/>
    <s v="Yes"/>
  </r>
  <r>
    <n v="964"/>
    <s v="CA-2016-127488"/>
    <x v="358"/>
    <d v="2016-09-24T00:00:00"/>
    <s v="Second Class"/>
    <s v="MS-17365"/>
    <s v="Maribeth Schnelling"/>
    <x v="0"/>
    <s v="United States"/>
    <x v="172"/>
    <x v="2"/>
    <n v="33433"/>
    <x v="0"/>
    <s v="OFF-LA-10001613"/>
    <x v="1"/>
    <x v="2"/>
    <x v="743"/>
    <n v="4.6079999999999997"/>
    <n v="2"/>
    <n v="0.2"/>
    <n v="1.6704000000000001"/>
    <x v="0"/>
    <s v="Yes"/>
  </r>
  <r>
    <n v="965"/>
    <s v="CA-2019-135279"/>
    <x v="359"/>
    <d v="2019-04-11T00:00:00"/>
    <s v="First Class"/>
    <s v="BS-11800"/>
    <s v="Bryan Spruell"/>
    <x v="2"/>
    <s v="United States"/>
    <x v="20"/>
    <x v="15"/>
    <n v="10011"/>
    <x v="3"/>
    <s v="OFF-LA-10004055"/>
    <x v="1"/>
    <x v="2"/>
    <x v="744"/>
    <n v="9.82"/>
    <n v="2"/>
    <n v="0"/>
    <n v="4.8117999999999999"/>
    <x v="3"/>
    <s v="Yes"/>
  </r>
  <r>
    <n v="966"/>
    <s v="CA-2019-135279"/>
    <x v="359"/>
    <d v="2019-04-11T00:00:00"/>
    <s v="First Class"/>
    <s v="BS-11800"/>
    <s v="Bryan Spruell"/>
    <x v="2"/>
    <s v="United States"/>
    <x v="20"/>
    <x v="15"/>
    <n v="10011"/>
    <x v="3"/>
    <s v="OFF-AR-10004344"/>
    <x v="1"/>
    <x v="6"/>
    <x v="370"/>
    <n v="35.97"/>
    <n v="3"/>
    <n v="0"/>
    <n v="9.7119"/>
    <x v="3"/>
    <s v="Yes"/>
  </r>
  <r>
    <n v="967"/>
    <s v="CA-2019-135279"/>
    <x v="359"/>
    <d v="2019-04-11T00:00:00"/>
    <s v="First Class"/>
    <s v="BS-11800"/>
    <s v="Bryan Spruell"/>
    <x v="2"/>
    <s v="United States"/>
    <x v="20"/>
    <x v="15"/>
    <n v="10011"/>
    <x v="3"/>
    <s v="OFF-PA-10004621"/>
    <x v="1"/>
    <x v="10"/>
    <x v="745"/>
    <n v="12.96"/>
    <n v="2"/>
    <n v="0"/>
    <n v="6.2207999999999997"/>
    <x v="3"/>
    <s v="Yes"/>
  </r>
  <r>
    <n v="968"/>
    <s v="CA-2019-135279"/>
    <x v="359"/>
    <d v="2019-04-11T00:00:00"/>
    <s v="First Class"/>
    <s v="BS-11800"/>
    <s v="Bryan Spruell"/>
    <x v="2"/>
    <s v="United States"/>
    <x v="20"/>
    <x v="15"/>
    <n v="10011"/>
    <x v="3"/>
    <s v="OFF-PA-10001281"/>
    <x v="1"/>
    <x v="10"/>
    <x v="746"/>
    <n v="191.6"/>
    <n v="4"/>
    <n v="0"/>
    <n v="91.968000000000004"/>
    <x v="3"/>
    <s v="Yes"/>
  </r>
  <r>
    <n v="969"/>
    <s v="CA-2019-135279"/>
    <x v="359"/>
    <d v="2019-04-11T00:00:00"/>
    <s v="First Class"/>
    <s v="BS-11800"/>
    <s v="Bryan Spruell"/>
    <x v="2"/>
    <s v="United States"/>
    <x v="20"/>
    <x v="15"/>
    <n v="10011"/>
    <x v="3"/>
    <s v="OFF-LA-10001613"/>
    <x v="1"/>
    <x v="2"/>
    <x v="743"/>
    <n v="8.64"/>
    <n v="3"/>
    <n v="0"/>
    <n v="4.2336"/>
    <x v="3"/>
    <s v="Yes"/>
  </r>
  <r>
    <n v="970"/>
    <s v="CA-2019-135279"/>
    <x v="359"/>
    <d v="2019-04-11T00:00:00"/>
    <s v="First Class"/>
    <s v="BS-11800"/>
    <s v="Bryan Spruell"/>
    <x v="2"/>
    <s v="United States"/>
    <x v="20"/>
    <x v="15"/>
    <n v="10011"/>
    <x v="3"/>
    <s v="OFF-ST-10001097"/>
    <x v="1"/>
    <x v="4"/>
    <x v="747"/>
    <n v="501.81"/>
    <n v="3"/>
    <n v="0"/>
    <n v="0"/>
    <x v="3"/>
    <s v="Yes"/>
  </r>
  <r>
    <n v="971"/>
    <s v="CA-2016-115791"/>
    <x v="360"/>
    <d v="2016-01-18T00:00:00"/>
    <s v="Second Class"/>
    <s v="DL-13315"/>
    <s v="Delfina Latchford"/>
    <x v="0"/>
    <s v="United States"/>
    <x v="10"/>
    <x v="9"/>
    <n v="19134"/>
    <x v="3"/>
    <s v="FUR-FU-10001095"/>
    <x v="0"/>
    <x v="5"/>
    <x v="748"/>
    <n v="127.104"/>
    <n v="6"/>
    <n v="0.2"/>
    <n v="28.598400000000002"/>
    <x v="3"/>
    <s v="Yes"/>
  </r>
  <r>
    <n v="972"/>
    <s v="CA-2016-115791"/>
    <x v="360"/>
    <d v="2016-01-18T00:00:00"/>
    <s v="Second Class"/>
    <s v="DL-13315"/>
    <s v="Delfina Latchford"/>
    <x v="0"/>
    <s v="United States"/>
    <x v="10"/>
    <x v="9"/>
    <n v="19134"/>
    <x v="3"/>
    <s v="TEC-PH-10004614"/>
    <x v="2"/>
    <x v="7"/>
    <x v="302"/>
    <n v="124.2"/>
    <n v="3"/>
    <n v="0.4"/>
    <n v="-31.05"/>
    <x v="3"/>
    <s v="Yes"/>
  </r>
  <r>
    <n v="973"/>
    <s v="CA-2016-115791"/>
    <x v="360"/>
    <d v="2016-01-18T00:00:00"/>
    <s v="Second Class"/>
    <s v="DL-13315"/>
    <s v="Delfina Latchford"/>
    <x v="0"/>
    <s v="United States"/>
    <x v="10"/>
    <x v="9"/>
    <n v="19134"/>
    <x v="3"/>
    <s v="OFF-BI-10001575"/>
    <x v="1"/>
    <x v="8"/>
    <x v="582"/>
    <n v="18.588000000000001"/>
    <n v="2"/>
    <n v="0.7"/>
    <n v="-13.6312"/>
    <x v="3"/>
    <s v="Yes"/>
  </r>
  <r>
    <n v="974"/>
    <s v="CA-2016-115791"/>
    <x v="360"/>
    <d v="2016-01-18T00:00:00"/>
    <s v="Second Class"/>
    <s v="DL-13315"/>
    <s v="Delfina Latchford"/>
    <x v="0"/>
    <s v="United States"/>
    <x v="10"/>
    <x v="9"/>
    <n v="19134"/>
    <x v="3"/>
    <s v="OFF-LA-10001074"/>
    <x v="1"/>
    <x v="2"/>
    <x v="300"/>
    <n v="30.071999999999999"/>
    <n v="3"/>
    <n v="0.2"/>
    <n v="10.1493"/>
    <x v="3"/>
    <s v="Yes"/>
  </r>
  <r>
    <n v="975"/>
    <s v="US-2019-103247"/>
    <x v="361"/>
    <d v="2019-10-08T00:00:00"/>
    <s v="Second Class"/>
    <s v="PO-19195"/>
    <s v="Phillina Ober"/>
    <x v="2"/>
    <s v="United States"/>
    <x v="20"/>
    <x v="15"/>
    <n v="10011"/>
    <x v="3"/>
    <s v="TEC-PH-10003555"/>
    <x v="2"/>
    <x v="7"/>
    <x v="462"/>
    <n v="160.93"/>
    <n v="7"/>
    <n v="0"/>
    <n v="3.2185999999999999"/>
    <x v="3"/>
    <s v="Yes"/>
  </r>
  <r>
    <n v="976"/>
    <s v="US-2019-103247"/>
    <x v="361"/>
    <d v="2019-10-08T00:00:00"/>
    <s v="Second Class"/>
    <s v="PO-19195"/>
    <s v="Phillina Ober"/>
    <x v="2"/>
    <s v="United States"/>
    <x v="20"/>
    <x v="15"/>
    <n v="10011"/>
    <x v="3"/>
    <s v="OFF-BI-10004492"/>
    <x v="1"/>
    <x v="8"/>
    <x v="351"/>
    <n v="75.792000000000002"/>
    <n v="3"/>
    <n v="0.2"/>
    <n v="25.579799999999999"/>
    <x v="3"/>
    <s v="Yes"/>
  </r>
  <r>
    <n v="977"/>
    <s v="US-2019-100209"/>
    <x v="362"/>
    <d v="2019-07-15T00:00:00"/>
    <s v="Standard Class"/>
    <s v="TD-20995"/>
    <s v="Tamara Dahlen"/>
    <x v="0"/>
    <s v="United States"/>
    <x v="32"/>
    <x v="21"/>
    <n v="97206"/>
    <x v="1"/>
    <s v="OFF-BI-10002012"/>
    <x v="1"/>
    <x v="8"/>
    <x v="749"/>
    <n v="1.08"/>
    <n v="2"/>
    <n v="0.7"/>
    <n v="-0.79200000000000004"/>
    <x v="1"/>
    <s v="Yes"/>
  </r>
  <r>
    <n v="978"/>
    <s v="CA-2019-159366"/>
    <x v="363"/>
    <d v="2019-01-10T00:00:00"/>
    <s v="First Class"/>
    <s v="BW-11110"/>
    <s v="Bart Watters"/>
    <x v="1"/>
    <s v="United States"/>
    <x v="66"/>
    <x v="12"/>
    <n v="48205"/>
    <x v="2"/>
    <s v="TEC-MA-10000822"/>
    <x v="2"/>
    <x v="15"/>
    <x v="156"/>
    <n v="3059.982"/>
    <n v="2"/>
    <n v="0.1"/>
    <n v="679.99599999999998"/>
    <x v="2"/>
    <s v="Yes"/>
  </r>
  <r>
    <n v="979"/>
    <s v="CA-2018-145499"/>
    <x v="198"/>
    <d v="2018-05-31T00:00:00"/>
    <s v="First Class"/>
    <s v="RW-19690"/>
    <s v="Robert Waldorf"/>
    <x v="0"/>
    <s v="United States"/>
    <x v="40"/>
    <x v="3"/>
    <n v="28403"/>
    <x v="0"/>
    <s v="OFF-BI-10000848"/>
    <x v="1"/>
    <x v="8"/>
    <x v="520"/>
    <n v="3.282"/>
    <n v="2"/>
    <n v="0.7"/>
    <n v="-2.6255999999999999"/>
    <x v="0"/>
    <s v="Yes"/>
  </r>
  <r>
    <n v="980"/>
    <s v="CA-2017-157035"/>
    <x v="364"/>
    <d v="2017-12-12T00:00:00"/>
    <s v="First Class"/>
    <s v="KB-16600"/>
    <s v="Ken Brennan"/>
    <x v="1"/>
    <s v="United States"/>
    <x v="38"/>
    <x v="14"/>
    <n v="47201"/>
    <x v="2"/>
    <s v="OFF-PA-10004156"/>
    <x v="1"/>
    <x v="10"/>
    <x v="750"/>
    <n v="34.020000000000003"/>
    <n v="3"/>
    <n v="0"/>
    <n v="16.669799999999999"/>
    <x v="2"/>
    <s v="Yes"/>
  </r>
  <r>
    <n v="981"/>
    <s v="CA-2018-144939"/>
    <x v="339"/>
    <d v="2018-10-08T00:00:00"/>
    <s v="Standard Class"/>
    <s v="EB-13870"/>
    <s v="Emily Burns"/>
    <x v="0"/>
    <s v="United States"/>
    <x v="20"/>
    <x v="15"/>
    <n v="10035"/>
    <x v="3"/>
    <s v="FUR-CH-10003199"/>
    <x v="0"/>
    <x v="1"/>
    <x v="637"/>
    <n v="599.29200000000003"/>
    <n v="6"/>
    <n v="0.1"/>
    <n v="93.223200000000006"/>
    <x v="3"/>
    <s v="Yes"/>
  </r>
  <r>
    <n v="982"/>
    <s v="CA-2016-163419"/>
    <x v="7"/>
    <d v="2016-11-14T00:00:00"/>
    <s v="Second Class"/>
    <s v="TZ-21580"/>
    <s v="Tracy Zic"/>
    <x v="0"/>
    <s v="United States"/>
    <x v="103"/>
    <x v="22"/>
    <n v="80027"/>
    <x v="1"/>
    <s v="OFF-AR-10000034"/>
    <x v="1"/>
    <x v="6"/>
    <x v="751"/>
    <n v="3.3919999999999999"/>
    <n v="1"/>
    <n v="0.2"/>
    <n v="0.80559999999999998"/>
    <x v="1"/>
    <s v="Yes"/>
  </r>
  <r>
    <n v="983"/>
    <s v="CA-2016-163419"/>
    <x v="7"/>
    <d v="2016-11-14T00:00:00"/>
    <s v="Second Class"/>
    <s v="TZ-21580"/>
    <s v="Tracy Zic"/>
    <x v="0"/>
    <s v="United States"/>
    <x v="103"/>
    <x v="22"/>
    <n v="80027"/>
    <x v="1"/>
    <s v="TEC-PH-10000560"/>
    <x v="2"/>
    <x v="7"/>
    <x v="752"/>
    <n v="559.98400000000004"/>
    <n v="2"/>
    <n v="0.2"/>
    <n v="55.998399999999997"/>
    <x v="1"/>
    <s v="Yes"/>
  </r>
  <r>
    <n v="984"/>
    <s v="CA-2016-163419"/>
    <x v="7"/>
    <d v="2016-11-14T00:00:00"/>
    <s v="Second Class"/>
    <s v="TZ-21580"/>
    <s v="Tracy Zic"/>
    <x v="0"/>
    <s v="United States"/>
    <x v="103"/>
    <x v="22"/>
    <n v="80027"/>
    <x v="1"/>
    <s v="FUR-CH-10000665"/>
    <x v="0"/>
    <x v="1"/>
    <x v="662"/>
    <n v="603.91999999999996"/>
    <n v="5"/>
    <n v="0.2"/>
    <n v="75.489999999999995"/>
    <x v="1"/>
    <s v="Yes"/>
  </r>
  <r>
    <n v="985"/>
    <s v="CA-2019-100314"/>
    <x v="365"/>
    <d v="2019-10-05T00:00:00"/>
    <s v="Standard Class"/>
    <s v="AS-10630"/>
    <s v="Ann Steele"/>
    <x v="2"/>
    <s v="United States"/>
    <x v="45"/>
    <x v="5"/>
    <n v="77506"/>
    <x v="2"/>
    <s v="OFF-LA-10001569"/>
    <x v="1"/>
    <x v="2"/>
    <x v="639"/>
    <n v="7.968"/>
    <n v="2"/>
    <n v="0.2"/>
    <n v="2.5895999999999999"/>
    <x v="2"/>
    <s v="Yes"/>
  </r>
  <r>
    <n v="986"/>
    <s v="CA-2019-100314"/>
    <x v="365"/>
    <d v="2019-10-05T00:00:00"/>
    <s v="Standard Class"/>
    <s v="AS-10630"/>
    <s v="Ann Steele"/>
    <x v="2"/>
    <s v="United States"/>
    <x v="45"/>
    <x v="5"/>
    <n v="77506"/>
    <x v="2"/>
    <s v="OFF-EN-10000461"/>
    <x v="1"/>
    <x v="12"/>
    <x v="753"/>
    <n v="27.968"/>
    <n v="4"/>
    <n v="0.2"/>
    <n v="9.4391999999999996"/>
    <x v="2"/>
    <s v="Yes"/>
  </r>
  <r>
    <n v="987"/>
    <s v="CA-2019-100314"/>
    <x v="365"/>
    <d v="2019-10-05T00:00:00"/>
    <s v="Standard Class"/>
    <s v="AS-10630"/>
    <s v="Ann Steele"/>
    <x v="2"/>
    <s v="United States"/>
    <x v="45"/>
    <x v="5"/>
    <n v="77506"/>
    <x v="2"/>
    <s v="TEC-MA-10003066"/>
    <x v="2"/>
    <x v="15"/>
    <x v="754"/>
    <n v="336.51"/>
    <n v="3"/>
    <n v="0.4"/>
    <n v="44.868000000000002"/>
    <x v="2"/>
    <s v="Yes"/>
  </r>
  <r>
    <n v="988"/>
    <s v="CA-2017-146829"/>
    <x v="366"/>
    <d v="2017-03-10T00:00:00"/>
    <s v="Same Day"/>
    <s v="TS-21340"/>
    <s v="Toby Swindell"/>
    <x v="0"/>
    <s v="United States"/>
    <x v="12"/>
    <x v="5"/>
    <n v="77041"/>
    <x v="2"/>
    <s v="OFF-BI-10004022"/>
    <x v="1"/>
    <x v="8"/>
    <x v="755"/>
    <n v="1.1120000000000001"/>
    <n v="2"/>
    <n v="0.8"/>
    <n v="-1.8904000000000001"/>
    <x v="2"/>
    <s v="Yes"/>
  </r>
  <r>
    <n v="989"/>
    <s v="CA-2019-167899"/>
    <x v="367"/>
    <d v="2019-05-26T00:00:00"/>
    <s v="Standard Class"/>
    <s v="JG-15805"/>
    <s v="John Grady"/>
    <x v="1"/>
    <s v="United States"/>
    <x v="109"/>
    <x v="15"/>
    <n v="13021"/>
    <x v="3"/>
    <s v="FUR-FU-10004071"/>
    <x v="0"/>
    <x v="5"/>
    <x v="575"/>
    <n v="520.04999999999995"/>
    <n v="5"/>
    <n v="0"/>
    <n v="72.807000000000002"/>
    <x v="3"/>
    <s v="Yes"/>
  </r>
  <r>
    <n v="990"/>
    <s v="CA-2019-167899"/>
    <x v="367"/>
    <d v="2019-05-26T00:00:00"/>
    <s v="Standard Class"/>
    <s v="JG-15805"/>
    <s v="John Grady"/>
    <x v="1"/>
    <s v="United States"/>
    <x v="109"/>
    <x v="15"/>
    <n v="13021"/>
    <x v="3"/>
    <s v="OFF-AR-10001988"/>
    <x v="1"/>
    <x v="6"/>
    <x v="756"/>
    <n v="17.97"/>
    <n v="3"/>
    <n v="0"/>
    <n v="5.2112999999999996"/>
    <x v="3"/>
    <s v="Yes"/>
  </r>
  <r>
    <n v="991"/>
    <s v="CA-2017-153549"/>
    <x v="368"/>
    <d v="2017-03-31T00:00:00"/>
    <s v="Second Class"/>
    <s v="SL-20155"/>
    <s v="Sara Luxemburg"/>
    <x v="2"/>
    <s v="United States"/>
    <x v="108"/>
    <x v="2"/>
    <n v="32216"/>
    <x v="0"/>
    <s v="FUR-CH-10004086"/>
    <x v="0"/>
    <x v="1"/>
    <x v="284"/>
    <n v="1166.92"/>
    <n v="5"/>
    <n v="0.2"/>
    <n v="131.27850000000001"/>
    <x v="0"/>
    <s v="Yes"/>
  </r>
  <r>
    <n v="992"/>
    <s v="CA-2018-110023"/>
    <x v="369"/>
    <d v="2018-09-11T00:00:00"/>
    <s v="First Class"/>
    <s v="TS-21610"/>
    <s v="Troy Staebel"/>
    <x v="0"/>
    <s v="United States"/>
    <x v="20"/>
    <x v="15"/>
    <n v="10024"/>
    <x v="3"/>
    <s v="OFF-BI-10001036"/>
    <x v="1"/>
    <x v="8"/>
    <x v="624"/>
    <n v="14.624000000000001"/>
    <n v="2"/>
    <n v="0.2"/>
    <n v="5.484"/>
    <x v="3"/>
    <s v="Yes"/>
  </r>
  <r>
    <n v="993"/>
    <s v="CA-2018-105585"/>
    <x v="370"/>
    <d v="2018-08-27T00:00:00"/>
    <s v="First Class"/>
    <s v="RF-19735"/>
    <s v="Roland Fjeld"/>
    <x v="0"/>
    <s v="United States"/>
    <x v="49"/>
    <x v="1"/>
    <n v="95123"/>
    <x v="1"/>
    <s v="OFF-FA-10002983"/>
    <x v="1"/>
    <x v="13"/>
    <x v="263"/>
    <n v="10.23"/>
    <n v="3"/>
    <n v="0"/>
    <n v="4.9104000000000001"/>
    <x v="1"/>
    <s v="Yes"/>
  </r>
  <r>
    <n v="994"/>
    <s v="CA-2018-105585"/>
    <x v="370"/>
    <d v="2018-08-27T00:00:00"/>
    <s v="First Class"/>
    <s v="RF-19735"/>
    <s v="Roland Fjeld"/>
    <x v="0"/>
    <s v="United States"/>
    <x v="49"/>
    <x v="1"/>
    <n v="95123"/>
    <x v="1"/>
    <s v="OFF-PA-10003625"/>
    <x v="1"/>
    <x v="10"/>
    <x v="757"/>
    <n v="154.9"/>
    <n v="5"/>
    <n v="0"/>
    <n v="69.704999999999998"/>
    <x v="1"/>
    <s v="Yes"/>
  </r>
  <r>
    <n v="995"/>
    <s v="CA-2016-117639"/>
    <x v="371"/>
    <d v="2016-05-25T00:00:00"/>
    <s v="Standard Class"/>
    <s v="MW-18235"/>
    <s v="Mitch Willingham"/>
    <x v="1"/>
    <s v="United States"/>
    <x v="173"/>
    <x v="17"/>
    <n v="23464"/>
    <x v="0"/>
    <s v="OFF-BI-10003925"/>
    <x v="1"/>
    <x v="8"/>
    <x v="758"/>
    <n v="2715.93"/>
    <n v="7"/>
    <n v="0"/>
    <n v="1276.4871000000001"/>
    <x v="0"/>
    <s v="Yes"/>
  </r>
  <r>
    <n v="996"/>
    <s v="CA-2016-117639"/>
    <x v="371"/>
    <d v="2016-05-25T00:00:00"/>
    <s v="Standard Class"/>
    <s v="MW-18235"/>
    <s v="Mitch Willingham"/>
    <x v="1"/>
    <s v="United States"/>
    <x v="173"/>
    <x v="17"/>
    <n v="23464"/>
    <x v="0"/>
    <s v="TEC-PH-10001530"/>
    <x v="2"/>
    <x v="7"/>
    <x v="759"/>
    <n v="617.97"/>
    <n v="3"/>
    <n v="0"/>
    <n v="173.0316"/>
    <x v="0"/>
    <s v="Yes"/>
  </r>
  <r>
    <n v="997"/>
    <s v="CA-2017-162537"/>
    <x v="372"/>
    <d v="2017-11-03T00:00:00"/>
    <s v="Standard Class"/>
    <s v="RD-19585"/>
    <s v="Rob Dowd"/>
    <x v="0"/>
    <s v="United States"/>
    <x v="0"/>
    <x v="0"/>
    <n v="42420"/>
    <x v="0"/>
    <s v="OFF-EN-10003862"/>
    <x v="1"/>
    <x v="12"/>
    <x v="760"/>
    <n v="10.67"/>
    <n v="1"/>
    <n v="0"/>
    <n v="4.9081999999999999"/>
    <x v="0"/>
    <s v="Yes"/>
  </r>
  <r>
    <n v="998"/>
    <s v="CA-2017-162537"/>
    <x v="372"/>
    <d v="2017-11-03T00:00:00"/>
    <s v="Standard Class"/>
    <s v="RD-19585"/>
    <s v="Rob Dowd"/>
    <x v="0"/>
    <s v="United States"/>
    <x v="0"/>
    <x v="0"/>
    <n v="42420"/>
    <x v="0"/>
    <s v="OFF-ST-10004258"/>
    <x v="1"/>
    <x v="4"/>
    <x v="761"/>
    <n v="36.630000000000003"/>
    <n v="3"/>
    <n v="0"/>
    <n v="9.8901000000000003"/>
    <x v="0"/>
    <s v="Yes"/>
  </r>
  <r>
    <n v="999"/>
    <s v="CA-2017-162537"/>
    <x v="372"/>
    <d v="2017-11-03T00:00:00"/>
    <s v="Standard Class"/>
    <s v="RD-19585"/>
    <s v="Rob Dowd"/>
    <x v="0"/>
    <s v="United States"/>
    <x v="0"/>
    <x v="0"/>
    <n v="42420"/>
    <x v="0"/>
    <s v="FUR-FU-10002885"/>
    <x v="0"/>
    <x v="5"/>
    <x v="762"/>
    <n v="24.1"/>
    <n v="5"/>
    <n v="0"/>
    <n v="9.1579999999999995"/>
    <x v="0"/>
    <s v="Yes"/>
  </r>
  <r>
    <n v="1000"/>
    <s v="CA-2017-162537"/>
    <x v="372"/>
    <d v="2017-11-03T00:00:00"/>
    <s v="Standard Class"/>
    <s v="RD-19585"/>
    <s v="Rob Dowd"/>
    <x v="0"/>
    <s v="United States"/>
    <x v="0"/>
    <x v="0"/>
    <n v="42420"/>
    <x v="0"/>
    <s v="FUR-FU-10001918"/>
    <x v="0"/>
    <x v="5"/>
    <x v="283"/>
    <n v="33.11"/>
    <n v="7"/>
    <n v="0"/>
    <n v="12.9129"/>
    <x v="0"/>
    <s v="Yes"/>
  </r>
  <r>
    <n v="1001"/>
    <s v="CA-2018-155488"/>
    <x v="373"/>
    <d v="2018-11-17T00:00:00"/>
    <s v="Standard Class"/>
    <s v="FM-14290"/>
    <s v="Frank Merwin"/>
    <x v="2"/>
    <s v="United States"/>
    <x v="137"/>
    <x v="4"/>
    <n v="98661"/>
    <x v="1"/>
    <s v="OFF-AR-10002956"/>
    <x v="1"/>
    <x v="6"/>
    <x v="666"/>
    <n v="44.02"/>
    <n v="2"/>
    <n v="0"/>
    <n v="11.4452"/>
    <x v="1"/>
    <s v="Yes"/>
  </r>
  <r>
    <n v="1002"/>
    <s v="CA-2017-124891"/>
    <x v="374"/>
    <d v="2017-07-31T00:00:00"/>
    <s v="Same Day"/>
    <s v="RH-19495"/>
    <s v="Rick Hansen"/>
    <x v="0"/>
    <s v="United States"/>
    <x v="20"/>
    <x v="15"/>
    <n v="10024"/>
    <x v="3"/>
    <s v="TEC-AC-10003033"/>
    <x v="2"/>
    <x v="11"/>
    <x v="763"/>
    <n v="2309.65"/>
    <n v="7"/>
    <n v="0"/>
    <n v="762.18449999999996"/>
    <x v="3"/>
    <s v="Yes"/>
  </r>
  <r>
    <n v="1003"/>
    <s v="CA-2017-124891"/>
    <x v="374"/>
    <d v="2017-07-31T00:00:00"/>
    <s v="Same Day"/>
    <s v="RH-19495"/>
    <s v="Rick Hansen"/>
    <x v="0"/>
    <s v="United States"/>
    <x v="20"/>
    <x v="15"/>
    <n v="10024"/>
    <x v="3"/>
    <s v="FUR-TA-10002903"/>
    <x v="0"/>
    <x v="3"/>
    <x v="258"/>
    <n v="1090.7819999999999"/>
    <n v="7"/>
    <n v="0.4"/>
    <n v="-290.87520000000001"/>
    <x v="3"/>
    <s v="Yes"/>
  </r>
  <r>
    <n v="1004"/>
    <s v="CA-2017-124891"/>
    <x v="374"/>
    <d v="2017-07-31T00:00:00"/>
    <s v="Same Day"/>
    <s v="RH-19495"/>
    <s v="Rick Hansen"/>
    <x v="0"/>
    <s v="United States"/>
    <x v="20"/>
    <x v="15"/>
    <n v="10024"/>
    <x v="3"/>
    <s v="OFF-PA-10004621"/>
    <x v="1"/>
    <x v="10"/>
    <x v="745"/>
    <n v="19.440000000000001"/>
    <n v="3"/>
    <n v="0"/>
    <n v="9.3312000000000008"/>
    <x v="3"/>
    <s v="Yes"/>
  </r>
  <r>
    <n v="1005"/>
    <s v="CA-2017-126445"/>
    <x v="375"/>
    <d v="2017-08-31T00:00:00"/>
    <s v="Standard Class"/>
    <s v="RA-19945"/>
    <s v="Ryan Akin"/>
    <x v="0"/>
    <s v="United States"/>
    <x v="174"/>
    <x v="1"/>
    <n v="92563"/>
    <x v="1"/>
    <s v="OFF-ST-10000046"/>
    <x v="1"/>
    <x v="4"/>
    <x v="764"/>
    <n v="484.65"/>
    <n v="3"/>
    <n v="0"/>
    <n v="92.083500000000001"/>
    <x v="1"/>
    <s v="Yes"/>
  </r>
  <r>
    <n v="1006"/>
    <s v="CA-2017-111199"/>
    <x v="50"/>
    <d v="2017-11-17T00:00:00"/>
    <s v="Standard Class"/>
    <s v="JK-15730"/>
    <s v="Joe Kamberova"/>
    <x v="0"/>
    <s v="United States"/>
    <x v="108"/>
    <x v="3"/>
    <n v="28540"/>
    <x v="0"/>
    <s v="OFF-PA-10001790"/>
    <x v="1"/>
    <x v="10"/>
    <x v="694"/>
    <n v="115.29600000000001"/>
    <n v="3"/>
    <n v="0.2"/>
    <n v="40.3536"/>
    <x v="0"/>
    <s v="Yes"/>
  </r>
  <r>
    <n v="1007"/>
    <s v="CA-2017-105312"/>
    <x v="376"/>
    <d v="2017-11-09T00:00:00"/>
    <s v="First Class"/>
    <s v="MT-17815"/>
    <s v="Meg Tillman"/>
    <x v="0"/>
    <s v="United States"/>
    <x v="48"/>
    <x v="16"/>
    <n v="85254"/>
    <x v="1"/>
    <s v="OFF-EN-10002600"/>
    <x v="1"/>
    <x v="12"/>
    <x v="111"/>
    <n v="7.08"/>
    <n v="3"/>
    <n v="0.2"/>
    <n v="2.4780000000000002"/>
    <x v="1"/>
    <s v="Yes"/>
  </r>
  <r>
    <n v="1008"/>
    <s v="CA-2017-105312"/>
    <x v="376"/>
    <d v="2017-11-09T00:00:00"/>
    <s v="First Class"/>
    <s v="MT-17815"/>
    <s v="Meg Tillman"/>
    <x v="0"/>
    <s v="United States"/>
    <x v="48"/>
    <x v="16"/>
    <n v="85254"/>
    <x v="1"/>
    <s v="OFF-BI-10002049"/>
    <x v="1"/>
    <x v="8"/>
    <x v="765"/>
    <n v="4.4009999999999998"/>
    <n v="3"/>
    <n v="0.7"/>
    <n v="-3.5207999999999999"/>
    <x v="1"/>
    <s v="Yes"/>
  </r>
  <r>
    <n v="1009"/>
    <s v="US-2019-106705"/>
    <x v="377"/>
    <d v="2020-01-01T00:00:00"/>
    <s v="Standard Class"/>
    <s v="PO-18850"/>
    <s v="Patrick O'Brill"/>
    <x v="0"/>
    <s v="United States"/>
    <x v="140"/>
    <x v="23"/>
    <n v="52601"/>
    <x v="2"/>
    <s v="OFF-PA-10001509"/>
    <x v="1"/>
    <x v="10"/>
    <x v="422"/>
    <n v="44.75"/>
    <n v="5"/>
    <n v="0"/>
    <n v="20.585000000000001"/>
    <x v="2"/>
    <s v="Yes"/>
  </r>
  <r>
    <n v="1010"/>
    <s v="CA-2019-135034"/>
    <x v="378"/>
    <d v="2019-08-03T00:00:00"/>
    <s v="First Class"/>
    <s v="AT-10735"/>
    <s v="Annie Thurman"/>
    <x v="0"/>
    <s v="United States"/>
    <x v="22"/>
    <x v="10"/>
    <n v="60653"/>
    <x v="2"/>
    <s v="TEC-PH-10003931"/>
    <x v="2"/>
    <x v="7"/>
    <x v="161"/>
    <n v="95.983999999999995"/>
    <n v="2"/>
    <n v="0.2"/>
    <n v="5.9989999999999997"/>
    <x v="2"/>
    <s v="Yes"/>
  </r>
  <r>
    <n v="1011"/>
    <s v="CA-2016-158540"/>
    <x v="156"/>
    <d v="2016-11-26T00:00:00"/>
    <s v="First Class"/>
    <s v="VG-21790"/>
    <s v="Vivek Gonzalez"/>
    <x v="0"/>
    <s v="United States"/>
    <x v="70"/>
    <x v="1"/>
    <n v="92037"/>
    <x v="1"/>
    <s v="FUR-FU-10001602"/>
    <x v="0"/>
    <x v="5"/>
    <x v="766"/>
    <n v="151.72"/>
    <n v="4"/>
    <n v="0"/>
    <n v="27.3096"/>
    <x v="1"/>
    <s v="Yes"/>
  </r>
  <r>
    <n v="1012"/>
    <s v="CA-2019-118437"/>
    <x v="46"/>
    <d v="2019-06-21T00:00:00"/>
    <s v="Second Class"/>
    <s v="PF-19165"/>
    <s v="Philip Fox"/>
    <x v="0"/>
    <s v="United States"/>
    <x v="175"/>
    <x v="4"/>
    <n v="98502"/>
    <x v="1"/>
    <s v="FUR-FU-10004848"/>
    <x v="0"/>
    <x v="5"/>
    <x v="28"/>
    <n v="155.25"/>
    <n v="3"/>
    <n v="0"/>
    <n v="46.575000000000003"/>
    <x v="1"/>
    <s v="Yes"/>
  </r>
  <r>
    <n v="1013"/>
    <s v="CA-2019-118437"/>
    <x v="46"/>
    <d v="2019-06-21T00:00:00"/>
    <s v="Second Class"/>
    <s v="PF-19165"/>
    <s v="Philip Fox"/>
    <x v="0"/>
    <s v="United States"/>
    <x v="175"/>
    <x v="4"/>
    <n v="98502"/>
    <x v="1"/>
    <s v="OFF-ST-10003722"/>
    <x v="1"/>
    <x v="4"/>
    <x v="767"/>
    <n v="14.03"/>
    <n v="1"/>
    <n v="0"/>
    <n v="4.0686999999999998"/>
    <x v="1"/>
    <s v="Yes"/>
  </r>
  <r>
    <n v="1014"/>
    <s v="US-2017-126214"/>
    <x v="379"/>
    <d v="2017-12-24T00:00:00"/>
    <s v="Second Class"/>
    <s v="JS-15880"/>
    <s v="John Stevenson"/>
    <x v="0"/>
    <s v="United States"/>
    <x v="4"/>
    <x v="4"/>
    <n v="98103"/>
    <x v="1"/>
    <s v="FUR-TA-10003748"/>
    <x v="0"/>
    <x v="3"/>
    <x v="210"/>
    <n v="1618.37"/>
    <n v="13"/>
    <n v="0"/>
    <n v="356.04140000000001"/>
    <x v="1"/>
    <s v="Yes"/>
  </r>
  <r>
    <n v="1015"/>
    <s v="US-2017-126214"/>
    <x v="379"/>
    <d v="2017-12-24T00:00:00"/>
    <s v="Second Class"/>
    <s v="JS-15880"/>
    <s v="John Stevenson"/>
    <x v="0"/>
    <s v="United States"/>
    <x v="4"/>
    <x v="4"/>
    <n v="98103"/>
    <x v="1"/>
    <s v="TEC-AC-10003198"/>
    <x v="2"/>
    <x v="11"/>
    <x v="768"/>
    <n v="99.6"/>
    <n v="1"/>
    <n v="0"/>
    <n v="36.851999999999997"/>
    <x v="1"/>
    <s v="Yes"/>
  </r>
  <r>
    <n v="1016"/>
    <s v="CA-2017-133025"/>
    <x v="14"/>
    <d v="2017-09-19T00:00:00"/>
    <s v="Second Class"/>
    <s v="MO-17800"/>
    <s v="Meg O'Connel"/>
    <x v="2"/>
    <s v="United States"/>
    <x v="1"/>
    <x v="1"/>
    <n v="90036"/>
    <x v="1"/>
    <s v="OFF-PA-10004100"/>
    <x v="1"/>
    <x v="10"/>
    <x v="260"/>
    <n v="32.4"/>
    <n v="5"/>
    <n v="0"/>
    <n v="15.552"/>
    <x v="1"/>
    <s v="Yes"/>
  </r>
  <r>
    <n v="1017"/>
    <s v="CA-2017-108665"/>
    <x v="380"/>
    <d v="2017-07-10T00:00:00"/>
    <s v="Standard Class"/>
    <s v="KM-16225"/>
    <s v="Kalyca Meade"/>
    <x v="1"/>
    <s v="United States"/>
    <x v="20"/>
    <x v="15"/>
    <n v="10011"/>
    <x v="3"/>
    <s v="FUR-FU-10002191"/>
    <x v="0"/>
    <x v="5"/>
    <x v="769"/>
    <n v="13.96"/>
    <n v="2"/>
    <n v="0"/>
    <n v="6.7008000000000001"/>
    <x v="3"/>
    <s v="Yes"/>
  </r>
  <r>
    <n v="1018"/>
    <s v="CA-2017-108665"/>
    <x v="380"/>
    <d v="2017-07-10T00:00:00"/>
    <s v="Standard Class"/>
    <s v="KM-16225"/>
    <s v="Kalyca Meade"/>
    <x v="1"/>
    <s v="United States"/>
    <x v="20"/>
    <x v="15"/>
    <n v="10011"/>
    <x v="3"/>
    <s v="FUR-FU-10000965"/>
    <x v="0"/>
    <x v="5"/>
    <x v="689"/>
    <n v="155.82"/>
    <n v="3"/>
    <n v="0"/>
    <n v="63.886200000000002"/>
    <x v="3"/>
    <s v="Yes"/>
  </r>
  <r>
    <n v="1019"/>
    <s v="CA-2017-108665"/>
    <x v="380"/>
    <d v="2017-07-10T00:00:00"/>
    <s v="Standard Class"/>
    <s v="KM-16225"/>
    <s v="Kalyca Meade"/>
    <x v="1"/>
    <s v="United States"/>
    <x v="20"/>
    <x v="15"/>
    <n v="10011"/>
    <x v="3"/>
    <s v="TEC-PH-10004188"/>
    <x v="2"/>
    <x v="7"/>
    <x v="770"/>
    <n v="124.95"/>
    <n v="5"/>
    <n v="0"/>
    <n v="2.4990000000000001"/>
    <x v="3"/>
    <s v="Yes"/>
  </r>
  <r>
    <n v="1020"/>
    <s v="CA-2017-108665"/>
    <x v="380"/>
    <d v="2017-07-10T00:00:00"/>
    <s v="Standard Class"/>
    <s v="KM-16225"/>
    <s v="Kalyca Meade"/>
    <x v="1"/>
    <s v="United States"/>
    <x v="20"/>
    <x v="15"/>
    <n v="10011"/>
    <x v="3"/>
    <s v="OFF-ST-10001526"/>
    <x v="1"/>
    <x v="4"/>
    <x v="771"/>
    <n v="601.65"/>
    <n v="5"/>
    <n v="0"/>
    <n v="156.429"/>
    <x v="3"/>
    <s v="Yes"/>
  </r>
  <r>
    <n v="1021"/>
    <s v="CA-2017-124450"/>
    <x v="381"/>
    <d v="2017-05-03T00:00:00"/>
    <s v="Standard Class"/>
    <s v="GT-14710"/>
    <s v="Greg Tran"/>
    <x v="0"/>
    <s v="United States"/>
    <x v="176"/>
    <x v="40"/>
    <n v="20016"/>
    <x v="3"/>
    <s v="OFF-AR-10001166"/>
    <x v="1"/>
    <x v="6"/>
    <x v="772"/>
    <n v="22.74"/>
    <n v="3"/>
    <n v="0"/>
    <n v="8.8686000000000007"/>
    <x v="3"/>
    <s v="Yes"/>
  </r>
  <r>
    <n v="1022"/>
    <s v="CA-2017-124450"/>
    <x v="381"/>
    <d v="2017-05-03T00:00:00"/>
    <s v="Standard Class"/>
    <s v="GT-14710"/>
    <s v="Greg Tran"/>
    <x v="0"/>
    <s v="United States"/>
    <x v="176"/>
    <x v="40"/>
    <n v="20016"/>
    <x v="3"/>
    <s v="FUR-CH-10000309"/>
    <x v="0"/>
    <x v="1"/>
    <x v="773"/>
    <n v="1267.53"/>
    <n v="3"/>
    <n v="0"/>
    <n v="316.88249999999999"/>
    <x v="3"/>
    <s v="Yes"/>
  </r>
  <r>
    <n v="1023"/>
    <s v="CA-2017-124450"/>
    <x v="381"/>
    <d v="2017-05-03T00:00:00"/>
    <s v="Standard Class"/>
    <s v="GT-14710"/>
    <s v="Greg Tran"/>
    <x v="0"/>
    <s v="United States"/>
    <x v="176"/>
    <x v="40"/>
    <n v="20016"/>
    <x v="3"/>
    <s v="TEC-MA-10004212"/>
    <x v="2"/>
    <x v="15"/>
    <x v="774"/>
    <n v="1379.92"/>
    <n v="8"/>
    <n v="0"/>
    <n v="648.56240000000003"/>
    <x v="3"/>
    <s v="Yes"/>
  </r>
  <r>
    <n v="1024"/>
    <s v="CA-2017-167269"/>
    <x v="382"/>
    <d v="2017-06-20T00:00:00"/>
    <s v="Standard Class"/>
    <s v="PB-19150"/>
    <s v="Philip Brown"/>
    <x v="0"/>
    <s v="United States"/>
    <x v="10"/>
    <x v="9"/>
    <n v="19134"/>
    <x v="3"/>
    <s v="OFF-EN-10003072"/>
    <x v="1"/>
    <x v="12"/>
    <x v="775"/>
    <n v="6.2080000000000002"/>
    <n v="2"/>
    <n v="0.2"/>
    <n v="2.1728000000000001"/>
    <x v="3"/>
    <s v="Yes"/>
  </r>
  <r>
    <n v="1025"/>
    <s v="CA-2019-106964"/>
    <x v="94"/>
    <d v="2019-12-20T00:00:00"/>
    <s v="First Class"/>
    <s v="HR-14770"/>
    <s v="Hallie Redmond"/>
    <x v="2"/>
    <s v="United States"/>
    <x v="1"/>
    <x v="1"/>
    <n v="90045"/>
    <x v="1"/>
    <s v="OFF-BI-10000320"/>
    <x v="1"/>
    <x v="8"/>
    <x v="776"/>
    <n v="11.808"/>
    <n v="2"/>
    <n v="0.2"/>
    <n v="4.2804000000000002"/>
    <x v="1"/>
    <s v="Yes"/>
  </r>
  <r>
    <n v="1026"/>
    <s v="CA-2018-126529"/>
    <x v="383"/>
    <d v="2018-01-13T00:00:00"/>
    <s v="Second Class"/>
    <s v="DE-13255"/>
    <s v="Deanra Eno"/>
    <x v="2"/>
    <s v="United States"/>
    <x v="24"/>
    <x v="24"/>
    <n v="45503"/>
    <x v="3"/>
    <s v="OFF-PA-10001166"/>
    <x v="1"/>
    <x v="10"/>
    <x v="777"/>
    <n v="15.552"/>
    <n v="3"/>
    <n v="0.2"/>
    <n v="5.4432"/>
    <x v="3"/>
    <s v="Yes"/>
  </r>
  <r>
    <n v="1027"/>
    <s v="CA-2018-126529"/>
    <x v="383"/>
    <d v="2018-01-13T00:00:00"/>
    <s v="Second Class"/>
    <s v="DE-13255"/>
    <s v="Deanra Eno"/>
    <x v="2"/>
    <s v="United States"/>
    <x v="24"/>
    <x v="24"/>
    <n v="45503"/>
    <x v="3"/>
    <s v="OFF-PA-10003656"/>
    <x v="1"/>
    <x v="10"/>
    <x v="778"/>
    <n v="63.311999999999998"/>
    <n v="3"/>
    <n v="0.2"/>
    <n v="20.5764"/>
    <x v="3"/>
    <s v="Yes"/>
  </r>
  <r>
    <n v="1028"/>
    <s v="CA-2018-126529"/>
    <x v="383"/>
    <d v="2018-01-13T00:00:00"/>
    <s v="Second Class"/>
    <s v="DE-13255"/>
    <s v="Deanra Eno"/>
    <x v="2"/>
    <s v="United States"/>
    <x v="24"/>
    <x v="24"/>
    <n v="45503"/>
    <x v="3"/>
    <s v="TEC-PH-10000148"/>
    <x v="2"/>
    <x v="7"/>
    <x v="779"/>
    <n v="15.587999999999999"/>
    <n v="2"/>
    <n v="0.4"/>
    <n v="-9.8724000000000007"/>
    <x v="3"/>
    <s v="Yes"/>
  </r>
  <r>
    <n v="1029"/>
    <s v="CA-2016-163552"/>
    <x v="384"/>
    <d v="2016-07-15T00:00:00"/>
    <s v="Standard Class"/>
    <s v="LA-16780"/>
    <s v="Laura Armstrong"/>
    <x v="1"/>
    <s v="United States"/>
    <x v="83"/>
    <x v="30"/>
    <n v="7601"/>
    <x v="3"/>
    <s v="OFF-PA-10000474"/>
    <x v="1"/>
    <x v="10"/>
    <x v="33"/>
    <n v="177.2"/>
    <n v="5"/>
    <n v="0"/>
    <n v="83.284000000000006"/>
    <x v="3"/>
    <s v="Yes"/>
  </r>
  <r>
    <n v="1030"/>
    <s v="CA-2016-163552"/>
    <x v="384"/>
    <d v="2016-07-15T00:00:00"/>
    <s v="Standard Class"/>
    <s v="LA-16780"/>
    <s v="Laura Armstrong"/>
    <x v="1"/>
    <s v="United States"/>
    <x v="83"/>
    <x v="30"/>
    <n v="7601"/>
    <x v="3"/>
    <s v="TEC-PH-10003885"/>
    <x v="2"/>
    <x v="7"/>
    <x v="780"/>
    <n v="197.97"/>
    <n v="3"/>
    <n v="0"/>
    <n v="57.411299999999997"/>
    <x v="3"/>
    <s v="Yes"/>
  </r>
  <r>
    <n v="1031"/>
    <s v="CA-2016-163552"/>
    <x v="384"/>
    <d v="2016-07-15T00:00:00"/>
    <s v="Standard Class"/>
    <s v="LA-16780"/>
    <s v="Laura Armstrong"/>
    <x v="1"/>
    <s v="United States"/>
    <x v="83"/>
    <x v="30"/>
    <n v="7601"/>
    <x v="3"/>
    <s v="FUR-CH-10003379"/>
    <x v="0"/>
    <x v="1"/>
    <x v="464"/>
    <n v="854.94"/>
    <n v="3"/>
    <n v="0"/>
    <n v="213.73500000000001"/>
    <x v="3"/>
    <s v="Yes"/>
  </r>
  <r>
    <n v="1032"/>
    <s v="CA-2016-163552"/>
    <x v="384"/>
    <d v="2016-07-15T00:00:00"/>
    <s v="Standard Class"/>
    <s v="LA-16780"/>
    <s v="Laura Armstrong"/>
    <x v="1"/>
    <s v="United States"/>
    <x v="83"/>
    <x v="30"/>
    <n v="7601"/>
    <x v="3"/>
    <s v="FUR-FU-10000629"/>
    <x v="0"/>
    <x v="5"/>
    <x v="93"/>
    <n v="124.11"/>
    <n v="9"/>
    <n v="0"/>
    <n v="52.126199999999997"/>
    <x v="3"/>
    <s v="Yes"/>
  </r>
  <r>
    <n v="1033"/>
    <s v="CA-2016-163552"/>
    <x v="384"/>
    <d v="2016-07-15T00:00:00"/>
    <s v="Standard Class"/>
    <s v="LA-16780"/>
    <s v="Laura Armstrong"/>
    <x v="1"/>
    <s v="United States"/>
    <x v="83"/>
    <x v="30"/>
    <n v="7601"/>
    <x v="3"/>
    <s v="OFF-LA-10001175"/>
    <x v="1"/>
    <x v="2"/>
    <x v="781"/>
    <n v="14.4"/>
    <n v="5"/>
    <n v="0"/>
    <n v="7.056"/>
    <x v="3"/>
    <s v="Yes"/>
  </r>
  <r>
    <n v="1034"/>
    <s v="CA-2018-109820"/>
    <x v="73"/>
    <d v="2018-11-22T00:00:00"/>
    <s v="First Class"/>
    <s v="AG-10390"/>
    <s v="Allen Goldenen"/>
    <x v="0"/>
    <s v="United States"/>
    <x v="74"/>
    <x v="24"/>
    <n v="45231"/>
    <x v="3"/>
    <s v="OFF-PA-10000955"/>
    <x v="1"/>
    <x v="10"/>
    <x v="782"/>
    <n v="15.696"/>
    <n v="3"/>
    <n v="0.2"/>
    <n v="5.1012000000000004"/>
    <x v="3"/>
    <s v="Yes"/>
  </r>
  <r>
    <n v="1035"/>
    <s v="CA-2018-109820"/>
    <x v="73"/>
    <d v="2018-11-22T00:00:00"/>
    <s v="First Class"/>
    <s v="AG-10390"/>
    <s v="Allen Goldenen"/>
    <x v="0"/>
    <s v="United States"/>
    <x v="74"/>
    <x v="24"/>
    <n v="45231"/>
    <x v="3"/>
    <s v="OFF-BI-10003460"/>
    <x v="1"/>
    <x v="8"/>
    <x v="237"/>
    <n v="2.6280000000000001"/>
    <n v="2"/>
    <n v="0.7"/>
    <n v="-1.9272"/>
    <x v="3"/>
    <s v="Yes"/>
  </r>
  <r>
    <n v="1036"/>
    <s v="CA-2018-109820"/>
    <x v="73"/>
    <d v="2018-11-22T00:00:00"/>
    <s v="First Class"/>
    <s v="AG-10390"/>
    <s v="Allen Goldenen"/>
    <x v="0"/>
    <s v="United States"/>
    <x v="74"/>
    <x v="24"/>
    <n v="45231"/>
    <x v="3"/>
    <s v="OFF-BI-10000474"/>
    <x v="1"/>
    <x v="8"/>
    <x v="27"/>
    <n v="14.427"/>
    <n v="3"/>
    <n v="0.7"/>
    <n v="-10.579800000000001"/>
    <x v="3"/>
    <s v="Yes"/>
  </r>
  <r>
    <n v="1037"/>
    <s v="CA-2018-113061"/>
    <x v="183"/>
    <d v="2018-04-26T00:00:00"/>
    <s v="Standard Class"/>
    <s v="EL-13735"/>
    <s v="Ed Ludwig"/>
    <x v="2"/>
    <s v="United States"/>
    <x v="177"/>
    <x v="25"/>
    <n v="65109"/>
    <x v="2"/>
    <s v="FUR-FU-10003975"/>
    <x v="0"/>
    <x v="5"/>
    <x v="783"/>
    <n v="86.62"/>
    <n v="2"/>
    <n v="0"/>
    <n v="8.6620000000000008"/>
    <x v="2"/>
    <s v="Yes"/>
  </r>
  <r>
    <n v="1038"/>
    <s v="CA-2017-127418"/>
    <x v="385"/>
    <d v="2017-06-14T00:00:00"/>
    <s v="First Class"/>
    <s v="JJ-15445"/>
    <s v="Jennifer Jackson"/>
    <x v="0"/>
    <s v="United States"/>
    <x v="1"/>
    <x v="1"/>
    <n v="90004"/>
    <x v="1"/>
    <s v="OFF-BI-10003707"/>
    <x v="1"/>
    <x v="8"/>
    <x v="784"/>
    <n v="36.624000000000002"/>
    <n v="3"/>
    <n v="0.2"/>
    <n v="13.734"/>
    <x v="1"/>
    <s v="Yes"/>
  </r>
  <r>
    <n v="1039"/>
    <s v="CA-2019-121818"/>
    <x v="225"/>
    <d v="2019-11-21T00:00:00"/>
    <s v="First Class"/>
    <s v="JH-15430"/>
    <s v="Jennifer Halladay"/>
    <x v="0"/>
    <s v="United States"/>
    <x v="140"/>
    <x v="3"/>
    <n v="27217"/>
    <x v="0"/>
    <s v="OFF-AR-10000203"/>
    <x v="1"/>
    <x v="6"/>
    <x v="785"/>
    <n v="23.968"/>
    <n v="7"/>
    <n v="0.2"/>
    <n v="2.6964000000000001"/>
    <x v="0"/>
    <s v="Yes"/>
  </r>
  <r>
    <n v="1040"/>
    <s v="CA-2019-121818"/>
    <x v="225"/>
    <d v="2019-11-21T00:00:00"/>
    <s v="First Class"/>
    <s v="JH-15430"/>
    <s v="Jennifer Halladay"/>
    <x v="0"/>
    <s v="United States"/>
    <x v="140"/>
    <x v="3"/>
    <n v="27217"/>
    <x v="0"/>
    <s v="OFF-AR-10004790"/>
    <x v="1"/>
    <x v="6"/>
    <x v="772"/>
    <n v="28.728000000000002"/>
    <n v="3"/>
    <n v="0.2"/>
    <n v="1.7955000000000001"/>
    <x v="0"/>
    <s v="Yes"/>
  </r>
  <r>
    <n v="1041"/>
    <s v="CA-2018-127670"/>
    <x v="231"/>
    <d v="2018-03-24T00:00:00"/>
    <s v="Standard Class"/>
    <s v="RD-19660"/>
    <s v="Robert Dilbeck"/>
    <x v="2"/>
    <s v="United States"/>
    <x v="178"/>
    <x v="25"/>
    <n v="63376"/>
    <x v="2"/>
    <s v="FUR-TA-10001095"/>
    <x v="0"/>
    <x v="3"/>
    <x v="616"/>
    <n v="697.16"/>
    <n v="4"/>
    <n v="0"/>
    <n v="146.40360000000001"/>
    <x v="2"/>
    <s v="Yes"/>
  </r>
  <r>
    <n v="1042"/>
    <s v="CA-2018-102981"/>
    <x v="47"/>
    <d v="2018-09-09T00:00:00"/>
    <s v="Second Class"/>
    <s v="MO-17500"/>
    <s v="Mary O'Rourke"/>
    <x v="0"/>
    <s v="United States"/>
    <x v="20"/>
    <x v="15"/>
    <n v="10035"/>
    <x v="3"/>
    <s v="TEC-AC-10004761"/>
    <x v="2"/>
    <x v="11"/>
    <x v="786"/>
    <n v="31.86"/>
    <n v="2"/>
    <n v="0"/>
    <n v="11.151"/>
    <x v="3"/>
    <s v="Yes"/>
  </r>
  <r>
    <n v="1043"/>
    <s v="CA-2018-102981"/>
    <x v="47"/>
    <d v="2018-09-09T00:00:00"/>
    <s v="Second Class"/>
    <s v="MO-17500"/>
    <s v="Mary O'Rourke"/>
    <x v="0"/>
    <s v="United States"/>
    <x v="20"/>
    <x v="15"/>
    <n v="10035"/>
    <x v="3"/>
    <s v="FUR-BO-10001811"/>
    <x v="0"/>
    <x v="0"/>
    <x v="787"/>
    <n v="722.35199999999998"/>
    <n v="3"/>
    <n v="0.2"/>
    <n v="90.293999999999997"/>
    <x v="3"/>
    <s v="Yes"/>
  </r>
  <r>
    <n v="1044"/>
    <s v="CA-2019-115651"/>
    <x v="362"/>
    <d v="2019-07-12T00:00:00"/>
    <s v="First Class"/>
    <s v="NS-18640"/>
    <s v="Noel Staavos"/>
    <x v="1"/>
    <s v="United States"/>
    <x v="22"/>
    <x v="10"/>
    <n v="60610"/>
    <x v="2"/>
    <s v="OFF-AR-10001130"/>
    <x v="1"/>
    <x v="6"/>
    <x v="788"/>
    <n v="8.84"/>
    <n v="5"/>
    <n v="0.2"/>
    <n v="2.9834999999999998"/>
    <x v="2"/>
    <s v="Yes"/>
  </r>
  <r>
    <n v="1045"/>
    <s v="CA-2019-115651"/>
    <x v="362"/>
    <d v="2019-07-12T00:00:00"/>
    <s v="First Class"/>
    <s v="NS-18640"/>
    <s v="Noel Staavos"/>
    <x v="1"/>
    <s v="United States"/>
    <x v="22"/>
    <x v="10"/>
    <n v="60610"/>
    <x v="2"/>
    <s v="OFF-AP-10000055"/>
    <x v="1"/>
    <x v="9"/>
    <x v="789"/>
    <n v="58.463999999999999"/>
    <n v="9"/>
    <n v="0.8"/>
    <n v="-146.16"/>
    <x v="2"/>
    <s v="Yes"/>
  </r>
  <r>
    <n v="1046"/>
    <s v="CA-2019-152702"/>
    <x v="386"/>
    <d v="2019-10-16T00:00:00"/>
    <s v="Standard Class"/>
    <s v="SN-20710"/>
    <s v="Steve Nguyen"/>
    <x v="2"/>
    <s v="United States"/>
    <x v="179"/>
    <x v="10"/>
    <n v="61107"/>
    <x v="2"/>
    <s v="FUR-CH-10002304"/>
    <x v="0"/>
    <x v="1"/>
    <x v="790"/>
    <n v="254.60400000000001"/>
    <n v="14"/>
    <n v="0.3"/>
    <n v="-18.186"/>
    <x v="2"/>
    <s v="Yes"/>
  </r>
  <r>
    <n v="1047"/>
    <s v="CA-2018-169103"/>
    <x v="387"/>
    <d v="2018-03-13T00:00:00"/>
    <s v="Standard Class"/>
    <s v="ZC-21910"/>
    <s v="Zuschuss Carroll"/>
    <x v="0"/>
    <s v="United States"/>
    <x v="100"/>
    <x v="2"/>
    <n v="33142"/>
    <x v="0"/>
    <s v="TEC-PH-10001530"/>
    <x v="2"/>
    <x v="7"/>
    <x v="638"/>
    <n v="1363.96"/>
    <n v="5"/>
    <n v="0.2"/>
    <n v="85.247500000000002"/>
    <x v="0"/>
    <s v="Yes"/>
  </r>
  <r>
    <n v="1048"/>
    <s v="CA-2018-169103"/>
    <x v="387"/>
    <d v="2018-03-13T00:00:00"/>
    <s v="Standard Class"/>
    <s v="ZC-21910"/>
    <s v="Zuschuss Carroll"/>
    <x v="0"/>
    <s v="United States"/>
    <x v="100"/>
    <x v="2"/>
    <n v="33142"/>
    <x v="0"/>
    <s v="FUR-FU-10004006"/>
    <x v="0"/>
    <x v="5"/>
    <x v="101"/>
    <n v="102.36"/>
    <n v="3"/>
    <n v="0.2"/>
    <n v="-3.8384999999999998"/>
    <x v="0"/>
    <s v="Yes"/>
  </r>
  <r>
    <n v="1049"/>
    <s v="CA-2016-139192"/>
    <x v="279"/>
    <d v="2016-06-01T00:00:00"/>
    <s v="Second Class"/>
    <s v="LC-16885"/>
    <s v="Lena Creighton"/>
    <x v="0"/>
    <s v="United States"/>
    <x v="8"/>
    <x v="1"/>
    <n v="94109"/>
    <x v="1"/>
    <s v="TEC-PH-10000486"/>
    <x v="2"/>
    <x v="7"/>
    <x v="39"/>
    <n v="1113.5039999999999"/>
    <n v="12"/>
    <n v="0.2"/>
    <n v="125.2692"/>
    <x v="1"/>
    <s v="Yes"/>
  </r>
  <r>
    <n v="1050"/>
    <s v="CA-2016-139192"/>
    <x v="279"/>
    <d v="2016-06-01T00:00:00"/>
    <s v="Second Class"/>
    <s v="LC-16885"/>
    <s v="Lena Creighton"/>
    <x v="0"/>
    <s v="United States"/>
    <x v="8"/>
    <x v="1"/>
    <n v="94109"/>
    <x v="1"/>
    <s v="TEC-AC-10001606"/>
    <x v="2"/>
    <x v="11"/>
    <x v="590"/>
    <n v="99.99"/>
    <n v="1"/>
    <n v="0"/>
    <n v="37.996200000000002"/>
    <x v="1"/>
    <s v="Yes"/>
  </r>
  <r>
    <n v="1051"/>
    <s v="US-2017-153500"/>
    <x v="230"/>
    <d v="2017-07-05T00:00:00"/>
    <s v="First Class"/>
    <s v="DG-13300"/>
    <s v="Deirdre Greer"/>
    <x v="1"/>
    <s v="United States"/>
    <x v="10"/>
    <x v="9"/>
    <n v="19134"/>
    <x v="3"/>
    <s v="FUR-FU-10000293"/>
    <x v="0"/>
    <x v="5"/>
    <x v="791"/>
    <n v="168.464"/>
    <n v="2"/>
    <n v="0.2"/>
    <n v="-29.481200000000001"/>
    <x v="3"/>
    <s v="Yes"/>
  </r>
  <r>
    <n v="1052"/>
    <s v="US-2017-153500"/>
    <x v="230"/>
    <d v="2017-07-05T00:00:00"/>
    <s v="First Class"/>
    <s v="DG-13300"/>
    <s v="Deirdre Greer"/>
    <x v="1"/>
    <s v="United States"/>
    <x v="10"/>
    <x v="9"/>
    <n v="19134"/>
    <x v="3"/>
    <s v="OFF-PA-10001307"/>
    <x v="1"/>
    <x v="10"/>
    <x v="792"/>
    <n v="6.72"/>
    <n v="2"/>
    <n v="0.2"/>
    <n v="2.4359999999999999"/>
    <x v="3"/>
    <s v="Yes"/>
  </r>
  <r>
    <n v="1053"/>
    <s v="US-2017-153500"/>
    <x v="230"/>
    <d v="2017-07-05T00:00:00"/>
    <s v="First Class"/>
    <s v="DG-13300"/>
    <s v="Deirdre Greer"/>
    <x v="1"/>
    <s v="United States"/>
    <x v="10"/>
    <x v="9"/>
    <n v="19134"/>
    <x v="3"/>
    <s v="FUR-FU-10004460"/>
    <x v="0"/>
    <x v="5"/>
    <x v="793"/>
    <n v="282.88799999999998"/>
    <n v="9"/>
    <n v="0.2"/>
    <n v="56.577599999999997"/>
    <x v="3"/>
    <s v="Yes"/>
  </r>
  <r>
    <n v="1054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AR-10000716"/>
    <x v="1"/>
    <x v="6"/>
    <x v="794"/>
    <n v="11.16"/>
    <n v="2"/>
    <n v="0"/>
    <n v="4.3524000000000003"/>
    <x v="3"/>
    <s v="Yes"/>
  </r>
  <r>
    <n v="1055"/>
    <s v="CA-2017-110667"/>
    <x v="388"/>
    <d v="2017-04-08T00:00:00"/>
    <s v="Standard Class"/>
    <s v="NF-18595"/>
    <s v="Nicole Fjeld"/>
    <x v="2"/>
    <s v="United States"/>
    <x v="20"/>
    <x v="15"/>
    <n v="10009"/>
    <x v="3"/>
    <s v="FUR-FU-10004622"/>
    <x v="0"/>
    <x v="5"/>
    <x v="795"/>
    <n v="108.4"/>
    <n v="2"/>
    <n v="0"/>
    <n v="22.763999999999999"/>
    <x v="3"/>
    <s v="Yes"/>
  </r>
  <r>
    <n v="1056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BI-10002735"/>
    <x v="1"/>
    <x v="8"/>
    <x v="142"/>
    <n v="82.343999999999994"/>
    <n v="3"/>
    <n v="0.2"/>
    <n v="27.7911"/>
    <x v="3"/>
    <s v="Yes"/>
  </r>
  <r>
    <n v="1057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BI-10003529"/>
    <x v="1"/>
    <x v="8"/>
    <x v="796"/>
    <n v="9.0879999999999992"/>
    <n v="4"/>
    <n v="0.2"/>
    <n v="3.2944"/>
    <x v="3"/>
    <s v="Yes"/>
  </r>
  <r>
    <n v="1058"/>
    <s v="CA-2019-167150"/>
    <x v="389"/>
    <d v="2019-12-17T00:00:00"/>
    <s v="Standard Class"/>
    <s v="BP-11185"/>
    <s v="Ben Peterman"/>
    <x v="1"/>
    <s v="United States"/>
    <x v="70"/>
    <x v="1"/>
    <n v="92037"/>
    <x v="1"/>
    <s v="OFF-BI-10001097"/>
    <x v="1"/>
    <x v="8"/>
    <x v="797"/>
    <n v="19.936"/>
    <n v="4"/>
    <n v="0.2"/>
    <n v="7.2267999999999999"/>
    <x v="1"/>
    <s v="Yes"/>
  </r>
  <r>
    <n v="1059"/>
    <s v="CA-2019-167150"/>
    <x v="389"/>
    <d v="2019-12-17T00:00:00"/>
    <s v="Standard Class"/>
    <s v="BP-11185"/>
    <s v="Ben Peterman"/>
    <x v="1"/>
    <s v="United States"/>
    <x v="70"/>
    <x v="1"/>
    <n v="92037"/>
    <x v="1"/>
    <s v="OFF-BI-10001597"/>
    <x v="1"/>
    <x v="8"/>
    <x v="798"/>
    <n v="65.567999999999998"/>
    <n v="2"/>
    <n v="0.2"/>
    <n v="22.948799999999999"/>
    <x v="1"/>
    <s v="Yes"/>
  </r>
  <r>
    <n v="1060"/>
    <s v="CA-2018-105284"/>
    <x v="390"/>
    <d v="2018-12-01T00:00:00"/>
    <s v="Standard Class"/>
    <s v="MG-17650"/>
    <s v="Matthew Grinstein"/>
    <x v="2"/>
    <s v="United States"/>
    <x v="10"/>
    <x v="9"/>
    <n v="19143"/>
    <x v="3"/>
    <s v="OFF-FA-10001754"/>
    <x v="1"/>
    <x v="13"/>
    <x v="799"/>
    <n v="4.4160000000000004"/>
    <n v="3"/>
    <n v="0.2"/>
    <n v="1.6008"/>
    <x v="3"/>
    <s v="Yes"/>
  </r>
  <r>
    <n v="1061"/>
    <s v="US-2017-125374"/>
    <x v="391"/>
    <d v="2017-03-29T00:00:00"/>
    <s v="Standard Class"/>
    <s v="JD-16060"/>
    <s v="Julia Dunbar"/>
    <x v="0"/>
    <s v="United States"/>
    <x v="12"/>
    <x v="5"/>
    <n v="77095"/>
    <x v="2"/>
    <s v="FUR-CH-10003396"/>
    <x v="0"/>
    <x v="1"/>
    <x v="390"/>
    <n v="107.77200000000001"/>
    <n v="2"/>
    <n v="0.3"/>
    <n v="-29.252400000000002"/>
    <x v="2"/>
    <s v="Yes"/>
  </r>
  <r>
    <n v="1062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AP-10002350"/>
    <x v="1"/>
    <x v="9"/>
    <x v="550"/>
    <n v="45.216000000000001"/>
    <n v="3"/>
    <n v="0.2"/>
    <n v="4.5216000000000003"/>
    <x v="3"/>
    <s v="Yes"/>
  </r>
  <r>
    <n v="1063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FA-10004838"/>
    <x v="1"/>
    <x v="13"/>
    <x v="800"/>
    <n v="10.416"/>
    <n v="7"/>
    <n v="0.2"/>
    <n v="-2.2134"/>
    <x v="3"/>
    <s v="Yes"/>
  </r>
  <r>
    <n v="1064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AR-10004757"/>
    <x v="1"/>
    <x v="6"/>
    <x v="346"/>
    <n v="7.8719999999999999"/>
    <n v="3"/>
    <n v="0.2"/>
    <n v="1.2791999999999999"/>
    <x v="3"/>
    <s v="Yes"/>
  </r>
  <r>
    <n v="1065"/>
    <s v="CA-2017-161263"/>
    <x v="392"/>
    <d v="2017-04-21T00:00:00"/>
    <s v="Standard Class"/>
    <s v="TS-21160"/>
    <s v="Theresa Swint"/>
    <x v="1"/>
    <s v="United States"/>
    <x v="167"/>
    <x v="24"/>
    <n v="43615"/>
    <x v="3"/>
    <s v="TEC-PH-10002115"/>
    <x v="2"/>
    <x v="7"/>
    <x v="801"/>
    <n v="118.782"/>
    <n v="3"/>
    <n v="0.4"/>
    <n v="-27.715800000000002"/>
    <x v="3"/>
    <s v="Yes"/>
  </r>
  <r>
    <n v="1066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FA-10003059"/>
    <x v="1"/>
    <x v="13"/>
    <x v="802"/>
    <n v="1.448"/>
    <n v="1"/>
    <n v="0.2"/>
    <n v="0.23530000000000001"/>
    <x v="3"/>
    <s v="Yes"/>
  </r>
  <r>
    <n v="1067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BI-10004330"/>
    <x v="1"/>
    <x v="8"/>
    <x v="803"/>
    <n v="55.47"/>
    <n v="5"/>
    <n v="0.7"/>
    <n v="-46.225000000000001"/>
    <x v="3"/>
    <s v="Yes"/>
  </r>
  <r>
    <n v="1068"/>
    <s v="CA-2018-157686"/>
    <x v="393"/>
    <d v="2018-10-02T00:00:00"/>
    <s v="First Class"/>
    <s v="BD-11620"/>
    <s v="Brian DeCherney"/>
    <x v="0"/>
    <s v="United States"/>
    <x v="8"/>
    <x v="1"/>
    <n v="94122"/>
    <x v="1"/>
    <s v="FUR-CH-10001146"/>
    <x v="0"/>
    <x v="1"/>
    <x v="64"/>
    <n v="194.84800000000001"/>
    <n v="4"/>
    <n v="0.2"/>
    <n v="12.178000000000001"/>
    <x v="1"/>
    <s v="Yes"/>
  </r>
  <r>
    <n v="1069"/>
    <s v="US-2019-139955"/>
    <x v="394"/>
    <d v="2019-09-30T00:00:00"/>
    <s v="Second Class"/>
    <s v="CM-12160"/>
    <s v="Charles McCrossin"/>
    <x v="0"/>
    <s v="United States"/>
    <x v="180"/>
    <x v="5"/>
    <n v="78521"/>
    <x v="2"/>
    <s v="OFF-SU-10001935"/>
    <x v="1"/>
    <x v="14"/>
    <x v="327"/>
    <n v="1.744"/>
    <n v="1"/>
    <n v="0.2"/>
    <n v="-0.3488"/>
    <x v="2"/>
    <s v="Yes"/>
  </r>
  <r>
    <n v="1070"/>
    <s v="US-2017-150161"/>
    <x v="395"/>
    <d v="2017-07-29T00:00:00"/>
    <s v="Standard Class"/>
    <s v="RB-19795"/>
    <s v="Ross Baird"/>
    <x v="2"/>
    <s v="United States"/>
    <x v="10"/>
    <x v="9"/>
    <n v="19143"/>
    <x v="3"/>
    <s v="OFF-BI-10001524"/>
    <x v="1"/>
    <x v="8"/>
    <x v="301"/>
    <n v="25.175999999999998"/>
    <n v="4"/>
    <n v="0.7"/>
    <n v="-18.462399999999999"/>
    <x v="3"/>
    <s v="Yes"/>
  </r>
  <r>
    <n v="1071"/>
    <s v="CA-2017-144652"/>
    <x v="312"/>
    <d v="2017-11-26T00:00:00"/>
    <s v="Standard Class"/>
    <s v="SN-20560"/>
    <s v="Skye Norling"/>
    <x v="2"/>
    <s v="United States"/>
    <x v="1"/>
    <x v="1"/>
    <n v="90008"/>
    <x v="1"/>
    <s v="OFF-AR-10003732"/>
    <x v="1"/>
    <x v="6"/>
    <x v="324"/>
    <n v="19.46"/>
    <n v="7"/>
    <n v="0"/>
    <n v="5.0595999999999997"/>
    <x v="1"/>
    <s v="Yes"/>
  </r>
  <r>
    <n v="1072"/>
    <s v="CA-2018-152814"/>
    <x v="236"/>
    <d v="2018-05-02T00:00:00"/>
    <s v="Standard Class"/>
    <s v="EH-14005"/>
    <s v="Erica Hernandez"/>
    <x v="2"/>
    <s v="United States"/>
    <x v="60"/>
    <x v="22"/>
    <n v="80219"/>
    <x v="1"/>
    <s v="OFF-PA-10001970"/>
    <x v="1"/>
    <x v="10"/>
    <x v="314"/>
    <n v="29.472000000000001"/>
    <n v="3"/>
    <n v="0.2"/>
    <n v="9.9467999999999996"/>
    <x v="1"/>
    <s v="Yes"/>
  </r>
  <r>
    <n v="1073"/>
    <s v="CA-2019-106943"/>
    <x v="237"/>
    <d v="2019-11-19T00:00:00"/>
    <s v="Standard Class"/>
    <s v="FO-14305"/>
    <s v="Frank Olsen"/>
    <x v="0"/>
    <s v="United States"/>
    <x v="20"/>
    <x v="15"/>
    <n v="10035"/>
    <x v="3"/>
    <s v="OFF-BI-10003669"/>
    <x v="1"/>
    <x v="8"/>
    <x v="804"/>
    <n v="8.64"/>
    <n v="2"/>
    <n v="0.2"/>
    <n v="3.024"/>
    <x v="3"/>
    <s v="Yes"/>
  </r>
  <r>
    <n v="1074"/>
    <s v="CA-2018-134348"/>
    <x v="396"/>
    <d v="2018-11-19T00:00:00"/>
    <s v="Standard Class"/>
    <s v="MS-17710"/>
    <s v="Maurice Satty"/>
    <x v="0"/>
    <s v="United States"/>
    <x v="123"/>
    <x v="16"/>
    <n v="85204"/>
    <x v="1"/>
    <s v="OFF-BI-10003727"/>
    <x v="1"/>
    <x v="8"/>
    <x v="805"/>
    <n v="6.27"/>
    <n v="5"/>
    <n v="0.7"/>
    <n v="-4.5979999999999999"/>
    <x v="1"/>
    <s v="Yes"/>
  </r>
  <r>
    <n v="1075"/>
    <s v="CA-2018-134348"/>
    <x v="396"/>
    <d v="2018-11-19T00:00:00"/>
    <s v="Standard Class"/>
    <s v="MS-17710"/>
    <s v="Maurice Satty"/>
    <x v="0"/>
    <s v="United States"/>
    <x v="123"/>
    <x v="16"/>
    <n v="85204"/>
    <x v="1"/>
    <s v="OFF-BI-10004967"/>
    <x v="1"/>
    <x v="8"/>
    <x v="256"/>
    <n v="4.3680000000000003"/>
    <n v="7"/>
    <n v="0.7"/>
    <n v="-3.3488000000000002"/>
    <x v="1"/>
    <s v="Yes"/>
  </r>
  <r>
    <n v="1076"/>
    <s v="CA-2018-134348"/>
    <x v="396"/>
    <d v="2018-11-19T00:00:00"/>
    <s v="Standard Class"/>
    <s v="MS-17710"/>
    <s v="Maurice Satty"/>
    <x v="0"/>
    <s v="United States"/>
    <x v="123"/>
    <x v="16"/>
    <n v="85204"/>
    <x v="1"/>
    <s v="TEC-AC-10003447"/>
    <x v="2"/>
    <x v="11"/>
    <x v="806"/>
    <n v="31.984000000000002"/>
    <n v="2"/>
    <n v="0.2"/>
    <n v="1.9990000000000001"/>
    <x v="1"/>
    <s v="Yes"/>
  </r>
  <r>
    <n v="1077"/>
    <s v="CA-2018-161781"/>
    <x v="321"/>
    <d v="2018-09-30T00:00:00"/>
    <s v="First Class"/>
    <s v="CC-12100"/>
    <s v="Chad Cunningham"/>
    <x v="2"/>
    <s v="United States"/>
    <x v="38"/>
    <x v="14"/>
    <n v="47201"/>
    <x v="2"/>
    <s v="OFF-AR-10000255"/>
    <x v="1"/>
    <x v="6"/>
    <x v="807"/>
    <n v="40.880000000000003"/>
    <n v="7"/>
    <n v="0"/>
    <n v="10.6288"/>
    <x v="2"/>
    <s v="Yes"/>
  </r>
  <r>
    <n v="1078"/>
    <s v="CA-2019-132521"/>
    <x v="397"/>
    <d v="2019-09-25T00:00:00"/>
    <s v="Second Class"/>
    <s v="DW-13540"/>
    <s v="Don Weiss"/>
    <x v="0"/>
    <s v="United States"/>
    <x v="4"/>
    <x v="4"/>
    <n v="98105"/>
    <x v="1"/>
    <s v="OFF-AP-10002191"/>
    <x v="1"/>
    <x v="9"/>
    <x v="808"/>
    <n v="119.96"/>
    <n v="2"/>
    <n v="0"/>
    <n v="33.588799999999999"/>
    <x v="1"/>
    <s v="Yes"/>
  </r>
  <r>
    <n v="1079"/>
    <s v="CA-2019-132521"/>
    <x v="397"/>
    <d v="2019-09-25T00:00:00"/>
    <s v="Second Class"/>
    <s v="DW-13540"/>
    <s v="Don Weiss"/>
    <x v="0"/>
    <s v="United States"/>
    <x v="4"/>
    <x v="4"/>
    <n v="98105"/>
    <x v="1"/>
    <s v="OFF-ST-10001325"/>
    <x v="1"/>
    <x v="4"/>
    <x v="471"/>
    <n v="31.44"/>
    <n v="3"/>
    <n v="0"/>
    <n v="8.4887999999999995"/>
    <x v="1"/>
    <s v="Yes"/>
  </r>
  <r>
    <n v="1080"/>
    <s v="CA-2019-132521"/>
    <x v="397"/>
    <d v="2019-09-25T00:00:00"/>
    <s v="Second Class"/>
    <s v="DW-13540"/>
    <s v="Don Weiss"/>
    <x v="0"/>
    <s v="United States"/>
    <x v="4"/>
    <x v="4"/>
    <n v="98105"/>
    <x v="1"/>
    <s v="OFF-BI-10000404"/>
    <x v="1"/>
    <x v="8"/>
    <x v="481"/>
    <n v="6.88"/>
    <n v="1"/>
    <n v="0.2"/>
    <n v="2.3220000000000001"/>
    <x v="1"/>
    <s v="Yes"/>
  </r>
  <r>
    <n v="1081"/>
    <s v="CA-2017-110016"/>
    <x v="239"/>
    <d v="2017-12-04T00:00:00"/>
    <s v="Standard Class"/>
    <s v="BT-11395"/>
    <s v="Bill Tyler"/>
    <x v="1"/>
    <s v="United States"/>
    <x v="66"/>
    <x v="12"/>
    <n v="48227"/>
    <x v="2"/>
    <s v="OFF-PA-10000349"/>
    <x v="1"/>
    <x v="10"/>
    <x v="33"/>
    <n v="19.920000000000002"/>
    <n v="4"/>
    <n v="0"/>
    <n v="9.3623999999999992"/>
    <x v="2"/>
    <s v="Yes"/>
  </r>
  <r>
    <n v="1082"/>
    <s v="CA-2017-110016"/>
    <x v="239"/>
    <d v="2017-12-04T00:00:00"/>
    <s v="Standard Class"/>
    <s v="BT-11395"/>
    <s v="Bill Tyler"/>
    <x v="1"/>
    <s v="United States"/>
    <x v="66"/>
    <x v="12"/>
    <n v="48227"/>
    <x v="2"/>
    <s v="FUR-CH-10002880"/>
    <x v="0"/>
    <x v="1"/>
    <x v="809"/>
    <n v="1106.9100000000001"/>
    <n v="9"/>
    <n v="0"/>
    <n v="121.76009999999999"/>
    <x v="2"/>
    <s v="Yes"/>
  </r>
  <r>
    <n v="1083"/>
    <s v="US-2018-143819"/>
    <x v="398"/>
    <d v="2018-03-05T00:00:00"/>
    <s v="Standard Class"/>
    <s v="KD-16270"/>
    <s v="Karen Daniels"/>
    <x v="0"/>
    <s v="United States"/>
    <x v="181"/>
    <x v="15"/>
    <n v="10701"/>
    <x v="3"/>
    <s v="FUR-TA-10001095"/>
    <x v="0"/>
    <x v="3"/>
    <x v="616"/>
    <n v="836.59199999999998"/>
    <n v="8"/>
    <n v="0.4"/>
    <n v="-264.92079999999999"/>
    <x v="3"/>
    <s v="Yes"/>
  </r>
  <r>
    <n v="1084"/>
    <s v="US-2018-143819"/>
    <x v="398"/>
    <d v="2018-03-05T00:00:00"/>
    <s v="Standard Class"/>
    <s v="KD-16270"/>
    <s v="Karen Daniels"/>
    <x v="0"/>
    <s v="United States"/>
    <x v="181"/>
    <x v="15"/>
    <n v="10701"/>
    <x v="3"/>
    <s v="OFF-PA-10003127"/>
    <x v="1"/>
    <x v="10"/>
    <x v="33"/>
    <n v="26.38"/>
    <n v="1"/>
    <n v="0"/>
    <n v="12.1348"/>
    <x v="3"/>
    <s v="Yes"/>
  </r>
  <r>
    <n v="1085"/>
    <s v="US-2018-143819"/>
    <x v="398"/>
    <d v="2018-03-05T00:00:00"/>
    <s v="Standard Class"/>
    <s v="KD-16270"/>
    <s v="Karen Daniels"/>
    <x v="0"/>
    <s v="United States"/>
    <x v="181"/>
    <x v="15"/>
    <n v="10701"/>
    <x v="3"/>
    <s v="OFF-ST-10003208"/>
    <x v="1"/>
    <x v="4"/>
    <x v="246"/>
    <n v="362.92"/>
    <n v="2"/>
    <n v="0"/>
    <n v="105.24679999999999"/>
    <x v="3"/>
    <s v="Yes"/>
  </r>
  <r>
    <n v="1086"/>
    <s v="US-2018-143819"/>
    <x v="398"/>
    <d v="2018-03-05T00:00:00"/>
    <s v="Standard Class"/>
    <s v="KD-16270"/>
    <s v="Karen Daniels"/>
    <x v="0"/>
    <s v="United States"/>
    <x v="181"/>
    <x v="15"/>
    <n v="10701"/>
    <x v="3"/>
    <s v="TEC-MA-10003979"/>
    <x v="2"/>
    <x v="15"/>
    <x v="810"/>
    <n v="4899.93"/>
    <n v="7"/>
    <n v="0"/>
    <n v="2400.9657000000002"/>
    <x v="3"/>
    <s v="Yes"/>
  </r>
  <r>
    <n v="1087"/>
    <s v="CA-2018-167584"/>
    <x v="399"/>
    <d v="2018-08-12T00:00:00"/>
    <s v="Same Day"/>
    <s v="LC-16870"/>
    <s v="Lena Cacioppo"/>
    <x v="0"/>
    <s v="United States"/>
    <x v="96"/>
    <x v="23"/>
    <n v="50315"/>
    <x v="2"/>
    <s v="OFF-PA-10000029"/>
    <x v="1"/>
    <x v="10"/>
    <x v="811"/>
    <n v="6.48"/>
    <n v="1"/>
    <n v="0"/>
    <n v="3.1103999999999998"/>
    <x v="2"/>
    <s v="Yes"/>
  </r>
  <r>
    <n v="1088"/>
    <s v="CA-2018-166163"/>
    <x v="243"/>
    <d v="2018-08-20T00:00:00"/>
    <s v="Second Class"/>
    <s v="CY-12745"/>
    <s v="Craig Yedwab"/>
    <x v="1"/>
    <s v="United States"/>
    <x v="182"/>
    <x v="1"/>
    <n v="94601"/>
    <x v="1"/>
    <s v="TEC-PH-10004896"/>
    <x v="2"/>
    <x v="7"/>
    <x v="174"/>
    <n v="71.975999999999999"/>
    <n v="3"/>
    <n v="0.2"/>
    <n v="7.1976000000000004"/>
    <x v="1"/>
    <s v="Yes"/>
  </r>
  <r>
    <n v="1089"/>
    <s v="CA-2018-166163"/>
    <x v="243"/>
    <d v="2018-08-20T00:00:00"/>
    <s v="Second Class"/>
    <s v="CY-12745"/>
    <s v="Craig Yedwab"/>
    <x v="1"/>
    <s v="United States"/>
    <x v="182"/>
    <x v="1"/>
    <n v="94601"/>
    <x v="1"/>
    <s v="OFF-LA-10000452"/>
    <x v="1"/>
    <x v="2"/>
    <x v="812"/>
    <n v="3.15"/>
    <n v="1"/>
    <n v="0"/>
    <n v="1.512"/>
    <x v="1"/>
    <s v="Yes"/>
  </r>
  <r>
    <n v="1090"/>
    <s v="CA-2019-158407"/>
    <x v="400"/>
    <d v="2019-06-10T00:00:00"/>
    <s v="Standard Class"/>
    <s v="LW-16990"/>
    <s v="Lindsay Williams"/>
    <x v="1"/>
    <s v="United States"/>
    <x v="53"/>
    <x v="3"/>
    <n v="28110"/>
    <x v="0"/>
    <s v="FUR-FU-10001967"/>
    <x v="0"/>
    <x v="5"/>
    <x v="296"/>
    <n v="31.984000000000002"/>
    <n v="2"/>
    <n v="0.2"/>
    <n v="1.9990000000000001"/>
    <x v="0"/>
    <s v="Yes"/>
  </r>
  <r>
    <n v="1091"/>
    <s v="CA-2019-158407"/>
    <x v="400"/>
    <d v="2019-06-10T00:00:00"/>
    <s v="Standard Class"/>
    <s v="LW-16990"/>
    <s v="Lindsay Williams"/>
    <x v="1"/>
    <s v="United States"/>
    <x v="53"/>
    <x v="3"/>
    <n v="28110"/>
    <x v="0"/>
    <s v="TEC-PH-10001819"/>
    <x v="2"/>
    <x v="7"/>
    <x v="813"/>
    <n v="71.983999999999995"/>
    <n v="2"/>
    <n v="0.2"/>
    <n v="25.194400000000002"/>
    <x v="0"/>
    <s v="Yes"/>
  </r>
  <r>
    <n v="1092"/>
    <s v="CA-2017-143490"/>
    <x v="401"/>
    <d v="2017-12-13T00:00:00"/>
    <s v="Standard Class"/>
    <s v="NP-18325"/>
    <s v="Naresj Patel"/>
    <x v="0"/>
    <s v="United States"/>
    <x v="70"/>
    <x v="1"/>
    <n v="92105"/>
    <x v="1"/>
    <s v="OFF-AR-10002952"/>
    <x v="1"/>
    <x v="6"/>
    <x v="814"/>
    <n v="120.15"/>
    <n v="9"/>
    <n v="0"/>
    <n v="33.642000000000003"/>
    <x v="1"/>
    <s v="Yes"/>
  </r>
  <r>
    <n v="1093"/>
    <s v="CA-2017-143490"/>
    <x v="401"/>
    <d v="2017-12-13T00:00:00"/>
    <s v="Standard Class"/>
    <s v="NP-18325"/>
    <s v="Naresj Patel"/>
    <x v="0"/>
    <s v="United States"/>
    <x v="70"/>
    <x v="1"/>
    <n v="92105"/>
    <x v="1"/>
    <s v="TEC-PH-10000576"/>
    <x v="2"/>
    <x v="7"/>
    <x v="815"/>
    <n v="219.184"/>
    <n v="2"/>
    <n v="0.2"/>
    <n v="19.178599999999999"/>
    <x v="1"/>
    <s v="Yes"/>
  </r>
  <r>
    <n v="1094"/>
    <s v="CA-2017-165085"/>
    <x v="17"/>
    <d v="2017-12-31T00:00:00"/>
    <s v="Standard Class"/>
    <s v="BT-11485"/>
    <s v="Brad Thomas"/>
    <x v="2"/>
    <s v="United States"/>
    <x v="183"/>
    <x v="39"/>
    <n v="20735"/>
    <x v="3"/>
    <s v="OFF-PA-10000605"/>
    <x v="1"/>
    <x v="10"/>
    <x v="816"/>
    <n v="28.9"/>
    <n v="5"/>
    <n v="0"/>
    <n v="14.161"/>
    <x v="3"/>
    <s v="Yes"/>
  </r>
  <r>
    <n v="1095"/>
    <s v="CA-2017-165085"/>
    <x v="17"/>
    <d v="2017-12-31T00:00:00"/>
    <s v="Standard Class"/>
    <s v="BT-11485"/>
    <s v="Brad Thomas"/>
    <x v="2"/>
    <s v="United States"/>
    <x v="183"/>
    <x v="39"/>
    <n v="20735"/>
    <x v="3"/>
    <s v="OFF-AP-10002518"/>
    <x v="1"/>
    <x v="9"/>
    <x v="160"/>
    <n v="355.96"/>
    <n v="2"/>
    <n v="0"/>
    <n v="103.22839999999999"/>
    <x v="3"/>
    <s v="Yes"/>
  </r>
  <r>
    <n v="1096"/>
    <s v="CA-2019-160423"/>
    <x v="276"/>
    <d v="2019-01-26T00:00:00"/>
    <s v="Standard Class"/>
    <s v="PS-19045"/>
    <s v="Penelope Sewall"/>
    <x v="2"/>
    <s v="United States"/>
    <x v="35"/>
    <x v="3"/>
    <n v="28205"/>
    <x v="0"/>
    <s v="OFF-ST-10004340"/>
    <x v="1"/>
    <x v="4"/>
    <x v="817"/>
    <n v="348.20800000000003"/>
    <n v="7"/>
    <n v="0.2"/>
    <n v="30.4682"/>
    <x v="0"/>
    <s v="Yes"/>
  </r>
  <r>
    <n v="1097"/>
    <s v="CA-2019-160423"/>
    <x v="276"/>
    <d v="2019-01-26T00:00:00"/>
    <s v="Standard Class"/>
    <s v="PS-19045"/>
    <s v="Penelope Sewall"/>
    <x v="2"/>
    <s v="United States"/>
    <x v="35"/>
    <x v="3"/>
    <n v="28205"/>
    <x v="0"/>
    <s v="OFF-BI-10004001"/>
    <x v="1"/>
    <x v="8"/>
    <x v="818"/>
    <n v="35.783999999999999"/>
    <n v="7"/>
    <n v="0.7"/>
    <n v="-28.627199999999998"/>
    <x v="0"/>
    <s v="Yes"/>
  </r>
  <r>
    <n v="1098"/>
    <s v="CA-2016-159338"/>
    <x v="402"/>
    <d v="2016-06-28T00:00:00"/>
    <s v="First Class"/>
    <s v="NS-18640"/>
    <s v="Noel Staavos"/>
    <x v="1"/>
    <s v="United States"/>
    <x v="1"/>
    <x v="1"/>
    <n v="90049"/>
    <x v="1"/>
    <s v="FUR-TA-10004147"/>
    <x v="0"/>
    <x v="3"/>
    <x v="819"/>
    <n v="447.84"/>
    <n v="5"/>
    <n v="0.2"/>
    <n v="11.196"/>
    <x v="1"/>
    <s v="Yes"/>
  </r>
  <r>
    <n v="1099"/>
    <s v="CA-2018-107216"/>
    <x v="403"/>
    <d v="2018-06-17T00:00:00"/>
    <s v="First Class"/>
    <s v="PV-18985"/>
    <s v="Paul Van Hugh"/>
    <x v="2"/>
    <s v="United States"/>
    <x v="8"/>
    <x v="1"/>
    <n v="94122"/>
    <x v="1"/>
    <s v="OFF-AR-10001545"/>
    <x v="1"/>
    <x v="6"/>
    <x v="820"/>
    <n v="7.04"/>
    <n v="4"/>
    <n v="0"/>
    <n v="2.0415999999999999"/>
    <x v="1"/>
    <s v="Yes"/>
  </r>
  <r>
    <n v="1100"/>
    <s v="CA-2018-107216"/>
    <x v="403"/>
    <d v="2018-06-17T00:00:00"/>
    <s v="First Class"/>
    <s v="PV-18985"/>
    <s v="Paul Van Hugh"/>
    <x v="2"/>
    <s v="United States"/>
    <x v="8"/>
    <x v="1"/>
    <n v="94122"/>
    <x v="1"/>
    <s v="FUR-FU-10000206"/>
    <x v="0"/>
    <x v="5"/>
    <x v="397"/>
    <n v="8.73"/>
    <n v="3"/>
    <n v="0"/>
    <n v="4.1031000000000004"/>
    <x v="1"/>
    <s v="Yes"/>
  </r>
  <r>
    <n v="1101"/>
    <s v="CA-2018-107216"/>
    <x v="403"/>
    <d v="2018-06-17T00:00:00"/>
    <s v="First Class"/>
    <s v="PV-18985"/>
    <s v="Paul Van Hugh"/>
    <x v="2"/>
    <s v="United States"/>
    <x v="8"/>
    <x v="1"/>
    <n v="94122"/>
    <x v="1"/>
    <s v="TEC-AC-10001013"/>
    <x v="2"/>
    <x v="11"/>
    <x v="821"/>
    <n v="29.29"/>
    <n v="1"/>
    <n v="0"/>
    <n v="9.6656999999999993"/>
    <x v="1"/>
    <s v="Yes"/>
  </r>
  <r>
    <n v="1102"/>
    <s v="CA-2018-107216"/>
    <x v="403"/>
    <d v="2018-06-17T00:00:00"/>
    <s v="First Class"/>
    <s v="PV-18985"/>
    <s v="Paul Van Hugh"/>
    <x v="2"/>
    <s v="United States"/>
    <x v="8"/>
    <x v="1"/>
    <n v="94122"/>
    <x v="1"/>
    <s v="OFF-AR-10002255"/>
    <x v="1"/>
    <x v="6"/>
    <x v="822"/>
    <n v="8.64"/>
    <n v="3"/>
    <n v="0"/>
    <n v="2.5055999999999998"/>
    <x v="1"/>
    <s v="Yes"/>
  </r>
  <r>
    <n v="1103"/>
    <s v="US-2019-145863"/>
    <x v="81"/>
    <d v="2019-04-27T00:00:00"/>
    <s v="Standard Class"/>
    <s v="RP-19390"/>
    <s v="Resi Pölking"/>
    <x v="0"/>
    <s v="United States"/>
    <x v="12"/>
    <x v="5"/>
    <n v="77041"/>
    <x v="2"/>
    <s v="OFF-BI-10004140"/>
    <x v="1"/>
    <x v="8"/>
    <x v="307"/>
    <n v="2.694"/>
    <n v="3"/>
    <n v="0.8"/>
    <n v="-4.7145000000000001"/>
    <x v="2"/>
    <s v="Yes"/>
  </r>
  <r>
    <n v="1104"/>
    <s v="US-2019-145863"/>
    <x v="81"/>
    <d v="2019-04-27T00:00:00"/>
    <s v="Standard Class"/>
    <s v="RP-19390"/>
    <s v="Resi Pölking"/>
    <x v="0"/>
    <s v="United States"/>
    <x v="12"/>
    <x v="5"/>
    <n v="77041"/>
    <x v="2"/>
    <s v="OFF-BI-10002049"/>
    <x v="1"/>
    <x v="8"/>
    <x v="765"/>
    <n v="2.9340000000000002"/>
    <n v="3"/>
    <n v="0.8"/>
    <n v="-4.9878"/>
    <x v="2"/>
    <s v="Yes"/>
  </r>
  <r>
    <n v="1105"/>
    <s v="CA-2018-112340"/>
    <x v="147"/>
    <d v="2018-10-27T00:00:00"/>
    <s v="Standard Class"/>
    <s v="NM-18520"/>
    <s v="Neoma Murray"/>
    <x v="0"/>
    <s v="United States"/>
    <x v="169"/>
    <x v="1"/>
    <n v="92503"/>
    <x v="1"/>
    <s v="OFF-PA-10001892"/>
    <x v="1"/>
    <x v="10"/>
    <x v="823"/>
    <n v="22.92"/>
    <n v="3"/>
    <n v="0"/>
    <n v="11.2308"/>
    <x v="1"/>
    <s v="Yes"/>
  </r>
  <r>
    <n v="1106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ST-10000642"/>
    <x v="1"/>
    <x v="4"/>
    <x v="194"/>
    <n v="100.70399999999999"/>
    <n v="6"/>
    <n v="0.2"/>
    <n v="-16.3644"/>
    <x v="2"/>
    <s v="Yes"/>
  </r>
  <r>
    <n v="1107"/>
    <s v="US-2018-110156"/>
    <x v="258"/>
    <d v="2018-11-24T00:00:00"/>
    <s v="Standard Class"/>
    <s v="EH-13945"/>
    <s v="Eric Hoffmann"/>
    <x v="0"/>
    <s v="United States"/>
    <x v="12"/>
    <x v="5"/>
    <n v="77041"/>
    <x v="2"/>
    <s v="FUR-FU-10000206"/>
    <x v="0"/>
    <x v="5"/>
    <x v="397"/>
    <n v="2.3279999999999998"/>
    <n v="2"/>
    <n v="0.6"/>
    <n v="-0.75660000000000005"/>
    <x v="2"/>
    <s v="Yes"/>
  </r>
  <r>
    <n v="1108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BI-10003676"/>
    <x v="1"/>
    <x v="8"/>
    <x v="824"/>
    <n v="10.78"/>
    <n v="5"/>
    <n v="0.8"/>
    <n v="-17.248000000000001"/>
    <x v="2"/>
    <s v="Yes"/>
  </r>
  <r>
    <n v="1109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FA-10003495"/>
    <x v="1"/>
    <x v="13"/>
    <x v="128"/>
    <n v="58.368000000000002"/>
    <n v="12"/>
    <n v="0.2"/>
    <n v="21.888000000000002"/>
    <x v="2"/>
    <s v="Yes"/>
  </r>
  <r>
    <n v="1110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EN-10003798"/>
    <x v="1"/>
    <x v="12"/>
    <x v="825"/>
    <n v="40.968000000000004"/>
    <n v="3"/>
    <n v="0.2"/>
    <n v="13.826700000000001"/>
    <x v="2"/>
    <s v="Yes"/>
  </r>
  <r>
    <n v="1111"/>
    <s v="US-2018-110156"/>
    <x v="258"/>
    <d v="2018-11-24T00:00:00"/>
    <s v="Standard Class"/>
    <s v="EH-13945"/>
    <s v="Eric Hoffmann"/>
    <x v="0"/>
    <s v="United States"/>
    <x v="12"/>
    <x v="5"/>
    <n v="77041"/>
    <x v="2"/>
    <s v="TEC-PH-10003589"/>
    <x v="2"/>
    <x v="7"/>
    <x v="826"/>
    <n v="71.959999999999994"/>
    <n v="5"/>
    <n v="0.2"/>
    <n v="25.186"/>
    <x v="2"/>
    <s v="Yes"/>
  </r>
  <r>
    <n v="1112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PA-10004735"/>
    <x v="1"/>
    <x v="10"/>
    <x v="827"/>
    <n v="10.368"/>
    <n v="2"/>
    <n v="0.2"/>
    <n v="3.6288"/>
    <x v="2"/>
    <s v="Yes"/>
  </r>
  <r>
    <n v="1113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BI-10002609"/>
    <x v="1"/>
    <x v="8"/>
    <x v="98"/>
    <n v="1.1919999999999999"/>
    <n v="2"/>
    <n v="0.8"/>
    <n v="-2.0264000000000002"/>
    <x v="2"/>
    <s v="Yes"/>
  </r>
  <r>
    <n v="1114"/>
    <s v="CA-2019-140585"/>
    <x v="404"/>
    <d v="2019-12-23T00:00:00"/>
    <s v="Second Class"/>
    <s v="RA-19915"/>
    <s v="Russell Applegate"/>
    <x v="0"/>
    <s v="United States"/>
    <x v="184"/>
    <x v="1"/>
    <n v="92024"/>
    <x v="1"/>
    <s v="OFF-BI-10003364"/>
    <x v="1"/>
    <x v="8"/>
    <x v="705"/>
    <n v="46.671999999999997"/>
    <n v="2"/>
    <n v="0.2"/>
    <n v="16.3352"/>
    <x v="1"/>
    <s v="Yes"/>
  </r>
  <r>
    <n v="1115"/>
    <s v="CA-2019-140585"/>
    <x v="404"/>
    <d v="2019-12-23T00:00:00"/>
    <s v="Second Class"/>
    <s v="RA-19915"/>
    <s v="Russell Applegate"/>
    <x v="0"/>
    <s v="United States"/>
    <x v="184"/>
    <x v="1"/>
    <n v="92024"/>
    <x v="1"/>
    <s v="FUR-BO-10002206"/>
    <x v="0"/>
    <x v="0"/>
    <x v="828"/>
    <n v="119.833"/>
    <n v="1"/>
    <n v="0.15"/>
    <n v="-12.6882"/>
    <x v="1"/>
    <s v="Yes"/>
  </r>
  <r>
    <n v="1116"/>
    <s v="CA-2019-140585"/>
    <x v="404"/>
    <d v="2019-12-23T00:00:00"/>
    <s v="Second Class"/>
    <s v="RA-19915"/>
    <s v="Russell Applegate"/>
    <x v="0"/>
    <s v="United States"/>
    <x v="184"/>
    <x v="1"/>
    <n v="92024"/>
    <x v="1"/>
    <s v="TEC-AC-10003610"/>
    <x v="2"/>
    <x v="11"/>
    <x v="603"/>
    <n v="119.98"/>
    <n v="2"/>
    <n v="0"/>
    <n v="57.590400000000002"/>
    <x v="1"/>
    <s v="Yes"/>
  </r>
  <r>
    <n v="1117"/>
    <s v="CA-2018-144855"/>
    <x v="405"/>
    <d v="2018-07-24T00:00:00"/>
    <s v="Second Class"/>
    <s v="DL-13495"/>
    <s v="Dionis Lloyd"/>
    <x v="1"/>
    <s v="United States"/>
    <x v="8"/>
    <x v="1"/>
    <n v="94110"/>
    <x v="1"/>
    <s v="OFF-LA-10003766"/>
    <x v="1"/>
    <x v="2"/>
    <x v="365"/>
    <n v="6.3"/>
    <n v="2"/>
    <n v="0"/>
    <n v="3.024"/>
    <x v="1"/>
    <s v="Yes"/>
  </r>
  <r>
    <n v="1118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PA-10001970"/>
    <x v="1"/>
    <x v="10"/>
    <x v="366"/>
    <n v="279.89999999999998"/>
    <n v="5"/>
    <n v="0"/>
    <n v="137.15100000000001"/>
    <x v="0"/>
    <s v="Yes"/>
  </r>
  <r>
    <n v="1119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TEC-AC-10002049"/>
    <x v="2"/>
    <x v="11"/>
    <x v="695"/>
    <n v="619.95000000000005"/>
    <n v="5"/>
    <n v="0"/>
    <n v="111.59099999999999"/>
    <x v="0"/>
    <s v="Yes"/>
  </r>
  <r>
    <n v="1120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PA-10000141"/>
    <x v="1"/>
    <x v="10"/>
    <x v="829"/>
    <n v="4.3600000000000003"/>
    <n v="2"/>
    <n v="0"/>
    <n v="2.0491999999999999"/>
    <x v="0"/>
    <s v="Yes"/>
  </r>
  <r>
    <n v="1121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EN-10004459"/>
    <x v="1"/>
    <x v="12"/>
    <x v="661"/>
    <n v="15.28"/>
    <n v="2"/>
    <n v="0"/>
    <n v="7.4871999999999996"/>
    <x v="0"/>
    <s v="Yes"/>
  </r>
  <r>
    <n v="1122"/>
    <s v="US-2016-147627"/>
    <x v="407"/>
    <d v="2016-01-26T00:00:00"/>
    <s v="Standard Class"/>
    <s v="HL-15040"/>
    <s v="Hunter Lopez"/>
    <x v="0"/>
    <s v="United States"/>
    <x v="186"/>
    <x v="36"/>
    <n v="72401"/>
    <x v="0"/>
    <s v="TEC-PH-10001061"/>
    <x v="2"/>
    <x v="7"/>
    <x v="830"/>
    <n v="699.93"/>
    <n v="7"/>
    <n v="0"/>
    <n v="181.98179999999999"/>
    <x v="0"/>
    <s v="Yes"/>
  </r>
  <r>
    <n v="1123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AR-10002375"/>
    <x v="1"/>
    <x v="6"/>
    <x v="831"/>
    <n v="22.96"/>
    <n v="7"/>
    <n v="0"/>
    <n v="6.6584000000000003"/>
    <x v="0"/>
    <s v="Yes"/>
  </r>
  <r>
    <n v="1124"/>
    <s v="US-2016-147627"/>
    <x v="407"/>
    <d v="2016-01-26T00:00:00"/>
    <s v="Standard Class"/>
    <s v="HL-15040"/>
    <s v="Hunter Lopez"/>
    <x v="0"/>
    <s v="United States"/>
    <x v="186"/>
    <x v="36"/>
    <n v="72401"/>
    <x v="0"/>
    <s v="FUR-FU-10003194"/>
    <x v="0"/>
    <x v="5"/>
    <x v="76"/>
    <n v="38.6"/>
    <n v="4"/>
    <n v="0"/>
    <n v="11.58"/>
    <x v="0"/>
    <s v="Yes"/>
  </r>
  <r>
    <n v="1125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AR-10003811"/>
    <x v="1"/>
    <x v="6"/>
    <x v="454"/>
    <n v="6.63"/>
    <n v="3"/>
    <n v="0"/>
    <n v="1.7901"/>
    <x v="0"/>
    <s v="Yes"/>
  </r>
  <r>
    <n v="1126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EN-10001539"/>
    <x v="1"/>
    <x v="12"/>
    <x v="153"/>
    <n v="23.34"/>
    <n v="3"/>
    <n v="0"/>
    <n v="10.969799999999999"/>
    <x v="0"/>
    <s v="Yes"/>
  </r>
  <r>
    <n v="1127"/>
    <s v="US-2016-147627"/>
    <x v="407"/>
    <d v="2016-01-26T00:00:00"/>
    <s v="Standard Class"/>
    <s v="HL-15040"/>
    <s v="Hunter Lopez"/>
    <x v="0"/>
    <s v="United States"/>
    <x v="186"/>
    <x v="36"/>
    <n v="72401"/>
    <x v="0"/>
    <s v="FUR-CH-10002331"/>
    <x v="0"/>
    <x v="1"/>
    <x v="407"/>
    <n v="1067.94"/>
    <n v="3"/>
    <n v="0"/>
    <n v="224.26740000000001"/>
    <x v="0"/>
    <s v="Yes"/>
  </r>
  <r>
    <n v="1128"/>
    <s v="CA-2017-105970"/>
    <x v="56"/>
    <d v="2017-03-07T00:00:00"/>
    <s v="Standard Class"/>
    <s v="PA-19060"/>
    <s v="Pete Armstrong"/>
    <x v="2"/>
    <s v="United States"/>
    <x v="102"/>
    <x v="14"/>
    <n v="47374"/>
    <x v="2"/>
    <s v="OFF-AR-10003156"/>
    <x v="1"/>
    <x v="6"/>
    <x v="401"/>
    <n v="10.16"/>
    <n v="1"/>
    <n v="0"/>
    <n v="2.6415999999999999"/>
    <x v="2"/>
    <s v="Yes"/>
  </r>
  <r>
    <n v="1129"/>
    <s v="CA-2017-105970"/>
    <x v="56"/>
    <d v="2017-03-07T00:00:00"/>
    <s v="Standard Class"/>
    <s v="PA-19060"/>
    <s v="Pete Armstrong"/>
    <x v="2"/>
    <s v="United States"/>
    <x v="102"/>
    <x v="14"/>
    <n v="47374"/>
    <x v="2"/>
    <s v="OFF-EN-10001532"/>
    <x v="1"/>
    <x v="12"/>
    <x v="618"/>
    <n v="101.88"/>
    <n v="6"/>
    <n v="0"/>
    <n v="50.94"/>
    <x v="2"/>
    <s v="Yes"/>
  </r>
  <r>
    <n v="1130"/>
    <s v="CA-2018-112102"/>
    <x v="408"/>
    <d v="2018-04-16T00:00:00"/>
    <s v="Standard Class"/>
    <s v="BD-11605"/>
    <s v="Brian Dahlen"/>
    <x v="0"/>
    <s v="United States"/>
    <x v="24"/>
    <x v="17"/>
    <n v="22153"/>
    <x v="0"/>
    <s v="FUR-TA-10004086"/>
    <x v="0"/>
    <x v="3"/>
    <x v="832"/>
    <n v="343.92"/>
    <n v="4"/>
    <n v="0"/>
    <n v="75.662400000000005"/>
    <x v="0"/>
    <s v="Yes"/>
  </r>
  <r>
    <n v="1131"/>
    <s v="CA-2018-112102"/>
    <x v="408"/>
    <d v="2018-04-16T00:00:00"/>
    <s v="Standard Class"/>
    <s v="BD-11605"/>
    <s v="Brian Dahlen"/>
    <x v="0"/>
    <s v="United States"/>
    <x v="24"/>
    <x v="17"/>
    <n v="22153"/>
    <x v="0"/>
    <s v="OFF-PA-10000100"/>
    <x v="1"/>
    <x v="10"/>
    <x v="833"/>
    <n v="40.99"/>
    <n v="1"/>
    <n v="0"/>
    <n v="20.085100000000001"/>
    <x v="0"/>
    <s v="Yes"/>
  </r>
  <r>
    <n v="1132"/>
    <s v="CA-2018-112102"/>
    <x v="408"/>
    <d v="2018-04-16T00:00:00"/>
    <s v="Standard Class"/>
    <s v="BD-11605"/>
    <s v="Brian Dahlen"/>
    <x v="0"/>
    <s v="United States"/>
    <x v="24"/>
    <x v="17"/>
    <n v="22153"/>
    <x v="0"/>
    <s v="OFF-EN-10002500"/>
    <x v="1"/>
    <x v="12"/>
    <x v="118"/>
    <n v="63.9"/>
    <n v="5"/>
    <n v="0"/>
    <n v="28.754999999999999"/>
    <x v="0"/>
    <s v="Yes"/>
  </r>
  <r>
    <n v="1133"/>
    <s v="US-2018-114776"/>
    <x v="409"/>
    <d v="2018-12-07T00:00:00"/>
    <s v="First Class"/>
    <s v="GG-14650"/>
    <s v="Greg Guthrie"/>
    <x v="1"/>
    <s v="United States"/>
    <x v="187"/>
    <x v="1"/>
    <n v="94509"/>
    <x v="1"/>
    <s v="OFF-PA-10004100"/>
    <x v="1"/>
    <x v="10"/>
    <x v="260"/>
    <n v="19.440000000000001"/>
    <n v="3"/>
    <n v="0"/>
    <n v="9.3312000000000008"/>
    <x v="1"/>
    <s v="Yes"/>
  </r>
  <r>
    <n v="1134"/>
    <s v="US-2018-134908"/>
    <x v="410"/>
    <d v="2018-06-09T00:00:00"/>
    <s v="Standard Class"/>
    <s v="JS-15940"/>
    <s v="Joni Sundaresam"/>
    <x v="2"/>
    <s v="United States"/>
    <x v="10"/>
    <x v="9"/>
    <n v="19134"/>
    <x v="3"/>
    <s v="OFF-ST-10003479"/>
    <x v="1"/>
    <x v="4"/>
    <x v="41"/>
    <n v="124.608"/>
    <n v="4"/>
    <n v="0.2"/>
    <n v="-23.364000000000001"/>
    <x v="3"/>
    <s v="Yes"/>
  </r>
  <r>
    <n v="1135"/>
    <s v="US-2018-134908"/>
    <x v="410"/>
    <d v="2018-06-09T00:00:00"/>
    <s v="Standard Class"/>
    <s v="JS-15940"/>
    <s v="Joni Sundaresam"/>
    <x v="2"/>
    <s v="United States"/>
    <x v="10"/>
    <x v="9"/>
    <n v="19134"/>
    <x v="3"/>
    <s v="OFF-LA-10000973"/>
    <x v="1"/>
    <x v="2"/>
    <x v="834"/>
    <n v="7.56"/>
    <n v="3"/>
    <n v="0.2"/>
    <n v="2.6459999999999999"/>
    <x v="3"/>
    <s v="Yes"/>
  </r>
  <r>
    <n v="1136"/>
    <s v="US-2018-148803"/>
    <x v="25"/>
    <d v="2018-12-11T00:00:00"/>
    <s v="Same Day"/>
    <s v="LR-16915"/>
    <s v="Lena Radford"/>
    <x v="0"/>
    <s v="United States"/>
    <x v="188"/>
    <x v="2"/>
    <n v="33030"/>
    <x v="0"/>
    <s v="OFF-ST-10001476"/>
    <x v="1"/>
    <x v="4"/>
    <x v="835"/>
    <n v="85.224000000000004"/>
    <n v="3"/>
    <n v="0.2"/>
    <n v="7.4570999999999996"/>
    <x v="0"/>
    <s v="Yes"/>
  </r>
  <r>
    <n v="1137"/>
    <s v="CA-2018-152170"/>
    <x v="396"/>
    <d v="2018-11-15T00:00:00"/>
    <s v="Second Class"/>
    <s v="FH-14275"/>
    <s v="Frank Hawley"/>
    <x v="1"/>
    <s v="United States"/>
    <x v="189"/>
    <x v="14"/>
    <n v="46350"/>
    <x v="2"/>
    <s v="OFF-EN-10002831"/>
    <x v="1"/>
    <x v="12"/>
    <x v="836"/>
    <n v="287.52"/>
    <n v="8"/>
    <n v="0"/>
    <n v="129.38399999999999"/>
    <x v="2"/>
    <s v="Yes"/>
  </r>
  <r>
    <n v="1138"/>
    <s v="CA-2018-152170"/>
    <x v="396"/>
    <d v="2018-11-15T00:00:00"/>
    <s v="Second Class"/>
    <s v="FH-14275"/>
    <s v="Frank Hawley"/>
    <x v="1"/>
    <s v="United States"/>
    <x v="189"/>
    <x v="14"/>
    <n v="46350"/>
    <x v="2"/>
    <s v="OFF-AP-10002350"/>
    <x v="1"/>
    <x v="9"/>
    <x v="550"/>
    <n v="37.68"/>
    <n v="2"/>
    <n v="0"/>
    <n v="10.5504"/>
    <x v="2"/>
    <s v="Yes"/>
  </r>
  <r>
    <n v="1139"/>
    <s v="CA-2018-152170"/>
    <x v="396"/>
    <d v="2018-11-15T00:00:00"/>
    <s v="Second Class"/>
    <s v="FH-14275"/>
    <s v="Frank Hawley"/>
    <x v="1"/>
    <s v="United States"/>
    <x v="189"/>
    <x v="14"/>
    <n v="46350"/>
    <x v="2"/>
    <s v="OFF-PA-10001763"/>
    <x v="1"/>
    <x v="10"/>
    <x v="837"/>
    <n v="19.98"/>
    <n v="2"/>
    <n v="0"/>
    <n v="8.9909999999999997"/>
    <x v="2"/>
    <s v="Yes"/>
  </r>
  <r>
    <n v="1140"/>
    <s v="CA-2018-152170"/>
    <x v="396"/>
    <d v="2018-11-15T00:00:00"/>
    <s v="Second Class"/>
    <s v="FH-14275"/>
    <s v="Frank Hawley"/>
    <x v="1"/>
    <s v="United States"/>
    <x v="189"/>
    <x v="14"/>
    <n v="46350"/>
    <x v="2"/>
    <s v="OFF-AR-10003394"/>
    <x v="1"/>
    <x v="6"/>
    <x v="501"/>
    <n v="20.58"/>
    <n v="7"/>
    <n v="0"/>
    <n v="5.5566000000000004"/>
    <x v="2"/>
    <s v="Yes"/>
  </r>
  <r>
    <n v="1141"/>
    <s v="CA-2018-152170"/>
    <x v="396"/>
    <d v="2018-11-15T00:00:00"/>
    <s v="Second Class"/>
    <s v="FH-14275"/>
    <s v="Frank Hawley"/>
    <x v="1"/>
    <s v="United States"/>
    <x v="189"/>
    <x v="14"/>
    <n v="46350"/>
    <x v="2"/>
    <s v="OFF-BI-10002072"/>
    <x v="1"/>
    <x v="8"/>
    <x v="838"/>
    <n v="17.38"/>
    <n v="2"/>
    <n v="0"/>
    <n v="8.69"/>
    <x v="2"/>
    <s v="Yes"/>
  </r>
  <r>
    <n v="1142"/>
    <s v="CA-2016-146969"/>
    <x v="411"/>
    <d v="2016-10-03T00:00:00"/>
    <s v="Standard Class"/>
    <s v="AP-10915"/>
    <s v="Arthur Prichep"/>
    <x v="0"/>
    <s v="United States"/>
    <x v="1"/>
    <x v="1"/>
    <n v="90045"/>
    <x v="1"/>
    <s v="FUR-FU-10004188"/>
    <x v="0"/>
    <x v="5"/>
    <x v="741"/>
    <n v="204.6"/>
    <n v="2"/>
    <n v="0"/>
    <n v="53.195999999999998"/>
    <x v="1"/>
    <s v="Yes"/>
  </r>
  <r>
    <n v="1143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FA-10001561"/>
    <x v="1"/>
    <x v="13"/>
    <x v="839"/>
    <n v="8.7200000000000006"/>
    <n v="4"/>
    <n v="0"/>
    <n v="2.8776000000000002"/>
    <x v="1"/>
    <s v="Yes"/>
  </r>
  <r>
    <n v="1144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PA-10002105"/>
    <x v="1"/>
    <x v="10"/>
    <x v="272"/>
    <n v="6.48"/>
    <n v="1"/>
    <n v="0"/>
    <n v="3.1103999999999998"/>
    <x v="1"/>
    <s v="Yes"/>
  </r>
  <r>
    <n v="1145"/>
    <s v="CA-2016-146969"/>
    <x v="411"/>
    <d v="2016-10-03T00:00:00"/>
    <s v="Standard Class"/>
    <s v="AP-10915"/>
    <s v="Arthur Prichep"/>
    <x v="0"/>
    <s v="United States"/>
    <x v="1"/>
    <x v="1"/>
    <n v="90045"/>
    <x v="1"/>
    <s v="TEC-MA-10004241"/>
    <x v="2"/>
    <x v="15"/>
    <x v="840"/>
    <n v="686.32"/>
    <n v="2"/>
    <n v="0.2"/>
    <n v="223.054"/>
    <x v="1"/>
    <s v="Yes"/>
  </r>
  <r>
    <n v="1146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ST-10004340"/>
    <x v="1"/>
    <x v="4"/>
    <x v="817"/>
    <n v="62.18"/>
    <n v="1"/>
    <n v="0"/>
    <n v="16.788599999999999"/>
    <x v="1"/>
    <s v="Yes"/>
  </r>
  <r>
    <n v="1147"/>
    <s v="CA-2017-112452"/>
    <x v="388"/>
    <d v="2017-04-04T00:00:00"/>
    <s v="Same Day"/>
    <s v="NC-18340"/>
    <s v="Nat Carroll"/>
    <x v="0"/>
    <s v="United States"/>
    <x v="190"/>
    <x v="12"/>
    <n v="48911"/>
    <x v="2"/>
    <s v="OFF-AP-10003849"/>
    <x v="1"/>
    <x v="9"/>
    <x v="841"/>
    <n v="644.07600000000002"/>
    <n v="2"/>
    <n v="0.1"/>
    <n v="107.346"/>
    <x v="2"/>
    <s v="Yes"/>
  </r>
  <r>
    <n v="1148"/>
    <s v="CA-2017-112452"/>
    <x v="388"/>
    <d v="2017-04-04T00:00:00"/>
    <s v="Same Day"/>
    <s v="NC-18340"/>
    <s v="Nat Carroll"/>
    <x v="0"/>
    <s v="United States"/>
    <x v="190"/>
    <x v="12"/>
    <n v="48911"/>
    <x v="2"/>
    <s v="OFF-FA-10000735"/>
    <x v="1"/>
    <x v="13"/>
    <x v="128"/>
    <n v="5.84"/>
    <n v="2"/>
    <n v="0"/>
    <n v="2.6280000000000001"/>
    <x v="2"/>
    <s v="Yes"/>
  </r>
  <r>
    <n v="1149"/>
    <s v="CA-2017-112452"/>
    <x v="388"/>
    <d v="2017-04-04T00:00:00"/>
    <s v="Same Day"/>
    <s v="NC-18340"/>
    <s v="Nat Carroll"/>
    <x v="0"/>
    <s v="United States"/>
    <x v="190"/>
    <x v="12"/>
    <n v="48911"/>
    <x v="2"/>
    <s v="OFF-BI-10003350"/>
    <x v="1"/>
    <x v="8"/>
    <x v="842"/>
    <n v="12.76"/>
    <n v="2"/>
    <n v="0"/>
    <n v="5.8696000000000002"/>
    <x v="2"/>
    <s v="Yes"/>
  </r>
  <r>
    <n v="1150"/>
    <s v="CA-2017-112452"/>
    <x v="388"/>
    <d v="2017-04-04T00:00:00"/>
    <s v="Same Day"/>
    <s v="NC-18340"/>
    <s v="Nat Carroll"/>
    <x v="0"/>
    <s v="United States"/>
    <x v="190"/>
    <x v="12"/>
    <n v="48911"/>
    <x v="2"/>
    <s v="TEC-PH-10000307"/>
    <x v="2"/>
    <x v="7"/>
    <x v="843"/>
    <n v="10.95"/>
    <n v="1"/>
    <n v="0"/>
    <n v="0.438"/>
    <x v="2"/>
    <s v="Yes"/>
  </r>
  <r>
    <n v="1151"/>
    <s v="CA-2017-112452"/>
    <x v="388"/>
    <d v="2017-04-04T00:00:00"/>
    <s v="Same Day"/>
    <s v="NC-18340"/>
    <s v="Nat Carroll"/>
    <x v="0"/>
    <s v="United States"/>
    <x v="190"/>
    <x v="12"/>
    <n v="48911"/>
    <x v="2"/>
    <s v="TEC-CO-10004202"/>
    <x v="2"/>
    <x v="16"/>
    <x v="844"/>
    <n v="599.98"/>
    <n v="2"/>
    <n v="0"/>
    <n v="209.99299999999999"/>
    <x v="2"/>
    <s v="Yes"/>
  </r>
  <r>
    <n v="1152"/>
    <s v="CA-2017-113971"/>
    <x v="412"/>
    <d v="2017-05-14T00:00:00"/>
    <s v="Standard Class"/>
    <s v="CB-12535"/>
    <s v="Claudia Bergmann"/>
    <x v="1"/>
    <s v="United States"/>
    <x v="191"/>
    <x v="24"/>
    <n v="44221"/>
    <x v="3"/>
    <s v="FUR-FU-10001852"/>
    <x v="0"/>
    <x v="5"/>
    <x v="845"/>
    <n v="8.3520000000000003"/>
    <n v="6"/>
    <n v="0.2"/>
    <n v="1.2527999999999999"/>
    <x v="3"/>
    <s v="Yes"/>
  </r>
  <r>
    <n v="1153"/>
    <s v="CA-2018-160395"/>
    <x v="413"/>
    <d v="2019-01-06T00:00:00"/>
    <s v="Standard Class"/>
    <s v="KL-16555"/>
    <s v="Kelly Lampkin"/>
    <x v="1"/>
    <s v="United States"/>
    <x v="192"/>
    <x v="33"/>
    <n v="89502"/>
    <x v="1"/>
    <s v="OFF-AR-10003759"/>
    <x v="1"/>
    <x v="6"/>
    <x v="846"/>
    <n v="3.64"/>
    <n v="2"/>
    <n v="0"/>
    <n v="1.6379999999999999"/>
    <x v="1"/>
    <s v="Yes"/>
  </r>
  <r>
    <n v="1154"/>
    <s v="CA-2018-160395"/>
    <x v="413"/>
    <d v="2019-01-06T00:00:00"/>
    <s v="Standard Class"/>
    <s v="KL-16555"/>
    <s v="Kelly Lampkin"/>
    <x v="1"/>
    <s v="United States"/>
    <x v="192"/>
    <x v="33"/>
    <n v="89502"/>
    <x v="1"/>
    <s v="OFF-BI-10003984"/>
    <x v="1"/>
    <x v="8"/>
    <x v="697"/>
    <n v="159.768"/>
    <n v="7"/>
    <n v="0.2"/>
    <n v="53.921700000000001"/>
    <x v="1"/>
    <s v="Yes"/>
  </r>
  <r>
    <n v="1155"/>
    <s v="CA-2016-136567"/>
    <x v="414"/>
    <d v="2016-12-21T00:00:00"/>
    <s v="First Class"/>
    <s v="PS-19045"/>
    <s v="Penelope Sewall"/>
    <x v="2"/>
    <s v="United States"/>
    <x v="193"/>
    <x v="17"/>
    <n v="22801"/>
    <x v="0"/>
    <s v="OFF-ST-10004337"/>
    <x v="1"/>
    <x v="4"/>
    <x v="847"/>
    <n v="122.48"/>
    <n v="2"/>
    <n v="0"/>
    <n v="0"/>
    <x v="0"/>
    <s v="Yes"/>
  </r>
  <r>
    <n v="1156"/>
    <s v="CA-2016-136567"/>
    <x v="414"/>
    <d v="2016-12-21T00:00:00"/>
    <s v="First Class"/>
    <s v="PS-19045"/>
    <s v="Penelope Sewall"/>
    <x v="2"/>
    <s v="United States"/>
    <x v="193"/>
    <x v="17"/>
    <n v="22801"/>
    <x v="0"/>
    <s v="FUR-TA-10001932"/>
    <x v="0"/>
    <x v="3"/>
    <x v="848"/>
    <n v="2244.48"/>
    <n v="7"/>
    <n v="0"/>
    <n v="493.78559999999999"/>
    <x v="0"/>
    <s v="Yes"/>
  </r>
  <r>
    <n v="1157"/>
    <s v="CA-2016-136567"/>
    <x v="414"/>
    <d v="2016-12-21T00:00:00"/>
    <s v="First Class"/>
    <s v="PS-19045"/>
    <s v="Penelope Sewall"/>
    <x v="2"/>
    <s v="United States"/>
    <x v="193"/>
    <x v="17"/>
    <n v="22801"/>
    <x v="0"/>
    <s v="OFF-BI-10003982"/>
    <x v="1"/>
    <x v="8"/>
    <x v="350"/>
    <n v="62.31"/>
    <n v="3"/>
    <n v="0"/>
    <n v="29.285699999999999"/>
    <x v="0"/>
    <s v="Yes"/>
  </r>
  <r>
    <n v="1158"/>
    <s v="CA-2016-136567"/>
    <x v="414"/>
    <d v="2016-12-21T00:00:00"/>
    <s v="First Class"/>
    <s v="PS-19045"/>
    <s v="Penelope Sewall"/>
    <x v="2"/>
    <s v="United States"/>
    <x v="193"/>
    <x v="17"/>
    <n v="22801"/>
    <x v="0"/>
    <s v="FUR-TA-10000617"/>
    <x v="0"/>
    <x v="3"/>
    <x v="342"/>
    <n v="455.1"/>
    <n v="2"/>
    <n v="0"/>
    <n v="100.122"/>
    <x v="0"/>
    <s v="Yes"/>
  </r>
  <r>
    <n v="1159"/>
    <s v="CA-2018-149314"/>
    <x v="415"/>
    <d v="2018-07-07T00:00:00"/>
    <s v="Second Class"/>
    <s v="GB-14530"/>
    <s v="George Bell"/>
    <x v="1"/>
    <s v="United States"/>
    <x v="1"/>
    <x v="1"/>
    <n v="90004"/>
    <x v="1"/>
    <s v="FUR-CH-10002126"/>
    <x v="0"/>
    <x v="1"/>
    <x v="849"/>
    <n v="195.184"/>
    <n v="1"/>
    <n v="0.2"/>
    <n v="19.5184"/>
    <x v="1"/>
    <s v="Yes"/>
  </r>
  <r>
    <n v="1160"/>
    <s v="CA-2019-147039"/>
    <x v="222"/>
    <d v="2019-07-04T00:00:00"/>
    <s v="Standard Class"/>
    <s v="AA-10315"/>
    <s v="Alex Avila"/>
    <x v="0"/>
    <s v="United States"/>
    <x v="31"/>
    <x v="11"/>
    <n v="55407"/>
    <x v="2"/>
    <s v="OFF-AP-10000576"/>
    <x v="1"/>
    <x v="9"/>
    <x v="850"/>
    <n v="362.94"/>
    <n v="3"/>
    <n v="0"/>
    <n v="90.734999999999999"/>
    <x v="2"/>
    <s v="Yes"/>
  </r>
  <r>
    <n v="1161"/>
    <s v="CA-2019-147039"/>
    <x v="222"/>
    <d v="2019-07-04T00:00:00"/>
    <s v="Standard Class"/>
    <s v="AA-10315"/>
    <s v="Alex Avila"/>
    <x v="0"/>
    <s v="United States"/>
    <x v="31"/>
    <x v="11"/>
    <n v="55407"/>
    <x v="2"/>
    <s v="OFF-BI-10004654"/>
    <x v="1"/>
    <x v="8"/>
    <x v="68"/>
    <n v="11.54"/>
    <n v="2"/>
    <n v="0"/>
    <n v="5.77"/>
    <x v="2"/>
    <s v="Yes"/>
  </r>
  <r>
    <n v="1162"/>
    <s v="CA-2016-126522"/>
    <x v="416"/>
    <d v="2016-09-05T00:00:00"/>
    <s v="Second Class"/>
    <s v="LT-16765"/>
    <s v="Larry Tron"/>
    <x v="0"/>
    <s v="United States"/>
    <x v="194"/>
    <x v="1"/>
    <n v="92025"/>
    <x v="1"/>
    <s v="OFF-AR-10004042"/>
    <x v="1"/>
    <x v="6"/>
    <x v="30"/>
    <n v="53.94"/>
    <n v="3"/>
    <n v="0"/>
    <n v="15.6426"/>
    <x v="1"/>
    <s v="Yes"/>
  </r>
  <r>
    <n v="1163"/>
    <s v="CA-2016-127964"/>
    <x v="223"/>
    <d v="2016-03-08T00:00:00"/>
    <s v="Standard Class"/>
    <s v="AP-10720"/>
    <s v="Anne Pryor"/>
    <x v="2"/>
    <s v="United States"/>
    <x v="20"/>
    <x v="15"/>
    <n v="10035"/>
    <x v="3"/>
    <s v="TEC-PH-10004700"/>
    <x v="2"/>
    <x v="7"/>
    <x v="851"/>
    <n v="9.99"/>
    <n v="1"/>
    <n v="0"/>
    <n v="4.5953999999999997"/>
    <x v="3"/>
    <s v="Yes"/>
  </r>
  <r>
    <n v="1164"/>
    <s v="CA-2016-127964"/>
    <x v="223"/>
    <d v="2016-03-08T00:00:00"/>
    <s v="Standard Class"/>
    <s v="AP-10720"/>
    <s v="Anne Pryor"/>
    <x v="2"/>
    <s v="United States"/>
    <x v="20"/>
    <x v="15"/>
    <n v="10035"/>
    <x v="3"/>
    <s v="OFF-BI-10004593"/>
    <x v="1"/>
    <x v="8"/>
    <x v="270"/>
    <n v="125.76"/>
    <n v="3"/>
    <n v="0.2"/>
    <n v="40.872"/>
    <x v="3"/>
    <s v="Yes"/>
  </r>
  <r>
    <n v="1165"/>
    <s v="CA-2016-127964"/>
    <x v="223"/>
    <d v="2016-03-08T00:00:00"/>
    <s v="Standard Class"/>
    <s v="AP-10720"/>
    <s v="Anne Pryor"/>
    <x v="2"/>
    <s v="United States"/>
    <x v="20"/>
    <x v="15"/>
    <n v="10035"/>
    <x v="3"/>
    <s v="OFF-BI-10003429"/>
    <x v="1"/>
    <x v="8"/>
    <x v="852"/>
    <n v="25.32"/>
    <n v="5"/>
    <n v="0.2"/>
    <n v="9.1784999999999997"/>
    <x v="3"/>
    <s v="Yes"/>
  </r>
  <r>
    <n v="1166"/>
    <s v="CA-2016-117709"/>
    <x v="417"/>
    <d v="2016-05-08T00:00:00"/>
    <s v="Standard Class"/>
    <s v="PM-18940"/>
    <s v="Paul MacIntyre"/>
    <x v="0"/>
    <s v="United States"/>
    <x v="25"/>
    <x v="12"/>
    <n v="49201"/>
    <x v="2"/>
    <s v="OFF-BI-10001294"/>
    <x v="1"/>
    <x v="8"/>
    <x v="673"/>
    <n v="46.8"/>
    <n v="4"/>
    <n v="0"/>
    <n v="21.06"/>
    <x v="2"/>
    <s v="Yes"/>
  </r>
  <r>
    <n v="1167"/>
    <s v="CA-2017-125416"/>
    <x v="121"/>
    <d v="2017-11-02T00:00:00"/>
    <s v="Same Day"/>
    <s v="KC-16540"/>
    <s v="Kelly Collister"/>
    <x v="0"/>
    <s v="United States"/>
    <x v="4"/>
    <x v="4"/>
    <n v="98115"/>
    <x v="1"/>
    <s v="TEC-AC-10001552"/>
    <x v="2"/>
    <x v="11"/>
    <x v="100"/>
    <n v="447.93"/>
    <n v="9"/>
    <n v="0"/>
    <n v="49.272300000000001"/>
    <x v="1"/>
    <s v="Yes"/>
  </r>
  <r>
    <n v="1168"/>
    <s v="CA-2019-145226"/>
    <x v="166"/>
    <d v="2019-12-10T00:00:00"/>
    <s v="Second Class"/>
    <s v="DL-13315"/>
    <s v="Delfina Latchford"/>
    <x v="0"/>
    <s v="United States"/>
    <x v="20"/>
    <x v="15"/>
    <n v="10035"/>
    <x v="3"/>
    <s v="FUR-FU-10004952"/>
    <x v="0"/>
    <x v="5"/>
    <x v="853"/>
    <n v="109.48"/>
    <n v="2"/>
    <n v="0"/>
    <n v="33.938800000000001"/>
    <x v="3"/>
    <s v="Yes"/>
  </r>
  <r>
    <n v="1169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ST-10004123"/>
    <x v="1"/>
    <x v="4"/>
    <x v="72"/>
    <n v="272.94"/>
    <n v="3"/>
    <n v="0"/>
    <n v="0"/>
    <x v="3"/>
    <s v="Yes"/>
  </r>
  <r>
    <n v="1170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PA-10003172"/>
    <x v="1"/>
    <x v="10"/>
    <x v="854"/>
    <n v="19.440000000000001"/>
    <n v="3"/>
    <n v="0"/>
    <n v="9.3312000000000008"/>
    <x v="3"/>
    <s v="Yes"/>
  </r>
  <r>
    <n v="1171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ST-10002352"/>
    <x v="1"/>
    <x v="4"/>
    <x v="855"/>
    <n v="31.92"/>
    <n v="4"/>
    <n v="0"/>
    <n v="8.2992000000000008"/>
    <x v="3"/>
    <s v="Yes"/>
  </r>
  <r>
    <n v="1172"/>
    <s v="US-2016-100279"/>
    <x v="418"/>
    <d v="2016-03-14T00:00:00"/>
    <s v="Standard Class"/>
    <s v="SW-20275"/>
    <s v="Scott Williamson"/>
    <x v="0"/>
    <s v="United States"/>
    <x v="195"/>
    <x v="12"/>
    <n v="48073"/>
    <x v="2"/>
    <s v="OFF-PA-10002259"/>
    <x v="1"/>
    <x v="10"/>
    <x v="856"/>
    <n v="22.38"/>
    <n v="2"/>
    <n v="0"/>
    <n v="10.7424"/>
    <x v="2"/>
    <s v="Yes"/>
  </r>
  <r>
    <n v="1173"/>
    <s v="CA-2016-158064"/>
    <x v="419"/>
    <d v="2016-04-25T00:00:00"/>
    <s v="Standard Class"/>
    <s v="AA-10375"/>
    <s v="Allen Armold"/>
    <x v="0"/>
    <s v="United States"/>
    <x v="1"/>
    <x v="1"/>
    <n v="90008"/>
    <x v="1"/>
    <s v="OFF-BI-10002976"/>
    <x v="1"/>
    <x v="8"/>
    <x v="857"/>
    <n v="16.52"/>
    <n v="5"/>
    <n v="0.2"/>
    <n v="5.5754999999999999"/>
    <x v="1"/>
    <s v="Yes"/>
  </r>
  <r>
    <n v="1174"/>
    <s v="US-2017-104430"/>
    <x v="420"/>
    <d v="2017-10-26T00:00:00"/>
    <s v="Standard Class"/>
    <s v="LT-17110"/>
    <s v="Liz Thompson"/>
    <x v="0"/>
    <s v="United States"/>
    <x v="41"/>
    <x v="10"/>
    <n v="61701"/>
    <x v="2"/>
    <s v="OFF-BI-10000301"/>
    <x v="1"/>
    <x v="8"/>
    <x v="625"/>
    <n v="5.1760000000000002"/>
    <n v="4"/>
    <n v="0.8"/>
    <n v="-7.7640000000000002"/>
    <x v="2"/>
    <s v="Yes"/>
  </r>
  <r>
    <n v="1175"/>
    <s v="CA-2017-132080"/>
    <x v="421"/>
    <d v="2017-08-25T00:00:00"/>
    <s v="First Class"/>
    <s v="DP-13105"/>
    <s v="Dave Poirier"/>
    <x v="1"/>
    <s v="United States"/>
    <x v="20"/>
    <x v="15"/>
    <n v="10035"/>
    <x v="3"/>
    <s v="OFF-BI-10003694"/>
    <x v="1"/>
    <x v="8"/>
    <x v="858"/>
    <n v="50.112000000000002"/>
    <n v="6"/>
    <n v="0.2"/>
    <n v="16.2864"/>
    <x v="3"/>
    <s v="Yes"/>
  </r>
  <r>
    <n v="1176"/>
    <s v="CA-2018-161207"/>
    <x v="48"/>
    <d v="2018-09-03T00:00:00"/>
    <s v="Standard Class"/>
    <s v="AB-10060"/>
    <s v="Adam Bellavance"/>
    <x v="2"/>
    <s v="United States"/>
    <x v="3"/>
    <x v="38"/>
    <n v="3301"/>
    <x v="3"/>
    <s v="OFF-SU-10000381"/>
    <x v="1"/>
    <x v="14"/>
    <x v="660"/>
    <n v="27.93"/>
    <n v="3"/>
    <n v="0"/>
    <n v="8.0997000000000003"/>
    <x v="3"/>
    <s v="Yes"/>
  </r>
  <r>
    <n v="1177"/>
    <s v="CA-2016-120243"/>
    <x v="422"/>
    <d v="2016-12-30T00:00:00"/>
    <s v="Second Class"/>
    <s v="AT-10435"/>
    <s v="Alyssa Tate"/>
    <x v="2"/>
    <s v="United States"/>
    <x v="1"/>
    <x v="1"/>
    <n v="90004"/>
    <x v="1"/>
    <s v="OFF-LA-10004425"/>
    <x v="1"/>
    <x v="2"/>
    <x v="859"/>
    <n v="11.56"/>
    <n v="4"/>
    <n v="0"/>
    <n v="5.4332000000000003"/>
    <x v="1"/>
    <s v="Yes"/>
  </r>
  <r>
    <n v="1178"/>
    <s v="CA-2018-113621"/>
    <x v="49"/>
    <d v="2018-12-05T00:00:00"/>
    <s v="Standard Class"/>
    <s v="JE-15745"/>
    <s v="Joel Eaton"/>
    <x v="0"/>
    <s v="United States"/>
    <x v="196"/>
    <x v="39"/>
    <n v="20852"/>
    <x v="3"/>
    <s v="FUR-CH-10001270"/>
    <x v="0"/>
    <x v="1"/>
    <x v="860"/>
    <n v="172.5"/>
    <n v="2"/>
    <n v="0"/>
    <n v="51.75"/>
    <x v="3"/>
    <s v="Yes"/>
  </r>
  <r>
    <n v="1179"/>
    <s v="CA-2018-113621"/>
    <x v="49"/>
    <d v="2018-12-05T00:00:00"/>
    <s v="Standard Class"/>
    <s v="JE-15745"/>
    <s v="Joel Eaton"/>
    <x v="0"/>
    <s v="United States"/>
    <x v="196"/>
    <x v="39"/>
    <n v="20852"/>
    <x v="3"/>
    <s v="TEC-PH-10003931"/>
    <x v="2"/>
    <x v="7"/>
    <x v="161"/>
    <n v="179.97"/>
    <n v="3"/>
    <n v="0"/>
    <n v="44.9925"/>
    <x v="3"/>
    <s v="Yes"/>
  </r>
  <r>
    <n v="1180"/>
    <s v="CA-2018-168081"/>
    <x v="423"/>
    <d v="2018-04-27T00:00:00"/>
    <s v="Second Class"/>
    <s v="CA-12055"/>
    <s v="Cathy Armstrong"/>
    <x v="2"/>
    <s v="United States"/>
    <x v="12"/>
    <x v="5"/>
    <n v="77070"/>
    <x v="2"/>
    <s v="TEC-AC-10003174"/>
    <x v="2"/>
    <x v="11"/>
    <x v="619"/>
    <n v="258.69600000000003"/>
    <n v="3"/>
    <n v="0.2"/>
    <n v="64.674000000000007"/>
    <x v="2"/>
    <s v="Yes"/>
  </r>
  <r>
    <n v="1181"/>
    <s v="CA-2016-128146"/>
    <x v="261"/>
    <d v="2016-06-25T00:00:00"/>
    <s v="Standard Class"/>
    <s v="DB-13060"/>
    <s v="Dave Brooks"/>
    <x v="0"/>
    <s v="United States"/>
    <x v="80"/>
    <x v="30"/>
    <n v="8701"/>
    <x v="3"/>
    <s v="TEC-PH-10004539"/>
    <x v="2"/>
    <x v="7"/>
    <x v="861"/>
    <n v="1322.93"/>
    <n v="7"/>
    <n v="0"/>
    <n v="357.19110000000001"/>
    <x v="3"/>
    <s v="Yes"/>
  </r>
  <r>
    <n v="1182"/>
    <s v="CA-2016-128146"/>
    <x v="261"/>
    <d v="2016-06-25T00:00:00"/>
    <s v="Standard Class"/>
    <s v="DB-13060"/>
    <s v="Dave Brooks"/>
    <x v="0"/>
    <s v="United States"/>
    <x v="80"/>
    <x v="30"/>
    <n v="8701"/>
    <x v="3"/>
    <s v="OFF-AR-10001919"/>
    <x v="1"/>
    <x v="6"/>
    <x v="862"/>
    <n v="3.76"/>
    <n v="2"/>
    <n v="0"/>
    <n v="1.0904"/>
    <x v="3"/>
    <s v="Yes"/>
  </r>
  <r>
    <n v="1183"/>
    <s v="CA-2019-138779"/>
    <x v="424"/>
    <d v="2019-01-15T00:00:00"/>
    <s v="First Class"/>
    <s v="RB-19570"/>
    <s v="Rob Beeghly"/>
    <x v="0"/>
    <s v="United States"/>
    <x v="108"/>
    <x v="3"/>
    <n v="28540"/>
    <x v="0"/>
    <s v="OFF-EN-10002504"/>
    <x v="1"/>
    <x v="12"/>
    <x v="113"/>
    <n v="21.744"/>
    <n v="1"/>
    <n v="0.2"/>
    <n v="7.3385999999999996"/>
    <x v="0"/>
    <s v="Yes"/>
  </r>
  <r>
    <n v="1184"/>
    <s v="CA-2019-138779"/>
    <x v="424"/>
    <d v="2019-01-15T00:00:00"/>
    <s v="First Class"/>
    <s v="RB-19570"/>
    <s v="Rob Beeghly"/>
    <x v="0"/>
    <s v="United States"/>
    <x v="108"/>
    <x v="3"/>
    <n v="28540"/>
    <x v="0"/>
    <s v="TEC-PH-10003655"/>
    <x v="2"/>
    <x v="7"/>
    <x v="863"/>
    <n v="7.92"/>
    <n v="5"/>
    <n v="0.2"/>
    <n v="0.69299999999999995"/>
    <x v="0"/>
    <s v="Yes"/>
  </r>
  <r>
    <n v="1185"/>
    <s v="CA-2016-127131"/>
    <x v="156"/>
    <d v="2016-11-30T00:00:00"/>
    <s v="Standard Class"/>
    <s v="HR-14830"/>
    <s v="Harold Ryan"/>
    <x v="1"/>
    <s v="United States"/>
    <x v="4"/>
    <x v="4"/>
    <n v="98103"/>
    <x v="1"/>
    <s v="OFF-BI-10004656"/>
    <x v="1"/>
    <x v="8"/>
    <x v="864"/>
    <n v="12.096"/>
    <n v="7"/>
    <n v="0.2"/>
    <n v="4.2336"/>
    <x v="1"/>
    <s v="Yes"/>
  </r>
  <r>
    <n v="1186"/>
    <s v="CA-2016-127131"/>
    <x v="156"/>
    <d v="2016-11-30T00:00:00"/>
    <s v="Standard Class"/>
    <s v="HR-14830"/>
    <s v="Harold Ryan"/>
    <x v="1"/>
    <s v="United States"/>
    <x v="4"/>
    <x v="4"/>
    <n v="98103"/>
    <x v="1"/>
    <s v="OFF-ST-10002344"/>
    <x v="1"/>
    <x v="4"/>
    <x v="865"/>
    <n v="485.88"/>
    <n v="6"/>
    <n v="0"/>
    <n v="9.7175999999999991"/>
    <x v="1"/>
    <s v="Yes"/>
  </r>
  <r>
    <n v="1187"/>
    <s v="CA-2016-127131"/>
    <x v="156"/>
    <d v="2016-11-30T00:00:00"/>
    <s v="Standard Class"/>
    <s v="HR-14830"/>
    <s v="Harold Ryan"/>
    <x v="1"/>
    <s v="United States"/>
    <x v="4"/>
    <x v="4"/>
    <n v="98103"/>
    <x v="1"/>
    <s v="OFF-PA-10001800"/>
    <x v="1"/>
    <x v="10"/>
    <x v="585"/>
    <n v="25.92"/>
    <n v="4"/>
    <n v="0"/>
    <n v="12.441599999999999"/>
    <x v="1"/>
    <s v="Yes"/>
  </r>
  <r>
    <n v="1188"/>
    <s v="CA-2016-127131"/>
    <x v="156"/>
    <d v="2016-11-30T00:00:00"/>
    <s v="Standard Class"/>
    <s v="HR-14830"/>
    <s v="Harold Ryan"/>
    <x v="1"/>
    <s v="United States"/>
    <x v="4"/>
    <x v="4"/>
    <n v="98103"/>
    <x v="1"/>
    <s v="OFF-ST-10000036"/>
    <x v="1"/>
    <x v="4"/>
    <x v="595"/>
    <n v="197.58"/>
    <n v="2"/>
    <n v="0"/>
    <n v="53.346600000000002"/>
    <x v="1"/>
    <s v="Yes"/>
  </r>
  <r>
    <n v="1189"/>
    <s v="CA-2019-117212"/>
    <x v="425"/>
    <d v="2019-02-28T00:00:00"/>
    <s v="Second Class"/>
    <s v="BT-11530"/>
    <s v="Bradley Talbott"/>
    <x v="2"/>
    <s v="United States"/>
    <x v="1"/>
    <x v="1"/>
    <n v="90036"/>
    <x v="1"/>
    <s v="OFF-AP-10004532"/>
    <x v="1"/>
    <x v="9"/>
    <x v="564"/>
    <n v="81.92"/>
    <n v="4"/>
    <n v="0"/>
    <n v="22.118400000000001"/>
    <x v="1"/>
    <s v="Yes"/>
  </r>
  <r>
    <n v="1190"/>
    <s v="CA-2019-117212"/>
    <x v="425"/>
    <d v="2019-02-28T00:00:00"/>
    <s v="Second Class"/>
    <s v="BT-11530"/>
    <s v="Bradley Talbott"/>
    <x v="2"/>
    <s v="United States"/>
    <x v="1"/>
    <x v="1"/>
    <n v="90036"/>
    <x v="1"/>
    <s v="TEC-PH-10004447"/>
    <x v="2"/>
    <x v="7"/>
    <x v="866"/>
    <n v="889.53599999999994"/>
    <n v="8"/>
    <n v="0.2"/>
    <n v="66.715199999999996"/>
    <x v="1"/>
    <s v="Yes"/>
  </r>
  <r>
    <n v="1191"/>
    <s v="CA-2019-117212"/>
    <x v="425"/>
    <d v="2019-02-28T00:00:00"/>
    <s v="Second Class"/>
    <s v="BT-11530"/>
    <s v="Bradley Talbott"/>
    <x v="2"/>
    <s v="United States"/>
    <x v="1"/>
    <x v="1"/>
    <n v="90036"/>
    <x v="1"/>
    <s v="FUR-CH-10003973"/>
    <x v="0"/>
    <x v="1"/>
    <x v="867"/>
    <n v="892.22400000000005"/>
    <n v="3"/>
    <n v="0.2"/>
    <n v="89.222399999999993"/>
    <x v="1"/>
    <s v="Yes"/>
  </r>
  <r>
    <n v="1192"/>
    <s v="CA-2019-117212"/>
    <x v="425"/>
    <d v="2019-02-28T00:00:00"/>
    <s v="Second Class"/>
    <s v="BT-11530"/>
    <s v="Bradley Talbott"/>
    <x v="2"/>
    <s v="United States"/>
    <x v="1"/>
    <x v="1"/>
    <n v="90036"/>
    <x v="1"/>
    <s v="OFF-PA-10001970"/>
    <x v="1"/>
    <x v="10"/>
    <x v="366"/>
    <n v="223.92"/>
    <n v="4"/>
    <n v="0"/>
    <n v="109.7208"/>
    <x v="1"/>
    <s v="Yes"/>
  </r>
  <r>
    <n v="1193"/>
    <s v="CA-2019-117212"/>
    <x v="425"/>
    <d v="2019-02-28T00:00:00"/>
    <s v="Second Class"/>
    <s v="BT-11530"/>
    <s v="Bradley Talbott"/>
    <x v="2"/>
    <s v="United States"/>
    <x v="1"/>
    <x v="1"/>
    <n v="90036"/>
    <x v="1"/>
    <s v="OFF-PA-10000682"/>
    <x v="1"/>
    <x v="10"/>
    <x v="868"/>
    <n v="23.12"/>
    <n v="4"/>
    <n v="0"/>
    <n v="11.328799999999999"/>
    <x v="1"/>
    <s v="Yes"/>
  </r>
  <r>
    <n v="1194"/>
    <s v="US-2017-130519"/>
    <x v="426"/>
    <d v="2017-09-15T00:00:00"/>
    <s v="Same Day"/>
    <s v="NG-18355"/>
    <s v="Nat Gilpin"/>
    <x v="1"/>
    <s v="United States"/>
    <x v="197"/>
    <x v="2"/>
    <n v="33065"/>
    <x v="0"/>
    <s v="OFF-PA-10001937"/>
    <x v="1"/>
    <x v="10"/>
    <x v="289"/>
    <n v="15.552"/>
    <n v="3"/>
    <n v="0.2"/>
    <n v="5.4432"/>
    <x v="0"/>
    <s v="Yes"/>
  </r>
  <r>
    <n v="1195"/>
    <s v="US-2017-130519"/>
    <x v="426"/>
    <d v="2017-09-15T00:00:00"/>
    <s v="Same Day"/>
    <s v="NG-18355"/>
    <s v="Nat Gilpin"/>
    <x v="1"/>
    <s v="United States"/>
    <x v="197"/>
    <x v="2"/>
    <n v="33065"/>
    <x v="0"/>
    <s v="FUR-FU-10002268"/>
    <x v="0"/>
    <x v="5"/>
    <x v="869"/>
    <n v="15.712"/>
    <n v="4"/>
    <n v="0.2"/>
    <n v="2.5531999999999999"/>
    <x v="0"/>
    <s v="Yes"/>
  </r>
  <r>
    <n v="1196"/>
    <s v="US-2017-130519"/>
    <x v="426"/>
    <d v="2017-09-15T00:00:00"/>
    <s v="Same Day"/>
    <s v="NG-18355"/>
    <s v="Nat Gilpin"/>
    <x v="1"/>
    <s v="United States"/>
    <x v="197"/>
    <x v="2"/>
    <n v="33065"/>
    <x v="0"/>
    <s v="OFF-ST-10001321"/>
    <x v="1"/>
    <x v="4"/>
    <x v="421"/>
    <n v="24.672000000000001"/>
    <n v="2"/>
    <n v="0.2"/>
    <n v="2.1587999999999998"/>
    <x v="0"/>
    <s v="Yes"/>
  </r>
  <r>
    <n v="1197"/>
    <s v="US-2017-130519"/>
    <x v="426"/>
    <d v="2017-09-15T00:00:00"/>
    <s v="Same Day"/>
    <s v="NG-18355"/>
    <s v="Nat Gilpin"/>
    <x v="1"/>
    <s v="United States"/>
    <x v="197"/>
    <x v="2"/>
    <n v="33065"/>
    <x v="0"/>
    <s v="FUR-FU-10003394"/>
    <x v="0"/>
    <x v="5"/>
    <x v="583"/>
    <n v="55.968000000000004"/>
    <n v="1"/>
    <n v="0.2"/>
    <n v="-2.0988000000000002"/>
    <x v="0"/>
    <s v="Yes"/>
  </r>
  <r>
    <n v="1198"/>
    <s v="CA-2018-130946"/>
    <x v="143"/>
    <d v="2018-04-12T00:00:00"/>
    <s v="Standard Class"/>
    <s v="ZC-21910"/>
    <s v="Zuschuss Carroll"/>
    <x v="0"/>
    <s v="United States"/>
    <x v="12"/>
    <x v="5"/>
    <n v="77041"/>
    <x v="2"/>
    <s v="TEC-AC-10001990"/>
    <x v="2"/>
    <x v="11"/>
    <x v="870"/>
    <n v="431.928"/>
    <n v="9"/>
    <n v="0.2"/>
    <n v="64.789199999999994"/>
    <x v="2"/>
    <s v="Yes"/>
  </r>
  <r>
    <n v="1199"/>
    <s v="CA-2018-130946"/>
    <x v="143"/>
    <d v="2018-04-12T00:00:00"/>
    <s v="Standard Class"/>
    <s v="ZC-21910"/>
    <s v="Zuschuss Carroll"/>
    <x v="0"/>
    <s v="United States"/>
    <x v="12"/>
    <x v="5"/>
    <n v="77041"/>
    <x v="2"/>
    <s v="FUR-CH-10004540"/>
    <x v="0"/>
    <x v="1"/>
    <x v="871"/>
    <n v="95.983999999999995"/>
    <n v="4"/>
    <n v="0.3"/>
    <n v="-4.1135999999999999"/>
    <x v="2"/>
    <s v="Yes"/>
  </r>
  <r>
    <n v="1200"/>
    <s v="CA-2018-130946"/>
    <x v="143"/>
    <d v="2018-04-12T00:00:00"/>
    <s v="Standard Class"/>
    <s v="ZC-21910"/>
    <s v="Zuschuss Carroll"/>
    <x v="0"/>
    <s v="United States"/>
    <x v="12"/>
    <x v="5"/>
    <n v="77041"/>
    <x v="2"/>
    <s v="OFF-BI-10004995"/>
    <x v="1"/>
    <x v="8"/>
    <x v="316"/>
    <n v="1088.7919999999999"/>
    <n v="4"/>
    <n v="0.8"/>
    <n v="-1850.9464"/>
    <x v="2"/>
    <s v="Yes"/>
  </r>
  <r>
    <n v="1201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FUR-CH-10002335"/>
    <x v="0"/>
    <x v="1"/>
    <x v="629"/>
    <n v="544.00800000000004"/>
    <n v="3"/>
    <n v="0.2"/>
    <n v="40.800600000000003"/>
    <x v="1"/>
    <s v="Yes"/>
  </r>
  <r>
    <n v="1202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BI-10004967"/>
    <x v="1"/>
    <x v="8"/>
    <x v="256"/>
    <n v="1.8720000000000001"/>
    <n v="3"/>
    <n v="0.7"/>
    <n v="-1.4352"/>
    <x v="1"/>
    <s v="Yes"/>
  </r>
  <r>
    <n v="1203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FUR-CH-10002331"/>
    <x v="0"/>
    <x v="1"/>
    <x v="407"/>
    <n v="854.35199999999998"/>
    <n v="3"/>
    <n v="0.2"/>
    <n v="10.679399999999999"/>
    <x v="1"/>
    <s v="Yes"/>
  </r>
  <r>
    <n v="1204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ST-10002292"/>
    <x v="1"/>
    <x v="4"/>
    <x v="872"/>
    <n v="593.56799999999998"/>
    <n v="2"/>
    <n v="0.2"/>
    <n v="0"/>
    <x v="1"/>
    <s v="Yes"/>
  </r>
  <r>
    <n v="1205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ST-10000689"/>
    <x v="1"/>
    <x v="4"/>
    <x v="426"/>
    <n v="338.04"/>
    <n v="3"/>
    <n v="0.2"/>
    <n v="-33.804000000000002"/>
    <x v="1"/>
    <s v="Yes"/>
  </r>
  <r>
    <n v="1206"/>
    <s v="CA-2019-133235"/>
    <x v="378"/>
    <d v="2019-08-04T00:00:00"/>
    <s v="First Class"/>
    <s v="LH-16750"/>
    <s v="Larry Hughes"/>
    <x v="0"/>
    <s v="United States"/>
    <x v="35"/>
    <x v="3"/>
    <n v="28205"/>
    <x v="0"/>
    <s v="TEC-PH-10002660"/>
    <x v="2"/>
    <x v="7"/>
    <x v="704"/>
    <n v="271.95999999999998"/>
    <n v="5"/>
    <n v="0.2"/>
    <n v="16.997499999999999"/>
    <x v="0"/>
    <s v="Yes"/>
  </r>
  <r>
    <n v="1207"/>
    <s v="CA-2018-137050"/>
    <x v="216"/>
    <d v="2018-07-18T00:00:00"/>
    <s v="Second Class"/>
    <s v="SW-20755"/>
    <s v="Steven Ward"/>
    <x v="1"/>
    <s v="United States"/>
    <x v="20"/>
    <x v="15"/>
    <n v="10009"/>
    <x v="3"/>
    <s v="OFF-ST-10004634"/>
    <x v="1"/>
    <x v="4"/>
    <x v="602"/>
    <n v="11.21"/>
    <n v="1"/>
    <n v="0"/>
    <n v="3.363"/>
    <x v="3"/>
    <s v="Yes"/>
  </r>
  <r>
    <n v="1208"/>
    <s v="CA-2018-137050"/>
    <x v="216"/>
    <d v="2018-07-18T00:00:00"/>
    <s v="Second Class"/>
    <s v="SW-20755"/>
    <s v="Steven Ward"/>
    <x v="1"/>
    <s v="United States"/>
    <x v="20"/>
    <x v="15"/>
    <n v="10009"/>
    <x v="3"/>
    <s v="OFF-BI-10002160"/>
    <x v="1"/>
    <x v="8"/>
    <x v="315"/>
    <n v="9.1440000000000001"/>
    <n v="3"/>
    <n v="0.2"/>
    <n v="3.2004000000000001"/>
    <x v="3"/>
    <s v="Yes"/>
  </r>
  <r>
    <n v="1209"/>
    <s v="CA-2018-137050"/>
    <x v="216"/>
    <d v="2018-07-18T00:00:00"/>
    <s v="Second Class"/>
    <s v="SW-20755"/>
    <s v="Steven Ward"/>
    <x v="1"/>
    <s v="United States"/>
    <x v="20"/>
    <x v="15"/>
    <n v="10009"/>
    <x v="3"/>
    <s v="OFF-FA-10002988"/>
    <x v="1"/>
    <x v="13"/>
    <x v="132"/>
    <n v="14.07"/>
    <n v="7"/>
    <n v="0"/>
    <n v="6.8943000000000003"/>
    <x v="3"/>
    <s v="Yes"/>
  </r>
  <r>
    <n v="1210"/>
    <s v="CA-2018-137050"/>
    <x v="216"/>
    <d v="2018-07-18T00:00:00"/>
    <s v="Second Class"/>
    <s v="SW-20755"/>
    <s v="Steven Ward"/>
    <x v="1"/>
    <s v="United States"/>
    <x v="20"/>
    <x v="15"/>
    <n v="10009"/>
    <x v="3"/>
    <s v="OFF-AR-10004999"/>
    <x v="1"/>
    <x v="6"/>
    <x v="873"/>
    <n v="41.86"/>
    <n v="7"/>
    <n v="0"/>
    <n v="10.465"/>
    <x v="3"/>
    <s v="Yes"/>
  </r>
  <r>
    <n v="1211"/>
    <s v="CA-2018-137050"/>
    <x v="216"/>
    <d v="2018-07-18T00:00:00"/>
    <s v="Second Class"/>
    <s v="SW-20755"/>
    <s v="Steven Ward"/>
    <x v="1"/>
    <s v="United States"/>
    <x v="20"/>
    <x v="15"/>
    <n v="10009"/>
    <x v="3"/>
    <s v="OFF-BI-10001031"/>
    <x v="1"/>
    <x v="8"/>
    <x v="874"/>
    <n v="8.5440000000000005"/>
    <n v="2"/>
    <n v="0.2"/>
    <n v="2.8835999999999999"/>
    <x v="3"/>
    <s v="Yes"/>
  </r>
  <r>
    <n v="1212"/>
    <s v="CA-2018-137050"/>
    <x v="216"/>
    <d v="2018-07-18T00:00:00"/>
    <s v="Second Class"/>
    <s v="SW-20755"/>
    <s v="Steven Ward"/>
    <x v="1"/>
    <s v="United States"/>
    <x v="20"/>
    <x v="15"/>
    <n v="10009"/>
    <x v="3"/>
    <s v="FUR-BO-10004695"/>
    <x v="0"/>
    <x v="0"/>
    <x v="200"/>
    <n v="579.13599999999997"/>
    <n v="4"/>
    <n v="0.2"/>
    <n v="21.717600000000001"/>
    <x v="3"/>
    <s v="Yes"/>
  </r>
  <r>
    <n v="1213"/>
    <s v="US-2019-118087"/>
    <x v="428"/>
    <d v="2019-09-13T00:00:00"/>
    <s v="Standard Class"/>
    <s v="SP-20620"/>
    <s v="Stefania Perrino"/>
    <x v="1"/>
    <s v="United States"/>
    <x v="10"/>
    <x v="9"/>
    <n v="19134"/>
    <x v="3"/>
    <s v="FUR-CH-10004860"/>
    <x v="0"/>
    <x v="1"/>
    <x v="212"/>
    <n v="141.37200000000001"/>
    <n v="2"/>
    <n v="0.3"/>
    <n v="-48.470399999999998"/>
    <x v="3"/>
    <s v="Yes"/>
  </r>
  <r>
    <n v="1214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BI-10002432"/>
    <x v="1"/>
    <x v="8"/>
    <x v="875"/>
    <n v="3.036"/>
    <n v="2"/>
    <n v="0.7"/>
    <n v="-2.3275999999999999"/>
    <x v="3"/>
    <s v="Yes"/>
  </r>
  <r>
    <n v="1215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BI-10000069"/>
    <x v="1"/>
    <x v="8"/>
    <x v="491"/>
    <n v="4.5030000000000001"/>
    <n v="1"/>
    <n v="0.7"/>
    <n v="-3.6023999999999998"/>
    <x v="3"/>
    <s v="Yes"/>
  </r>
  <r>
    <n v="1216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AR-10003602"/>
    <x v="1"/>
    <x v="6"/>
    <x v="242"/>
    <n v="4.6719999999999997"/>
    <n v="1"/>
    <n v="0.2"/>
    <n v="1.5768"/>
    <x v="3"/>
    <s v="Yes"/>
  </r>
  <r>
    <n v="1217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AC-10004469"/>
    <x v="2"/>
    <x v="11"/>
    <x v="241"/>
    <n v="95.88"/>
    <n v="3"/>
    <n v="0.2"/>
    <n v="28.763999999999999"/>
    <x v="3"/>
    <s v="Yes"/>
  </r>
  <r>
    <n v="1218"/>
    <s v="US-2019-118087"/>
    <x v="428"/>
    <d v="2019-09-13T00:00:00"/>
    <s v="Standard Class"/>
    <s v="SP-20620"/>
    <s v="Stefania Perrino"/>
    <x v="1"/>
    <s v="United States"/>
    <x v="10"/>
    <x v="9"/>
    <n v="19134"/>
    <x v="3"/>
    <s v="FUR-FU-10001867"/>
    <x v="0"/>
    <x v="5"/>
    <x v="876"/>
    <n v="17.024000000000001"/>
    <n v="2"/>
    <n v="0.2"/>
    <n v="1.7023999999999999"/>
    <x v="3"/>
    <s v="Yes"/>
  </r>
  <r>
    <n v="1219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AC-10003174"/>
    <x v="2"/>
    <x v="11"/>
    <x v="619"/>
    <n v="258.69600000000003"/>
    <n v="3"/>
    <n v="0.2"/>
    <n v="64.674000000000007"/>
    <x v="3"/>
    <s v="Yes"/>
  </r>
  <r>
    <n v="1220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PH-10002200"/>
    <x v="2"/>
    <x v="7"/>
    <x v="877"/>
    <n v="1931.9580000000001"/>
    <n v="7"/>
    <n v="0.4"/>
    <n v="-386.39159999999998"/>
    <x v="3"/>
    <s v="Yes"/>
  </r>
  <r>
    <n v="1221"/>
    <s v="CA-2016-110184"/>
    <x v="136"/>
    <d v="2016-07-16T00:00:00"/>
    <s v="Standard Class"/>
    <s v="BF-11170"/>
    <s v="Ben Ferrer"/>
    <x v="2"/>
    <s v="United States"/>
    <x v="1"/>
    <x v="1"/>
    <n v="90036"/>
    <x v="1"/>
    <s v="OFF-ST-10000107"/>
    <x v="1"/>
    <x v="4"/>
    <x v="17"/>
    <n v="249.75"/>
    <n v="9"/>
    <n v="0"/>
    <n v="44.954999999999998"/>
    <x v="1"/>
    <s v="Yes"/>
  </r>
  <r>
    <n v="1222"/>
    <s v="CA-2016-110184"/>
    <x v="136"/>
    <d v="2016-07-16T00:00:00"/>
    <s v="Standard Class"/>
    <s v="BF-11170"/>
    <s v="Ben Ferrer"/>
    <x v="2"/>
    <s v="United States"/>
    <x v="1"/>
    <x v="1"/>
    <n v="90036"/>
    <x v="1"/>
    <s v="TEC-PH-10000439"/>
    <x v="2"/>
    <x v="7"/>
    <x v="878"/>
    <n v="255.93600000000001"/>
    <n v="8"/>
    <n v="0.2"/>
    <n v="28.7928"/>
    <x v="1"/>
    <s v="Yes"/>
  </r>
  <r>
    <n v="1223"/>
    <s v="CA-2018-126004"/>
    <x v="429"/>
    <d v="2018-12-05T00:00:00"/>
    <s v="First Class"/>
    <s v="BM-11140"/>
    <s v="Becky Martin"/>
    <x v="0"/>
    <s v="United States"/>
    <x v="20"/>
    <x v="15"/>
    <n v="10024"/>
    <x v="3"/>
    <s v="FUR-FU-10001602"/>
    <x v="0"/>
    <x v="5"/>
    <x v="766"/>
    <n v="113.79"/>
    <n v="3"/>
    <n v="0"/>
    <n v="20.482199999999999"/>
    <x v="3"/>
    <s v="Yes"/>
  </r>
  <r>
    <n v="1224"/>
    <s v="CA-2018-126004"/>
    <x v="429"/>
    <d v="2018-12-05T00:00:00"/>
    <s v="First Class"/>
    <s v="BM-11140"/>
    <s v="Becky Martin"/>
    <x v="0"/>
    <s v="United States"/>
    <x v="20"/>
    <x v="15"/>
    <n v="10024"/>
    <x v="3"/>
    <s v="TEC-AC-10001432"/>
    <x v="2"/>
    <x v="11"/>
    <x v="476"/>
    <n v="78.150000000000006"/>
    <n v="1"/>
    <n v="0"/>
    <n v="34.386000000000003"/>
    <x v="3"/>
    <s v="Yes"/>
  </r>
  <r>
    <n v="1225"/>
    <s v="CA-2018-126004"/>
    <x v="429"/>
    <d v="2018-12-05T00:00:00"/>
    <s v="First Class"/>
    <s v="BM-11140"/>
    <s v="Becky Martin"/>
    <x v="0"/>
    <s v="United States"/>
    <x v="20"/>
    <x v="15"/>
    <n v="10024"/>
    <x v="3"/>
    <s v="OFF-BI-10004656"/>
    <x v="1"/>
    <x v="8"/>
    <x v="864"/>
    <n v="1.728"/>
    <n v="1"/>
    <n v="0.2"/>
    <n v="0.6048"/>
    <x v="3"/>
    <s v="Yes"/>
  </r>
  <r>
    <n v="1226"/>
    <s v="CA-2018-126004"/>
    <x v="429"/>
    <d v="2018-12-05T00:00:00"/>
    <s v="First Class"/>
    <s v="BM-11140"/>
    <s v="Becky Martin"/>
    <x v="0"/>
    <s v="United States"/>
    <x v="20"/>
    <x v="15"/>
    <n v="10024"/>
    <x v="3"/>
    <s v="OFF-PA-10001685"/>
    <x v="1"/>
    <x v="10"/>
    <x v="33"/>
    <n v="40.56"/>
    <n v="4"/>
    <n v="0"/>
    <n v="19.874400000000001"/>
    <x v="3"/>
    <s v="Yes"/>
  </r>
  <r>
    <n v="1227"/>
    <s v="CA-2018-126004"/>
    <x v="429"/>
    <d v="2018-12-05T00:00:00"/>
    <s v="First Class"/>
    <s v="BM-11140"/>
    <s v="Becky Martin"/>
    <x v="0"/>
    <s v="United States"/>
    <x v="20"/>
    <x v="15"/>
    <n v="10024"/>
    <x v="3"/>
    <s v="OFF-ST-10001418"/>
    <x v="1"/>
    <x v="4"/>
    <x v="879"/>
    <n v="182.94"/>
    <n v="3"/>
    <n v="0"/>
    <n v="3.6587999999999998"/>
    <x v="3"/>
    <s v="Yes"/>
  </r>
  <r>
    <n v="1228"/>
    <s v="CA-2018-126004"/>
    <x v="429"/>
    <d v="2018-12-05T00:00:00"/>
    <s v="First Class"/>
    <s v="BM-11140"/>
    <s v="Becky Martin"/>
    <x v="0"/>
    <s v="United States"/>
    <x v="20"/>
    <x v="15"/>
    <n v="10024"/>
    <x v="3"/>
    <s v="OFF-ST-10000676"/>
    <x v="1"/>
    <x v="4"/>
    <x v="880"/>
    <n v="193.86"/>
    <n v="2"/>
    <n v="0"/>
    <n v="11.631600000000001"/>
    <x v="3"/>
    <s v="Yes"/>
  </r>
  <r>
    <n v="1229"/>
    <s v="CA-2019-100013"/>
    <x v="44"/>
    <d v="2019-11-11T00:00:00"/>
    <s v="Standard Class"/>
    <s v="ZC-21910"/>
    <s v="Zuschuss Carroll"/>
    <x v="0"/>
    <s v="United States"/>
    <x v="1"/>
    <x v="1"/>
    <n v="90045"/>
    <x v="1"/>
    <s v="OFF-EN-10001219"/>
    <x v="1"/>
    <x v="12"/>
    <x v="588"/>
    <n v="15.28"/>
    <n v="2"/>
    <n v="0"/>
    <n v="7.4871999999999996"/>
    <x v="1"/>
    <s v="Yes"/>
  </r>
  <r>
    <n v="1230"/>
    <s v="CA-2019-100013"/>
    <x v="44"/>
    <d v="2019-11-11T00:00:00"/>
    <s v="Standard Class"/>
    <s v="ZC-21910"/>
    <s v="Zuschuss Carroll"/>
    <x v="0"/>
    <s v="United States"/>
    <x v="1"/>
    <x v="1"/>
    <n v="90045"/>
    <x v="1"/>
    <s v="FUR-FU-10001424"/>
    <x v="0"/>
    <x v="5"/>
    <x v="698"/>
    <n v="8.73"/>
    <n v="1"/>
    <n v="0"/>
    <n v="2.9681999999999999"/>
    <x v="1"/>
    <s v="Yes"/>
  </r>
  <r>
    <n v="1231"/>
    <s v="CA-2019-100013"/>
    <x v="44"/>
    <d v="2019-11-11T00:00:00"/>
    <s v="Standard Class"/>
    <s v="ZC-21910"/>
    <s v="Zuschuss Carroll"/>
    <x v="0"/>
    <s v="United States"/>
    <x v="1"/>
    <x v="1"/>
    <n v="90045"/>
    <x v="1"/>
    <s v="OFF-AR-10001022"/>
    <x v="1"/>
    <x v="6"/>
    <x v="881"/>
    <n v="5.68"/>
    <n v="2"/>
    <n v="0"/>
    <n v="1.7607999999999999"/>
    <x v="1"/>
    <s v="Yes"/>
  </r>
  <r>
    <n v="1232"/>
    <s v="CA-2017-132570"/>
    <x v="89"/>
    <d v="2017-11-02T00:00:00"/>
    <s v="Second Class"/>
    <s v="KT-16480"/>
    <s v="Kean Thornton"/>
    <x v="0"/>
    <s v="United States"/>
    <x v="198"/>
    <x v="15"/>
    <n v="14215"/>
    <x v="3"/>
    <s v="OFF-AR-10000369"/>
    <x v="1"/>
    <x v="6"/>
    <x v="382"/>
    <n v="2.78"/>
    <n v="2"/>
    <n v="0"/>
    <n v="0.7228"/>
    <x v="3"/>
    <s v="Yes"/>
  </r>
  <r>
    <n v="1233"/>
    <s v="CA-2017-132570"/>
    <x v="89"/>
    <d v="2017-11-02T00:00:00"/>
    <s v="Second Class"/>
    <s v="KT-16480"/>
    <s v="Kean Thornton"/>
    <x v="0"/>
    <s v="United States"/>
    <x v="198"/>
    <x v="15"/>
    <n v="14215"/>
    <x v="3"/>
    <s v="OFF-EN-10003055"/>
    <x v="1"/>
    <x v="12"/>
    <x v="882"/>
    <n v="79.959999999999994"/>
    <n v="2"/>
    <n v="0"/>
    <n v="35.981999999999999"/>
    <x v="3"/>
    <s v="Yes"/>
  </r>
  <r>
    <n v="1234"/>
    <s v="CA-2018-153682"/>
    <x v="198"/>
    <d v="2018-06-01T00:00:00"/>
    <s v="First Class"/>
    <s v="BG-11695"/>
    <s v="Brooke Gillingham"/>
    <x v="1"/>
    <s v="United States"/>
    <x v="74"/>
    <x v="24"/>
    <n v="45231"/>
    <x v="3"/>
    <s v="TEC-CO-10001046"/>
    <x v="2"/>
    <x v="16"/>
    <x v="883"/>
    <n v="839.98800000000006"/>
    <n v="2"/>
    <n v="0.4"/>
    <n v="69.998999999999995"/>
    <x v="3"/>
    <s v="Yes"/>
  </r>
  <r>
    <n v="1235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0076"/>
    <x v="0"/>
    <x v="5"/>
    <x v="884"/>
    <n v="47.951999999999998"/>
    <n v="3"/>
    <n v="0.2"/>
    <n v="13.786199999999999"/>
    <x v="0"/>
    <s v="Yes"/>
  </r>
  <r>
    <n v="1236"/>
    <s v="CA-2018-144344"/>
    <x v="99"/>
    <d v="2018-10-28T00:00:00"/>
    <s v="Same Day"/>
    <s v="PG-18820"/>
    <s v="Patrick Gardner"/>
    <x v="0"/>
    <s v="United States"/>
    <x v="199"/>
    <x v="2"/>
    <n v="33437"/>
    <x v="0"/>
    <s v="OFF-BI-10003719"/>
    <x v="1"/>
    <x v="8"/>
    <x v="691"/>
    <n v="37.424999999999997"/>
    <n v="5"/>
    <n v="0.7"/>
    <n v="-29.94"/>
    <x v="0"/>
    <s v="Yes"/>
  </r>
  <r>
    <n v="1237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3268"/>
    <x v="0"/>
    <x v="5"/>
    <x v="885"/>
    <n v="63.968000000000004"/>
    <n v="2"/>
    <n v="0.2"/>
    <n v="0"/>
    <x v="0"/>
    <s v="Yes"/>
  </r>
  <r>
    <n v="1238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3553"/>
    <x v="0"/>
    <x v="5"/>
    <x v="568"/>
    <n v="165.048"/>
    <n v="3"/>
    <n v="0.2"/>
    <n v="41.262"/>
    <x v="0"/>
    <s v="Yes"/>
  </r>
  <r>
    <n v="1239"/>
    <s v="CA-2016-127012"/>
    <x v="430"/>
    <d v="2016-08-15T00:00:00"/>
    <s v="Standard Class"/>
    <s v="GM-14680"/>
    <s v="Greg Matthias"/>
    <x v="0"/>
    <s v="United States"/>
    <x v="4"/>
    <x v="4"/>
    <n v="98105"/>
    <x v="1"/>
    <s v="FUR-FU-10003691"/>
    <x v="0"/>
    <x v="5"/>
    <x v="886"/>
    <n v="12.35"/>
    <n v="1"/>
    <n v="0"/>
    <n v="5.4340000000000002"/>
    <x v="1"/>
    <s v="Yes"/>
  </r>
  <r>
    <n v="1240"/>
    <s v="CA-2016-127012"/>
    <x v="430"/>
    <d v="2016-08-15T00:00:00"/>
    <s v="Standard Class"/>
    <s v="GM-14680"/>
    <s v="Greg Matthias"/>
    <x v="0"/>
    <s v="United States"/>
    <x v="4"/>
    <x v="4"/>
    <n v="98105"/>
    <x v="1"/>
    <s v="OFF-AR-10003903"/>
    <x v="1"/>
    <x v="6"/>
    <x v="887"/>
    <n v="40.97"/>
    <n v="1"/>
    <n v="0"/>
    <n v="10.652200000000001"/>
    <x v="1"/>
    <s v="Yes"/>
  </r>
  <r>
    <n v="1241"/>
    <s v="CA-2016-127012"/>
    <x v="430"/>
    <d v="2016-08-15T00:00:00"/>
    <s v="Standard Class"/>
    <s v="GM-14680"/>
    <s v="Greg Matthias"/>
    <x v="0"/>
    <s v="United States"/>
    <x v="4"/>
    <x v="4"/>
    <n v="98105"/>
    <x v="1"/>
    <s v="OFF-FA-10004854"/>
    <x v="1"/>
    <x v="13"/>
    <x v="271"/>
    <n v="22.96"/>
    <n v="2"/>
    <n v="0"/>
    <n v="10.7912"/>
    <x v="1"/>
    <s v="Yes"/>
  </r>
  <r>
    <n v="1242"/>
    <s v="CA-2018-128727"/>
    <x v="48"/>
    <d v="2018-09-04T00:00:00"/>
    <s v="Standard Class"/>
    <s v="MO-17800"/>
    <s v="Meg O'Connel"/>
    <x v="2"/>
    <s v="United States"/>
    <x v="20"/>
    <x v="15"/>
    <n v="10024"/>
    <x v="3"/>
    <s v="TEC-PH-10003442"/>
    <x v="2"/>
    <x v="7"/>
    <x v="888"/>
    <n v="22"/>
    <n v="4"/>
    <n v="0"/>
    <n v="5.5"/>
    <x v="3"/>
    <s v="Yes"/>
  </r>
  <r>
    <n v="1243"/>
    <s v="US-2018-162859"/>
    <x v="431"/>
    <d v="2018-02-22T00:00:00"/>
    <s v="Standard Class"/>
    <s v="PG-18820"/>
    <s v="Patrick Gardner"/>
    <x v="0"/>
    <s v="United States"/>
    <x v="20"/>
    <x v="15"/>
    <n v="10009"/>
    <x v="3"/>
    <s v="OFF-BI-10004519"/>
    <x v="1"/>
    <x v="8"/>
    <x v="889"/>
    <n v="398.35199999999998"/>
    <n v="3"/>
    <n v="0.2"/>
    <n v="124.485"/>
    <x v="3"/>
    <s v="Yes"/>
  </r>
  <r>
    <n v="1244"/>
    <s v="US-2018-162859"/>
    <x v="431"/>
    <d v="2018-02-22T00:00:00"/>
    <s v="Standard Class"/>
    <s v="PG-18820"/>
    <s v="Patrick Gardner"/>
    <x v="0"/>
    <s v="United States"/>
    <x v="20"/>
    <x v="15"/>
    <n v="10009"/>
    <x v="3"/>
    <s v="OFF-FA-10000304"/>
    <x v="1"/>
    <x v="13"/>
    <x v="52"/>
    <n v="8.7200000000000006"/>
    <n v="4"/>
    <n v="0"/>
    <n v="3.5752000000000002"/>
    <x v="3"/>
    <s v="Yes"/>
  </r>
  <r>
    <n v="1245"/>
    <s v="CA-2019-133641"/>
    <x v="304"/>
    <d v="2019-05-21T00:00:00"/>
    <s v="Standard Class"/>
    <s v="EJ-14155"/>
    <s v="Eva Jacobs"/>
    <x v="0"/>
    <s v="United States"/>
    <x v="200"/>
    <x v="35"/>
    <n v="39503"/>
    <x v="0"/>
    <s v="OFF-EN-10004955"/>
    <x v="1"/>
    <x v="12"/>
    <x v="890"/>
    <n v="48.69"/>
    <n v="9"/>
    <n v="0"/>
    <n v="23.8581"/>
    <x v="0"/>
    <s v="Yes"/>
  </r>
  <r>
    <n v="1246"/>
    <s v="CA-2016-168494"/>
    <x v="432"/>
    <d v="2016-12-14T00:00:00"/>
    <s v="Second Class"/>
    <s v="NP-18700"/>
    <s v="Nora Preis"/>
    <x v="0"/>
    <s v="United States"/>
    <x v="201"/>
    <x v="1"/>
    <n v="93727"/>
    <x v="1"/>
    <s v="FUR-TA-10004619"/>
    <x v="0"/>
    <x v="3"/>
    <x v="891"/>
    <n v="764.68799999999999"/>
    <n v="6"/>
    <n v="0.2"/>
    <n v="95.585999999999999"/>
    <x v="1"/>
    <s v="Yes"/>
  </r>
  <r>
    <n v="1247"/>
    <s v="CA-2016-168494"/>
    <x v="432"/>
    <d v="2016-12-14T00:00:00"/>
    <s v="Second Class"/>
    <s v="NP-18700"/>
    <s v="Nora Preis"/>
    <x v="0"/>
    <s v="United States"/>
    <x v="201"/>
    <x v="1"/>
    <n v="93727"/>
    <x v="1"/>
    <s v="FUR-TA-10003473"/>
    <x v="0"/>
    <x v="3"/>
    <x v="216"/>
    <n v="3610.848"/>
    <n v="12"/>
    <n v="0.2"/>
    <n v="135.4068"/>
    <x v="1"/>
    <s v="Yes"/>
  </r>
  <r>
    <n v="1248"/>
    <s v="CA-2016-168494"/>
    <x v="432"/>
    <d v="2016-12-14T00:00:00"/>
    <s v="Second Class"/>
    <s v="NP-18700"/>
    <s v="Nora Preis"/>
    <x v="0"/>
    <s v="United States"/>
    <x v="201"/>
    <x v="1"/>
    <n v="93727"/>
    <x v="1"/>
    <s v="FUR-BO-10004467"/>
    <x v="0"/>
    <x v="0"/>
    <x v="892"/>
    <n v="254.97450000000001"/>
    <n v="3"/>
    <n v="0.15"/>
    <n v="11.998799999999999"/>
    <x v="1"/>
    <s v="Yes"/>
  </r>
  <r>
    <n v="1249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R-10002280"/>
    <x v="1"/>
    <x v="6"/>
    <x v="772"/>
    <n v="38.82"/>
    <n v="6"/>
    <n v="0"/>
    <n v="17.469000000000001"/>
    <x v="3"/>
    <s v="Yes"/>
  </r>
  <r>
    <n v="1250"/>
    <s v="CA-2019-115602"/>
    <x v="404"/>
    <d v="2019-12-24T00:00:00"/>
    <s v="Standard Class"/>
    <s v="DJ-13630"/>
    <s v="Doug Jacobs"/>
    <x v="0"/>
    <s v="United States"/>
    <x v="20"/>
    <x v="15"/>
    <n v="10009"/>
    <x v="3"/>
    <s v="FUR-CH-10001708"/>
    <x v="0"/>
    <x v="1"/>
    <x v="893"/>
    <n v="1141.9380000000001"/>
    <n v="9"/>
    <n v="0.1"/>
    <n v="139.5702"/>
    <x v="3"/>
    <s v="Yes"/>
  </r>
  <r>
    <n v="1251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P-10000891"/>
    <x v="1"/>
    <x v="9"/>
    <x v="165"/>
    <n v="1704.56"/>
    <n v="13"/>
    <n v="0"/>
    <n v="511.36799999999999"/>
    <x v="3"/>
    <s v="Yes"/>
  </r>
  <r>
    <n v="1252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R-10000462"/>
    <x v="1"/>
    <x v="6"/>
    <x v="894"/>
    <n v="3.2"/>
    <n v="2"/>
    <n v="0"/>
    <n v="1.3759999999999999"/>
    <x v="3"/>
    <s v="Yes"/>
  </r>
  <r>
    <n v="1253"/>
    <s v="CA-2017-154956"/>
    <x v="433"/>
    <d v="2017-07-09T00:00:00"/>
    <s v="Standard Class"/>
    <s v="IM-15070"/>
    <s v="Irene Maddox"/>
    <x v="0"/>
    <s v="United States"/>
    <x v="158"/>
    <x v="6"/>
    <n v="53209"/>
    <x v="2"/>
    <s v="TEC-PH-10004165"/>
    <x v="2"/>
    <x v="7"/>
    <x v="895"/>
    <n v="1099.96"/>
    <n v="4"/>
    <n v="0"/>
    <n v="285.9896"/>
    <x v="2"/>
    <s v="Yes"/>
  </r>
  <r>
    <n v="1254"/>
    <s v="CA-2019-144638"/>
    <x v="434"/>
    <d v="2019-03-14T00:00:00"/>
    <s v="Standard Class"/>
    <s v="MH-18115"/>
    <s v="Mick Hernandez"/>
    <x v="2"/>
    <s v="United States"/>
    <x v="142"/>
    <x v="9"/>
    <n v="19013"/>
    <x v="3"/>
    <s v="OFF-AR-10003958"/>
    <x v="1"/>
    <x v="6"/>
    <x v="686"/>
    <n v="5.2480000000000002"/>
    <n v="2"/>
    <n v="0.2"/>
    <n v="0.59040000000000004"/>
    <x v="3"/>
    <s v="Yes"/>
  </r>
  <r>
    <n v="1255"/>
    <s v="CA-2019-144638"/>
    <x v="434"/>
    <d v="2019-03-14T00:00:00"/>
    <s v="Standard Class"/>
    <s v="MH-18115"/>
    <s v="Mick Hernandez"/>
    <x v="2"/>
    <s v="United States"/>
    <x v="142"/>
    <x v="9"/>
    <n v="19013"/>
    <x v="3"/>
    <s v="TEC-PH-10000149"/>
    <x v="2"/>
    <x v="7"/>
    <x v="424"/>
    <n v="35.909999999999997"/>
    <n v="3"/>
    <n v="0.4"/>
    <n v="-8.3789999999999996"/>
    <x v="3"/>
    <s v="Yes"/>
  </r>
  <r>
    <n v="1256"/>
    <s v="CA-2019-144638"/>
    <x v="434"/>
    <d v="2019-03-14T00:00:00"/>
    <s v="Standard Class"/>
    <s v="MH-18115"/>
    <s v="Mick Hernandez"/>
    <x v="2"/>
    <s v="United States"/>
    <x v="142"/>
    <x v="9"/>
    <n v="19013"/>
    <x v="3"/>
    <s v="FUR-FU-10003724"/>
    <x v="0"/>
    <x v="5"/>
    <x v="896"/>
    <n v="6.6959999999999997"/>
    <n v="1"/>
    <n v="0.2"/>
    <n v="0.50219999999999998"/>
    <x v="3"/>
    <s v="Yes"/>
  </r>
  <r>
    <n v="1257"/>
    <s v="CA-2019-144638"/>
    <x v="434"/>
    <d v="2019-03-14T00:00:00"/>
    <s v="Standard Class"/>
    <s v="MH-18115"/>
    <s v="Mick Hernandez"/>
    <x v="2"/>
    <s v="United States"/>
    <x v="142"/>
    <x v="9"/>
    <n v="19013"/>
    <x v="3"/>
    <s v="FUR-FU-10003535"/>
    <x v="0"/>
    <x v="5"/>
    <x v="897"/>
    <n v="43.872"/>
    <n v="2"/>
    <n v="0.2"/>
    <n v="11.516400000000001"/>
    <x v="3"/>
    <s v="Yes"/>
  </r>
  <r>
    <n v="1258"/>
    <s v="US-2018-168620"/>
    <x v="435"/>
    <d v="2018-12-28T00:00:00"/>
    <s v="Second Class"/>
    <s v="RB-19795"/>
    <s v="Ross Baird"/>
    <x v="2"/>
    <s v="United States"/>
    <x v="35"/>
    <x v="3"/>
    <n v="28205"/>
    <x v="0"/>
    <s v="OFF-BI-10001575"/>
    <x v="1"/>
    <x v="8"/>
    <x v="582"/>
    <n v="27.882000000000001"/>
    <n v="3"/>
    <n v="0.7"/>
    <n v="-20.4468"/>
    <x v="0"/>
    <s v="Yes"/>
  </r>
  <r>
    <n v="1259"/>
    <s v="US-2018-168620"/>
    <x v="435"/>
    <d v="2018-12-28T00:00:00"/>
    <s v="Second Class"/>
    <s v="RB-19795"/>
    <s v="Ross Baird"/>
    <x v="2"/>
    <s v="United States"/>
    <x v="35"/>
    <x v="3"/>
    <n v="28205"/>
    <x v="0"/>
    <s v="OFF-ST-10003716"/>
    <x v="1"/>
    <x v="4"/>
    <x v="898"/>
    <n v="540.048"/>
    <n v="3"/>
    <n v="0.2"/>
    <n v="-47.254199999999997"/>
    <x v="0"/>
    <s v="Yes"/>
  </r>
  <r>
    <n v="1260"/>
    <s v="US-2018-168620"/>
    <x v="435"/>
    <d v="2018-12-28T00:00:00"/>
    <s v="Second Class"/>
    <s v="RB-19795"/>
    <s v="Ross Baird"/>
    <x v="2"/>
    <s v="United States"/>
    <x v="35"/>
    <x v="3"/>
    <n v="28205"/>
    <x v="0"/>
    <s v="TEC-AC-10004469"/>
    <x v="2"/>
    <x v="11"/>
    <x v="241"/>
    <n v="255.68"/>
    <n v="8"/>
    <n v="0.2"/>
    <n v="76.703999999999994"/>
    <x v="0"/>
    <s v="Yes"/>
  </r>
  <r>
    <n v="1261"/>
    <s v="CA-2019-117079"/>
    <x v="436"/>
    <d v="2019-10-27T00:00:00"/>
    <s v="Standard Class"/>
    <s v="JR-15700"/>
    <s v="Jocasta Rupert"/>
    <x v="0"/>
    <s v="United States"/>
    <x v="108"/>
    <x v="2"/>
    <n v="32216"/>
    <x v="0"/>
    <s v="TEC-PH-10004586"/>
    <x v="2"/>
    <x v="7"/>
    <x v="899"/>
    <n v="863.88"/>
    <n v="3"/>
    <n v="0.2"/>
    <n v="107.985"/>
    <x v="0"/>
    <s v="Yes"/>
  </r>
  <r>
    <n v="1262"/>
    <s v="US-2018-144393"/>
    <x v="99"/>
    <d v="2018-11-04T00:00:00"/>
    <s v="Standard Class"/>
    <s v="SM-20950"/>
    <s v="Suzanne McNair"/>
    <x v="1"/>
    <s v="United States"/>
    <x v="202"/>
    <x v="3"/>
    <n v="27834"/>
    <x v="0"/>
    <s v="OFF-BI-10004236"/>
    <x v="1"/>
    <x v="8"/>
    <x v="900"/>
    <n v="17.616"/>
    <n v="4"/>
    <n v="0.7"/>
    <n v="-14.0928"/>
    <x v="0"/>
    <s v="Yes"/>
  </r>
  <r>
    <n v="1263"/>
    <s v="CA-2019-105053"/>
    <x v="437"/>
    <d v="2019-07-09T00:00:00"/>
    <s v="Second Class"/>
    <s v="CS-12355"/>
    <s v="Christine Sundaresam"/>
    <x v="0"/>
    <s v="United States"/>
    <x v="85"/>
    <x v="15"/>
    <n v="11561"/>
    <x v="3"/>
    <s v="OFF-BI-10001634"/>
    <x v="1"/>
    <x v="8"/>
    <x v="24"/>
    <n v="17.472000000000001"/>
    <n v="3"/>
    <n v="0.2"/>
    <n v="6.3335999999999997"/>
    <x v="3"/>
    <s v="Yes"/>
  </r>
  <r>
    <n v="1264"/>
    <s v="CA-2018-155992"/>
    <x v="393"/>
    <d v="2018-10-02T00:00:00"/>
    <s v="First Class"/>
    <s v="CC-12220"/>
    <s v="Chris Cortes"/>
    <x v="0"/>
    <s v="United States"/>
    <x v="189"/>
    <x v="14"/>
    <n v="46350"/>
    <x v="2"/>
    <s v="TEC-PH-10000215"/>
    <x v="2"/>
    <x v="7"/>
    <x v="140"/>
    <n v="69.900000000000006"/>
    <n v="2"/>
    <n v="0"/>
    <n v="18.873000000000001"/>
    <x v="2"/>
    <s v="Yes"/>
  </r>
  <r>
    <n v="1265"/>
    <s v="CA-2018-155992"/>
    <x v="393"/>
    <d v="2018-10-02T00:00:00"/>
    <s v="First Class"/>
    <s v="CC-12220"/>
    <s v="Chris Cortes"/>
    <x v="0"/>
    <s v="United States"/>
    <x v="189"/>
    <x v="14"/>
    <n v="46350"/>
    <x v="2"/>
    <s v="FUR-FU-10003724"/>
    <x v="0"/>
    <x v="5"/>
    <x v="896"/>
    <n v="41.85"/>
    <n v="5"/>
    <n v="0"/>
    <n v="10.881"/>
    <x v="2"/>
    <s v="Yes"/>
  </r>
  <r>
    <n v="1266"/>
    <s v="CA-2019-110380"/>
    <x v="264"/>
    <d v="2019-09-07T00:00:00"/>
    <s v="Standard Class"/>
    <s v="PF-19225"/>
    <s v="Phillip Flathmann"/>
    <x v="0"/>
    <s v="United States"/>
    <x v="8"/>
    <x v="1"/>
    <n v="94122"/>
    <x v="1"/>
    <s v="OFF-AR-10000422"/>
    <x v="1"/>
    <x v="6"/>
    <x v="901"/>
    <n v="6.57"/>
    <n v="3"/>
    <n v="0"/>
    <n v="1.7739"/>
    <x v="1"/>
    <s v="Yes"/>
  </r>
  <r>
    <n v="1267"/>
    <s v="US-2016-167738"/>
    <x v="163"/>
    <d v="2016-12-29T00:00:00"/>
    <s v="Standard Class"/>
    <s v="JC-16105"/>
    <s v="Julie Creighton"/>
    <x v="1"/>
    <s v="United States"/>
    <x v="1"/>
    <x v="1"/>
    <n v="90045"/>
    <x v="1"/>
    <s v="OFF-ST-10003306"/>
    <x v="1"/>
    <x v="4"/>
    <x v="385"/>
    <n v="142.86000000000001"/>
    <n v="1"/>
    <n v="0"/>
    <n v="41.429400000000001"/>
    <x v="1"/>
    <s v="Yes"/>
  </r>
  <r>
    <n v="1268"/>
    <s v="US-2016-167738"/>
    <x v="163"/>
    <d v="2016-12-29T00:00:00"/>
    <s v="Standard Class"/>
    <s v="JC-16105"/>
    <s v="Julie Creighton"/>
    <x v="1"/>
    <s v="United States"/>
    <x v="1"/>
    <x v="1"/>
    <n v="90045"/>
    <x v="1"/>
    <s v="FUR-CH-10001146"/>
    <x v="0"/>
    <x v="1"/>
    <x v="64"/>
    <n v="292.27199999999999"/>
    <n v="6"/>
    <n v="0.2"/>
    <n v="18.266999999999999"/>
    <x v="1"/>
    <s v="Yes"/>
  </r>
  <r>
    <n v="1269"/>
    <s v="CA-2019-121412"/>
    <x v="397"/>
    <d v="2019-09-27T00:00:00"/>
    <s v="Standard Class"/>
    <s v="BG-11695"/>
    <s v="Brooke Gillingham"/>
    <x v="1"/>
    <s v="United States"/>
    <x v="103"/>
    <x v="22"/>
    <n v="80027"/>
    <x v="1"/>
    <s v="FUR-FU-10000246"/>
    <x v="0"/>
    <x v="5"/>
    <x v="391"/>
    <n v="29.327999999999999"/>
    <n v="3"/>
    <n v="0.2"/>
    <n v="3.6659999999999999"/>
    <x v="1"/>
    <s v="Yes"/>
  </r>
  <r>
    <n v="1270"/>
    <s v="CA-2019-100426"/>
    <x v="400"/>
    <d v="2019-06-08T00:00:00"/>
    <s v="Standard Class"/>
    <s v="DC-12850"/>
    <s v="Dan Campbell"/>
    <x v="0"/>
    <s v="United States"/>
    <x v="159"/>
    <x v="19"/>
    <n v="35630"/>
    <x v="0"/>
    <s v="OFF-PA-10002870"/>
    <x v="1"/>
    <x v="10"/>
    <x v="902"/>
    <n v="12.48"/>
    <n v="2"/>
    <n v="0"/>
    <n v="5.6159999999999997"/>
    <x v="0"/>
    <s v="Yes"/>
  </r>
  <r>
    <n v="1271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ST-10000563"/>
    <x v="1"/>
    <x v="4"/>
    <x v="903"/>
    <n v="102.336"/>
    <n v="4"/>
    <n v="0.2"/>
    <n v="-12.792"/>
    <x v="2"/>
    <s v="Yes"/>
  </r>
  <r>
    <n v="1272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AP-10004487"/>
    <x v="1"/>
    <x v="9"/>
    <x v="722"/>
    <n v="48.792000000000002"/>
    <n v="3"/>
    <n v="0.8"/>
    <n v="-126.8592"/>
    <x v="2"/>
    <s v="Yes"/>
  </r>
  <r>
    <n v="1273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BI-10002854"/>
    <x v="1"/>
    <x v="8"/>
    <x v="904"/>
    <n v="44.847999999999999"/>
    <n v="8"/>
    <n v="0.8"/>
    <n v="-67.272000000000006"/>
    <x v="2"/>
    <s v="Yes"/>
  </r>
  <r>
    <n v="1274"/>
    <s v="CA-2018-119186"/>
    <x v="439"/>
    <d v="2018-05-26T00:00:00"/>
    <s v="Same Day"/>
    <s v="MS-17710"/>
    <s v="Maurice Satty"/>
    <x v="0"/>
    <s v="United States"/>
    <x v="5"/>
    <x v="5"/>
    <n v="76106"/>
    <x v="2"/>
    <s v="OFF-PA-10004621"/>
    <x v="1"/>
    <x v="10"/>
    <x v="745"/>
    <n v="10.368"/>
    <n v="2"/>
    <n v="0.2"/>
    <n v="3.6288"/>
    <x v="2"/>
    <s v="Yes"/>
  </r>
  <r>
    <n v="1275"/>
    <s v="CA-2018-119186"/>
    <x v="439"/>
    <d v="2018-05-26T00:00:00"/>
    <s v="Same Day"/>
    <s v="MS-17710"/>
    <s v="Maurice Satty"/>
    <x v="0"/>
    <s v="United States"/>
    <x v="5"/>
    <x v="5"/>
    <n v="76106"/>
    <x v="2"/>
    <s v="FUR-CH-10001973"/>
    <x v="0"/>
    <x v="1"/>
    <x v="905"/>
    <n v="388.43"/>
    <n v="5"/>
    <n v="0.3"/>
    <n v="-88.784000000000006"/>
    <x v="2"/>
    <s v="Yes"/>
  </r>
  <r>
    <n v="1276"/>
    <s v="CA-2018-119186"/>
    <x v="439"/>
    <d v="2018-05-26T00:00:00"/>
    <s v="Same Day"/>
    <s v="MS-17710"/>
    <s v="Maurice Satty"/>
    <x v="0"/>
    <s v="United States"/>
    <x v="5"/>
    <x v="5"/>
    <n v="76106"/>
    <x v="2"/>
    <s v="OFF-PA-10004040"/>
    <x v="1"/>
    <x v="10"/>
    <x v="99"/>
    <n v="14.352"/>
    <n v="3"/>
    <n v="0.2"/>
    <n v="5.2026000000000003"/>
    <x v="2"/>
    <s v="Yes"/>
  </r>
  <r>
    <n v="1277"/>
    <s v="CA-2018-119186"/>
    <x v="439"/>
    <d v="2018-05-26T00:00:00"/>
    <s v="Same Day"/>
    <s v="MS-17710"/>
    <s v="Maurice Satty"/>
    <x v="0"/>
    <s v="United States"/>
    <x v="5"/>
    <x v="5"/>
    <n v="76106"/>
    <x v="2"/>
    <s v="TEC-AC-10000580"/>
    <x v="2"/>
    <x v="11"/>
    <x v="906"/>
    <n v="63.991999999999997"/>
    <n v="1"/>
    <n v="0.2"/>
    <n v="-7.1990999999999996"/>
    <x v="2"/>
    <s v="Yes"/>
  </r>
  <r>
    <n v="1278"/>
    <s v="CA-2018-148698"/>
    <x v="440"/>
    <d v="2018-05-07T00:00:00"/>
    <s v="Standard Class"/>
    <s v="BD-11770"/>
    <s v="Bryan Davis"/>
    <x v="0"/>
    <s v="United States"/>
    <x v="12"/>
    <x v="5"/>
    <n v="77070"/>
    <x v="2"/>
    <s v="OFF-AR-10004022"/>
    <x v="1"/>
    <x v="6"/>
    <x v="907"/>
    <n v="86.352000000000004"/>
    <n v="3"/>
    <n v="0.2"/>
    <n v="5.3970000000000002"/>
    <x v="2"/>
    <s v="Yes"/>
  </r>
  <r>
    <n v="1279"/>
    <s v="CA-2016-163293"/>
    <x v="78"/>
    <d v="2016-09-11T00:00:00"/>
    <s v="First Class"/>
    <s v="KC-16255"/>
    <s v="Karen Carlisle"/>
    <x v="1"/>
    <s v="United States"/>
    <x v="203"/>
    <x v="32"/>
    <n v="31204"/>
    <x v="0"/>
    <s v="TEC-AC-10004209"/>
    <x v="2"/>
    <x v="11"/>
    <x v="908"/>
    <n v="32.97"/>
    <n v="3"/>
    <n v="0"/>
    <n v="12.8583"/>
    <x v="0"/>
    <s v="Yes"/>
  </r>
  <r>
    <n v="1280"/>
    <s v="CA-2016-163293"/>
    <x v="78"/>
    <d v="2016-09-11T00:00:00"/>
    <s v="First Class"/>
    <s v="KC-16255"/>
    <s v="Karen Carlisle"/>
    <x v="1"/>
    <s v="United States"/>
    <x v="203"/>
    <x v="32"/>
    <n v="31204"/>
    <x v="0"/>
    <s v="TEC-AC-10000023"/>
    <x v="2"/>
    <x v="11"/>
    <x v="909"/>
    <n v="83.88"/>
    <n v="4"/>
    <n v="0"/>
    <n v="30.1968"/>
    <x v="0"/>
    <s v="Yes"/>
  </r>
  <r>
    <n v="1281"/>
    <s v="CA-2018-160815"/>
    <x v="64"/>
    <d v="2018-09-06T00:00:00"/>
    <s v="First Class"/>
    <s v="TR-21325"/>
    <s v="Toby Ritter"/>
    <x v="0"/>
    <s v="United States"/>
    <x v="204"/>
    <x v="23"/>
    <n v="52402"/>
    <x v="2"/>
    <s v="TEC-PH-10003505"/>
    <x v="2"/>
    <x v="7"/>
    <x v="910"/>
    <n v="278.39999999999998"/>
    <n v="3"/>
    <n v="0"/>
    <n v="80.736000000000004"/>
    <x v="2"/>
    <s v="Yes"/>
  </r>
  <r>
    <n v="1282"/>
    <s v="CA-2019-122154"/>
    <x v="359"/>
    <d v="2019-04-11T00:00:00"/>
    <s v="First Class"/>
    <s v="SA-20830"/>
    <s v="Sue Ann Reed"/>
    <x v="0"/>
    <s v="United States"/>
    <x v="108"/>
    <x v="2"/>
    <n v="32216"/>
    <x v="0"/>
    <s v="OFF-LA-10000121"/>
    <x v="1"/>
    <x v="2"/>
    <x v="911"/>
    <n v="15.12"/>
    <n v="3"/>
    <n v="0.2"/>
    <n v="4.9139999999999997"/>
    <x v="0"/>
    <s v="Yes"/>
  </r>
  <r>
    <n v="1283"/>
    <s v="CA-2019-122154"/>
    <x v="359"/>
    <d v="2019-04-11T00:00:00"/>
    <s v="First Class"/>
    <s v="SA-20830"/>
    <s v="Sue Ann Reed"/>
    <x v="0"/>
    <s v="United States"/>
    <x v="108"/>
    <x v="2"/>
    <n v="32216"/>
    <x v="0"/>
    <s v="OFF-BI-10002026"/>
    <x v="1"/>
    <x v="8"/>
    <x v="912"/>
    <n v="17.43"/>
    <n v="1"/>
    <n v="0.7"/>
    <n v="-13.363"/>
    <x v="0"/>
    <s v="Yes"/>
  </r>
  <r>
    <n v="1284"/>
    <s v="CA-2019-122154"/>
    <x v="359"/>
    <d v="2019-04-11T00:00:00"/>
    <s v="First Class"/>
    <s v="SA-20830"/>
    <s v="Sue Ann Reed"/>
    <x v="0"/>
    <s v="United States"/>
    <x v="108"/>
    <x v="2"/>
    <n v="32216"/>
    <x v="0"/>
    <s v="OFF-PA-10000994"/>
    <x v="1"/>
    <x v="10"/>
    <x v="913"/>
    <n v="251.64"/>
    <n v="3"/>
    <n v="0.2"/>
    <n v="88.073999999999998"/>
    <x v="0"/>
    <s v="Yes"/>
  </r>
  <r>
    <n v="1285"/>
    <s v="US-2017-149692"/>
    <x v="401"/>
    <d v="2017-12-12T00:00:00"/>
    <s v="Standard Class"/>
    <s v="KW-16435"/>
    <s v="Katrina Willman"/>
    <x v="0"/>
    <s v="United States"/>
    <x v="89"/>
    <x v="5"/>
    <n v="78745"/>
    <x v="2"/>
    <s v="OFF-BI-10002813"/>
    <x v="1"/>
    <x v="8"/>
    <x v="914"/>
    <n v="2.7719999999999998"/>
    <n v="7"/>
    <n v="0.8"/>
    <n v="-4.851"/>
    <x v="2"/>
    <s v="Yes"/>
  </r>
  <r>
    <n v="1286"/>
    <s v="CA-2018-119445"/>
    <x v="190"/>
    <d v="2018-07-03T00:00:00"/>
    <s v="Standard Class"/>
    <s v="GM-14500"/>
    <s v="Gene McClure"/>
    <x v="0"/>
    <s v="United States"/>
    <x v="205"/>
    <x v="34"/>
    <n v="2908"/>
    <x v="3"/>
    <s v="OFF-ST-10000617"/>
    <x v="1"/>
    <x v="4"/>
    <x v="384"/>
    <n v="14.9"/>
    <n v="5"/>
    <n v="0"/>
    <n v="1.0429999999999999"/>
    <x v="3"/>
    <s v="Yes"/>
  </r>
  <r>
    <n v="1287"/>
    <s v="CA-2017-124268"/>
    <x v="433"/>
    <d v="2017-07-08T00:00:00"/>
    <s v="Standard Class"/>
    <s v="AD-10180"/>
    <s v="Alan Dominguez"/>
    <x v="2"/>
    <s v="United States"/>
    <x v="20"/>
    <x v="15"/>
    <n v="10035"/>
    <x v="3"/>
    <s v="OFF-AR-10004817"/>
    <x v="1"/>
    <x v="6"/>
    <x v="915"/>
    <n v="15.48"/>
    <n v="3"/>
    <n v="0"/>
    <n v="4.4892000000000003"/>
    <x v="3"/>
    <s v="Yes"/>
  </r>
  <r>
    <n v="1288"/>
    <s v="CA-2018-154711"/>
    <x v="441"/>
    <d v="2018-11-26T00:00:00"/>
    <s v="Standard Class"/>
    <s v="TB-21355"/>
    <s v="Todd Boyes"/>
    <x v="1"/>
    <s v="United States"/>
    <x v="20"/>
    <x v="15"/>
    <n v="10009"/>
    <x v="3"/>
    <s v="FUR-FU-10000397"/>
    <x v="0"/>
    <x v="5"/>
    <x v="63"/>
    <n v="39.880000000000003"/>
    <n v="2"/>
    <n v="0"/>
    <n v="11.166399999999999"/>
    <x v="3"/>
    <s v="Yes"/>
  </r>
  <r>
    <n v="1289"/>
    <s v="CA-2018-154711"/>
    <x v="441"/>
    <d v="2018-11-26T00:00:00"/>
    <s v="Standard Class"/>
    <s v="TB-21355"/>
    <s v="Todd Boyes"/>
    <x v="1"/>
    <s v="United States"/>
    <x v="20"/>
    <x v="15"/>
    <n v="10009"/>
    <x v="3"/>
    <s v="OFF-BI-10000605"/>
    <x v="1"/>
    <x v="8"/>
    <x v="536"/>
    <n v="12.192"/>
    <n v="4"/>
    <n v="0.2"/>
    <n v="4.1147999999999998"/>
    <x v="3"/>
    <s v="Yes"/>
  </r>
  <r>
    <n v="1290"/>
    <s v="CA-2018-154711"/>
    <x v="441"/>
    <d v="2018-11-26T00:00:00"/>
    <s v="Standard Class"/>
    <s v="TB-21355"/>
    <s v="Todd Boyes"/>
    <x v="1"/>
    <s v="United States"/>
    <x v="20"/>
    <x v="15"/>
    <n v="10009"/>
    <x v="3"/>
    <s v="OFF-AR-10001860"/>
    <x v="1"/>
    <x v="6"/>
    <x v="916"/>
    <n v="20.82"/>
    <n v="3"/>
    <n v="0"/>
    <n v="7.4951999999999996"/>
    <x v="3"/>
    <s v="Yes"/>
  </r>
  <r>
    <n v="1291"/>
    <s v="CA-2018-163384"/>
    <x v="338"/>
    <d v="2018-11-12T00:00:00"/>
    <s v="First Class"/>
    <s v="CC-12430"/>
    <s v="Chuck Clark"/>
    <x v="2"/>
    <s v="United States"/>
    <x v="8"/>
    <x v="1"/>
    <n v="94122"/>
    <x v="1"/>
    <s v="OFF-BI-10004970"/>
    <x v="1"/>
    <x v="8"/>
    <x v="917"/>
    <n v="13.215999999999999"/>
    <n v="4"/>
    <n v="0.2"/>
    <n v="4.4603999999999999"/>
    <x v="1"/>
    <s v="Yes"/>
  </r>
  <r>
    <n v="1292"/>
    <s v="CA-2018-163384"/>
    <x v="338"/>
    <d v="2018-11-12T00:00:00"/>
    <s v="First Class"/>
    <s v="CC-12430"/>
    <s v="Chuck Clark"/>
    <x v="2"/>
    <s v="United States"/>
    <x v="8"/>
    <x v="1"/>
    <n v="94122"/>
    <x v="1"/>
    <s v="OFF-PA-10003172"/>
    <x v="1"/>
    <x v="10"/>
    <x v="854"/>
    <n v="32.4"/>
    <n v="5"/>
    <n v="0"/>
    <n v="15.552"/>
    <x v="1"/>
    <s v="Yes"/>
  </r>
  <r>
    <n v="1293"/>
    <s v="CA-2017-101707"/>
    <x v="375"/>
    <d v="2017-09-01T00:00:00"/>
    <s v="Standard Class"/>
    <s v="PF-19165"/>
    <s v="Philip Fox"/>
    <x v="0"/>
    <s v="United States"/>
    <x v="70"/>
    <x v="1"/>
    <n v="92105"/>
    <x v="1"/>
    <s v="OFF-SU-10001218"/>
    <x v="1"/>
    <x v="14"/>
    <x v="134"/>
    <n v="32.94"/>
    <n v="3"/>
    <n v="0"/>
    <n v="9.2232000000000003"/>
    <x v="1"/>
    <s v="Yes"/>
  </r>
  <r>
    <n v="1294"/>
    <s v="CA-2017-101707"/>
    <x v="375"/>
    <d v="2017-09-01T00:00:00"/>
    <s v="Standard Class"/>
    <s v="PF-19165"/>
    <s v="Philip Fox"/>
    <x v="0"/>
    <s v="United States"/>
    <x v="70"/>
    <x v="1"/>
    <n v="92105"/>
    <x v="1"/>
    <s v="OFF-PA-10002968"/>
    <x v="1"/>
    <x v="10"/>
    <x v="918"/>
    <n v="114.2"/>
    <n v="5"/>
    <n v="0"/>
    <n v="52.531999999999996"/>
    <x v="1"/>
    <s v="Yes"/>
  </r>
  <r>
    <n v="1295"/>
    <s v="CA-2017-101707"/>
    <x v="375"/>
    <d v="2017-09-01T00:00:00"/>
    <s v="Standard Class"/>
    <s v="PF-19165"/>
    <s v="Philip Fox"/>
    <x v="0"/>
    <s v="United States"/>
    <x v="70"/>
    <x v="1"/>
    <n v="92105"/>
    <x v="1"/>
    <s v="OFF-LA-10000134"/>
    <x v="1"/>
    <x v="2"/>
    <x v="85"/>
    <n v="3.08"/>
    <n v="1"/>
    <n v="0"/>
    <n v="1.4783999999999999"/>
    <x v="1"/>
    <s v="Yes"/>
  </r>
  <r>
    <n v="1296"/>
    <s v="CA-2017-138898"/>
    <x v="442"/>
    <d v="2017-05-29T00:00:00"/>
    <s v="Standard Class"/>
    <s v="JH-16180"/>
    <s v="Justin Hirsh"/>
    <x v="0"/>
    <s v="United States"/>
    <x v="206"/>
    <x v="22"/>
    <n v="81001"/>
    <x v="1"/>
    <s v="OFF-AP-10004487"/>
    <x v="1"/>
    <x v="9"/>
    <x v="722"/>
    <n v="845.72799999999995"/>
    <n v="13"/>
    <n v="0.2"/>
    <n v="84.572800000000001"/>
    <x v="1"/>
    <s v="Yes"/>
  </r>
  <r>
    <n v="1297"/>
    <s v="CA-2019-115427"/>
    <x v="247"/>
    <d v="2020-01-03T00:00:00"/>
    <s v="Standard Class"/>
    <s v="EB-13975"/>
    <s v="Erica Bern"/>
    <x v="1"/>
    <s v="United States"/>
    <x v="54"/>
    <x v="1"/>
    <n v="94533"/>
    <x v="1"/>
    <s v="OFF-BI-10002103"/>
    <x v="1"/>
    <x v="8"/>
    <x v="530"/>
    <n v="13.904"/>
    <n v="2"/>
    <n v="0.2"/>
    <n v="4.5187999999999997"/>
    <x v="1"/>
    <s v="Yes"/>
  </r>
  <r>
    <n v="1298"/>
    <s v="CA-2019-115427"/>
    <x v="247"/>
    <d v="2020-01-03T00:00:00"/>
    <s v="Standard Class"/>
    <s v="EB-13975"/>
    <s v="Erica Bern"/>
    <x v="1"/>
    <s v="United States"/>
    <x v="54"/>
    <x v="1"/>
    <n v="94533"/>
    <x v="1"/>
    <s v="OFF-BI-10004632"/>
    <x v="1"/>
    <x v="8"/>
    <x v="919"/>
    <n v="20.72"/>
    <n v="2"/>
    <n v="0.2"/>
    <n v="6.4749999999999996"/>
    <x v="1"/>
    <s v="Yes"/>
  </r>
  <r>
    <n v="1299"/>
    <s v="CA-2018-134425"/>
    <x v="16"/>
    <d v="2018-12-12T00:00:00"/>
    <s v="Second Class"/>
    <s v="QJ-19255"/>
    <s v="Quincy Jones"/>
    <x v="1"/>
    <s v="United States"/>
    <x v="33"/>
    <x v="11"/>
    <n v="55106"/>
    <x v="2"/>
    <s v="TEC-PH-10003555"/>
    <x v="2"/>
    <x v="7"/>
    <x v="462"/>
    <n v="114.95"/>
    <n v="5"/>
    <n v="0"/>
    <n v="2.2989999999999999"/>
    <x v="2"/>
    <s v="Yes"/>
  </r>
  <r>
    <n v="1300"/>
    <s v="CA-2017-121391"/>
    <x v="242"/>
    <d v="2017-10-07T00:00:00"/>
    <s v="First Class"/>
    <s v="AA-10315"/>
    <s v="Alex Avila"/>
    <x v="0"/>
    <s v="United States"/>
    <x v="8"/>
    <x v="1"/>
    <n v="94109"/>
    <x v="1"/>
    <s v="OFF-ST-10001590"/>
    <x v="1"/>
    <x v="4"/>
    <x v="147"/>
    <n v="26.96"/>
    <n v="2"/>
    <n v="0"/>
    <n v="7.0095999999999998"/>
    <x v="1"/>
    <s v="Yes"/>
  </r>
  <r>
    <n v="1301"/>
    <s v="CA-2018-137043"/>
    <x v="443"/>
    <d v="2018-12-25T00:00:00"/>
    <s v="Second Class"/>
    <s v="LC-17140"/>
    <s v="Logan Currie"/>
    <x v="0"/>
    <s v="United States"/>
    <x v="24"/>
    <x v="17"/>
    <n v="22153"/>
    <x v="0"/>
    <s v="FUR-FU-10003664"/>
    <x v="0"/>
    <x v="5"/>
    <x v="35"/>
    <n v="572.76"/>
    <n v="6"/>
    <n v="0"/>
    <n v="166.10040000000001"/>
    <x v="0"/>
    <s v="Yes"/>
  </r>
  <r>
    <n v="1302"/>
    <s v="CA-2018-137043"/>
    <x v="443"/>
    <d v="2018-12-25T00:00:00"/>
    <s v="Second Class"/>
    <s v="LC-17140"/>
    <s v="Logan Currie"/>
    <x v="0"/>
    <s v="United States"/>
    <x v="24"/>
    <x v="17"/>
    <n v="22153"/>
    <x v="0"/>
    <s v="FUR-FU-10003664"/>
    <x v="0"/>
    <x v="5"/>
    <x v="35"/>
    <n v="286.38"/>
    <n v="3"/>
    <n v="0"/>
    <n v="83.050200000000004"/>
    <x v="0"/>
    <s v="Yes"/>
  </r>
  <r>
    <n v="1303"/>
    <s v="CA-2017-115847"/>
    <x v="444"/>
    <d v="2017-09-24T00:00:00"/>
    <s v="Second Class"/>
    <s v="TC-21535"/>
    <s v="Tracy Collins"/>
    <x v="2"/>
    <s v="United States"/>
    <x v="81"/>
    <x v="17"/>
    <n v="22204"/>
    <x v="0"/>
    <s v="FUR-BO-10003433"/>
    <x v="0"/>
    <x v="0"/>
    <x v="920"/>
    <n v="61.96"/>
    <n v="2"/>
    <n v="0"/>
    <n v="4.3372000000000002"/>
    <x v="0"/>
    <s v="Yes"/>
  </r>
  <r>
    <n v="1304"/>
    <s v="US-2019-126179"/>
    <x v="445"/>
    <d v="2019-07-07T00:00:00"/>
    <s v="Standard Class"/>
    <s v="CS-12460"/>
    <s v="Chuck Sachs"/>
    <x v="0"/>
    <s v="United States"/>
    <x v="38"/>
    <x v="32"/>
    <n v="31907"/>
    <x v="0"/>
    <s v="FUR-FU-10002554"/>
    <x v="0"/>
    <x v="5"/>
    <x v="921"/>
    <n v="23.99"/>
    <n v="1"/>
    <n v="0"/>
    <n v="5.5176999999999996"/>
    <x v="0"/>
    <s v="Yes"/>
  </r>
  <r>
    <n v="1305"/>
    <s v="US-2019-126179"/>
    <x v="445"/>
    <d v="2019-07-07T00:00:00"/>
    <s v="Standard Class"/>
    <s v="CS-12460"/>
    <s v="Chuck Sachs"/>
    <x v="0"/>
    <s v="United States"/>
    <x v="38"/>
    <x v="32"/>
    <n v="31907"/>
    <x v="0"/>
    <s v="TEC-PH-10001557"/>
    <x v="2"/>
    <x v="7"/>
    <x v="664"/>
    <n v="287.97000000000003"/>
    <n v="3"/>
    <n v="0"/>
    <n v="77.751900000000006"/>
    <x v="0"/>
    <s v="Yes"/>
  </r>
  <r>
    <n v="1306"/>
    <s v="CA-2018-101966"/>
    <x v="216"/>
    <d v="2018-07-16T00:00:00"/>
    <s v="Second Class"/>
    <s v="BM-11785"/>
    <s v="Bryan Mills"/>
    <x v="0"/>
    <s v="United States"/>
    <x v="12"/>
    <x v="5"/>
    <n v="77036"/>
    <x v="2"/>
    <s v="TEC-PH-10003437"/>
    <x v="2"/>
    <x v="7"/>
    <x v="922"/>
    <n v="419.94400000000002"/>
    <n v="7"/>
    <n v="0.2"/>
    <n v="52.493000000000002"/>
    <x v="2"/>
    <s v="Yes"/>
  </r>
  <r>
    <n v="1307"/>
    <s v="CA-2018-141397"/>
    <x v="23"/>
    <d v="2018-06-21T00:00:00"/>
    <s v="First Class"/>
    <s v="RC-19825"/>
    <s v="Roy Collins"/>
    <x v="0"/>
    <s v="United States"/>
    <x v="45"/>
    <x v="1"/>
    <n v="91104"/>
    <x v="1"/>
    <s v="OFF-PA-10002986"/>
    <x v="1"/>
    <x v="10"/>
    <x v="482"/>
    <n v="46.76"/>
    <n v="7"/>
    <n v="0"/>
    <n v="22.444800000000001"/>
    <x v="1"/>
    <s v="Yes"/>
  </r>
  <r>
    <n v="1308"/>
    <s v="CA-2018-141397"/>
    <x v="23"/>
    <d v="2018-06-21T00:00:00"/>
    <s v="First Class"/>
    <s v="RC-19825"/>
    <s v="Roy Collins"/>
    <x v="0"/>
    <s v="United States"/>
    <x v="45"/>
    <x v="1"/>
    <n v="91104"/>
    <x v="1"/>
    <s v="OFF-BI-10000320"/>
    <x v="1"/>
    <x v="8"/>
    <x v="776"/>
    <n v="17.712"/>
    <n v="3"/>
    <n v="0.2"/>
    <n v="6.4206000000000003"/>
    <x v="1"/>
    <s v="Yes"/>
  </r>
  <r>
    <n v="1309"/>
    <s v="CA-2018-141397"/>
    <x v="23"/>
    <d v="2018-06-21T00:00:00"/>
    <s v="First Class"/>
    <s v="RC-19825"/>
    <s v="Roy Collins"/>
    <x v="0"/>
    <s v="United States"/>
    <x v="45"/>
    <x v="1"/>
    <n v="91104"/>
    <x v="1"/>
    <s v="OFF-AP-10003971"/>
    <x v="1"/>
    <x v="9"/>
    <x v="923"/>
    <n v="21.78"/>
    <n v="2"/>
    <n v="0"/>
    <n v="5.6627999999999998"/>
    <x v="1"/>
    <s v="Yes"/>
  </r>
  <r>
    <n v="1310"/>
    <s v="CA-2018-141397"/>
    <x v="23"/>
    <d v="2018-06-21T00:00:00"/>
    <s v="First Class"/>
    <s v="RC-19825"/>
    <s v="Roy Collins"/>
    <x v="0"/>
    <s v="United States"/>
    <x v="45"/>
    <x v="1"/>
    <n v="91104"/>
    <x v="1"/>
    <s v="OFF-ST-10001469"/>
    <x v="1"/>
    <x v="4"/>
    <x v="399"/>
    <n v="161.94"/>
    <n v="3"/>
    <n v="0"/>
    <n v="9.7164000000000001"/>
    <x v="1"/>
    <s v="Yes"/>
  </r>
  <r>
    <n v="1311"/>
    <s v="CA-2018-141397"/>
    <x v="23"/>
    <d v="2018-06-21T00:00:00"/>
    <s v="First Class"/>
    <s v="RC-19825"/>
    <s v="Roy Collins"/>
    <x v="0"/>
    <s v="United States"/>
    <x v="45"/>
    <x v="1"/>
    <n v="91104"/>
    <x v="1"/>
    <s v="FUR-CH-10003846"/>
    <x v="0"/>
    <x v="1"/>
    <x v="924"/>
    <n v="161.56800000000001"/>
    <n v="2"/>
    <n v="0.2"/>
    <n v="-8.0784000000000002"/>
    <x v="1"/>
    <s v="Yes"/>
  </r>
  <r>
    <n v="1312"/>
    <s v="CA-2018-141082"/>
    <x v="10"/>
    <d v="2018-12-13T00:00:00"/>
    <s v="Standard Class"/>
    <s v="FM-14380"/>
    <s v="Fred McMath"/>
    <x v="0"/>
    <s v="United States"/>
    <x v="104"/>
    <x v="31"/>
    <n v="1841"/>
    <x v="3"/>
    <s v="OFF-LA-10001404"/>
    <x v="1"/>
    <x v="2"/>
    <x v="925"/>
    <n v="3.69"/>
    <n v="1"/>
    <n v="0"/>
    <n v="1.7343"/>
    <x v="3"/>
    <s v="Yes"/>
  </r>
  <r>
    <n v="1313"/>
    <s v="CA-2018-141082"/>
    <x v="10"/>
    <d v="2018-12-13T00:00:00"/>
    <s v="Standard Class"/>
    <s v="FM-14380"/>
    <s v="Fred McMath"/>
    <x v="0"/>
    <s v="United States"/>
    <x v="104"/>
    <x v="31"/>
    <n v="1841"/>
    <x v="3"/>
    <s v="OFF-LA-10001474"/>
    <x v="1"/>
    <x v="2"/>
    <x v="926"/>
    <n v="122.12"/>
    <n v="4"/>
    <n v="0"/>
    <n v="56.175199999999997"/>
    <x v="3"/>
    <s v="Yes"/>
  </r>
  <r>
    <n v="1314"/>
    <s v="US-2018-134488"/>
    <x v="446"/>
    <d v="2018-10-01T00:00:00"/>
    <s v="Standard Class"/>
    <s v="PK-19075"/>
    <s v="Pete Kriz"/>
    <x v="0"/>
    <s v="United States"/>
    <x v="38"/>
    <x v="24"/>
    <n v="43229"/>
    <x v="3"/>
    <s v="FUR-CH-10003199"/>
    <x v="0"/>
    <x v="1"/>
    <x v="637"/>
    <n v="155.37200000000001"/>
    <n v="2"/>
    <n v="0.3"/>
    <n v="-13.317600000000001"/>
    <x v="3"/>
    <s v="Yes"/>
  </r>
  <r>
    <n v="1315"/>
    <s v="CA-2018-145919"/>
    <x v="122"/>
    <d v="2018-12-23T00:00:00"/>
    <s v="Standard Class"/>
    <s v="HG-14965"/>
    <s v="Henry Goldwyn"/>
    <x v="1"/>
    <s v="United States"/>
    <x v="1"/>
    <x v="1"/>
    <n v="90032"/>
    <x v="1"/>
    <s v="OFF-PA-10003072"/>
    <x v="1"/>
    <x v="10"/>
    <x v="927"/>
    <n v="38.880000000000003"/>
    <n v="6"/>
    <n v="0"/>
    <n v="18.662400000000002"/>
    <x v="1"/>
    <s v="Yes"/>
  </r>
  <r>
    <n v="1316"/>
    <s v="CA-2018-145919"/>
    <x v="122"/>
    <d v="2018-12-23T00:00:00"/>
    <s v="Standard Class"/>
    <s v="HG-14965"/>
    <s v="Henry Goldwyn"/>
    <x v="1"/>
    <s v="United States"/>
    <x v="1"/>
    <x v="1"/>
    <n v="90032"/>
    <x v="1"/>
    <s v="FUR-FU-10004960"/>
    <x v="0"/>
    <x v="5"/>
    <x v="928"/>
    <n v="183.84"/>
    <n v="8"/>
    <n v="0"/>
    <n v="62.505600000000001"/>
    <x v="1"/>
    <s v="Yes"/>
  </r>
  <r>
    <n v="1317"/>
    <s v="CA-2018-145919"/>
    <x v="122"/>
    <d v="2018-12-23T00:00:00"/>
    <s v="Standard Class"/>
    <s v="HG-14965"/>
    <s v="Henry Goldwyn"/>
    <x v="1"/>
    <s v="United States"/>
    <x v="1"/>
    <x v="1"/>
    <n v="90032"/>
    <x v="1"/>
    <s v="OFF-SU-10003505"/>
    <x v="1"/>
    <x v="14"/>
    <x v="413"/>
    <n v="579.29999999999995"/>
    <n v="5"/>
    <n v="0"/>
    <n v="28.965"/>
    <x v="1"/>
    <s v="Yes"/>
  </r>
  <r>
    <n v="1318"/>
    <s v="CA-2019-157651"/>
    <x v="389"/>
    <d v="2019-12-14T00:00:00"/>
    <s v="Standard Class"/>
    <s v="HA-14920"/>
    <s v="Helen Andreada"/>
    <x v="0"/>
    <s v="United States"/>
    <x v="10"/>
    <x v="9"/>
    <n v="19120"/>
    <x v="3"/>
    <s v="TEC-AC-10003116"/>
    <x v="2"/>
    <x v="11"/>
    <x v="929"/>
    <n v="14.2"/>
    <n v="1"/>
    <n v="0.2"/>
    <n v="3.3725000000000001"/>
    <x v="3"/>
    <s v="Yes"/>
  </r>
  <r>
    <n v="1319"/>
    <s v="CA-2016-160773"/>
    <x v="268"/>
    <d v="2016-07-05T00:00:00"/>
    <s v="Standard Class"/>
    <s v="LW-16825"/>
    <s v="Laurel Workman"/>
    <x v="1"/>
    <s v="United States"/>
    <x v="207"/>
    <x v="2"/>
    <n v="32725"/>
    <x v="0"/>
    <s v="TEC-PH-10004586"/>
    <x v="2"/>
    <x v="7"/>
    <x v="899"/>
    <n v="575.91999999999996"/>
    <n v="2"/>
    <n v="0.2"/>
    <n v="71.989999999999995"/>
    <x v="0"/>
    <s v="Yes"/>
  </r>
  <r>
    <n v="1320"/>
    <s v="CA-2016-160773"/>
    <x v="268"/>
    <d v="2016-07-05T00:00:00"/>
    <s v="Standard Class"/>
    <s v="LW-16825"/>
    <s v="Laurel Workman"/>
    <x v="1"/>
    <s v="United States"/>
    <x v="207"/>
    <x v="2"/>
    <n v="32725"/>
    <x v="0"/>
    <s v="OFF-BI-10000546"/>
    <x v="1"/>
    <x v="8"/>
    <x v="614"/>
    <n v="5.1840000000000002"/>
    <n v="6"/>
    <n v="0.7"/>
    <n v="-3.6288"/>
    <x v="0"/>
    <s v="Yes"/>
  </r>
  <r>
    <n v="1321"/>
    <s v="CA-2019-167703"/>
    <x v="447"/>
    <d v="2019-02-08T00:00:00"/>
    <s v="Standard Class"/>
    <s v="MC-17575"/>
    <s v="Matt Collins"/>
    <x v="0"/>
    <s v="United States"/>
    <x v="74"/>
    <x v="24"/>
    <n v="45231"/>
    <x v="3"/>
    <s v="OFF-BI-10002071"/>
    <x v="1"/>
    <x v="8"/>
    <x v="699"/>
    <n v="5.2290000000000001"/>
    <n v="3"/>
    <n v="0.7"/>
    <n v="-4.1832000000000003"/>
    <x v="3"/>
    <s v="Yes"/>
  </r>
  <r>
    <n v="1322"/>
    <s v="CA-2019-167703"/>
    <x v="447"/>
    <d v="2019-02-08T00:00:00"/>
    <s v="Standard Class"/>
    <s v="MC-17575"/>
    <s v="Matt Collins"/>
    <x v="0"/>
    <s v="United States"/>
    <x v="74"/>
    <x v="24"/>
    <n v="45231"/>
    <x v="3"/>
    <s v="OFF-ST-10001490"/>
    <x v="1"/>
    <x v="4"/>
    <x v="518"/>
    <n v="285.55200000000002"/>
    <n v="2"/>
    <n v="0.2"/>
    <n v="35.694000000000003"/>
    <x v="3"/>
    <s v="Yes"/>
  </r>
  <r>
    <n v="1323"/>
    <s v="CA-2019-121804"/>
    <x v="448"/>
    <d v="2019-03-08T00:00:00"/>
    <s v="Standard Class"/>
    <s v="LP-17095"/>
    <s v="Liz Preis"/>
    <x v="0"/>
    <s v="United States"/>
    <x v="208"/>
    <x v="0"/>
    <n v="42071"/>
    <x v="0"/>
    <s v="OFF-AP-10004859"/>
    <x v="1"/>
    <x v="9"/>
    <x v="930"/>
    <n v="72.8"/>
    <n v="5"/>
    <n v="0"/>
    <n v="19.655999999999999"/>
    <x v="0"/>
    <s v="Yes"/>
  </r>
  <r>
    <n v="1324"/>
    <s v="CA-2019-162635"/>
    <x v="449"/>
    <d v="2019-10-10T00:00:00"/>
    <s v="First Class"/>
    <s v="EB-14170"/>
    <s v="Evan Bailliet"/>
    <x v="0"/>
    <s v="United States"/>
    <x v="40"/>
    <x v="3"/>
    <n v="28403"/>
    <x v="0"/>
    <s v="OFF-PA-10002659"/>
    <x v="1"/>
    <x v="10"/>
    <x v="931"/>
    <n v="10.816000000000001"/>
    <n v="4"/>
    <n v="0.2"/>
    <n v="3.5152000000000001"/>
    <x v="0"/>
    <s v="Yes"/>
  </r>
  <r>
    <n v="1325"/>
    <s v="CA-2016-107153"/>
    <x v="450"/>
    <d v="2016-10-03T00:00:00"/>
    <s v="Standard Class"/>
    <s v="GZ-14545"/>
    <s v="George Zrebassa"/>
    <x v="1"/>
    <s v="United States"/>
    <x v="104"/>
    <x v="31"/>
    <n v="1841"/>
    <x v="3"/>
    <s v="OFF-ST-10001321"/>
    <x v="1"/>
    <x v="4"/>
    <x v="421"/>
    <n v="46.26"/>
    <n v="3"/>
    <n v="0"/>
    <n v="12.4902"/>
    <x v="3"/>
    <s v="Yes"/>
  </r>
  <r>
    <n v="1326"/>
    <s v="US-2016-117058"/>
    <x v="279"/>
    <d v="2016-05-30T00:00:00"/>
    <s v="First Class"/>
    <s v="LE-16810"/>
    <s v="Laurel Elliston"/>
    <x v="0"/>
    <s v="United States"/>
    <x v="22"/>
    <x v="10"/>
    <n v="60653"/>
    <x v="2"/>
    <s v="OFF-BI-10004139"/>
    <x v="1"/>
    <x v="8"/>
    <x v="932"/>
    <n v="17.46"/>
    <n v="6"/>
    <n v="0.8"/>
    <n v="-30.555"/>
    <x v="2"/>
    <s v="Yes"/>
  </r>
  <r>
    <n v="1327"/>
    <s v="CA-2017-120439"/>
    <x v="451"/>
    <d v="2017-06-18T00:00:00"/>
    <s v="Standard Class"/>
    <s v="AD-10180"/>
    <s v="Alan Dominguez"/>
    <x v="2"/>
    <s v="United States"/>
    <x v="10"/>
    <x v="9"/>
    <n v="19120"/>
    <x v="3"/>
    <s v="FUR-FU-10001867"/>
    <x v="0"/>
    <x v="5"/>
    <x v="876"/>
    <n v="51.072000000000003"/>
    <n v="6"/>
    <n v="0.2"/>
    <n v="5.1071999999999997"/>
    <x v="3"/>
    <s v="Yes"/>
  </r>
  <r>
    <n v="1328"/>
    <s v="CA-2018-128258"/>
    <x v="452"/>
    <d v="2018-04-01T00:00:00"/>
    <s v="First Class"/>
    <s v="CP-12085"/>
    <s v="Cathy Prescott"/>
    <x v="1"/>
    <s v="United States"/>
    <x v="165"/>
    <x v="29"/>
    <n v="6360"/>
    <x v="3"/>
    <s v="OFF-PA-10004156"/>
    <x v="1"/>
    <x v="10"/>
    <x v="750"/>
    <n v="11.34"/>
    <n v="1"/>
    <n v="0"/>
    <n v="5.5566000000000004"/>
    <x v="3"/>
    <s v="Yes"/>
  </r>
  <r>
    <n v="1329"/>
    <s v="CA-2019-106033"/>
    <x v="453"/>
    <d v="2019-10-18T00:00:00"/>
    <s v="Second Class"/>
    <s v="FG-14260"/>
    <s v="Frank Gastineau"/>
    <x v="2"/>
    <s v="United States"/>
    <x v="8"/>
    <x v="1"/>
    <n v="94110"/>
    <x v="1"/>
    <s v="OFF-AR-10002818"/>
    <x v="1"/>
    <x v="6"/>
    <x v="933"/>
    <n v="87.92"/>
    <n v="4"/>
    <n v="0"/>
    <n v="26.376000000000001"/>
    <x v="1"/>
    <s v="Yes"/>
  </r>
  <r>
    <n v="1330"/>
    <s v="CA-2018-142762"/>
    <x v="454"/>
    <d v="2018-05-27T00:00:00"/>
    <s v="Standard Class"/>
    <s v="LD-17005"/>
    <s v="Lisa DeCherney"/>
    <x v="0"/>
    <s v="United States"/>
    <x v="8"/>
    <x v="1"/>
    <n v="94109"/>
    <x v="1"/>
    <s v="FUR-FU-10003691"/>
    <x v="0"/>
    <x v="5"/>
    <x v="886"/>
    <n v="37.049999999999997"/>
    <n v="3"/>
    <n v="0"/>
    <n v="16.302"/>
    <x v="1"/>
    <s v="Yes"/>
  </r>
  <r>
    <n v="1331"/>
    <s v="CA-2019-127705"/>
    <x v="455"/>
    <d v="2019-06-06T00:00:00"/>
    <s v="Standard Class"/>
    <s v="AB-10255"/>
    <s v="Alejandro Ballentine"/>
    <x v="2"/>
    <s v="United States"/>
    <x v="160"/>
    <x v="24"/>
    <n v="44052"/>
    <x v="3"/>
    <s v="TEC-PH-10000347"/>
    <x v="2"/>
    <x v="7"/>
    <x v="500"/>
    <n v="2.97"/>
    <n v="1"/>
    <n v="0.4"/>
    <n v="-0.64349999999999996"/>
    <x v="3"/>
    <s v="Yes"/>
  </r>
  <r>
    <n v="1332"/>
    <s v="CA-2019-127705"/>
    <x v="455"/>
    <d v="2019-06-06T00:00:00"/>
    <s v="Standard Class"/>
    <s v="AB-10255"/>
    <s v="Alejandro Ballentine"/>
    <x v="2"/>
    <s v="United States"/>
    <x v="160"/>
    <x v="24"/>
    <n v="44052"/>
    <x v="3"/>
    <s v="OFF-ST-10004507"/>
    <x v="1"/>
    <x v="4"/>
    <x v="457"/>
    <n v="27.44"/>
    <n v="2"/>
    <n v="0.2"/>
    <n v="2.4009999999999998"/>
    <x v="3"/>
    <s v="Yes"/>
  </r>
  <r>
    <n v="1333"/>
    <s v="CA-2016-122567"/>
    <x v="456"/>
    <d v="2016-02-21T00:00:00"/>
    <s v="Standard Class"/>
    <s v="MN-17935"/>
    <s v="Michael Nguyen"/>
    <x v="0"/>
    <s v="United States"/>
    <x v="61"/>
    <x v="5"/>
    <n v="75220"/>
    <x v="2"/>
    <s v="OFF-BI-10002012"/>
    <x v="1"/>
    <x v="8"/>
    <x v="749"/>
    <n v="1.08"/>
    <n v="3"/>
    <n v="0.8"/>
    <n v="-1.728"/>
    <x v="2"/>
    <s v="Yes"/>
  </r>
  <r>
    <n v="1334"/>
    <s v="CA-2016-122567"/>
    <x v="456"/>
    <d v="2016-02-21T00:00:00"/>
    <s v="Standard Class"/>
    <s v="MN-17935"/>
    <s v="Michael Nguyen"/>
    <x v="0"/>
    <s v="United States"/>
    <x v="61"/>
    <x v="5"/>
    <n v="75220"/>
    <x v="2"/>
    <s v="OFF-AP-10001303"/>
    <x v="1"/>
    <x v="9"/>
    <x v="934"/>
    <n v="7.96"/>
    <n v="2"/>
    <n v="0.8"/>
    <n v="-13.93"/>
    <x v="2"/>
    <s v="Yes"/>
  </r>
  <r>
    <n v="1335"/>
    <s v="CA-2016-121664"/>
    <x v="457"/>
    <d v="2016-05-10T00:00:00"/>
    <s v="Standard Class"/>
    <s v="HP-14815"/>
    <s v="Harold Pawlan"/>
    <x v="2"/>
    <s v="United States"/>
    <x v="1"/>
    <x v="1"/>
    <n v="90049"/>
    <x v="1"/>
    <s v="OFF-BI-10003684"/>
    <x v="1"/>
    <x v="8"/>
    <x v="714"/>
    <n v="140.73599999999999"/>
    <n v="8"/>
    <n v="0.2"/>
    <n v="52.776000000000003"/>
    <x v="1"/>
    <s v="Yes"/>
  </r>
  <r>
    <n v="1336"/>
    <s v="CA-2018-122133"/>
    <x v="458"/>
    <d v="2018-05-23T00:00:00"/>
    <s v="Standard Class"/>
    <s v="JR-15670"/>
    <s v="Jim Radford"/>
    <x v="0"/>
    <s v="United States"/>
    <x v="209"/>
    <x v="29"/>
    <n v="6457"/>
    <x v="3"/>
    <s v="OFF-ST-10002574"/>
    <x v="1"/>
    <x v="4"/>
    <x v="935"/>
    <n v="552.55999999999995"/>
    <n v="4"/>
    <n v="0"/>
    <n v="0"/>
    <x v="3"/>
    <s v="Yes"/>
  </r>
  <r>
    <n v="1337"/>
    <s v="US-2019-123281"/>
    <x v="459"/>
    <d v="2019-04-07T00:00:00"/>
    <s v="Standard Class"/>
    <s v="JF-15190"/>
    <s v="Jamie Frazer"/>
    <x v="0"/>
    <s v="United States"/>
    <x v="1"/>
    <x v="1"/>
    <n v="90008"/>
    <x v="1"/>
    <s v="FUR-FU-10003724"/>
    <x v="0"/>
    <x v="5"/>
    <x v="896"/>
    <n v="25.11"/>
    <n v="3"/>
    <n v="0"/>
    <n v="6.5286"/>
    <x v="1"/>
    <s v="Yes"/>
  </r>
  <r>
    <n v="1338"/>
    <s v="CA-2019-100524"/>
    <x v="185"/>
    <d v="2019-04-02T00:00:00"/>
    <s v="Second Class"/>
    <s v="CM-12115"/>
    <s v="Chad McGuire"/>
    <x v="0"/>
    <s v="United States"/>
    <x v="20"/>
    <x v="15"/>
    <n v="10011"/>
    <x v="3"/>
    <s v="FUR-FU-10004018"/>
    <x v="0"/>
    <x v="5"/>
    <x v="936"/>
    <n v="29.78"/>
    <n v="2"/>
    <n v="0"/>
    <n v="8.0405999999999995"/>
    <x v="3"/>
    <s v="Yes"/>
  </r>
  <r>
    <n v="1339"/>
    <s v="CA-2019-100524"/>
    <x v="185"/>
    <d v="2019-04-02T00:00:00"/>
    <s v="Second Class"/>
    <s v="CM-12115"/>
    <s v="Chad McGuire"/>
    <x v="0"/>
    <s v="United States"/>
    <x v="20"/>
    <x v="15"/>
    <n v="10011"/>
    <x v="3"/>
    <s v="TEC-PH-10002549"/>
    <x v="2"/>
    <x v="7"/>
    <x v="937"/>
    <n v="677.58"/>
    <n v="3"/>
    <n v="0"/>
    <n v="176.17080000000001"/>
    <x v="3"/>
    <s v="Yes"/>
  </r>
  <r>
    <n v="1340"/>
    <s v="CA-2019-100524"/>
    <x v="185"/>
    <d v="2019-04-02T00:00:00"/>
    <s v="Second Class"/>
    <s v="CM-12115"/>
    <s v="Chad McGuire"/>
    <x v="0"/>
    <s v="United States"/>
    <x v="20"/>
    <x v="15"/>
    <n v="10011"/>
    <x v="3"/>
    <s v="OFF-PA-10004911"/>
    <x v="1"/>
    <x v="10"/>
    <x v="938"/>
    <n v="75.040000000000006"/>
    <n v="8"/>
    <n v="0"/>
    <n v="36.019199999999998"/>
    <x v="3"/>
    <s v="Yes"/>
  </r>
  <r>
    <n v="1341"/>
    <s v="CA-2019-113481"/>
    <x v="460"/>
    <d v="2019-01-04T00:00:00"/>
    <s v="First Class"/>
    <s v="AS-10045"/>
    <s v="Aaron Smayling"/>
    <x v="1"/>
    <s v="United States"/>
    <x v="108"/>
    <x v="3"/>
    <n v="28540"/>
    <x v="0"/>
    <s v="TEC-MA-10002178"/>
    <x v="2"/>
    <x v="15"/>
    <x v="939"/>
    <n v="695.7"/>
    <n v="2"/>
    <n v="0.5"/>
    <n v="-27.827999999999999"/>
    <x v="0"/>
    <s v="Yes"/>
  </r>
  <r>
    <n v="1342"/>
    <s v="CA-2019-113481"/>
    <x v="460"/>
    <d v="2019-01-04T00:00:00"/>
    <s v="First Class"/>
    <s v="AS-10045"/>
    <s v="Aaron Smayling"/>
    <x v="1"/>
    <s v="United States"/>
    <x v="108"/>
    <x v="3"/>
    <n v="28540"/>
    <x v="0"/>
    <s v="OFF-BI-10003694"/>
    <x v="1"/>
    <x v="8"/>
    <x v="858"/>
    <n v="15.66"/>
    <n v="5"/>
    <n v="0.7"/>
    <n v="-12.528"/>
    <x v="0"/>
    <s v="Yes"/>
  </r>
  <r>
    <n v="1343"/>
    <s v="CA-2019-113481"/>
    <x v="460"/>
    <d v="2019-01-04T00:00:00"/>
    <s v="First Class"/>
    <s v="AS-10045"/>
    <s v="Aaron Smayling"/>
    <x v="1"/>
    <s v="United States"/>
    <x v="108"/>
    <x v="3"/>
    <n v="28540"/>
    <x v="0"/>
    <s v="OFF-BI-10000474"/>
    <x v="1"/>
    <x v="8"/>
    <x v="27"/>
    <n v="28.853999999999999"/>
    <n v="6"/>
    <n v="0.7"/>
    <n v="-21.159600000000001"/>
    <x v="0"/>
    <s v="Yes"/>
  </r>
  <r>
    <n v="1344"/>
    <s v="CA-2017-131758"/>
    <x v="71"/>
    <d v="2017-06-01T00:00:00"/>
    <s v="Standard Class"/>
    <s v="KB-16315"/>
    <s v="Karl Braun"/>
    <x v="0"/>
    <s v="United States"/>
    <x v="210"/>
    <x v="15"/>
    <n v="11520"/>
    <x v="3"/>
    <s v="OFF-AR-10000411"/>
    <x v="1"/>
    <x v="6"/>
    <x v="940"/>
    <n v="47.82"/>
    <n v="3"/>
    <n v="0"/>
    <n v="14.346"/>
    <x v="3"/>
    <s v="Yes"/>
  </r>
  <r>
    <n v="1345"/>
    <s v="CA-2017-131758"/>
    <x v="71"/>
    <d v="2017-06-01T00:00:00"/>
    <s v="Standard Class"/>
    <s v="KB-16315"/>
    <s v="Karl Braun"/>
    <x v="0"/>
    <s v="United States"/>
    <x v="210"/>
    <x v="15"/>
    <n v="11520"/>
    <x v="3"/>
    <s v="OFF-LA-10000262"/>
    <x v="1"/>
    <x v="2"/>
    <x v="941"/>
    <n v="13.05"/>
    <n v="5"/>
    <n v="0"/>
    <n v="6.0030000000000001"/>
    <x v="3"/>
    <s v="Yes"/>
  </r>
  <r>
    <n v="1346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AP-10001154"/>
    <x v="1"/>
    <x v="9"/>
    <x v="589"/>
    <n v="93.78"/>
    <n v="2"/>
    <n v="0"/>
    <n v="36.574199999999998"/>
    <x v="2"/>
    <s v="Yes"/>
  </r>
  <r>
    <n v="1347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PA-10000466"/>
    <x v="1"/>
    <x v="10"/>
    <x v="942"/>
    <n v="47.18"/>
    <n v="7"/>
    <n v="0"/>
    <n v="23.59"/>
    <x v="2"/>
    <s v="Yes"/>
  </r>
  <r>
    <n v="1348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AR-10003829"/>
    <x v="1"/>
    <x v="6"/>
    <x v="943"/>
    <n v="19.68"/>
    <n v="6"/>
    <n v="0"/>
    <n v="5.7072000000000003"/>
    <x v="2"/>
    <s v="Yes"/>
  </r>
  <r>
    <n v="1349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BI-10001758"/>
    <x v="1"/>
    <x v="8"/>
    <x v="944"/>
    <n v="53.4"/>
    <n v="10"/>
    <n v="0"/>
    <n v="25.097999999999999"/>
    <x v="2"/>
    <s v="Yes"/>
  </r>
  <r>
    <n v="1350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BI-10000136"/>
    <x v="1"/>
    <x v="8"/>
    <x v="945"/>
    <n v="35.880000000000003"/>
    <n v="6"/>
    <n v="0"/>
    <n v="17.2224"/>
    <x v="2"/>
    <s v="Yes"/>
  </r>
  <r>
    <n v="1351"/>
    <s v="CA-2016-153976"/>
    <x v="462"/>
    <d v="2016-10-08T00:00:00"/>
    <s v="Second Class"/>
    <s v="BP-11290"/>
    <s v="Beth Paige"/>
    <x v="0"/>
    <s v="United States"/>
    <x v="148"/>
    <x v="10"/>
    <n v="60201"/>
    <x v="2"/>
    <s v="FUR-CH-10002880"/>
    <x v="0"/>
    <x v="1"/>
    <x v="809"/>
    <n v="258.279"/>
    <n v="3"/>
    <n v="0.3"/>
    <n v="-70.104299999999995"/>
    <x v="2"/>
    <s v="Yes"/>
  </r>
  <r>
    <n v="1352"/>
    <s v="CA-2018-162901"/>
    <x v="463"/>
    <d v="2018-03-31T00:00:00"/>
    <s v="First Class"/>
    <s v="AS-10045"/>
    <s v="Aaron Smayling"/>
    <x v="1"/>
    <s v="United States"/>
    <x v="81"/>
    <x v="17"/>
    <n v="22204"/>
    <x v="0"/>
    <s v="OFF-ST-10000649"/>
    <x v="1"/>
    <x v="4"/>
    <x v="946"/>
    <n v="31.4"/>
    <n v="2"/>
    <n v="0"/>
    <n v="7.85"/>
    <x v="0"/>
    <s v="Yes"/>
  </r>
  <r>
    <n v="1353"/>
    <s v="CA-2019-162978"/>
    <x v="464"/>
    <d v="2019-05-09T00:00:00"/>
    <s v="Standard Class"/>
    <s v="LW-16990"/>
    <s v="Lindsay Williams"/>
    <x v="1"/>
    <s v="United States"/>
    <x v="8"/>
    <x v="1"/>
    <n v="94109"/>
    <x v="1"/>
    <s v="TEC-PH-10003092"/>
    <x v="2"/>
    <x v="7"/>
    <x v="521"/>
    <n v="183.96"/>
    <n v="5"/>
    <n v="0.2"/>
    <n v="20.695499999999999"/>
    <x v="1"/>
    <s v="Yes"/>
  </r>
  <r>
    <n v="1354"/>
    <s v="CA-2019-162978"/>
    <x v="464"/>
    <d v="2019-05-09T00:00:00"/>
    <s v="Standard Class"/>
    <s v="LW-16990"/>
    <s v="Lindsay Williams"/>
    <x v="1"/>
    <s v="United States"/>
    <x v="8"/>
    <x v="1"/>
    <n v="94109"/>
    <x v="1"/>
    <s v="OFF-PA-10002250"/>
    <x v="1"/>
    <x v="10"/>
    <x v="706"/>
    <n v="17.61"/>
    <n v="3"/>
    <n v="0"/>
    <n v="8.4527999999999999"/>
    <x v="1"/>
    <s v="Yes"/>
  </r>
  <r>
    <n v="1355"/>
    <s v="CA-2019-162978"/>
    <x v="464"/>
    <d v="2019-05-09T00:00:00"/>
    <s v="Standard Class"/>
    <s v="LW-16990"/>
    <s v="Lindsay Williams"/>
    <x v="1"/>
    <s v="United States"/>
    <x v="8"/>
    <x v="1"/>
    <n v="94109"/>
    <x v="1"/>
    <s v="FUR-TA-10003473"/>
    <x v="0"/>
    <x v="3"/>
    <x v="216"/>
    <n v="300.904"/>
    <n v="1"/>
    <n v="0.2"/>
    <n v="11.283899999999999"/>
    <x v="1"/>
    <s v="Yes"/>
  </r>
  <r>
    <n v="1356"/>
    <s v="US-2016-160444"/>
    <x v="260"/>
    <d v="2016-07-05T00:00:00"/>
    <s v="Same Day"/>
    <s v="DC-12850"/>
    <s v="Dan Campbell"/>
    <x v="0"/>
    <s v="United States"/>
    <x v="12"/>
    <x v="5"/>
    <n v="77036"/>
    <x v="2"/>
    <s v="OFF-ST-10001522"/>
    <x v="1"/>
    <x v="4"/>
    <x v="197"/>
    <n v="220.77600000000001"/>
    <n v="3"/>
    <n v="0.2"/>
    <n v="-44.155200000000001"/>
    <x v="2"/>
    <s v="Yes"/>
  </r>
  <r>
    <n v="1357"/>
    <s v="US-2016-160444"/>
    <x v="260"/>
    <d v="2016-07-05T00:00:00"/>
    <s v="Same Day"/>
    <s v="DC-12850"/>
    <s v="Dan Campbell"/>
    <x v="0"/>
    <s v="United States"/>
    <x v="12"/>
    <x v="5"/>
    <n v="77036"/>
    <x v="2"/>
    <s v="OFF-ST-10000563"/>
    <x v="1"/>
    <x v="4"/>
    <x v="903"/>
    <n v="281.42399999999998"/>
    <n v="11"/>
    <n v="0.2"/>
    <n v="-35.177999999999997"/>
    <x v="2"/>
    <s v="Yes"/>
  </r>
  <r>
    <n v="1358"/>
    <s v="CA-2018-145247"/>
    <x v="465"/>
    <d v="2018-05-07T00:00:00"/>
    <s v="First Class"/>
    <s v="ND-18370"/>
    <s v="Natalie DeCherney"/>
    <x v="0"/>
    <s v="United States"/>
    <x v="103"/>
    <x v="0"/>
    <n v="40214"/>
    <x v="0"/>
    <s v="OFF-PA-10003641"/>
    <x v="1"/>
    <x v="10"/>
    <x v="947"/>
    <n v="79.14"/>
    <n v="3"/>
    <n v="0"/>
    <n v="36.404400000000003"/>
    <x v="0"/>
    <s v="Yes"/>
  </r>
  <r>
    <n v="1359"/>
    <s v="CA-2019-160045"/>
    <x v="466"/>
    <d v="2019-04-27T00:00:00"/>
    <s v="First Class"/>
    <s v="LB-16735"/>
    <s v="Larry Blacks"/>
    <x v="0"/>
    <s v="United States"/>
    <x v="5"/>
    <x v="5"/>
    <n v="76106"/>
    <x v="2"/>
    <s v="FUR-FU-10000010"/>
    <x v="0"/>
    <x v="5"/>
    <x v="527"/>
    <n v="1.988"/>
    <n v="1"/>
    <n v="0.6"/>
    <n v="-1.4413"/>
    <x v="2"/>
    <s v="Yes"/>
  </r>
  <r>
    <n v="1360"/>
    <s v="US-2016-151925"/>
    <x v="467"/>
    <d v="2016-10-01T00:00:00"/>
    <s v="Second Class"/>
    <s v="KT-16465"/>
    <s v="Kean Takahito"/>
    <x v="0"/>
    <s v="United States"/>
    <x v="1"/>
    <x v="1"/>
    <n v="90049"/>
    <x v="1"/>
    <s v="FUR-CH-10002961"/>
    <x v="0"/>
    <x v="1"/>
    <x v="948"/>
    <n v="145.56800000000001"/>
    <n v="2"/>
    <n v="0.2"/>
    <n v="0"/>
    <x v="1"/>
    <s v="Yes"/>
  </r>
  <r>
    <n v="1361"/>
    <s v="CA-2019-125199"/>
    <x v="15"/>
    <d v="2019-10-25T00:00:00"/>
    <s v="Standard Class"/>
    <s v="HM-14860"/>
    <s v="Harry Marie"/>
    <x v="1"/>
    <s v="United States"/>
    <x v="10"/>
    <x v="9"/>
    <n v="19120"/>
    <x v="3"/>
    <s v="OFF-AR-10002956"/>
    <x v="1"/>
    <x v="6"/>
    <x v="666"/>
    <n v="123.256"/>
    <n v="7"/>
    <n v="0.2"/>
    <n v="9.2441999999999993"/>
    <x v="3"/>
    <s v="Yes"/>
  </r>
  <r>
    <n v="1362"/>
    <s v="CA-2019-125199"/>
    <x v="15"/>
    <d v="2019-10-25T00:00:00"/>
    <s v="Standard Class"/>
    <s v="HM-14860"/>
    <s v="Harry Marie"/>
    <x v="1"/>
    <s v="United States"/>
    <x v="10"/>
    <x v="9"/>
    <n v="19120"/>
    <x v="3"/>
    <s v="OFF-PA-10004041"/>
    <x v="1"/>
    <x v="10"/>
    <x v="949"/>
    <n v="23.68"/>
    <n v="4"/>
    <n v="0.2"/>
    <n v="7.4"/>
    <x v="3"/>
    <s v="Yes"/>
  </r>
  <r>
    <n v="1363"/>
    <s v="CA-2019-125199"/>
    <x v="15"/>
    <d v="2019-10-25T00:00:00"/>
    <s v="Standard Class"/>
    <s v="HM-14860"/>
    <s v="Harry Marie"/>
    <x v="1"/>
    <s v="United States"/>
    <x v="10"/>
    <x v="9"/>
    <n v="19120"/>
    <x v="3"/>
    <s v="TEC-PH-10001336"/>
    <x v="2"/>
    <x v="7"/>
    <x v="950"/>
    <n v="309.57600000000002"/>
    <n v="4"/>
    <n v="0.4"/>
    <n v="-56.755600000000001"/>
    <x v="3"/>
    <s v="Yes"/>
  </r>
  <r>
    <n v="1364"/>
    <s v="US-2019-155425"/>
    <x v="468"/>
    <d v="2019-11-11T00:00:00"/>
    <s v="First Class"/>
    <s v="AB-10600"/>
    <s v="Ann Blume"/>
    <x v="1"/>
    <s v="United States"/>
    <x v="93"/>
    <x v="16"/>
    <n v="85705"/>
    <x v="1"/>
    <s v="OFF-BI-10001036"/>
    <x v="1"/>
    <x v="8"/>
    <x v="624"/>
    <n v="38.387999999999998"/>
    <n v="14"/>
    <n v="0.7"/>
    <n v="-25.591999999999999"/>
    <x v="1"/>
    <s v="Yes"/>
  </r>
  <r>
    <n v="1365"/>
    <s v="US-2019-155425"/>
    <x v="468"/>
    <d v="2019-11-11T00:00:00"/>
    <s v="First Class"/>
    <s v="AB-10600"/>
    <s v="Ann Blume"/>
    <x v="1"/>
    <s v="United States"/>
    <x v="93"/>
    <x v="16"/>
    <n v="85705"/>
    <x v="1"/>
    <s v="TEC-MA-10003183"/>
    <x v="2"/>
    <x v="15"/>
    <x v="951"/>
    <n v="95.994"/>
    <n v="2"/>
    <n v="0.7"/>
    <n v="-63.996000000000002"/>
    <x v="1"/>
    <s v="Yes"/>
  </r>
  <r>
    <n v="1366"/>
    <s v="US-2019-155425"/>
    <x v="468"/>
    <d v="2019-11-11T00:00:00"/>
    <s v="First Class"/>
    <s v="AB-10600"/>
    <s v="Ann Blume"/>
    <x v="1"/>
    <s v="United States"/>
    <x v="93"/>
    <x v="16"/>
    <n v="85705"/>
    <x v="1"/>
    <s v="TEC-AC-10001314"/>
    <x v="2"/>
    <x v="11"/>
    <x v="952"/>
    <n v="239.952"/>
    <n v="6"/>
    <n v="0.2"/>
    <n v="-35.992800000000003"/>
    <x v="1"/>
    <s v="Yes"/>
  </r>
  <r>
    <n v="1367"/>
    <s v="US-2019-155425"/>
    <x v="468"/>
    <d v="2019-11-11T00:00:00"/>
    <s v="First Class"/>
    <s v="AB-10600"/>
    <s v="Ann Blume"/>
    <x v="1"/>
    <s v="United States"/>
    <x v="93"/>
    <x v="16"/>
    <n v="85705"/>
    <x v="1"/>
    <s v="TEC-PH-10002563"/>
    <x v="2"/>
    <x v="7"/>
    <x v="203"/>
    <n v="201.584"/>
    <n v="2"/>
    <n v="0.2"/>
    <n v="15.1188"/>
    <x v="1"/>
    <s v="Yes"/>
  </r>
  <r>
    <n v="1368"/>
    <s v="US-2019-155425"/>
    <x v="468"/>
    <d v="2019-11-11T00:00:00"/>
    <s v="First Class"/>
    <s v="AB-10600"/>
    <s v="Ann Blume"/>
    <x v="1"/>
    <s v="United States"/>
    <x v="93"/>
    <x v="16"/>
    <n v="85705"/>
    <x v="1"/>
    <s v="FUR-CH-10003312"/>
    <x v="0"/>
    <x v="1"/>
    <x v="299"/>
    <n v="899.13599999999997"/>
    <n v="4"/>
    <n v="0.2"/>
    <n v="-146.1096"/>
    <x v="1"/>
    <s v="Yes"/>
  </r>
  <r>
    <n v="1369"/>
    <s v="CA-2019-133249"/>
    <x v="141"/>
    <d v="2019-07-11T00:00:00"/>
    <s v="First Class"/>
    <s v="SZ-20035"/>
    <s v="Sam Zeldin"/>
    <x v="2"/>
    <s v="United States"/>
    <x v="211"/>
    <x v="1"/>
    <n v="90660"/>
    <x v="1"/>
    <s v="FUR-FU-10001588"/>
    <x v="0"/>
    <x v="5"/>
    <x v="287"/>
    <n v="145.9"/>
    <n v="5"/>
    <n v="0"/>
    <n v="62.737000000000002"/>
    <x v="1"/>
    <s v="Yes"/>
  </r>
  <r>
    <n v="1370"/>
    <s v="US-2017-103471"/>
    <x v="100"/>
    <d v="2017-12-28T00:00:00"/>
    <s v="Standard Class"/>
    <s v="JR-15670"/>
    <s v="Jim Radford"/>
    <x v="0"/>
    <s v="United States"/>
    <x v="77"/>
    <x v="22"/>
    <n v="80906"/>
    <x v="1"/>
    <s v="FUR-BO-10002613"/>
    <x v="0"/>
    <x v="0"/>
    <x v="179"/>
    <n v="590.05799999999999"/>
    <n v="7"/>
    <n v="0.7"/>
    <n v="-786.74400000000003"/>
    <x v="1"/>
    <s v="Yes"/>
  </r>
  <r>
    <n v="1371"/>
    <s v="US-2017-103471"/>
    <x v="100"/>
    <d v="2017-12-28T00:00:00"/>
    <s v="Standard Class"/>
    <s v="JR-15670"/>
    <s v="Jim Radford"/>
    <x v="0"/>
    <s v="United States"/>
    <x v="77"/>
    <x v="22"/>
    <n v="80906"/>
    <x v="1"/>
    <s v="OFF-AR-10003405"/>
    <x v="1"/>
    <x v="6"/>
    <x v="628"/>
    <n v="14.04"/>
    <n v="3"/>
    <n v="0.2"/>
    <n v="1.5794999999999999"/>
    <x v="1"/>
    <s v="Yes"/>
  </r>
  <r>
    <n v="1372"/>
    <s v="CA-2019-136672"/>
    <x v="469"/>
    <d v="2019-03-12T00:00:00"/>
    <s v="Standard Class"/>
    <s v="MG-17890"/>
    <s v="Michael Granlund"/>
    <x v="2"/>
    <s v="United States"/>
    <x v="183"/>
    <x v="39"/>
    <n v="20735"/>
    <x v="3"/>
    <s v="TEC-AC-10004510"/>
    <x v="2"/>
    <x v="11"/>
    <x v="953"/>
    <n v="49.08"/>
    <n v="3"/>
    <n v="0"/>
    <n v="4.9080000000000004"/>
    <x v="3"/>
    <s v="Yes"/>
  </r>
  <r>
    <n v="1373"/>
    <s v="US-2016-157021"/>
    <x v="470"/>
    <d v="2016-04-06T00:00:00"/>
    <s v="Second Class"/>
    <s v="KM-16720"/>
    <s v="Kunst Miller"/>
    <x v="0"/>
    <s v="United States"/>
    <x v="132"/>
    <x v="1"/>
    <n v="94591"/>
    <x v="1"/>
    <s v="OFF-LA-10002312"/>
    <x v="1"/>
    <x v="2"/>
    <x v="579"/>
    <n v="29.6"/>
    <n v="2"/>
    <n v="0"/>
    <n v="14.8"/>
    <x v="1"/>
    <s v="Yes"/>
  </r>
  <r>
    <n v="1374"/>
    <s v="US-2016-157021"/>
    <x v="470"/>
    <d v="2016-04-06T00:00:00"/>
    <s v="Second Class"/>
    <s v="KM-16720"/>
    <s v="Kunst Miller"/>
    <x v="0"/>
    <s v="United States"/>
    <x v="132"/>
    <x v="1"/>
    <n v="94591"/>
    <x v="1"/>
    <s v="OFF-BI-10000042"/>
    <x v="1"/>
    <x v="8"/>
    <x v="954"/>
    <n v="17.088000000000001"/>
    <n v="4"/>
    <n v="0.2"/>
    <n v="5.5536000000000003"/>
    <x v="1"/>
    <s v="Yes"/>
  </r>
  <r>
    <n v="1375"/>
    <s v="CA-2017-120362"/>
    <x v="471"/>
    <d v="2017-09-19T00:00:00"/>
    <s v="Standard Class"/>
    <s v="CA-12265"/>
    <s v="Christina Anderson"/>
    <x v="0"/>
    <s v="United States"/>
    <x v="212"/>
    <x v="7"/>
    <n v="84604"/>
    <x v="1"/>
    <s v="FUR-TA-10003008"/>
    <x v="0"/>
    <x v="3"/>
    <x v="955"/>
    <n v="912.75"/>
    <n v="5"/>
    <n v="0"/>
    <n v="118.6575"/>
    <x v="1"/>
    <s v="Yes"/>
  </r>
  <r>
    <n v="1376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AP-10003590"/>
    <x v="1"/>
    <x v="9"/>
    <x v="956"/>
    <n v="1089.75"/>
    <n v="3"/>
    <n v="0"/>
    <n v="305.13"/>
    <x v="1"/>
    <s v="Yes"/>
  </r>
  <r>
    <n v="1377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PA-10000806"/>
    <x v="1"/>
    <x v="10"/>
    <x v="957"/>
    <n v="447.84"/>
    <n v="8"/>
    <n v="0"/>
    <n v="219.44159999999999"/>
    <x v="1"/>
    <s v="Yes"/>
  </r>
  <r>
    <n v="1378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AR-10000896"/>
    <x v="1"/>
    <x v="6"/>
    <x v="958"/>
    <n v="16.399999999999999"/>
    <n v="5"/>
    <n v="0"/>
    <n v="4.2640000000000002"/>
    <x v="1"/>
    <s v="Yes"/>
  </r>
  <r>
    <n v="1379"/>
    <s v="CA-2016-126361"/>
    <x v="472"/>
    <d v="2016-08-09T00:00:00"/>
    <s v="Second Class"/>
    <s v="VD-21670"/>
    <s v="Valerie Dominguez"/>
    <x v="0"/>
    <s v="United States"/>
    <x v="213"/>
    <x v="7"/>
    <n v="84062"/>
    <x v="1"/>
    <s v="TEC-PH-10002310"/>
    <x v="2"/>
    <x v="7"/>
    <x v="959"/>
    <n v="399.96"/>
    <n v="5"/>
    <n v="0.2"/>
    <n v="34.996499999999997"/>
    <x v="1"/>
    <s v="Yes"/>
  </r>
  <r>
    <n v="1380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ST-10002289"/>
    <x v="1"/>
    <x v="4"/>
    <x v="960"/>
    <n v="158.9"/>
    <n v="5"/>
    <n v="0"/>
    <n v="7.9450000000000003"/>
    <x v="1"/>
    <s v="Yes"/>
  </r>
  <r>
    <n v="1381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BI-10002852"/>
    <x v="1"/>
    <x v="8"/>
    <x v="91"/>
    <n v="13.183999999999999"/>
    <n v="1"/>
    <n v="0.2"/>
    <n v="4.7792000000000003"/>
    <x v="1"/>
    <s v="Yes"/>
  </r>
  <r>
    <n v="1382"/>
    <s v="US-2018-100566"/>
    <x v="323"/>
    <d v="2018-09-09T00:00:00"/>
    <s v="Standard Class"/>
    <s v="JK-16120"/>
    <s v="Julie Kriz"/>
    <x v="2"/>
    <s v="United States"/>
    <x v="34"/>
    <x v="10"/>
    <n v="60505"/>
    <x v="2"/>
    <s v="FUR-FU-10003394"/>
    <x v="0"/>
    <x v="5"/>
    <x v="583"/>
    <n v="83.951999999999998"/>
    <n v="3"/>
    <n v="0.6"/>
    <n v="-90.248400000000004"/>
    <x v="2"/>
    <s v="Yes"/>
  </r>
  <r>
    <n v="1383"/>
    <s v="US-2018-108504"/>
    <x v="473"/>
    <d v="2018-02-05T00:00:00"/>
    <s v="Same Day"/>
    <s v="PP-18955"/>
    <s v="Paul Prost"/>
    <x v="2"/>
    <s v="United States"/>
    <x v="214"/>
    <x v="32"/>
    <n v="30080"/>
    <x v="0"/>
    <s v="OFF-ST-10002344"/>
    <x v="1"/>
    <x v="4"/>
    <x v="865"/>
    <n v="80.98"/>
    <n v="1"/>
    <n v="0"/>
    <n v="1.6195999999999999"/>
    <x v="0"/>
    <s v="Yes"/>
  </r>
  <r>
    <n v="1384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1289"/>
    <x v="1"/>
    <x v="10"/>
    <x v="961"/>
    <n v="348.84"/>
    <n v="9"/>
    <n v="0"/>
    <n v="170.9316"/>
    <x v="0"/>
    <s v="Yes"/>
  </r>
  <r>
    <n v="1385"/>
    <s v="US-2018-108504"/>
    <x v="473"/>
    <d v="2018-02-05T00:00:00"/>
    <s v="Same Day"/>
    <s v="PP-18955"/>
    <s v="Paul Prost"/>
    <x v="2"/>
    <s v="United States"/>
    <x v="214"/>
    <x v="32"/>
    <n v="30080"/>
    <x v="0"/>
    <s v="OFF-FA-10000053"/>
    <x v="1"/>
    <x v="13"/>
    <x v="962"/>
    <n v="9.4499999999999993"/>
    <n v="5"/>
    <n v="0"/>
    <n v="0.189"/>
    <x v="0"/>
    <s v="Yes"/>
  </r>
  <r>
    <n v="1386"/>
    <s v="US-2018-108504"/>
    <x v="473"/>
    <d v="2018-02-05T00:00:00"/>
    <s v="Same Day"/>
    <s v="PP-18955"/>
    <s v="Paul Prost"/>
    <x v="2"/>
    <s v="United States"/>
    <x v="214"/>
    <x v="32"/>
    <n v="30080"/>
    <x v="0"/>
    <s v="FUR-FU-10004091"/>
    <x v="0"/>
    <x v="5"/>
    <x v="963"/>
    <n v="18.84"/>
    <n v="3"/>
    <n v="0"/>
    <n v="7.1592000000000002"/>
    <x v="0"/>
    <s v="Yes"/>
  </r>
  <r>
    <n v="1387"/>
    <s v="US-2018-108504"/>
    <x v="473"/>
    <d v="2018-02-05T00:00:00"/>
    <s v="Same Day"/>
    <s v="PP-18955"/>
    <s v="Paul Prost"/>
    <x v="2"/>
    <s v="United States"/>
    <x v="214"/>
    <x v="32"/>
    <n v="30080"/>
    <x v="0"/>
    <s v="FUR-BO-10004015"/>
    <x v="0"/>
    <x v="0"/>
    <x v="574"/>
    <n v="239.98"/>
    <n v="2"/>
    <n v="0"/>
    <n v="52.7956"/>
    <x v="0"/>
    <s v="Yes"/>
  </r>
  <r>
    <n v="1388"/>
    <s v="US-2018-108504"/>
    <x v="473"/>
    <d v="2018-02-05T00:00:00"/>
    <s v="Same Day"/>
    <s v="PP-18955"/>
    <s v="Paul Prost"/>
    <x v="2"/>
    <s v="United States"/>
    <x v="214"/>
    <x v="32"/>
    <n v="30080"/>
    <x v="0"/>
    <s v="OFF-EN-10003001"/>
    <x v="1"/>
    <x v="12"/>
    <x v="964"/>
    <n v="167.96"/>
    <n v="2"/>
    <n v="0"/>
    <n v="78.941199999999995"/>
    <x v="0"/>
    <s v="Yes"/>
  </r>
  <r>
    <n v="1389"/>
    <s v="US-2018-108504"/>
    <x v="473"/>
    <d v="2018-02-05T00:00:00"/>
    <s v="Same Day"/>
    <s v="PP-18955"/>
    <s v="Paul Prost"/>
    <x v="2"/>
    <s v="United States"/>
    <x v="214"/>
    <x v="32"/>
    <n v="30080"/>
    <x v="0"/>
    <s v="TEC-PH-10000215"/>
    <x v="2"/>
    <x v="7"/>
    <x v="140"/>
    <n v="104.85"/>
    <n v="3"/>
    <n v="0"/>
    <n v="28.3095"/>
    <x v="0"/>
    <s v="Yes"/>
  </r>
  <r>
    <n v="1390"/>
    <s v="US-2018-108504"/>
    <x v="473"/>
    <d v="2018-02-05T00:00:00"/>
    <s v="Same Day"/>
    <s v="PP-18955"/>
    <s v="Paul Prost"/>
    <x v="2"/>
    <s v="United States"/>
    <x v="214"/>
    <x v="32"/>
    <n v="30080"/>
    <x v="0"/>
    <s v="TEC-PH-10003645"/>
    <x v="2"/>
    <x v="7"/>
    <x v="297"/>
    <n v="484.83"/>
    <n v="3"/>
    <n v="0"/>
    <n v="126.0558"/>
    <x v="0"/>
    <s v="Yes"/>
  </r>
  <r>
    <n v="1391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0357"/>
    <x v="1"/>
    <x v="10"/>
    <x v="447"/>
    <n v="122.97"/>
    <n v="3"/>
    <n v="0"/>
    <n v="60.255299999999998"/>
    <x v="0"/>
    <s v="Yes"/>
  </r>
  <r>
    <n v="1392"/>
    <s v="US-2018-108504"/>
    <x v="473"/>
    <d v="2018-02-05T00:00:00"/>
    <s v="Same Day"/>
    <s v="PP-18955"/>
    <s v="Paul Prost"/>
    <x v="2"/>
    <s v="United States"/>
    <x v="214"/>
    <x v="32"/>
    <n v="30080"/>
    <x v="0"/>
    <s v="OFF-ST-10004804"/>
    <x v="1"/>
    <x v="4"/>
    <x v="233"/>
    <n v="154.44"/>
    <n v="3"/>
    <n v="0"/>
    <n v="1.5444"/>
    <x v="0"/>
    <s v="Yes"/>
  </r>
  <r>
    <n v="1393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3892"/>
    <x v="1"/>
    <x v="10"/>
    <x v="62"/>
    <n v="342.37"/>
    <n v="7"/>
    <n v="0"/>
    <n v="160.91390000000001"/>
    <x v="0"/>
    <s v="Yes"/>
  </r>
  <r>
    <n v="1394"/>
    <s v="CA-2019-124828"/>
    <x v="445"/>
    <d v="2019-07-04T00:00:00"/>
    <s v="First Class"/>
    <s v="YS-21880"/>
    <s v="Yana Sorensen"/>
    <x v="1"/>
    <s v="United States"/>
    <x v="140"/>
    <x v="3"/>
    <n v="27217"/>
    <x v="0"/>
    <s v="OFF-AR-10003514"/>
    <x v="1"/>
    <x v="6"/>
    <x v="182"/>
    <n v="9.5519999999999996"/>
    <n v="3"/>
    <n v="0.2"/>
    <n v="1.5522"/>
    <x v="0"/>
    <s v="Yes"/>
  </r>
  <r>
    <n v="1395"/>
    <s v="US-2019-117247"/>
    <x v="449"/>
    <d v="2019-10-14T00:00:00"/>
    <s v="Standard Class"/>
    <s v="CK-12760"/>
    <s v="Cyma Kinney"/>
    <x v="1"/>
    <s v="United States"/>
    <x v="34"/>
    <x v="10"/>
    <n v="60505"/>
    <x v="2"/>
    <s v="FUR-TA-10002958"/>
    <x v="0"/>
    <x v="3"/>
    <x v="965"/>
    <n v="652.45000000000005"/>
    <n v="5"/>
    <n v="0.5"/>
    <n v="-430.61700000000002"/>
    <x v="2"/>
    <s v="Yes"/>
  </r>
  <r>
    <n v="1396"/>
    <s v="US-2019-117247"/>
    <x v="449"/>
    <d v="2019-10-14T00:00:00"/>
    <s v="Standard Class"/>
    <s v="CK-12760"/>
    <s v="Cyma Kinney"/>
    <x v="1"/>
    <s v="United States"/>
    <x v="34"/>
    <x v="10"/>
    <n v="60505"/>
    <x v="2"/>
    <s v="FUR-TA-10001676"/>
    <x v="0"/>
    <x v="3"/>
    <x v="966"/>
    <n v="66.644999999999996"/>
    <n v="3"/>
    <n v="0.5"/>
    <n v="-42.652799999999999"/>
    <x v="2"/>
    <s v="Yes"/>
  </r>
  <r>
    <n v="1397"/>
    <s v="CA-2018-124485"/>
    <x v="390"/>
    <d v="2018-11-26T00:00:00"/>
    <s v="First Class"/>
    <s v="NC-18340"/>
    <s v="Nat Carroll"/>
    <x v="0"/>
    <s v="United States"/>
    <x v="20"/>
    <x v="15"/>
    <n v="10035"/>
    <x v="3"/>
    <s v="OFF-BI-10000822"/>
    <x v="1"/>
    <x v="8"/>
    <x v="967"/>
    <n v="17.216000000000001"/>
    <n v="4"/>
    <n v="0.2"/>
    <n v="6.0255999999999998"/>
    <x v="3"/>
    <s v="Yes"/>
  </r>
  <r>
    <n v="1398"/>
    <s v="CA-2018-124485"/>
    <x v="390"/>
    <d v="2018-11-26T00:00:00"/>
    <s v="First Class"/>
    <s v="NC-18340"/>
    <s v="Nat Carroll"/>
    <x v="0"/>
    <s v="United States"/>
    <x v="20"/>
    <x v="15"/>
    <n v="10035"/>
    <x v="3"/>
    <s v="OFF-PA-10004971"/>
    <x v="1"/>
    <x v="10"/>
    <x v="609"/>
    <n v="11.56"/>
    <n v="2"/>
    <n v="0"/>
    <n v="5.6643999999999997"/>
    <x v="3"/>
    <s v="Yes"/>
  </r>
  <r>
    <n v="1399"/>
    <s v="CA-2018-124485"/>
    <x v="390"/>
    <d v="2018-11-26T00:00:00"/>
    <s v="First Class"/>
    <s v="NC-18340"/>
    <s v="Nat Carroll"/>
    <x v="0"/>
    <s v="United States"/>
    <x v="20"/>
    <x v="15"/>
    <n v="10035"/>
    <x v="3"/>
    <s v="TEC-AC-10002323"/>
    <x v="2"/>
    <x v="11"/>
    <x v="177"/>
    <n v="88.4"/>
    <n v="4"/>
    <n v="0"/>
    <n v="11.492000000000001"/>
    <x v="3"/>
    <s v="Yes"/>
  </r>
  <r>
    <n v="1400"/>
    <s v="CA-2018-124485"/>
    <x v="390"/>
    <d v="2018-11-26T00:00:00"/>
    <s v="First Class"/>
    <s v="NC-18340"/>
    <s v="Nat Carroll"/>
    <x v="0"/>
    <s v="United States"/>
    <x v="20"/>
    <x v="15"/>
    <n v="10035"/>
    <x v="3"/>
    <s v="OFF-PA-10004888"/>
    <x v="1"/>
    <x v="10"/>
    <x v="968"/>
    <n v="6.48"/>
    <n v="1"/>
    <n v="0"/>
    <n v="3.1103999999999998"/>
    <x v="3"/>
    <s v="Yes"/>
  </r>
  <r>
    <n v="1401"/>
    <s v="CA-2018-159212"/>
    <x v="474"/>
    <d v="2018-11-05T00:00:00"/>
    <s v="Standard Class"/>
    <s v="KM-16375"/>
    <s v="Katherine Murray"/>
    <x v="2"/>
    <s v="United States"/>
    <x v="127"/>
    <x v="17"/>
    <n v="24153"/>
    <x v="0"/>
    <s v="TEC-PH-10003988"/>
    <x v="2"/>
    <x v="7"/>
    <x v="47"/>
    <n v="21.8"/>
    <n v="2"/>
    <n v="0"/>
    <n v="6.1040000000000001"/>
    <x v="0"/>
    <s v="Yes"/>
  </r>
  <r>
    <n v="1402"/>
    <s v="CA-2018-159212"/>
    <x v="474"/>
    <d v="2018-11-05T00:00:00"/>
    <s v="Standard Class"/>
    <s v="KM-16375"/>
    <s v="Katherine Murray"/>
    <x v="2"/>
    <s v="United States"/>
    <x v="127"/>
    <x v="17"/>
    <n v="24153"/>
    <x v="0"/>
    <s v="OFF-EN-10002230"/>
    <x v="1"/>
    <x v="12"/>
    <x v="555"/>
    <n v="251.79"/>
    <n v="3"/>
    <n v="0"/>
    <n v="118.3413"/>
    <x v="0"/>
    <s v="Yes"/>
  </r>
  <r>
    <n v="1403"/>
    <s v="US-2018-161396"/>
    <x v="475"/>
    <d v="2018-04-25T00:00:00"/>
    <s v="Standard Class"/>
    <s v="GM-14455"/>
    <s v="Gary Mitchum"/>
    <x v="2"/>
    <s v="United States"/>
    <x v="38"/>
    <x v="24"/>
    <n v="43229"/>
    <x v="3"/>
    <s v="FUR-TA-10002622"/>
    <x v="0"/>
    <x v="3"/>
    <x v="969"/>
    <n v="205.17599999999999"/>
    <n v="2"/>
    <n v="0.4"/>
    <n v="-58.133200000000002"/>
    <x v="3"/>
    <s v="Yes"/>
  </r>
  <r>
    <n v="1404"/>
    <s v="US-2018-161396"/>
    <x v="475"/>
    <d v="2018-04-25T00:00:00"/>
    <s v="Standard Class"/>
    <s v="GM-14455"/>
    <s v="Gary Mitchum"/>
    <x v="2"/>
    <s v="United States"/>
    <x v="38"/>
    <x v="24"/>
    <n v="43229"/>
    <x v="3"/>
    <s v="OFF-PA-10000418"/>
    <x v="1"/>
    <x v="10"/>
    <x v="970"/>
    <n v="419.4"/>
    <n v="5"/>
    <n v="0.2"/>
    <n v="146.79"/>
    <x v="3"/>
    <s v="Yes"/>
  </r>
  <r>
    <n v="1405"/>
    <s v="US-2016-118486"/>
    <x v="322"/>
    <d v="2016-04-08T00:00:00"/>
    <s v="First Class"/>
    <s v="SD-20485"/>
    <s v="Shirley Daniels"/>
    <x v="2"/>
    <s v="United States"/>
    <x v="10"/>
    <x v="9"/>
    <n v="19143"/>
    <x v="3"/>
    <s v="OFF-SU-10004498"/>
    <x v="1"/>
    <x v="14"/>
    <x v="505"/>
    <n v="10.304"/>
    <n v="1"/>
    <n v="0.2"/>
    <n v="-2.1896"/>
    <x v="3"/>
    <s v="Yes"/>
  </r>
  <r>
    <n v="1406"/>
    <s v="US-2016-118486"/>
    <x v="322"/>
    <d v="2016-04-08T00:00:00"/>
    <s v="First Class"/>
    <s v="SD-20485"/>
    <s v="Shirley Daniels"/>
    <x v="2"/>
    <s v="United States"/>
    <x v="10"/>
    <x v="9"/>
    <n v="19143"/>
    <x v="3"/>
    <s v="FUR-TA-10001039"/>
    <x v="0"/>
    <x v="3"/>
    <x v="832"/>
    <n v="154.76400000000001"/>
    <n v="3"/>
    <n v="0.4"/>
    <n v="-36.111600000000003"/>
    <x v="3"/>
    <s v="Yes"/>
  </r>
  <r>
    <n v="1407"/>
    <s v="US-2016-118486"/>
    <x v="322"/>
    <d v="2016-04-08T00:00:00"/>
    <s v="First Class"/>
    <s v="SD-20485"/>
    <s v="Shirley Daniels"/>
    <x v="2"/>
    <s v="United States"/>
    <x v="10"/>
    <x v="9"/>
    <n v="19143"/>
    <x v="3"/>
    <s v="TEC-AC-10004659"/>
    <x v="2"/>
    <x v="11"/>
    <x v="172"/>
    <n v="116.78400000000001"/>
    <n v="2"/>
    <n v="0.2"/>
    <n v="21.896999999999998"/>
    <x v="3"/>
    <s v="Yes"/>
  </r>
  <r>
    <n v="1408"/>
    <s v="CA-2018-130407"/>
    <x v="476"/>
    <d v="2018-09-06T00:00:00"/>
    <s v="Standard Class"/>
    <s v="KD-16270"/>
    <s v="Karen Daniels"/>
    <x v="0"/>
    <s v="United States"/>
    <x v="20"/>
    <x v="15"/>
    <n v="10024"/>
    <x v="3"/>
    <s v="OFF-AR-10002240"/>
    <x v="1"/>
    <x v="6"/>
    <x v="971"/>
    <n v="75.48"/>
    <n v="2"/>
    <n v="0"/>
    <n v="19.6248"/>
    <x v="3"/>
    <s v="Yes"/>
  </r>
  <r>
    <n v="1409"/>
    <s v="CA-2018-130407"/>
    <x v="476"/>
    <d v="2018-09-06T00:00:00"/>
    <s v="Standard Class"/>
    <s v="KD-16270"/>
    <s v="Karen Daniels"/>
    <x v="0"/>
    <s v="United States"/>
    <x v="20"/>
    <x v="15"/>
    <n v="10024"/>
    <x v="3"/>
    <s v="FUR-FU-10001967"/>
    <x v="0"/>
    <x v="5"/>
    <x v="296"/>
    <n v="39.979999999999997"/>
    <n v="2"/>
    <n v="0"/>
    <n v="9.9949999999999992"/>
    <x v="3"/>
    <s v="Yes"/>
  </r>
  <r>
    <n v="1410"/>
    <s v="US-2018-122245"/>
    <x v="477"/>
    <d v="2018-09-30T00:00:00"/>
    <s v="Standard Class"/>
    <s v="AB-10105"/>
    <s v="Adrian Barton"/>
    <x v="0"/>
    <s v="United States"/>
    <x v="42"/>
    <x v="16"/>
    <n v="85023"/>
    <x v="1"/>
    <s v="FUR-TA-10002356"/>
    <x v="0"/>
    <x v="3"/>
    <x v="735"/>
    <n v="393.16500000000002"/>
    <n v="3"/>
    <n v="0.5"/>
    <n v="-204.44579999999999"/>
    <x v="1"/>
    <s v="Yes"/>
  </r>
  <r>
    <n v="1411"/>
    <s v="CA-2019-105144"/>
    <x v="259"/>
    <d v="2019-11-11T00:00:00"/>
    <s v="Standard Class"/>
    <s v="SZ-20035"/>
    <s v="Sam Zeldin"/>
    <x v="2"/>
    <s v="United States"/>
    <x v="55"/>
    <x v="5"/>
    <n v="75051"/>
    <x v="2"/>
    <s v="OFF-LA-10003923"/>
    <x v="1"/>
    <x v="2"/>
    <x v="429"/>
    <n v="23.68"/>
    <n v="2"/>
    <n v="0.2"/>
    <n v="8.8800000000000008"/>
    <x v="2"/>
    <s v="Yes"/>
  </r>
  <r>
    <n v="1412"/>
    <s v="CA-2018-136329"/>
    <x v="478"/>
    <d v="2018-07-13T00:00:00"/>
    <s v="Standard Class"/>
    <s v="JD-15895"/>
    <s v="Jonathan Doherty"/>
    <x v="1"/>
    <s v="United States"/>
    <x v="20"/>
    <x v="15"/>
    <n v="10035"/>
    <x v="3"/>
    <s v="FUR-CH-10002335"/>
    <x v="0"/>
    <x v="1"/>
    <x v="629"/>
    <n v="408.00599999999997"/>
    <n v="2"/>
    <n v="0.1"/>
    <n v="72.534400000000005"/>
    <x v="3"/>
    <s v="Yes"/>
  </r>
  <r>
    <n v="1413"/>
    <s v="CA-2018-136329"/>
    <x v="478"/>
    <d v="2018-07-13T00:00:00"/>
    <s v="Standard Class"/>
    <s v="JD-15895"/>
    <s v="Jonathan Doherty"/>
    <x v="1"/>
    <s v="United States"/>
    <x v="20"/>
    <x v="15"/>
    <n v="10035"/>
    <x v="3"/>
    <s v="FUR-FU-10000723"/>
    <x v="0"/>
    <x v="5"/>
    <x v="480"/>
    <n v="165.28"/>
    <n v="4"/>
    <n v="0"/>
    <n v="14.8752"/>
    <x v="3"/>
    <s v="Yes"/>
  </r>
  <r>
    <n v="1414"/>
    <s v="CA-2016-146640"/>
    <x v="479"/>
    <d v="2016-07-05T00:00:00"/>
    <s v="Standard Class"/>
    <s v="HA-14905"/>
    <s v="Helen Abelman"/>
    <x v="0"/>
    <s v="United States"/>
    <x v="20"/>
    <x v="15"/>
    <n v="10024"/>
    <x v="3"/>
    <s v="OFF-BI-10002867"/>
    <x v="1"/>
    <x v="8"/>
    <x v="972"/>
    <n v="334.76799999999997"/>
    <n v="7"/>
    <n v="0.2"/>
    <n v="108.7996"/>
    <x v="3"/>
    <s v="Yes"/>
  </r>
  <r>
    <n v="1415"/>
    <s v="CA-2019-115994"/>
    <x v="480"/>
    <d v="2019-01-31T00:00:00"/>
    <s v="Second Class"/>
    <s v="BT-11305"/>
    <s v="Beth Thompson"/>
    <x v="2"/>
    <s v="United States"/>
    <x v="116"/>
    <x v="1"/>
    <n v="92627"/>
    <x v="1"/>
    <s v="TEC-AC-10000580"/>
    <x v="2"/>
    <x v="11"/>
    <x v="906"/>
    <n v="239.97"/>
    <n v="3"/>
    <n v="0"/>
    <n v="26.396699999999999"/>
    <x v="1"/>
    <s v="Yes"/>
  </r>
  <r>
    <n v="1416"/>
    <s v="CA-2019-115994"/>
    <x v="480"/>
    <d v="2019-01-31T00:00:00"/>
    <s v="Second Class"/>
    <s v="BT-11305"/>
    <s v="Beth Thompson"/>
    <x v="2"/>
    <s v="United States"/>
    <x v="116"/>
    <x v="1"/>
    <n v="92627"/>
    <x v="1"/>
    <s v="FUR-FU-10003976"/>
    <x v="0"/>
    <x v="5"/>
    <x v="973"/>
    <n v="37.74"/>
    <n v="3"/>
    <n v="0"/>
    <n v="12.8316"/>
    <x v="1"/>
    <s v="Yes"/>
  </r>
  <r>
    <n v="1417"/>
    <s v="CA-2017-126697"/>
    <x v="481"/>
    <d v="2017-09-24T00:00:00"/>
    <s v="First Class"/>
    <s v="SV-20815"/>
    <s v="Stuart Van"/>
    <x v="1"/>
    <s v="United States"/>
    <x v="12"/>
    <x v="5"/>
    <n v="77041"/>
    <x v="2"/>
    <s v="TEC-PH-10002922"/>
    <x v="2"/>
    <x v="7"/>
    <x v="974"/>
    <n v="946.34400000000005"/>
    <n v="7"/>
    <n v="0.2"/>
    <n v="118.29300000000001"/>
    <x v="2"/>
    <s v="Yes"/>
  </r>
  <r>
    <n v="1418"/>
    <s v="CA-2017-126697"/>
    <x v="481"/>
    <d v="2017-09-24T00:00:00"/>
    <s v="First Class"/>
    <s v="SV-20815"/>
    <s v="Stuart Van"/>
    <x v="1"/>
    <s v="United States"/>
    <x v="12"/>
    <x v="5"/>
    <n v="77041"/>
    <x v="2"/>
    <s v="TEC-AC-10004353"/>
    <x v="2"/>
    <x v="11"/>
    <x v="724"/>
    <n v="151.19999999999999"/>
    <n v="3"/>
    <n v="0.2"/>
    <n v="32.130000000000003"/>
    <x v="2"/>
    <s v="Yes"/>
  </r>
  <r>
    <n v="1419"/>
    <s v="CA-2017-126697"/>
    <x v="481"/>
    <d v="2017-09-24T00:00:00"/>
    <s v="First Class"/>
    <s v="SV-20815"/>
    <s v="Stuart Van"/>
    <x v="1"/>
    <s v="United States"/>
    <x v="12"/>
    <x v="5"/>
    <n v="77041"/>
    <x v="2"/>
    <s v="FUR-FU-10001706"/>
    <x v="0"/>
    <x v="5"/>
    <x v="50"/>
    <n v="4.9279999999999999"/>
    <n v="4"/>
    <n v="0.6"/>
    <n v="-1.4783999999999999"/>
    <x v="2"/>
    <s v="Yes"/>
  </r>
  <r>
    <n v="1420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PA-10000501"/>
    <x v="1"/>
    <x v="10"/>
    <x v="975"/>
    <n v="86.272000000000006"/>
    <n v="4"/>
    <n v="0.2"/>
    <n v="31.273599999999998"/>
    <x v="1"/>
    <s v="Yes"/>
  </r>
  <r>
    <n v="1421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BI-10000778"/>
    <x v="1"/>
    <x v="8"/>
    <x v="261"/>
    <n v="72.587999999999994"/>
    <n v="2"/>
    <n v="0.7"/>
    <n v="-48.392000000000003"/>
    <x v="1"/>
    <s v="Yes"/>
  </r>
  <r>
    <n v="1422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AP-10004980"/>
    <x v="1"/>
    <x v="9"/>
    <x v="976"/>
    <n v="60.671999999999997"/>
    <n v="2"/>
    <n v="0.2"/>
    <n v="14.409599999999999"/>
    <x v="1"/>
    <s v="Yes"/>
  </r>
  <r>
    <n v="1423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BI-10003984"/>
    <x v="1"/>
    <x v="8"/>
    <x v="697"/>
    <n v="77.031000000000006"/>
    <n v="9"/>
    <n v="0.7"/>
    <n v="-59.057099999999998"/>
    <x v="1"/>
    <s v="Yes"/>
  </r>
  <r>
    <n v="1424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ST-10000798"/>
    <x v="1"/>
    <x v="4"/>
    <x v="352"/>
    <n v="119.904"/>
    <n v="6"/>
    <n v="0.2"/>
    <n v="-1.4987999999999999"/>
    <x v="1"/>
    <s v="Yes"/>
  </r>
  <r>
    <n v="1425"/>
    <s v="CA-2017-124800"/>
    <x v="120"/>
    <d v="2017-09-30T00:00:00"/>
    <s v="Standard Class"/>
    <s v="RW-19540"/>
    <s v="Rick Wilson"/>
    <x v="1"/>
    <s v="United States"/>
    <x v="123"/>
    <x v="16"/>
    <n v="85204"/>
    <x v="1"/>
    <s v="TEC-PH-10001750"/>
    <x v="2"/>
    <x v="7"/>
    <x v="977"/>
    <n v="263.95999999999998"/>
    <n v="5"/>
    <n v="0.2"/>
    <n v="23.096499999999999"/>
    <x v="1"/>
    <s v="Yes"/>
  </r>
  <r>
    <n v="1426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ST-10002743"/>
    <x v="1"/>
    <x v="4"/>
    <x v="418"/>
    <n v="363.64800000000002"/>
    <n v="4"/>
    <n v="0.2"/>
    <n v="-86.366399999999999"/>
    <x v="1"/>
    <s v="Yes"/>
  </r>
  <r>
    <n v="1427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BI-10002949"/>
    <x v="1"/>
    <x v="8"/>
    <x v="525"/>
    <n v="9.7279999999999998"/>
    <n v="2"/>
    <n v="0.2"/>
    <n v="3.2831999999999999"/>
    <x v="1"/>
    <s v="Yes"/>
  </r>
  <r>
    <n v="1428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EN-10002600"/>
    <x v="1"/>
    <x v="12"/>
    <x v="111"/>
    <n v="14.75"/>
    <n v="5"/>
    <n v="0"/>
    <n v="7.08"/>
    <x v="1"/>
    <s v="Yes"/>
  </r>
  <r>
    <n v="1429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BI-10003708"/>
    <x v="1"/>
    <x v="8"/>
    <x v="978"/>
    <n v="29.8"/>
    <n v="5"/>
    <n v="0.2"/>
    <n v="9.3125"/>
    <x v="1"/>
    <s v="Yes"/>
  </r>
  <r>
    <n v="1430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LA-10003510"/>
    <x v="1"/>
    <x v="2"/>
    <x v="580"/>
    <n v="427.42"/>
    <n v="14"/>
    <n v="0"/>
    <n v="196.61320000000001"/>
    <x v="1"/>
    <s v="Yes"/>
  </r>
  <r>
    <n v="1431"/>
    <s v="CA-2019-122700"/>
    <x v="200"/>
    <d v="2019-11-30T00:00:00"/>
    <s v="Standard Class"/>
    <s v="LT-17110"/>
    <s v="Liz Thompson"/>
    <x v="0"/>
    <s v="United States"/>
    <x v="38"/>
    <x v="24"/>
    <n v="43229"/>
    <x v="3"/>
    <s v="TEC-PH-10003092"/>
    <x v="2"/>
    <x v="7"/>
    <x v="521"/>
    <n v="220.75200000000001"/>
    <n v="8"/>
    <n v="0.4"/>
    <n v="-40.471200000000003"/>
    <x v="3"/>
    <s v="Yes"/>
  </r>
  <r>
    <n v="1432"/>
    <s v="CA-2016-120768"/>
    <x v="174"/>
    <d v="2016-12-21T00:00:00"/>
    <s v="Second Class"/>
    <s v="IM-15070"/>
    <s v="Irene Maddox"/>
    <x v="0"/>
    <s v="United States"/>
    <x v="159"/>
    <x v="19"/>
    <n v="35630"/>
    <x v="0"/>
    <s v="OFF-BI-10001191"/>
    <x v="1"/>
    <x v="8"/>
    <x v="979"/>
    <n v="152.76"/>
    <n v="6"/>
    <n v="0"/>
    <n v="74.852400000000003"/>
    <x v="0"/>
    <s v="Yes"/>
  </r>
  <r>
    <n v="1433"/>
    <s v="CA-2016-120768"/>
    <x v="174"/>
    <d v="2016-12-21T00:00:00"/>
    <s v="Second Class"/>
    <s v="IM-15070"/>
    <s v="Irene Maddox"/>
    <x v="0"/>
    <s v="United States"/>
    <x v="159"/>
    <x v="19"/>
    <n v="35630"/>
    <x v="0"/>
    <s v="OFF-SU-10004115"/>
    <x v="1"/>
    <x v="14"/>
    <x v="515"/>
    <n v="7.27"/>
    <n v="1"/>
    <n v="0"/>
    <n v="1.9629000000000001"/>
    <x v="0"/>
    <s v="Yes"/>
  </r>
  <r>
    <n v="1434"/>
    <s v="CA-2016-120768"/>
    <x v="174"/>
    <d v="2016-12-21T00:00:00"/>
    <s v="Second Class"/>
    <s v="IM-15070"/>
    <s v="Irene Maddox"/>
    <x v="0"/>
    <s v="United States"/>
    <x v="159"/>
    <x v="19"/>
    <n v="35630"/>
    <x v="0"/>
    <s v="FUR-CH-10000513"/>
    <x v="0"/>
    <x v="1"/>
    <x v="70"/>
    <n v="1819.86"/>
    <n v="14"/>
    <n v="0"/>
    <n v="163.78739999999999"/>
    <x v="0"/>
    <s v="Yes"/>
  </r>
  <r>
    <n v="1435"/>
    <s v="US-2018-153129"/>
    <x v="482"/>
    <d v="2018-12-30T00:00:00"/>
    <s v="Standard Class"/>
    <s v="FP-14320"/>
    <s v="Frank Preis"/>
    <x v="0"/>
    <s v="United States"/>
    <x v="4"/>
    <x v="4"/>
    <n v="98105"/>
    <x v="1"/>
    <s v="OFF-PA-10003673"/>
    <x v="1"/>
    <x v="10"/>
    <x v="980"/>
    <n v="33.9"/>
    <n v="5"/>
    <n v="0"/>
    <n v="15.593999999999999"/>
    <x v="1"/>
    <s v="Yes"/>
  </r>
  <r>
    <n v="1436"/>
    <s v="CA-2019-106852"/>
    <x v="308"/>
    <d v="2019-06-27T00:00:00"/>
    <s v="Standard Class"/>
    <s v="ST-20530"/>
    <s v="Shui Tom"/>
    <x v="0"/>
    <s v="United States"/>
    <x v="215"/>
    <x v="24"/>
    <n v="44134"/>
    <x v="3"/>
    <s v="OFF-PA-10001639"/>
    <x v="1"/>
    <x v="10"/>
    <x v="981"/>
    <n v="31.103999999999999"/>
    <n v="6"/>
    <n v="0.2"/>
    <n v="10.8864"/>
    <x v="3"/>
    <s v="Yes"/>
  </r>
  <r>
    <n v="1437"/>
    <s v="CA-2019-106852"/>
    <x v="308"/>
    <d v="2019-06-27T00:00:00"/>
    <s v="Standard Class"/>
    <s v="ST-20530"/>
    <s v="Shui Tom"/>
    <x v="0"/>
    <s v="United States"/>
    <x v="215"/>
    <x v="24"/>
    <n v="44134"/>
    <x v="3"/>
    <s v="OFF-AR-10003829"/>
    <x v="1"/>
    <x v="6"/>
    <x v="943"/>
    <n v="5.2480000000000002"/>
    <n v="2"/>
    <n v="0.2"/>
    <n v="0.59040000000000004"/>
    <x v="3"/>
    <s v="Yes"/>
  </r>
  <r>
    <n v="1438"/>
    <s v="CA-2017-139731"/>
    <x v="52"/>
    <d v="2017-10-15T00:00:00"/>
    <s v="Same Day"/>
    <s v="JE-15745"/>
    <s v="Joel Eaton"/>
    <x v="0"/>
    <s v="United States"/>
    <x v="112"/>
    <x v="5"/>
    <n v="79109"/>
    <x v="2"/>
    <s v="TEC-AC-10004975"/>
    <x v="2"/>
    <x v="11"/>
    <x v="982"/>
    <n v="263.88"/>
    <n v="3"/>
    <n v="0.2"/>
    <n v="42.880499999999998"/>
    <x v="2"/>
    <s v="Yes"/>
  </r>
  <r>
    <n v="1439"/>
    <s v="CA-2017-139731"/>
    <x v="52"/>
    <d v="2017-10-15T00:00:00"/>
    <s v="Same Day"/>
    <s v="JE-15745"/>
    <s v="Joel Eaton"/>
    <x v="0"/>
    <s v="United States"/>
    <x v="112"/>
    <x v="5"/>
    <n v="79109"/>
    <x v="2"/>
    <s v="FUR-CH-10002024"/>
    <x v="0"/>
    <x v="1"/>
    <x v="483"/>
    <n v="2453.4299999999998"/>
    <n v="5"/>
    <n v="0.3"/>
    <n v="-350.49"/>
    <x v="2"/>
    <s v="Yes"/>
  </r>
  <r>
    <n v="1440"/>
    <s v="CA-2019-122735"/>
    <x v="483"/>
    <d v="2019-04-15T00:00:00"/>
    <s v="Second Class"/>
    <s v="BD-11320"/>
    <s v="Bill Donatelli"/>
    <x v="0"/>
    <s v="United States"/>
    <x v="205"/>
    <x v="34"/>
    <n v="2908"/>
    <x v="3"/>
    <s v="OFF-BI-10004364"/>
    <x v="1"/>
    <x v="8"/>
    <x v="305"/>
    <n v="29.7"/>
    <n v="5"/>
    <n v="0"/>
    <n v="13.365"/>
    <x v="3"/>
    <s v="Yes"/>
  </r>
  <r>
    <n v="1441"/>
    <s v="CA-2019-122735"/>
    <x v="483"/>
    <d v="2019-04-15T00:00:00"/>
    <s v="Second Class"/>
    <s v="BD-11320"/>
    <s v="Bill Donatelli"/>
    <x v="0"/>
    <s v="United States"/>
    <x v="205"/>
    <x v="34"/>
    <n v="2908"/>
    <x v="3"/>
    <s v="OFF-PA-10001712"/>
    <x v="1"/>
    <x v="10"/>
    <x v="983"/>
    <n v="39.96"/>
    <n v="4"/>
    <n v="0"/>
    <n v="17.981999999999999"/>
    <x v="3"/>
    <s v="Yes"/>
  </r>
  <r>
    <n v="1442"/>
    <s v="CA-2019-128160"/>
    <x v="484"/>
    <d v="2019-12-24T00:00:00"/>
    <s v="Second Class"/>
    <s v="MM-17920"/>
    <s v="Michael Moore"/>
    <x v="0"/>
    <s v="United States"/>
    <x v="8"/>
    <x v="1"/>
    <n v="94110"/>
    <x v="1"/>
    <s v="OFF-BI-10001510"/>
    <x v="1"/>
    <x v="8"/>
    <x v="709"/>
    <n v="36.671999999999997"/>
    <n v="2"/>
    <n v="0.2"/>
    <n v="11.46"/>
    <x v="1"/>
    <s v="Yes"/>
  </r>
  <r>
    <n v="1443"/>
    <s v="CA-2019-117695"/>
    <x v="485"/>
    <d v="2019-08-08T00:00:00"/>
    <s v="First Class"/>
    <s v="PW-19030"/>
    <s v="Pauline Webber"/>
    <x v="1"/>
    <s v="United States"/>
    <x v="102"/>
    <x v="0"/>
    <n v="40475"/>
    <x v="0"/>
    <s v="OFF-PA-10002713"/>
    <x v="1"/>
    <x v="10"/>
    <x v="320"/>
    <n v="13.76"/>
    <n v="2"/>
    <n v="0"/>
    <n v="6.3296000000000001"/>
    <x v="0"/>
    <s v="Yes"/>
  </r>
  <r>
    <n v="1444"/>
    <s v="CA-2017-166135"/>
    <x v="486"/>
    <d v="2017-10-06T00:00:00"/>
    <s v="Standard Class"/>
    <s v="SC-20440"/>
    <s v="Shaun Chance"/>
    <x v="1"/>
    <s v="United States"/>
    <x v="34"/>
    <x v="22"/>
    <n v="80013"/>
    <x v="1"/>
    <s v="OFF-ST-10002974"/>
    <x v="1"/>
    <x v="4"/>
    <x v="123"/>
    <n v="139.42400000000001"/>
    <n v="4"/>
    <n v="0.2"/>
    <n v="17.428000000000001"/>
    <x v="1"/>
    <s v="Yes"/>
  </r>
  <r>
    <n v="1445"/>
    <s v="CA-2018-133725"/>
    <x v="454"/>
    <d v="2018-05-28T00:00:00"/>
    <s v="Standard Class"/>
    <s v="KL-16645"/>
    <s v="Ken Lonsdale"/>
    <x v="0"/>
    <s v="United States"/>
    <x v="22"/>
    <x v="10"/>
    <n v="60623"/>
    <x v="2"/>
    <s v="TEC-PH-10004165"/>
    <x v="2"/>
    <x v="7"/>
    <x v="895"/>
    <n v="1979.9280000000001"/>
    <n v="9"/>
    <n v="0.2"/>
    <n v="148.49459999999999"/>
    <x v="2"/>
    <s v="Yes"/>
  </r>
  <r>
    <n v="1446"/>
    <s v="CA-2019-102337"/>
    <x v="487"/>
    <d v="2019-06-16T00:00:00"/>
    <s v="First Class"/>
    <s v="SD-20485"/>
    <s v="Shirley Daniels"/>
    <x v="2"/>
    <s v="United States"/>
    <x v="22"/>
    <x v="10"/>
    <n v="60653"/>
    <x v="2"/>
    <s v="OFF-ST-10004804"/>
    <x v="1"/>
    <x v="4"/>
    <x v="233"/>
    <n v="164.73599999999999"/>
    <n v="4"/>
    <n v="0.2"/>
    <n v="-39.1248"/>
    <x v="2"/>
    <s v="Yes"/>
  </r>
  <r>
    <n v="1447"/>
    <s v="CA-2019-102337"/>
    <x v="487"/>
    <d v="2019-06-16T00:00:00"/>
    <s v="First Class"/>
    <s v="SD-20485"/>
    <s v="Shirley Daniels"/>
    <x v="2"/>
    <s v="United States"/>
    <x v="22"/>
    <x v="10"/>
    <n v="60653"/>
    <x v="2"/>
    <s v="FUR-CH-10004289"/>
    <x v="0"/>
    <x v="1"/>
    <x v="984"/>
    <n v="470.30200000000002"/>
    <n v="7"/>
    <n v="0.3"/>
    <n v="-87.341800000000006"/>
    <x v="2"/>
    <s v="Yes"/>
  </r>
  <r>
    <n v="1448"/>
    <s v="CA-2019-102337"/>
    <x v="487"/>
    <d v="2019-06-16T00:00:00"/>
    <s v="First Class"/>
    <s v="SD-20485"/>
    <s v="Shirley Daniels"/>
    <x v="2"/>
    <s v="United States"/>
    <x v="22"/>
    <x v="10"/>
    <n v="60653"/>
    <x v="2"/>
    <s v="TEC-PH-10002564"/>
    <x v="2"/>
    <x v="7"/>
    <x v="985"/>
    <n v="47.984000000000002"/>
    <n v="2"/>
    <n v="0.2"/>
    <n v="5.9980000000000002"/>
    <x v="2"/>
    <s v="Yes"/>
  </r>
  <r>
    <n v="1449"/>
    <s v="US-2016-112564"/>
    <x v="488"/>
    <d v="2016-04-24T00:00:00"/>
    <s v="First Class"/>
    <s v="TS-21160"/>
    <s v="Theresa Swint"/>
    <x v="1"/>
    <s v="United States"/>
    <x v="10"/>
    <x v="9"/>
    <n v="19134"/>
    <x v="3"/>
    <s v="OFF-BI-10004876"/>
    <x v="1"/>
    <x v="8"/>
    <x v="986"/>
    <n v="2.5019999999999998"/>
    <n v="3"/>
    <n v="0.7"/>
    <n v="-1.7514000000000001"/>
    <x v="3"/>
    <s v="Yes"/>
  </r>
  <r>
    <n v="1450"/>
    <s v="CA-2017-145821"/>
    <x v="489"/>
    <d v="2017-05-07T00:00:00"/>
    <s v="Standard Class"/>
    <s v="JB-15400"/>
    <s v="Jennifer Braxton"/>
    <x v="1"/>
    <s v="United States"/>
    <x v="1"/>
    <x v="1"/>
    <n v="90008"/>
    <x v="1"/>
    <s v="TEC-PH-10004348"/>
    <x v="2"/>
    <x v="7"/>
    <x v="987"/>
    <n v="88.751999999999995"/>
    <n v="3"/>
    <n v="0.2"/>
    <n v="11.093999999999999"/>
    <x v="1"/>
    <s v="Yes"/>
  </r>
  <r>
    <n v="1451"/>
    <s v="US-2017-160150"/>
    <x v="490"/>
    <d v="2017-07-20T00:00:00"/>
    <s v="First Class"/>
    <s v="TS-21085"/>
    <s v="Thais Sissman"/>
    <x v="0"/>
    <s v="United States"/>
    <x v="42"/>
    <x v="16"/>
    <n v="85023"/>
    <x v="1"/>
    <s v="OFF-BI-10004352"/>
    <x v="1"/>
    <x v="8"/>
    <x v="988"/>
    <n v="2.0249999999999999"/>
    <n v="1"/>
    <n v="0.7"/>
    <n v="-1.35"/>
    <x v="1"/>
    <s v="Yes"/>
  </r>
  <r>
    <n v="1452"/>
    <s v="CA-2018-133711"/>
    <x v="491"/>
    <d v="2018-11-29T00:00:00"/>
    <s v="First Class"/>
    <s v="MC-17425"/>
    <s v="Mark Cousins"/>
    <x v="1"/>
    <s v="United States"/>
    <x v="216"/>
    <x v="19"/>
    <n v="36608"/>
    <x v="0"/>
    <s v="OFF-PA-10001685"/>
    <x v="1"/>
    <x v="10"/>
    <x v="33"/>
    <n v="70.98"/>
    <n v="7"/>
    <n v="0"/>
    <n v="34.780200000000001"/>
    <x v="0"/>
    <s v="Yes"/>
  </r>
  <r>
    <n v="1453"/>
    <s v="CA-2018-133711"/>
    <x v="491"/>
    <d v="2018-11-29T00:00:00"/>
    <s v="First Class"/>
    <s v="MC-17425"/>
    <s v="Mark Cousins"/>
    <x v="1"/>
    <s v="United States"/>
    <x v="216"/>
    <x v="19"/>
    <n v="36608"/>
    <x v="0"/>
    <s v="OFF-BI-10000666"/>
    <x v="1"/>
    <x v="8"/>
    <x v="989"/>
    <n v="91.68"/>
    <n v="3"/>
    <n v="0"/>
    <n v="45.84"/>
    <x v="0"/>
    <s v="Yes"/>
  </r>
  <r>
    <n v="1454"/>
    <s v="CA-2018-133711"/>
    <x v="491"/>
    <d v="2018-11-29T00:00:00"/>
    <s v="First Class"/>
    <s v="MC-17425"/>
    <s v="Mark Cousins"/>
    <x v="1"/>
    <s v="United States"/>
    <x v="216"/>
    <x v="19"/>
    <n v="36608"/>
    <x v="0"/>
    <s v="OFF-BI-10004352"/>
    <x v="1"/>
    <x v="8"/>
    <x v="988"/>
    <n v="33.75"/>
    <n v="5"/>
    <n v="0"/>
    <n v="16.875"/>
    <x v="0"/>
    <s v="Yes"/>
  </r>
  <r>
    <n v="1455"/>
    <s v="CA-2018-133711"/>
    <x v="491"/>
    <d v="2018-11-29T00:00:00"/>
    <s v="First Class"/>
    <s v="MC-17425"/>
    <s v="Mark Cousins"/>
    <x v="1"/>
    <s v="United States"/>
    <x v="216"/>
    <x v="19"/>
    <n v="36608"/>
    <x v="0"/>
    <s v="TEC-MA-10000010"/>
    <x v="2"/>
    <x v="15"/>
    <x v="990"/>
    <n v="3040"/>
    <n v="8"/>
    <n v="0"/>
    <n v="1459.2"/>
    <x v="0"/>
    <s v="Yes"/>
  </r>
  <r>
    <n v="1456"/>
    <s v="CA-2019-148474"/>
    <x v="492"/>
    <d v="2019-06-19T00:00:00"/>
    <s v="Standard Class"/>
    <s v="ME-17320"/>
    <s v="Maria Etezadi"/>
    <x v="2"/>
    <s v="United States"/>
    <x v="38"/>
    <x v="32"/>
    <n v="31907"/>
    <x v="0"/>
    <s v="OFF-BI-10000977"/>
    <x v="1"/>
    <x v="8"/>
    <x v="991"/>
    <n v="91.2"/>
    <n v="3"/>
    <n v="0"/>
    <n v="41.951999999999998"/>
    <x v="0"/>
    <s v="Yes"/>
  </r>
  <r>
    <n v="1457"/>
    <s v="CA-2019-148474"/>
    <x v="492"/>
    <d v="2019-06-19T00:00:00"/>
    <s v="Standard Class"/>
    <s v="ME-17320"/>
    <s v="Maria Etezadi"/>
    <x v="2"/>
    <s v="United States"/>
    <x v="38"/>
    <x v="32"/>
    <n v="31907"/>
    <x v="0"/>
    <s v="FUR-TA-10002530"/>
    <x v="0"/>
    <x v="3"/>
    <x v="992"/>
    <n v="452.94"/>
    <n v="3"/>
    <n v="0"/>
    <n v="67.941000000000003"/>
    <x v="0"/>
    <s v="Yes"/>
  </r>
  <r>
    <n v="1458"/>
    <s v="CA-2017-111297"/>
    <x v="493"/>
    <d v="2017-08-21T00:00:00"/>
    <s v="Standard Class"/>
    <s v="SC-20440"/>
    <s v="Shaun Chance"/>
    <x v="1"/>
    <s v="United States"/>
    <x v="217"/>
    <x v="31"/>
    <n v="2740"/>
    <x v="3"/>
    <s v="OFF-BI-10002412"/>
    <x v="1"/>
    <x v="8"/>
    <x v="326"/>
    <n v="52.2"/>
    <n v="9"/>
    <n v="0"/>
    <n v="23.49"/>
    <x v="3"/>
    <s v="Yes"/>
  </r>
  <r>
    <n v="1459"/>
    <s v="CA-2018-123722"/>
    <x v="477"/>
    <d v="2018-10-01T00:00:00"/>
    <s v="Standard Class"/>
    <s v="NH-18610"/>
    <s v="Nicole Hansen"/>
    <x v="1"/>
    <s v="United States"/>
    <x v="218"/>
    <x v="5"/>
    <n v="75061"/>
    <x v="2"/>
    <s v="OFF-LA-10001569"/>
    <x v="1"/>
    <x v="2"/>
    <x v="639"/>
    <n v="15.936"/>
    <n v="4"/>
    <n v="0.2"/>
    <n v="5.1791999999999998"/>
    <x v="2"/>
    <s v="Yes"/>
  </r>
  <r>
    <n v="1460"/>
    <s v="CA-2016-155271"/>
    <x v="417"/>
    <d v="2016-05-04T00:00:00"/>
    <s v="Same Day"/>
    <s v="AA-10480"/>
    <s v="Andrew Allen"/>
    <x v="0"/>
    <s v="United States"/>
    <x v="209"/>
    <x v="29"/>
    <n v="6457"/>
    <x v="3"/>
    <s v="FUR-FU-10001473"/>
    <x v="0"/>
    <x v="5"/>
    <x v="993"/>
    <n v="27.46"/>
    <n v="2"/>
    <n v="0"/>
    <n v="9.8856000000000002"/>
    <x v="3"/>
    <s v="Yes"/>
  </r>
  <r>
    <n v="1461"/>
    <s v="CA-2017-119907"/>
    <x v="494"/>
    <d v="2017-12-08T00:00:00"/>
    <s v="Standard Class"/>
    <s v="LC-17140"/>
    <s v="Logan Currie"/>
    <x v="0"/>
    <s v="United States"/>
    <x v="4"/>
    <x v="4"/>
    <n v="98103"/>
    <x v="1"/>
    <s v="OFF-BI-10001765"/>
    <x v="1"/>
    <x v="8"/>
    <x v="994"/>
    <n v="55.423999999999999"/>
    <n v="2"/>
    <n v="0.2"/>
    <n v="19.398399999999999"/>
    <x v="1"/>
    <s v="Yes"/>
  </r>
  <r>
    <n v="1462"/>
    <s v="US-2018-128902"/>
    <x v="21"/>
    <d v="2018-03-15T00:00:00"/>
    <s v="Standard Class"/>
    <s v="MB-18085"/>
    <s v="Mick Brown"/>
    <x v="0"/>
    <s v="United States"/>
    <x v="219"/>
    <x v="30"/>
    <n v="8360"/>
    <x v="3"/>
    <s v="FUR-TA-10001095"/>
    <x v="0"/>
    <x v="3"/>
    <x v="616"/>
    <n v="244.006"/>
    <n v="2"/>
    <n v="0.3"/>
    <n v="-31.372199999999999"/>
    <x v="3"/>
    <s v="Yes"/>
  </r>
  <r>
    <n v="1463"/>
    <s v="CA-2018-152289"/>
    <x v="370"/>
    <d v="2018-08-28T00:00:00"/>
    <s v="First Class"/>
    <s v="LC-16930"/>
    <s v="Linda Cazamias"/>
    <x v="1"/>
    <s v="United States"/>
    <x v="45"/>
    <x v="5"/>
    <n v="77506"/>
    <x v="2"/>
    <s v="TEC-AC-10004571"/>
    <x v="2"/>
    <x v="11"/>
    <x v="409"/>
    <n v="159.98400000000001"/>
    <n v="2"/>
    <n v="0.2"/>
    <n v="43.995600000000003"/>
    <x v="2"/>
    <s v="Yes"/>
  </r>
  <r>
    <n v="1464"/>
    <s v="CA-2018-152289"/>
    <x v="370"/>
    <d v="2018-08-28T00:00:00"/>
    <s v="First Class"/>
    <s v="LC-16930"/>
    <s v="Linda Cazamias"/>
    <x v="1"/>
    <s v="United States"/>
    <x v="45"/>
    <x v="5"/>
    <n v="77506"/>
    <x v="2"/>
    <s v="FUR-CH-10002126"/>
    <x v="0"/>
    <x v="1"/>
    <x v="849"/>
    <n v="1024.7159999999999"/>
    <n v="6"/>
    <n v="0.3"/>
    <n v="-29.2776"/>
    <x v="2"/>
    <s v="Yes"/>
  </r>
  <r>
    <n v="1465"/>
    <s v="US-2018-104794"/>
    <x v="186"/>
    <d v="2018-12-19T00:00:00"/>
    <s v="First Class"/>
    <s v="KD-16495"/>
    <s v="Keith Dawkins"/>
    <x v="1"/>
    <s v="United States"/>
    <x v="20"/>
    <x v="15"/>
    <n v="10009"/>
    <x v="3"/>
    <s v="OFF-FA-10001754"/>
    <x v="1"/>
    <x v="13"/>
    <x v="799"/>
    <n v="3.68"/>
    <n v="2"/>
    <n v="0"/>
    <n v="1.8031999999999999"/>
    <x v="3"/>
    <s v="Yes"/>
  </r>
  <r>
    <n v="1466"/>
    <s v="CA-2016-151708"/>
    <x v="233"/>
    <d v="2016-08-14T00:00:00"/>
    <s v="Standard Class"/>
    <s v="MB-17305"/>
    <s v="Maria Bertelson"/>
    <x v="0"/>
    <s v="United States"/>
    <x v="220"/>
    <x v="16"/>
    <n v="85301"/>
    <x v="1"/>
    <s v="FUR-FU-10001602"/>
    <x v="0"/>
    <x v="5"/>
    <x v="766"/>
    <n v="121.376"/>
    <n v="4"/>
    <n v="0.2"/>
    <n v="-3.0344000000000002"/>
    <x v="1"/>
    <s v="Yes"/>
  </r>
  <r>
    <n v="1467"/>
    <s v="CA-2016-151708"/>
    <x v="233"/>
    <d v="2016-08-14T00:00:00"/>
    <s v="Standard Class"/>
    <s v="MB-17305"/>
    <s v="Maria Bertelson"/>
    <x v="0"/>
    <s v="United States"/>
    <x v="220"/>
    <x v="16"/>
    <n v="85301"/>
    <x v="1"/>
    <s v="TEC-AC-10001767"/>
    <x v="2"/>
    <x v="11"/>
    <x v="97"/>
    <n v="95.975999999999999"/>
    <n v="3"/>
    <n v="0.2"/>
    <n v="-10.7973"/>
    <x v="1"/>
    <s v="Yes"/>
  </r>
  <r>
    <n v="1468"/>
    <s v="CA-2017-100769"/>
    <x v="495"/>
    <d v="2017-05-16T00:00:00"/>
    <s v="Same Day"/>
    <s v="TH-21550"/>
    <s v="Tracy Hopkins"/>
    <x v="2"/>
    <s v="United States"/>
    <x v="108"/>
    <x v="2"/>
    <n v="32216"/>
    <x v="0"/>
    <s v="TEC-AC-10002402"/>
    <x v="2"/>
    <x v="11"/>
    <x v="657"/>
    <n v="255.96799999999999"/>
    <n v="4"/>
    <n v="0.2"/>
    <n v="31.995999999999999"/>
    <x v="0"/>
    <s v="Yes"/>
  </r>
  <r>
    <n v="1469"/>
    <s v="CA-2019-139199"/>
    <x v="34"/>
    <d v="2019-12-13T00:00:00"/>
    <s v="Standard Class"/>
    <s v="DK-12835"/>
    <s v="Damala Kotsonis"/>
    <x v="1"/>
    <s v="United States"/>
    <x v="66"/>
    <x v="12"/>
    <n v="48234"/>
    <x v="2"/>
    <s v="FUR-CH-10000847"/>
    <x v="0"/>
    <x v="1"/>
    <x v="995"/>
    <n v="872.94"/>
    <n v="3"/>
    <n v="0"/>
    <n v="226.96440000000001"/>
    <x v="2"/>
    <s v="Yes"/>
  </r>
  <r>
    <n v="1470"/>
    <s v="CA-2019-139199"/>
    <x v="34"/>
    <d v="2019-12-13T00:00:00"/>
    <s v="Standard Class"/>
    <s v="DK-12835"/>
    <s v="Damala Kotsonis"/>
    <x v="1"/>
    <s v="United States"/>
    <x v="66"/>
    <x v="12"/>
    <n v="48234"/>
    <x v="2"/>
    <s v="OFF-BI-10003982"/>
    <x v="1"/>
    <x v="8"/>
    <x v="350"/>
    <n v="41.54"/>
    <n v="2"/>
    <n v="0"/>
    <n v="19.523800000000001"/>
    <x v="2"/>
    <s v="Yes"/>
  </r>
  <r>
    <n v="1471"/>
    <s v="CA-2019-139199"/>
    <x v="34"/>
    <d v="2019-12-13T00:00:00"/>
    <s v="Standard Class"/>
    <s v="DK-12835"/>
    <s v="Damala Kotsonis"/>
    <x v="1"/>
    <s v="United States"/>
    <x v="66"/>
    <x v="12"/>
    <n v="48234"/>
    <x v="2"/>
    <s v="OFF-PA-10001293"/>
    <x v="1"/>
    <x v="10"/>
    <x v="996"/>
    <n v="12.96"/>
    <n v="2"/>
    <n v="0"/>
    <n v="6.2207999999999997"/>
    <x v="2"/>
    <s v="Yes"/>
  </r>
  <r>
    <n v="1472"/>
    <s v="US-2017-161466"/>
    <x v="496"/>
    <d v="2017-09-27T00:00:00"/>
    <s v="Second Class"/>
    <s v="ON-18715"/>
    <s v="Odella Nelson"/>
    <x v="1"/>
    <s v="United States"/>
    <x v="10"/>
    <x v="9"/>
    <n v="19120"/>
    <x v="3"/>
    <s v="OFF-AR-10000634"/>
    <x v="1"/>
    <x v="6"/>
    <x v="997"/>
    <n v="6.8479999999999999"/>
    <n v="2"/>
    <n v="0.2"/>
    <n v="0.59919999999999995"/>
    <x v="3"/>
    <s v="Yes"/>
  </r>
  <r>
    <n v="1473"/>
    <s v="CA-2019-164959"/>
    <x v="497"/>
    <d v="2019-07-15T00:00:00"/>
    <s v="Standard Class"/>
    <s v="KN-16390"/>
    <s v="Katherine Nockton"/>
    <x v="1"/>
    <s v="United States"/>
    <x v="1"/>
    <x v="1"/>
    <n v="90004"/>
    <x v="1"/>
    <s v="OFF-LA-10004272"/>
    <x v="1"/>
    <x v="2"/>
    <x v="688"/>
    <n v="8.67"/>
    <n v="3"/>
    <n v="0"/>
    <n v="4.0749000000000004"/>
    <x v="1"/>
    <s v="Yes"/>
  </r>
  <r>
    <n v="1474"/>
    <s v="US-2017-105676"/>
    <x v="494"/>
    <d v="2017-12-02T00:00:00"/>
    <s v="Same Day"/>
    <s v="NM-18520"/>
    <s v="Neoma Murray"/>
    <x v="0"/>
    <s v="United States"/>
    <x v="12"/>
    <x v="5"/>
    <n v="77036"/>
    <x v="2"/>
    <s v="FUR-FU-10004270"/>
    <x v="0"/>
    <x v="5"/>
    <x v="998"/>
    <n v="6.6879999999999997"/>
    <n v="4"/>
    <n v="0.6"/>
    <n v="-4.0128000000000004"/>
    <x v="2"/>
    <s v="Yes"/>
  </r>
  <r>
    <n v="1475"/>
    <s v="CA-2018-113138"/>
    <x v="258"/>
    <d v="2018-11-25T00:00:00"/>
    <s v="Standard Class"/>
    <s v="NP-18685"/>
    <s v="Nora Pelletier"/>
    <x v="2"/>
    <s v="United States"/>
    <x v="221"/>
    <x v="15"/>
    <n v="14304"/>
    <x v="3"/>
    <s v="OFF-AR-10003770"/>
    <x v="1"/>
    <x v="6"/>
    <x v="999"/>
    <n v="17.28"/>
    <n v="6"/>
    <n v="0"/>
    <n v="5.0111999999999997"/>
    <x v="3"/>
    <s v="Yes"/>
  </r>
  <r>
    <n v="1476"/>
    <s v="CA-2018-113138"/>
    <x v="258"/>
    <d v="2018-11-25T00:00:00"/>
    <s v="Standard Class"/>
    <s v="NP-18685"/>
    <s v="Nora Pelletier"/>
    <x v="2"/>
    <s v="United States"/>
    <x v="221"/>
    <x v="15"/>
    <n v="14304"/>
    <x v="3"/>
    <s v="OFF-BI-10000320"/>
    <x v="1"/>
    <x v="8"/>
    <x v="776"/>
    <n v="17.712"/>
    <n v="3"/>
    <n v="0.2"/>
    <n v="6.4206000000000003"/>
    <x v="3"/>
    <s v="Yes"/>
  </r>
  <r>
    <n v="1477"/>
    <s v="US-2019-104955"/>
    <x v="498"/>
    <d v="2019-03-24T00:00:00"/>
    <s v="Standard Class"/>
    <s v="CG-12040"/>
    <s v="Catherine Glotzbach"/>
    <x v="2"/>
    <s v="United States"/>
    <x v="20"/>
    <x v="15"/>
    <n v="10024"/>
    <x v="3"/>
    <s v="OFF-LA-10003121"/>
    <x v="1"/>
    <x v="2"/>
    <x v="1000"/>
    <n v="28.91"/>
    <n v="7"/>
    <n v="0"/>
    <n v="13.2986"/>
    <x v="3"/>
    <s v="Yes"/>
  </r>
  <r>
    <n v="1478"/>
    <s v="CA-2018-121958"/>
    <x v="373"/>
    <d v="2018-11-17T00:00:00"/>
    <s v="Standard Class"/>
    <s v="CS-12505"/>
    <s v="Cindy Stewart"/>
    <x v="0"/>
    <s v="United States"/>
    <x v="222"/>
    <x v="3"/>
    <n v="27360"/>
    <x v="0"/>
    <s v="OFF-SU-10000381"/>
    <x v="1"/>
    <x v="14"/>
    <x v="660"/>
    <n v="52.136000000000003"/>
    <n v="7"/>
    <n v="0.2"/>
    <n v="5.8653000000000004"/>
    <x v="0"/>
    <s v="Yes"/>
  </r>
  <r>
    <n v="1479"/>
    <s v="CA-2019-121468"/>
    <x v="123"/>
    <d v="2019-11-20T00:00:00"/>
    <s v="First Class"/>
    <s v="KD-16345"/>
    <s v="Katherine Ducich"/>
    <x v="0"/>
    <s v="United States"/>
    <x v="223"/>
    <x v="1"/>
    <n v="92683"/>
    <x v="1"/>
    <s v="TEC-PH-10000376"/>
    <x v="2"/>
    <x v="7"/>
    <x v="433"/>
    <n v="31.968"/>
    <n v="4"/>
    <n v="0.2"/>
    <n v="2.3976000000000002"/>
    <x v="1"/>
    <s v="Yes"/>
  </r>
  <r>
    <n v="1480"/>
    <s v="US-2018-108455"/>
    <x v="499"/>
    <d v="2018-12-08T00:00:00"/>
    <s v="Standard Class"/>
    <s v="MK-18160"/>
    <s v="Mike Kennedy"/>
    <x v="0"/>
    <s v="United States"/>
    <x v="8"/>
    <x v="1"/>
    <n v="94122"/>
    <x v="1"/>
    <s v="OFF-PA-10002262"/>
    <x v="1"/>
    <x v="10"/>
    <x v="1001"/>
    <n v="25.92"/>
    <n v="4"/>
    <n v="0"/>
    <n v="12.441599999999999"/>
    <x v="1"/>
    <s v="Yes"/>
  </r>
  <r>
    <n v="1481"/>
    <s v="US-2018-108455"/>
    <x v="499"/>
    <d v="2018-12-08T00:00:00"/>
    <s v="Standard Class"/>
    <s v="MK-18160"/>
    <s v="Mike Kennedy"/>
    <x v="0"/>
    <s v="United States"/>
    <x v="8"/>
    <x v="1"/>
    <n v="94122"/>
    <x v="1"/>
    <s v="OFF-PA-10002464"/>
    <x v="1"/>
    <x v="10"/>
    <x v="1002"/>
    <n v="40.46"/>
    <n v="7"/>
    <n v="0"/>
    <n v="19.825399999999998"/>
    <x v="1"/>
    <s v="Yes"/>
  </r>
  <r>
    <n v="1482"/>
    <s v="US-2018-108455"/>
    <x v="499"/>
    <d v="2018-12-08T00:00:00"/>
    <s v="Standard Class"/>
    <s v="MK-18160"/>
    <s v="Mike Kennedy"/>
    <x v="0"/>
    <s v="United States"/>
    <x v="8"/>
    <x v="1"/>
    <n v="94122"/>
    <x v="1"/>
    <s v="OFF-ST-10002214"/>
    <x v="1"/>
    <x v="4"/>
    <x v="1003"/>
    <n v="33.869999999999997"/>
    <n v="3"/>
    <n v="0"/>
    <n v="8.8062000000000005"/>
    <x v="1"/>
    <s v="Yes"/>
  </r>
  <r>
    <n v="1483"/>
    <s v="CA-2019-101210"/>
    <x v="326"/>
    <d v="2019-08-28T00:00:00"/>
    <s v="Second Class"/>
    <s v="DW-13540"/>
    <s v="Don Weiss"/>
    <x v="0"/>
    <s v="United States"/>
    <x v="25"/>
    <x v="18"/>
    <n v="38301"/>
    <x v="0"/>
    <s v="OFF-AR-10003560"/>
    <x v="1"/>
    <x v="6"/>
    <x v="487"/>
    <n v="9.7279999999999998"/>
    <n v="2"/>
    <n v="0.2"/>
    <n v="1.7023999999999999"/>
    <x v="0"/>
    <s v="Yes"/>
  </r>
  <r>
    <n v="1484"/>
    <s v="CA-2019-101210"/>
    <x v="326"/>
    <d v="2019-08-28T00:00:00"/>
    <s v="Second Class"/>
    <s v="DW-13540"/>
    <s v="Don Weiss"/>
    <x v="0"/>
    <s v="United States"/>
    <x v="25"/>
    <x v="18"/>
    <n v="38301"/>
    <x v="0"/>
    <s v="OFF-PA-10000130"/>
    <x v="1"/>
    <x v="10"/>
    <x v="1004"/>
    <n v="3.4239999999999999"/>
    <n v="1"/>
    <n v="0.2"/>
    <n v="1.07"/>
    <x v="0"/>
    <s v="Yes"/>
  </r>
  <r>
    <n v="1485"/>
    <s v="US-2018-108098"/>
    <x v="500"/>
    <d v="2018-10-18T00:00:00"/>
    <s v="Standard Class"/>
    <s v="CP-12340"/>
    <s v="Christine Phan"/>
    <x v="1"/>
    <s v="United States"/>
    <x v="4"/>
    <x v="4"/>
    <n v="98115"/>
    <x v="1"/>
    <s v="TEC-AC-10000865"/>
    <x v="2"/>
    <x v="11"/>
    <x v="1005"/>
    <n v="177"/>
    <n v="3"/>
    <n v="0"/>
    <n v="30.09"/>
    <x v="1"/>
    <s v="Yes"/>
  </r>
  <r>
    <n v="1486"/>
    <s v="CA-2016-119032"/>
    <x v="501"/>
    <d v="2016-12-03T00:00:00"/>
    <s v="Standard Class"/>
    <s v="MS-17770"/>
    <s v="Maxwell Schwartz"/>
    <x v="0"/>
    <s v="United States"/>
    <x v="20"/>
    <x v="15"/>
    <n v="10035"/>
    <x v="3"/>
    <s v="OFF-FA-10003021"/>
    <x v="1"/>
    <x v="13"/>
    <x v="128"/>
    <n v="3.76"/>
    <n v="2"/>
    <n v="0"/>
    <n v="1.3160000000000001"/>
    <x v="3"/>
    <s v="Yes"/>
  </r>
  <r>
    <n v="1487"/>
    <s v="CA-2017-140410"/>
    <x v="502"/>
    <d v="2017-11-07T00:00:00"/>
    <s v="Standard Class"/>
    <s v="CM-12655"/>
    <s v="Corinna Mitchell"/>
    <x v="2"/>
    <s v="United States"/>
    <x v="1"/>
    <x v="1"/>
    <n v="90008"/>
    <x v="1"/>
    <s v="TEC-PH-10003580"/>
    <x v="2"/>
    <x v="7"/>
    <x v="1006"/>
    <n v="1212.848"/>
    <n v="7"/>
    <n v="0.2"/>
    <n v="106.1242"/>
    <x v="1"/>
    <s v="Yes"/>
  </r>
  <r>
    <n v="1488"/>
    <s v="CA-2017-140410"/>
    <x v="502"/>
    <d v="2017-11-07T00:00:00"/>
    <s v="Standard Class"/>
    <s v="CM-12655"/>
    <s v="Corinna Mitchell"/>
    <x v="2"/>
    <s v="United States"/>
    <x v="1"/>
    <x v="1"/>
    <n v="90008"/>
    <x v="1"/>
    <s v="TEC-AC-10001109"/>
    <x v="2"/>
    <x v="11"/>
    <x v="1007"/>
    <n v="89.97"/>
    <n v="3"/>
    <n v="0"/>
    <n v="37.787399999999998"/>
    <x v="1"/>
    <s v="Yes"/>
  </r>
  <r>
    <n v="1489"/>
    <s v="CA-2017-140410"/>
    <x v="502"/>
    <d v="2017-11-07T00:00:00"/>
    <s v="Standard Class"/>
    <s v="CM-12655"/>
    <s v="Corinna Mitchell"/>
    <x v="2"/>
    <s v="United States"/>
    <x v="1"/>
    <x v="1"/>
    <n v="90008"/>
    <x v="1"/>
    <s v="FUR-FU-10003347"/>
    <x v="0"/>
    <x v="5"/>
    <x v="379"/>
    <n v="42.6"/>
    <n v="3"/>
    <n v="0"/>
    <n v="16.614000000000001"/>
    <x v="1"/>
    <s v="Yes"/>
  </r>
  <r>
    <n v="1490"/>
    <s v="CA-2016-136280"/>
    <x v="503"/>
    <d v="2016-12-06T00:00:00"/>
    <s v="Standard Class"/>
    <s v="Co-12640"/>
    <s v="Corey-Lock"/>
    <x v="0"/>
    <s v="United States"/>
    <x v="10"/>
    <x v="9"/>
    <n v="19143"/>
    <x v="3"/>
    <s v="OFF-LA-10000452"/>
    <x v="1"/>
    <x v="2"/>
    <x v="812"/>
    <n v="5.04"/>
    <n v="2"/>
    <n v="0.2"/>
    <n v="1.764"/>
    <x v="3"/>
    <s v="Yes"/>
  </r>
  <r>
    <n v="1491"/>
    <s v="CA-2019-151911"/>
    <x v="504"/>
    <d v="2019-05-05T00:00:00"/>
    <s v="Second Class"/>
    <s v="DL-13495"/>
    <s v="Dionis Lloyd"/>
    <x v="1"/>
    <s v="United States"/>
    <x v="20"/>
    <x v="15"/>
    <n v="10024"/>
    <x v="3"/>
    <s v="OFF-EN-10002986"/>
    <x v="1"/>
    <x v="12"/>
    <x v="36"/>
    <n v="62.96"/>
    <n v="4"/>
    <n v="0"/>
    <n v="28.332000000000001"/>
    <x v="3"/>
    <s v="Yes"/>
  </r>
  <r>
    <n v="1492"/>
    <s v="CA-2019-166436"/>
    <x v="221"/>
    <d v="2019-11-28T00:00:00"/>
    <s v="Standard Class"/>
    <s v="TS-21370"/>
    <s v="Todd Sumrall"/>
    <x v="1"/>
    <s v="United States"/>
    <x v="20"/>
    <x v="15"/>
    <n v="10035"/>
    <x v="3"/>
    <s v="OFF-PA-10001838"/>
    <x v="1"/>
    <x v="10"/>
    <x v="1008"/>
    <n v="5.88"/>
    <n v="1"/>
    <n v="0"/>
    <n v="2.8812000000000002"/>
    <x v="3"/>
    <s v="Yes"/>
  </r>
  <r>
    <n v="1493"/>
    <s v="CA-2019-166436"/>
    <x v="221"/>
    <d v="2019-11-28T00:00:00"/>
    <s v="Standard Class"/>
    <s v="TS-21370"/>
    <s v="Todd Sumrall"/>
    <x v="1"/>
    <s v="United States"/>
    <x v="20"/>
    <x v="15"/>
    <n v="10035"/>
    <x v="3"/>
    <s v="FUR-CH-10000785"/>
    <x v="0"/>
    <x v="1"/>
    <x v="323"/>
    <n v="977.29200000000003"/>
    <n v="6"/>
    <n v="0.1"/>
    <n v="173.74080000000001"/>
    <x v="3"/>
    <s v="Yes"/>
  </r>
  <r>
    <n v="1494"/>
    <s v="CA-2019-139661"/>
    <x v="505"/>
    <d v="2019-11-03T00:00:00"/>
    <s v="Standard Class"/>
    <s v="JW-15220"/>
    <s v="Jane Waco"/>
    <x v="1"/>
    <s v="United States"/>
    <x v="137"/>
    <x v="4"/>
    <n v="98661"/>
    <x v="1"/>
    <s v="FUR-FU-10002885"/>
    <x v="0"/>
    <x v="5"/>
    <x v="762"/>
    <n v="9.64"/>
    <n v="2"/>
    <n v="0"/>
    <n v="3.6631999999999998"/>
    <x v="1"/>
    <s v="Yes"/>
  </r>
  <r>
    <n v="1495"/>
    <s v="CA-2016-123925"/>
    <x v="506"/>
    <d v="2016-12-19T00:00:00"/>
    <s v="Second Class"/>
    <s v="RF-19840"/>
    <s v="Roy Französisch"/>
    <x v="0"/>
    <s v="United States"/>
    <x v="38"/>
    <x v="32"/>
    <n v="31907"/>
    <x v="0"/>
    <s v="OFF-AR-10002952"/>
    <x v="1"/>
    <x v="6"/>
    <x v="814"/>
    <n v="40.049999999999997"/>
    <n v="3"/>
    <n v="0"/>
    <n v="11.214"/>
    <x v="0"/>
    <s v="Yes"/>
  </r>
  <r>
    <n v="1496"/>
    <s v="CA-2019-152485"/>
    <x v="507"/>
    <d v="2019-09-08T00:00:00"/>
    <s v="Standard Class"/>
    <s v="JD-15790"/>
    <s v="John Dryer"/>
    <x v="0"/>
    <s v="United States"/>
    <x v="224"/>
    <x v="5"/>
    <n v="75019"/>
    <x v="2"/>
    <s v="OFF-AR-10003759"/>
    <x v="1"/>
    <x v="6"/>
    <x v="846"/>
    <n v="10.192"/>
    <n v="7"/>
    <n v="0.2"/>
    <n v="3.1850000000000001"/>
    <x v="2"/>
    <s v="Yes"/>
  </r>
  <r>
    <n v="1497"/>
    <s v="CA-2019-152485"/>
    <x v="507"/>
    <d v="2019-09-08T00:00:00"/>
    <s v="Standard Class"/>
    <s v="JD-15790"/>
    <s v="John Dryer"/>
    <x v="0"/>
    <s v="United States"/>
    <x v="224"/>
    <x v="5"/>
    <n v="75019"/>
    <x v="2"/>
    <s v="OFF-ST-10004950"/>
    <x v="1"/>
    <x v="4"/>
    <x v="1009"/>
    <n v="16.783999999999999"/>
    <n v="1"/>
    <n v="0.2"/>
    <n v="-0.20979999999999999"/>
    <x v="2"/>
    <s v="Yes"/>
  </r>
  <r>
    <n v="1498"/>
    <s v="CA-2019-152485"/>
    <x v="507"/>
    <d v="2019-09-08T00:00:00"/>
    <s v="Standard Class"/>
    <s v="JD-15790"/>
    <s v="John Dryer"/>
    <x v="0"/>
    <s v="United States"/>
    <x v="224"/>
    <x v="5"/>
    <n v="75019"/>
    <x v="2"/>
    <s v="OFF-AR-10001940"/>
    <x v="1"/>
    <x v="6"/>
    <x v="170"/>
    <n v="13.12"/>
    <n v="5"/>
    <n v="0.2"/>
    <n v="3.7719999999999998"/>
    <x v="2"/>
    <s v="Yes"/>
  </r>
  <r>
    <n v="1499"/>
    <s v="CA-2018-141586"/>
    <x v="508"/>
    <d v="2018-10-20T00:00:00"/>
    <s v="First Class"/>
    <s v="NK-18490"/>
    <s v="Neil Knudson"/>
    <x v="2"/>
    <s v="United States"/>
    <x v="8"/>
    <x v="1"/>
    <n v="94122"/>
    <x v="1"/>
    <s v="OFF-BI-10003981"/>
    <x v="1"/>
    <x v="8"/>
    <x v="109"/>
    <n v="18.16"/>
    <n v="5"/>
    <n v="0.2"/>
    <n v="6.5830000000000002"/>
    <x v="1"/>
    <s v="Yes"/>
  </r>
  <r>
    <n v="1500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PA-10002749"/>
    <x v="1"/>
    <x v="10"/>
    <x v="187"/>
    <n v="16.056000000000001"/>
    <n v="3"/>
    <n v="0.2"/>
    <n v="5.8202999999999996"/>
    <x v="2"/>
    <s v="Yes"/>
  </r>
  <r>
    <n v="1501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PA-10003823"/>
    <x v="1"/>
    <x v="10"/>
    <x v="1010"/>
    <n v="223.05600000000001"/>
    <n v="9"/>
    <n v="0.2"/>
    <n v="69.704999999999998"/>
    <x v="2"/>
    <s v="Yes"/>
  </r>
  <r>
    <n v="1502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ST-10003716"/>
    <x v="1"/>
    <x v="4"/>
    <x v="898"/>
    <n v="540.048"/>
    <n v="3"/>
    <n v="0.2"/>
    <n v="-47.254199999999997"/>
    <x v="2"/>
    <s v="Yes"/>
  </r>
  <r>
    <n v="1503"/>
    <s v="CA-2018-100468"/>
    <x v="390"/>
    <d v="2018-12-01T00:00:00"/>
    <s v="Standard Class"/>
    <s v="AT-10435"/>
    <s v="Alyssa Tate"/>
    <x v="2"/>
    <s v="United States"/>
    <x v="1"/>
    <x v="1"/>
    <n v="90045"/>
    <x v="1"/>
    <s v="TEC-PH-10001300"/>
    <x v="2"/>
    <x v="7"/>
    <x v="1011"/>
    <n v="33.520000000000003"/>
    <n v="2"/>
    <n v="0.2"/>
    <n v="3.3519999999999999"/>
    <x v="1"/>
    <s v="Yes"/>
  </r>
  <r>
    <n v="1504"/>
    <s v="CA-2018-100468"/>
    <x v="390"/>
    <d v="2018-12-01T00:00:00"/>
    <s v="Standard Class"/>
    <s v="AT-10435"/>
    <s v="Alyssa Tate"/>
    <x v="2"/>
    <s v="United States"/>
    <x v="1"/>
    <x v="1"/>
    <n v="90045"/>
    <x v="1"/>
    <s v="FUR-FU-10000010"/>
    <x v="0"/>
    <x v="5"/>
    <x v="527"/>
    <n v="9.94"/>
    <n v="2"/>
    <n v="0"/>
    <n v="3.0813999999999999"/>
    <x v="1"/>
    <s v="Yes"/>
  </r>
  <r>
    <n v="1505"/>
    <s v="CA-2017-153388"/>
    <x v="509"/>
    <d v="2017-08-07T00:00:00"/>
    <s v="Standard Class"/>
    <s v="PC-19000"/>
    <s v="Pauline Chand"/>
    <x v="2"/>
    <s v="United States"/>
    <x v="1"/>
    <x v="1"/>
    <n v="90004"/>
    <x v="1"/>
    <s v="OFF-AR-10001868"/>
    <x v="1"/>
    <x v="6"/>
    <x v="59"/>
    <n v="6.72"/>
    <n v="4"/>
    <n v="0"/>
    <n v="3.36"/>
    <x v="1"/>
    <s v="Yes"/>
  </r>
  <r>
    <n v="1506"/>
    <s v="CA-2017-153388"/>
    <x v="509"/>
    <d v="2017-08-07T00:00:00"/>
    <s v="Standard Class"/>
    <s v="PC-19000"/>
    <s v="Pauline Chand"/>
    <x v="2"/>
    <s v="United States"/>
    <x v="1"/>
    <x v="1"/>
    <n v="90004"/>
    <x v="1"/>
    <s v="FUR-TA-10003715"/>
    <x v="0"/>
    <x v="3"/>
    <x v="1012"/>
    <n v="1004.976"/>
    <n v="6"/>
    <n v="0.2"/>
    <n v="-175.8708"/>
    <x v="1"/>
    <s v="Yes"/>
  </r>
  <r>
    <n v="1507"/>
    <s v="CA-2019-154935"/>
    <x v="165"/>
    <d v="2019-12-29T00:00:00"/>
    <s v="Standard Class"/>
    <s v="AR-10540"/>
    <s v="Andy Reiter"/>
    <x v="0"/>
    <s v="United States"/>
    <x v="20"/>
    <x v="15"/>
    <n v="10024"/>
    <x v="3"/>
    <s v="OFF-BI-10003708"/>
    <x v="1"/>
    <x v="8"/>
    <x v="978"/>
    <n v="17.88"/>
    <n v="3"/>
    <n v="0.2"/>
    <n v="5.5875000000000004"/>
    <x v="3"/>
    <s v="Yes"/>
  </r>
  <r>
    <n v="1508"/>
    <s v="CA-2018-134208"/>
    <x v="42"/>
    <d v="2018-09-23T00:00:00"/>
    <s v="Standard Class"/>
    <s v="CS-12505"/>
    <s v="Cindy Stewart"/>
    <x v="0"/>
    <s v="United States"/>
    <x v="38"/>
    <x v="32"/>
    <n v="31907"/>
    <x v="0"/>
    <s v="TEC-MA-10004458"/>
    <x v="2"/>
    <x v="15"/>
    <x v="1013"/>
    <n v="396"/>
    <n v="4"/>
    <n v="0"/>
    <n v="190.08"/>
    <x v="0"/>
    <s v="Yes"/>
  </r>
  <r>
    <n v="1509"/>
    <s v="CA-2019-108294"/>
    <x v="389"/>
    <d v="2019-12-10T00:00:00"/>
    <s v="Same Day"/>
    <s v="LS-16975"/>
    <s v="Lindsay Shagiari"/>
    <x v="2"/>
    <s v="United States"/>
    <x v="155"/>
    <x v="8"/>
    <n v="68104"/>
    <x v="2"/>
    <s v="OFF-BI-10004965"/>
    <x v="1"/>
    <x v="8"/>
    <x v="1014"/>
    <n v="34.5"/>
    <n v="3"/>
    <n v="0"/>
    <n v="15.525"/>
    <x v="2"/>
    <s v="Yes"/>
  </r>
  <r>
    <n v="1510"/>
    <s v="CA-2019-103611"/>
    <x v="510"/>
    <d v="2019-09-15T00:00:00"/>
    <s v="First Class"/>
    <s v="JM-15535"/>
    <s v="Jessica Myrick"/>
    <x v="0"/>
    <s v="United States"/>
    <x v="1"/>
    <x v="1"/>
    <n v="90036"/>
    <x v="1"/>
    <s v="FUR-FU-10004270"/>
    <x v="0"/>
    <x v="5"/>
    <x v="998"/>
    <n v="8.36"/>
    <n v="2"/>
    <n v="0"/>
    <n v="3.0095999999999998"/>
    <x v="1"/>
    <s v="Yes"/>
  </r>
  <r>
    <n v="1511"/>
    <s v="CA-2019-100384"/>
    <x v="92"/>
    <d v="2019-07-01T00:00:00"/>
    <s v="Standard Class"/>
    <s v="NH-18610"/>
    <s v="Nicole Hansen"/>
    <x v="1"/>
    <s v="United States"/>
    <x v="225"/>
    <x v="1"/>
    <n v="91767"/>
    <x v="1"/>
    <s v="OFF-AR-10002135"/>
    <x v="1"/>
    <x v="6"/>
    <x v="281"/>
    <n v="385.6"/>
    <n v="8"/>
    <n v="0"/>
    <n v="111.824"/>
    <x v="1"/>
    <s v="Yes"/>
  </r>
  <r>
    <n v="1512"/>
    <s v="CA-2019-100384"/>
    <x v="92"/>
    <d v="2019-07-01T00:00:00"/>
    <s v="Standard Class"/>
    <s v="NH-18610"/>
    <s v="Nicole Hansen"/>
    <x v="1"/>
    <s v="United States"/>
    <x v="225"/>
    <x v="1"/>
    <n v="91767"/>
    <x v="1"/>
    <s v="OFF-AR-10003514"/>
    <x v="1"/>
    <x v="6"/>
    <x v="182"/>
    <n v="35.82"/>
    <n v="9"/>
    <n v="0"/>
    <n v="11.820600000000001"/>
    <x v="1"/>
    <s v="Yes"/>
  </r>
  <r>
    <n v="1513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ST-10002276"/>
    <x v="1"/>
    <x v="4"/>
    <x v="226"/>
    <n v="200.06399999999999"/>
    <n v="3"/>
    <n v="0.2"/>
    <n v="12.504"/>
    <x v="2"/>
    <s v="Yes"/>
  </r>
  <r>
    <n v="1514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BI-10001098"/>
    <x v="1"/>
    <x v="8"/>
    <x v="410"/>
    <n v="21.38"/>
    <n v="5"/>
    <n v="0.8"/>
    <n v="-33.139000000000003"/>
    <x v="2"/>
    <s v="Yes"/>
  </r>
  <r>
    <n v="1515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BI-10001636"/>
    <x v="1"/>
    <x v="8"/>
    <x v="674"/>
    <n v="6.7439999999999998"/>
    <n v="4"/>
    <n v="0.8"/>
    <n v="-11.4648"/>
    <x v="2"/>
    <s v="Yes"/>
  </r>
  <r>
    <n v="1516"/>
    <s v="US-2019-160759"/>
    <x v="157"/>
    <d v="2019-12-17T00:00:00"/>
    <s v="Standard Class"/>
    <s v="AI-10855"/>
    <s v="Arianne Irving"/>
    <x v="0"/>
    <s v="United States"/>
    <x v="10"/>
    <x v="9"/>
    <n v="19120"/>
    <x v="3"/>
    <s v="FUR-CH-10002961"/>
    <x v="0"/>
    <x v="1"/>
    <x v="948"/>
    <n v="63.686"/>
    <n v="1"/>
    <n v="0.3"/>
    <n v="-9.0980000000000008"/>
    <x v="3"/>
    <s v="Yes"/>
  </r>
  <r>
    <n v="1517"/>
    <s v="CA-2019-148446"/>
    <x v="389"/>
    <d v="2019-12-14T00:00:00"/>
    <s v="Second Class"/>
    <s v="MC-17845"/>
    <s v="Michael Chen"/>
    <x v="0"/>
    <s v="United States"/>
    <x v="226"/>
    <x v="33"/>
    <n v="89031"/>
    <x v="1"/>
    <s v="FUR-TA-10004256"/>
    <x v="0"/>
    <x v="3"/>
    <x v="489"/>
    <n v="1669.6"/>
    <n v="4"/>
    <n v="0"/>
    <n v="116.872"/>
    <x v="1"/>
    <s v="Yes"/>
  </r>
  <r>
    <n v="1518"/>
    <s v="CA-2016-111059"/>
    <x v="511"/>
    <d v="2016-02-06T00:00:00"/>
    <s v="Second Class"/>
    <s v="TB-21400"/>
    <s v="Tom Boeckenhauer"/>
    <x v="0"/>
    <s v="United States"/>
    <x v="4"/>
    <x v="4"/>
    <n v="98105"/>
    <x v="1"/>
    <s v="OFF-BI-10004593"/>
    <x v="1"/>
    <x v="8"/>
    <x v="270"/>
    <n v="83.84"/>
    <n v="2"/>
    <n v="0.2"/>
    <n v="27.248000000000001"/>
    <x v="1"/>
    <s v="Yes"/>
  </r>
  <r>
    <n v="1519"/>
    <s v="CA-2016-111059"/>
    <x v="511"/>
    <d v="2016-02-06T00:00:00"/>
    <s v="Second Class"/>
    <s v="TB-21400"/>
    <s v="Tom Boeckenhauer"/>
    <x v="0"/>
    <s v="United States"/>
    <x v="4"/>
    <x v="4"/>
    <n v="98105"/>
    <x v="1"/>
    <s v="OFF-BI-10002827"/>
    <x v="1"/>
    <x v="8"/>
    <x v="554"/>
    <n v="13.272"/>
    <n v="3"/>
    <n v="0.2"/>
    <n v="4.3133999999999997"/>
    <x v="1"/>
    <s v="Yes"/>
  </r>
  <r>
    <n v="1520"/>
    <s v="CA-2019-116204"/>
    <x v="512"/>
    <d v="2019-02-14T00:00:00"/>
    <s v="Second Class"/>
    <s v="VW-21775"/>
    <s v="Victoria Wilson"/>
    <x v="1"/>
    <s v="United States"/>
    <x v="8"/>
    <x v="1"/>
    <n v="94110"/>
    <x v="1"/>
    <s v="OFF-BI-10001759"/>
    <x v="1"/>
    <x v="8"/>
    <x v="732"/>
    <n v="21.335999999999999"/>
    <n v="7"/>
    <n v="0.2"/>
    <n v="7.7343000000000002"/>
    <x v="1"/>
    <s v="Yes"/>
  </r>
  <r>
    <n v="1521"/>
    <s v="CA-2019-109946"/>
    <x v="513"/>
    <d v="2019-04-21T00:00:00"/>
    <s v="Standard Class"/>
    <s v="PL-18925"/>
    <s v="Paul Lucas"/>
    <x v="2"/>
    <s v="United States"/>
    <x v="22"/>
    <x v="10"/>
    <n v="60610"/>
    <x v="2"/>
    <s v="OFF-AR-10001419"/>
    <x v="1"/>
    <x v="6"/>
    <x v="1015"/>
    <n v="16.52"/>
    <n v="5"/>
    <n v="0.2"/>
    <n v="2.0649999999999999"/>
    <x v="2"/>
    <s v="Yes"/>
  </r>
  <r>
    <n v="1522"/>
    <s v="CA-2017-144806"/>
    <x v="401"/>
    <d v="2017-12-11T00:00:00"/>
    <s v="Standard Class"/>
    <s v="GH-14425"/>
    <s v="Gary Hwang"/>
    <x v="0"/>
    <s v="United States"/>
    <x v="93"/>
    <x v="16"/>
    <n v="85705"/>
    <x v="1"/>
    <s v="FUR-FU-10002253"/>
    <x v="0"/>
    <x v="5"/>
    <x v="592"/>
    <n v="206.11199999999999"/>
    <n v="6"/>
    <n v="0.2"/>
    <n v="48.951599999999999"/>
    <x v="1"/>
    <s v="Yes"/>
  </r>
  <r>
    <n v="1523"/>
    <s v="CA-2017-144806"/>
    <x v="401"/>
    <d v="2017-12-11T00:00:00"/>
    <s v="Standard Class"/>
    <s v="GH-14425"/>
    <s v="Gary Hwang"/>
    <x v="0"/>
    <s v="United States"/>
    <x v="93"/>
    <x v="16"/>
    <n v="85705"/>
    <x v="1"/>
    <s v="OFF-PA-10002586"/>
    <x v="1"/>
    <x v="10"/>
    <x v="1016"/>
    <n v="19.920000000000002"/>
    <n v="5"/>
    <n v="0.2"/>
    <n v="6.7229999999999999"/>
    <x v="1"/>
    <s v="Yes"/>
  </r>
  <r>
    <n v="1524"/>
    <s v="CA-2017-144806"/>
    <x v="401"/>
    <d v="2017-12-11T00:00:00"/>
    <s v="Standard Class"/>
    <s v="GH-14425"/>
    <s v="Gary Hwang"/>
    <x v="0"/>
    <s v="United States"/>
    <x v="93"/>
    <x v="16"/>
    <n v="85705"/>
    <x v="1"/>
    <s v="OFF-PA-10003039"/>
    <x v="1"/>
    <x v="10"/>
    <x v="334"/>
    <n v="198.27199999999999"/>
    <n v="8"/>
    <n v="0.2"/>
    <n v="61.96"/>
    <x v="1"/>
    <s v="Yes"/>
  </r>
  <r>
    <n v="1525"/>
    <s v="CA-2017-144806"/>
    <x v="401"/>
    <d v="2017-12-11T00:00:00"/>
    <s v="Standard Class"/>
    <s v="GH-14425"/>
    <s v="Gary Hwang"/>
    <x v="0"/>
    <s v="United States"/>
    <x v="93"/>
    <x v="16"/>
    <n v="85705"/>
    <x v="1"/>
    <s v="OFF-ST-10004804"/>
    <x v="1"/>
    <x v="4"/>
    <x v="233"/>
    <n v="247.10400000000001"/>
    <n v="6"/>
    <n v="0.2"/>
    <n v="-58.687199999999997"/>
    <x v="1"/>
    <s v="Yes"/>
  </r>
  <r>
    <n v="1526"/>
    <s v="CA-2017-144806"/>
    <x v="401"/>
    <d v="2017-12-11T00:00:00"/>
    <s v="Standard Class"/>
    <s v="GH-14425"/>
    <s v="Gary Hwang"/>
    <x v="0"/>
    <s v="United States"/>
    <x v="93"/>
    <x v="16"/>
    <n v="85705"/>
    <x v="1"/>
    <s v="OFF-AR-10004042"/>
    <x v="1"/>
    <x v="6"/>
    <x v="30"/>
    <n v="86.304000000000002"/>
    <n v="6"/>
    <n v="0.2"/>
    <n v="9.7091999999999992"/>
    <x v="1"/>
    <s v="Yes"/>
  </r>
  <r>
    <n v="1527"/>
    <s v="CA-2018-122392"/>
    <x v="405"/>
    <d v="2018-07-27T00:00:00"/>
    <s v="Standard Class"/>
    <s v="CJ-12010"/>
    <s v="Caroline Jumper"/>
    <x v="0"/>
    <s v="United States"/>
    <x v="227"/>
    <x v="9"/>
    <n v="18103"/>
    <x v="3"/>
    <s v="OFF-AR-10002221"/>
    <x v="1"/>
    <x v="6"/>
    <x v="1017"/>
    <n v="4.16"/>
    <n v="2"/>
    <n v="0.2"/>
    <n v="0.36399999999999999"/>
    <x v="3"/>
    <s v="Yes"/>
  </r>
  <r>
    <n v="1528"/>
    <s v="CA-2018-122392"/>
    <x v="405"/>
    <d v="2018-07-27T00:00:00"/>
    <s v="Standard Class"/>
    <s v="CJ-12010"/>
    <s v="Caroline Jumper"/>
    <x v="0"/>
    <s v="United States"/>
    <x v="227"/>
    <x v="9"/>
    <n v="18103"/>
    <x v="3"/>
    <s v="FUR-FU-10002456"/>
    <x v="0"/>
    <x v="5"/>
    <x v="1018"/>
    <n v="11.648"/>
    <n v="2"/>
    <n v="0.2"/>
    <n v="3.3488000000000002"/>
    <x v="3"/>
    <s v="Yes"/>
  </r>
  <r>
    <n v="1529"/>
    <s v="CA-2017-148432"/>
    <x v="209"/>
    <d v="2017-11-10T00:00:00"/>
    <s v="Second Class"/>
    <s v="MC-18130"/>
    <s v="Mike Caudle"/>
    <x v="1"/>
    <s v="United States"/>
    <x v="46"/>
    <x v="13"/>
    <n v="19711"/>
    <x v="3"/>
    <s v="OFF-FA-10004968"/>
    <x v="1"/>
    <x v="13"/>
    <x v="1019"/>
    <n v="26.18"/>
    <n v="7"/>
    <n v="0"/>
    <n v="0.52359999999999995"/>
    <x v="3"/>
    <s v="Yes"/>
  </r>
  <r>
    <n v="1530"/>
    <s v="CA-2017-148432"/>
    <x v="209"/>
    <d v="2017-11-10T00:00:00"/>
    <s v="Second Class"/>
    <s v="MC-18130"/>
    <s v="Mike Caudle"/>
    <x v="1"/>
    <s v="United States"/>
    <x v="46"/>
    <x v="13"/>
    <n v="19711"/>
    <x v="3"/>
    <s v="OFF-PA-10001274"/>
    <x v="1"/>
    <x v="10"/>
    <x v="1020"/>
    <n v="7.3"/>
    <n v="2"/>
    <n v="0"/>
    <n v="3.431"/>
    <x v="3"/>
    <s v="Yes"/>
  </r>
  <r>
    <n v="1531"/>
    <s v="CA-2017-103793"/>
    <x v="514"/>
    <d v="2017-03-31T00:00:00"/>
    <s v="Standard Class"/>
    <s v="BV-11245"/>
    <s v="Benjamin Venier"/>
    <x v="1"/>
    <s v="United States"/>
    <x v="100"/>
    <x v="2"/>
    <n v="33142"/>
    <x v="0"/>
    <s v="OFF-PA-10001125"/>
    <x v="1"/>
    <x v="10"/>
    <x v="1021"/>
    <n v="74.352000000000004"/>
    <n v="3"/>
    <n v="0.2"/>
    <n v="23.234999999999999"/>
    <x v="0"/>
    <s v="Yes"/>
  </r>
  <r>
    <n v="1532"/>
    <s v="CA-2019-159884"/>
    <x v="515"/>
    <d v="2019-09-05T00:00:00"/>
    <s v="Standard Class"/>
    <s v="JF-15490"/>
    <s v="Jeremy Farry"/>
    <x v="0"/>
    <s v="United States"/>
    <x v="228"/>
    <x v="16"/>
    <n v="85281"/>
    <x v="1"/>
    <s v="OFF-ST-10000344"/>
    <x v="1"/>
    <x v="4"/>
    <x v="1022"/>
    <n v="10.744"/>
    <n v="1"/>
    <n v="0.2"/>
    <n v="0.80579999999999996"/>
    <x v="1"/>
    <s v="Yes"/>
  </r>
  <r>
    <n v="1533"/>
    <s v="CA-2019-159884"/>
    <x v="515"/>
    <d v="2019-09-05T00:00:00"/>
    <s v="Standard Class"/>
    <s v="JF-15490"/>
    <s v="Jeremy Farry"/>
    <x v="0"/>
    <s v="United States"/>
    <x v="228"/>
    <x v="16"/>
    <n v="85281"/>
    <x v="1"/>
    <s v="OFF-FA-10000585"/>
    <x v="1"/>
    <x v="13"/>
    <x v="204"/>
    <n v="8.3759999999999994"/>
    <n v="3"/>
    <n v="0.2"/>
    <n v="2.7222"/>
    <x v="1"/>
    <s v="Yes"/>
  </r>
  <r>
    <n v="1534"/>
    <s v="CA-2018-139885"/>
    <x v="429"/>
    <d v="2018-12-08T00:00:00"/>
    <s v="Standard Class"/>
    <s v="EB-13840"/>
    <s v="Ellis Ballard"/>
    <x v="1"/>
    <s v="United States"/>
    <x v="20"/>
    <x v="15"/>
    <n v="10035"/>
    <x v="3"/>
    <s v="OFF-ST-10003324"/>
    <x v="1"/>
    <x v="4"/>
    <x v="1023"/>
    <n v="212.88"/>
    <n v="6"/>
    <n v="0"/>
    <n v="0"/>
    <x v="3"/>
    <s v="Yes"/>
  </r>
  <r>
    <n v="1535"/>
    <s v="CA-2019-124086"/>
    <x v="516"/>
    <d v="2019-02-14T00:00:00"/>
    <s v="Standard Class"/>
    <s v="MP-18175"/>
    <s v="Mike Pelletier"/>
    <x v="2"/>
    <s v="United States"/>
    <x v="229"/>
    <x v="1"/>
    <n v="92677"/>
    <x v="1"/>
    <s v="FUR-BO-10004015"/>
    <x v="0"/>
    <x v="0"/>
    <x v="574"/>
    <n v="203.983"/>
    <n v="2"/>
    <n v="0.15"/>
    <n v="16.7986"/>
    <x v="1"/>
    <s v="Yes"/>
  </r>
  <r>
    <n v="1536"/>
    <s v="CA-2018-112389"/>
    <x v="517"/>
    <d v="2018-11-02T00:00:00"/>
    <s v="Standard Class"/>
    <s v="JM-15655"/>
    <s v="Jim Mitchum"/>
    <x v="1"/>
    <s v="United States"/>
    <x v="230"/>
    <x v="30"/>
    <n v="8302"/>
    <x v="3"/>
    <s v="OFF-ST-10000419"/>
    <x v="1"/>
    <x v="4"/>
    <x v="1024"/>
    <n v="40.74"/>
    <n v="3"/>
    <n v="0"/>
    <n v="0.40739999999999998"/>
    <x v="3"/>
    <s v="Yes"/>
  </r>
  <r>
    <n v="1537"/>
    <s v="CA-2018-112389"/>
    <x v="517"/>
    <d v="2018-11-02T00:00:00"/>
    <s v="Standard Class"/>
    <s v="JM-15655"/>
    <s v="Jim Mitchum"/>
    <x v="1"/>
    <s v="United States"/>
    <x v="230"/>
    <x v="30"/>
    <n v="8302"/>
    <x v="3"/>
    <s v="OFF-AP-10001626"/>
    <x v="1"/>
    <x v="9"/>
    <x v="1025"/>
    <n v="11.67"/>
    <n v="3"/>
    <n v="0"/>
    <n v="3.0341999999999998"/>
    <x v="3"/>
    <s v="Yes"/>
  </r>
  <r>
    <n v="1538"/>
    <s v="CA-2019-121888"/>
    <x v="175"/>
    <d v="2019-09-17T00:00:00"/>
    <s v="Second Class"/>
    <s v="CL-11890"/>
    <s v="Carl Ludwig"/>
    <x v="0"/>
    <s v="United States"/>
    <x v="231"/>
    <x v="31"/>
    <n v="2149"/>
    <x v="3"/>
    <s v="TEC-PH-10000439"/>
    <x v="2"/>
    <x v="7"/>
    <x v="878"/>
    <n v="39.99"/>
    <n v="1"/>
    <n v="0"/>
    <n v="11.597099999999999"/>
    <x v="3"/>
    <s v="Yes"/>
  </r>
  <r>
    <n v="1539"/>
    <s v="CA-2019-121888"/>
    <x v="175"/>
    <d v="2019-09-17T00:00:00"/>
    <s v="Second Class"/>
    <s v="CL-11890"/>
    <s v="Carl Ludwig"/>
    <x v="0"/>
    <s v="United States"/>
    <x v="231"/>
    <x v="31"/>
    <n v="2149"/>
    <x v="3"/>
    <s v="OFF-AR-10003478"/>
    <x v="1"/>
    <x v="6"/>
    <x v="359"/>
    <n v="16.28"/>
    <n v="2"/>
    <n v="0"/>
    <n v="6.5119999999999996"/>
    <x v="3"/>
    <s v="Yes"/>
  </r>
  <r>
    <n v="1540"/>
    <s v="CA-2019-121888"/>
    <x v="175"/>
    <d v="2019-09-17T00:00:00"/>
    <s v="Second Class"/>
    <s v="CL-11890"/>
    <s v="Carl Ludwig"/>
    <x v="0"/>
    <s v="United States"/>
    <x v="231"/>
    <x v="31"/>
    <n v="2149"/>
    <x v="3"/>
    <s v="FUR-BO-10002545"/>
    <x v="0"/>
    <x v="0"/>
    <x v="37"/>
    <n v="782.94"/>
    <n v="3"/>
    <n v="0"/>
    <n v="203.56440000000001"/>
    <x v="3"/>
    <s v="Yes"/>
  </r>
  <r>
    <n v="1541"/>
    <s v="CA-2019-121888"/>
    <x v="175"/>
    <d v="2019-09-17T00:00:00"/>
    <s v="Second Class"/>
    <s v="CL-11890"/>
    <s v="Carl Ludwig"/>
    <x v="0"/>
    <s v="United States"/>
    <x v="231"/>
    <x v="31"/>
    <n v="2149"/>
    <x v="3"/>
    <s v="OFF-BI-10001765"/>
    <x v="1"/>
    <x v="8"/>
    <x v="994"/>
    <n v="242.48"/>
    <n v="7"/>
    <n v="0"/>
    <n v="116.3904"/>
    <x v="3"/>
    <s v="Yes"/>
  </r>
  <r>
    <n v="1542"/>
    <s v="CA-2016-166884"/>
    <x v="518"/>
    <d v="2016-03-16T00:00:00"/>
    <s v="Second Class"/>
    <s v="CK-12205"/>
    <s v="Chloris Kastensmidt"/>
    <x v="0"/>
    <s v="United States"/>
    <x v="38"/>
    <x v="24"/>
    <n v="43229"/>
    <x v="3"/>
    <s v="FUR-FU-10003981"/>
    <x v="0"/>
    <x v="5"/>
    <x v="325"/>
    <n v="8.32"/>
    <n v="5"/>
    <n v="0.2"/>
    <n v="2.2879999999999998"/>
    <x v="3"/>
    <s v="Yes"/>
  </r>
  <r>
    <n v="1543"/>
    <s v="CA-2016-166884"/>
    <x v="518"/>
    <d v="2016-03-16T00:00:00"/>
    <s v="Second Class"/>
    <s v="CK-12205"/>
    <s v="Chloris Kastensmidt"/>
    <x v="0"/>
    <s v="United States"/>
    <x v="38"/>
    <x v="24"/>
    <n v="43229"/>
    <x v="3"/>
    <s v="OFF-FA-10001561"/>
    <x v="1"/>
    <x v="13"/>
    <x v="839"/>
    <n v="10.464"/>
    <n v="6"/>
    <n v="0.2"/>
    <n v="1.7003999999999999"/>
    <x v="3"/>
    <s v="Yes"/>
  </r>
  <r>
    <n v="1544"/>
    <s v="CA-2016-107181"/>
    <x v="519"/>
    <d v="2016-02-08T00:00:00"/>
    <s v="Standard Class"/>
    <s v="DB-13270"/>
    <s v="Deborah Brumfield"/>
    <x v="2"/>
    <s v="United States"/>
    <x v="70"/>
    <x v="1"/>
    <n v="92024"/>
    <x v="1"/>
    <s v="OFF-BI-10004230"/>
    <x v="1"/>
    <x v="8"/>
    <x v="655"/>
    <n v="82.896000000000001"/>
    <n v="3"/>
    <n v="0.2"/>
    <n v="29.0136"/>
    <x v="1"/>
    <s v="Yes"/>
  </r>
  <r>
    <n v="1545"/>
    <s v="CA-2016-107181"/>
    <x v="519"/>
    <d v="2016-02-08T00:00:00"/>
    <s v="Standard Class"/>
    <s v="DB-13270"/>
    <s v="Deborah Brumfield"/>
    <x v="2"/>
    <s v="United States"/>
    <x v="70"/>
    <x v="1"/>
    <n v="92024"/>
    <x v="1"/>
    <s v="OFF-PA-10000350"/>
    <x v="1"/>
    <x v="10"/>
    <x v="731"/>
    <n v="34.24"/>
    <n v="4"/>
    <n v="0"/>
    <n v="16.0928"/>
    <x v="1"/>
    <s v="Yes"/>
  </r>
  <r>
    <n v="1546"/>
    <s v="CA-2016-150245"/>
    <x v="520"/>
    <d v="2017-01-04T00:00:00"/>
    <s v="Second Class"/>
    <s v="PC-18745"/>
    <s v="Pamela Coakley"/>
    <x v="1"/>
    <s v="United States"/>
    <x v="232"/>
    <x v="15"/>
    <n v="13601"/>
    <x v="3"/>
    <s v="FUR-BO-10002613"/>
    <x v="0"/>
    <x v="0"/>
    <x v="179"/>
    <n v="1573.4880000000001"/>
    <n v="7"/>
    <n v="0.2"/>
    <n v="196.68600000000001"/>
    <x v="3"/>
    <s v="Yes"/>
  </r>
  <r>
    <n v="1547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PA-10000994"/>
    <x v="1"/>
    <x v="10"/>
    <x v="913"/>
    <n v="335.52"/>
    <n v="4"/>
    <n v="0.2"/>
    <n v="117.432"/>
    <x v="2"/>
    <s v="Yes"/>
  </r>
  <r>
    <n v="1548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BI-10002867"/>
    <x v="1"/>
    <x v="8"/>
    <x v="972"/>
    <n v="23.911999999999999"/>
    <n v="2"/>
    <n v="0.8"/>
    <n v="-40.650399999999998"/>
    <x v="2"/>
    <s v="Yes"/>
  </r>
  <r>
    <n v="1549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ST-10001291"/>
    <x v="1"/>
    <x v="4"/>
    <x v="1026"/>
    <n v="27.056000000000001"/>
    <n v="2"/>
    <n v="0.2"/>
    <n v="2.3673999999999999"/>
    <x v="2"/>
    <s v="Yes"/>
  </r>
  <r>
    <n v="1550"/>
    <s v="CA-2016-134278"/>
    <x v="522"/>
    <d v="2016-07-08T00:00:00"/>
    <s v="First Class"/>
    <s v="EP-13915"/>
    <s v="Emily Phan"/>
    <x v="0"/>
    <s v="United States"/>
    <x v="20"/>
    <x v="15"/>
    <n v="10011"/>
    <x v="3"/>
    <s v="TEC-CO-10001046"/>
    <x v="2"/>
    <x v="16"/>
    <x v="883"/>
    <n v="559.99199999999996"/>
    <n v="1"/>
    <n v="0.2"/>
    <n v="174.9975"/>
    <x v="3"/>
    <s v="Yes"/>
  </r>
  <r>
    <n v="1551"/>
    <s v="US-2019-124926"/>
    <x v="38"/>
    <d v="2019-11-18T00:00:00"/>
    <s v="Second Class"/>
    <s v="ME-17320"/>
    <s v="Maria Etezadi"/>
    <x v="2"/>
    <s v="United States"/>
    <x v="12"/>
    <x v="5"/>
    <n v="77095"/>
    <x v="2"/>
    <s v="OFF-AP-10004868"/>
    <x v="1"/>
    <x v="9"/>
    <x v="1027"/>
    <n v="9.3239999999999998"/>
    <n v="6"/>
    <n v="0.8"/>
    <n v="-24.708600000000001"/>
    <x v="2"/>
    <s v="Yes"/>
  </r>
  <r>
    <n v="1552"/>
    <s v="CA-2018-159345"/>
    <x v="26"/>
    <d v="2018-06-22T00:00:00"/>
    <s v="Standard Class"/>
    <s v="IG-15085"/>
    <s v="Ivan Gibson"/>
    <x v="0"/>
    <s v="United States"/>
    <x v="70"/>
    <x v="1"/>
    <n v="92024"/>
    <x v="1"/>
    <s v="OFF-PA-10000806"/>
    <x v="1"/>
    <x v="10"/>
    <x v="957"/>
    <n v="111.96"/>
    <n v="2"/>
    <n v="0"/>
    <n v="54.860399999999998"/>
    <x v="1"/>
    <s v="Yes"/>
  </r>
  <r>
    <n v="1553"/>
    <s v="CA-2016-130274"/>
    <x v="523"/>
    <d v="2016-05-05T00:00:00"/>
    <s v="First Class"/>
    <s v="JS-15940"/>
    <s v="Joni Sundaresam"/>
    <x v="2"/>
    <s v="United States"/>
    <x v="233"/>
    <x v="6"/>
    <n v="54915"/>
    <x v="2"/>
    <s v="OFF-LA-10002195"/>
    <x v="1"/>
    <x v="2"/>
    <x v="1028"/>
    <n v="21.56"/>
    <n v="7"/>
    <n v="0"/>
    <n v="10.348800000000001"/>
    <x v="2"/>
    <s v="Yes"/>
  </r>
  <r>
    <n v="1554"/>
    <s v="CA-2019-158386"/>
    <x v="524"/>
    <d v="2019-10-21T00:00:00"/>
    <s v="Standard Class"/>
    <s v="BO-11425"/>
    <s v="Bobby Odegard"/>
    <x v="0"/>
    <s v="United States"/>
    <x v="102"/>
    <x v="0"/>
    <n v="40475"/>
    <x v="0"/>
    <s v="OFF-BI-10003719"/>
    <x v="1"/>
    <x v="8"/>
    <x v="691"/>
    <n v="124.75"/>
    <n v="5"/>
    <n v="0"/>
    <n v="57.384999999999998"/>
    <x v="0"/>
    <s v="Yes"/>
  </r>
  <r>
    <n v="1555"/>
    <s v="CA-2017-111507"/>
    <x v="525"/>
    <d v="2017-02-13T00:00:00"/>
    <s v="Standard Class"/>
    <s v="VW-21775"/>
    <s v="Victoria Wilson"/>
    <x v="1"/>
    <s v="United States"/>
    <x v="234"/>
    <x v="4"/>
    <n v="98006"/>
    <x v="1"/>
    <s v="OFF-AR-10001315"/>
    <x v="1"/>
    <x v="6"/>
    <x v="1029"/>
    <n v="5.28"/>
    <n v="3"/>
    <n v="0"/>
    <n v="1.5311999999999999"/>
    <x v="1"/>
    <s v="Yes"/>
  </r>
  <r>
    <n v="1556"/>
    <s v="CA-2019-120761"/>
    <x v="507"/>
    <d v="2019-09-08T00:00:00"/>
    <s v="Standard Class"/>
    <s v="AB-10150"/>
    <s v="Aimee Bixby"/>
    <x v="0"/>
    <s v="United States"/>
    <x v="85"/>
    <x v="15"/>
    <n v="11561"/>
    <x v="3"/>
    <s v="TEC-AC-10000171"/>
    <x v="2"/>
    <x v="11"/>
    <x v="43"/>
    <n v="91.96"/>
    <n v="4"/>
    <n v="0"/>
    <n v="39.5428"/>
    <x v="3"/>
    <s v="Yes"/>
  </r>
  <r>
    <n v="1557"/>
    <s v="CA-2018-109176"/>
    <x v="195"/>
    <d v="2018-05-15T00:00:00"/>
    <s v="Standard Class"/>
    <s v="JW-16075"/>
    <s v="Julia West"/>
    <x v="0"/>
    <s v="United States"/>
    <x v="10"/>
    <x v="9"/>
    <n v="19140"/>
    <x v="3"/>
    <s v="OFF-EN-10003134"/>
    <x v="1"/>
    <x v="12"/>
    <x v="153"/>
    <n v="9.3439999999999994"/>
    <n v="1"/>
    <n v="0.2"/>
    <n v="3.504"/>
    <x v="3"/>
    <s v="Yes"/>
  </r>
  <r>
    <n v="1558"/>
    <s v="CA-2018-109176"/>
    <x v="195"/>
    <d v="2018-05-15T00:00:00"/>
    <s v="Standard Class"/>
    <s v="JW-16075"/>
    <s v="Julia West"/>
    <x v="0"/>
    <s v="United States"/>
    <x v="10"/>
    <x v="9"/>
    <n v="19140"/>
    <x v="3"/>
    <s v="OFF-AR-10001955"/>
    <x v="1"/>
    <x v="6"/>
    <x v="1030"/>
    <n v="79.36"/>
    <n v="5"/>
    <n v="0.2"/>
    <n v="9.92"/>
    <x v="3"/>
    <s v="Yes"/>
  </r>
  <r>
    <n v="1559"/>
    <s v="CA-2017-112116"/>
    <x v="199"/>
    <d v="2017-03-18T00:00:00"/>
    <s v="Second Class"/>
    <s v="JE-15475"/>
    <s v="Jeremy Ellison"/>
    <x v="0"/>
    <s v="United States"/>
    <x v="4"/>
    <x v="4"/>
    <n v="98103"/>
    <x v="1"/>
    <s v="FUR-TA-10001039"/>
    <x v="0"/>
    <x v="3"/>
    <x v="832"/>
    <n v="171.96"/>
    <n v="2"/>
    <n v="0"/>
    <n v="44.709600000000002"/>
    <x v="1"/>
    <s v="Yes"/>
  </r>
  <r>
    <n v="1560"/>
    <s v="CA-2018-126809"/>
    <x v="526"/>
    <d v="2018-04-13T00:00:00"/>
    <s v="Standard Class"/>
    <s v="EB-13750"/>
    <s v="Edward Becker"/>
    <x v="1"/>
    <s v="United States"/>
    <x v="4"/>
    <x v="4"/>
    <n v="98103"/>
    <x v="1"/>
    <s v="OFF-BI-10003712"/>
    <x v="1"/>
    <x v="8"/>
    <x v="696"/>
    <n v="35.351999999999997"/>
    <n v="9"/>
    <n v="0.2"/>
    <n v="12.815099999999999"/>
    <x v="1"/>
    <s v="Yes"/>
  </r>
  <r>
    <n v="1561"/>
    <s v="CA-2016-105172"/>
    <x v="527"/>
    <d v="2016-04-09T00:00:00"/>
    <s v="Standard Class"/>
    <s v="PK-18910"/>
    <s v="Paul Knutson"/>
    <x v="2"/>
    <s v="United States"/>
    <x v="8"/>
    <x v="1"/>
    <n v="94109"/>
    <x v="1"/>
    <s v="OFF-LA-10001641"/>
    <x v="1"/>
    <x v="2"/>
    <x v="1031"/>
    <n v="18.899999999999999"/>
    <n v="6"/>
    <n v="0"/>
    <n v="9.0719999999999992"/>
    <x v="1"/>
    <s v="Yes"/>
  </r>
  <r>
    <n v="1562"/>
    <s v="CA-2019-107293"/>
    <x v="528"/>
    <d v="2019-09-06T00:00:00"/>
    <s v="First Class"/>
    <s v="CS-12400"/>
    <s v="Christopher Schild"/>
    <x v="2"/>
    <s v="United States"/>
    <x v="4"/>
    <x v="4"/>
    <n v="98115"/>
    <x v="1"/>
    <s v="OFF-AR-10003732"/>
    <x v="1"/>
    <x v="6"/>
    <x v="324"/>
    <n v="2.78"/>
    <n v="1"/>
    <n v="0"/>
    <n v="0.7228"/>
    <x v="1"/>
    <s v="Yes"/>
  </r>
  <r>
    <n v="1563"/>
    <s v="US-2019-102890"/>
    <x v="160"/>
    <d v="2019-06-30T00:00:00"/>
    <s v="Same Day"/>
    <s v="SG-20470"/>
    <s v="Sheri Gordon"/>
    <x v="0"/>
    <s v="United States"/>
    <x v="20"/>
    <x v="15"/>
    <n v="10011"/>
    <x v="3"/>
    <s v="FUR-TA-10000577"/>
    <x v="0"/>
    <x v="3"/>
    <x v="3"/>
    <n v="1044.6300000000001"/>
    <n v="5"/>
    <n v="0.4"/>
    <n v="-295.9785"/>
    <x v="3"/>
    <s v="Yes"/>
  </r>
  <r>
    <n v="1564"/>
    <s v="CA-2017-158554"/>
    <x v="529"/>
    <d v="2017-11-09T00:00:00"/>
    <s v="Same Day"/>
    <s v="CM-12190"/>
    <s v="Charlotte Melton"/>
    <x v="0"/>
    <s v="United States"/>
    <x v="10"/>
    <x v="9"/>
    <n v="19134"/>
    <x v="3"/>
    <s v="OFF-PA-10004000"/>
    <x v="1"/>
    <x v="10"/>
    <x v="205"/>
    <n v="11.352"/>
    <n v="3"/>
    <n v="0.2"/>
    <n v="4.1151"/>
    <x v="3"/>
    <s v="Yes"/>
  </r>
  <r>
    <n v="1565"/>
    <s v="CA-2016-116239"/>
    <x v="530"/>
    <d v="2016-03-04T00:00:00"/>
    <s v="Same Day"/>
    <s v="CL-12565"/>
    <s v="Clay Ludtke"/>
    <x v="0"/>
    <s v="United States"/>
    <x v="29"/>
    <x v="20"/>
    <n v="29203"/>
    <x v="0"/>
    <s v="OFF-ST-10001370"/>
    <x v="1"/>
    <x v="4"/>
    <x v="1032"/>
    <n v="354.9"/>
    <n v="5"/>
    <n v="0"/>
    <n v="17.745000000000001"/>
    <x v="0"/>
    <s v="Yes"/>
  </r>
  <r>
    <n v="1566"/>
    <s v="CA-2017-132101"/>
    <x v="531"/>
    <d v="2017-03-25T00:00:00"/>
    <s v="Standard Class"/>
    <s v="JO-15550"/>
    <s v="Jesus Ocampo"/>
    <x v="2"/>
    <s v="United States"/>
    <x v="4"/>
    <x v="4"/>
    <n v="98105"/>
    <x v="1"/>
    <s v="TEC-PH-10004539"/>
    <x v="2"/>
    <x v="7"/>
    <x v="861"/>
    <n v="453.57600000000002"/>
    <n v="3"/>
    <n v="0.2"/>
    <n v="39.687899999999999"/>
    <x v="1"/>
    <s v="Yes"/>
  </r>
  <r>
    <n v="1567"/>
    <s v="CA-2017-129112"/>
    <x v="239"/>
    <d v="2017-11-30T00:00:00"/>
    <s v="First Class"/>
    <s v="AW-10840"/>
    <s v="Anthony Witt"/>
    <x v="0"/>
    <s v="United States"/>
    <x v="235"/>
    <x v="5"/>
    <n v="75002"/>
    <x v="2"/>
    <s v="TEC-AC-10003038"/>
    <x v="2"/>
    <x v="11"/>
    <x v="1033"/>
    <n v="21.48"/>
    <n v="3"/>
    <n v="0.2"/>
    <n v="-0.26850000000000002"/>
    <x v="2"/>
    <s v="Yes"/>
  </r>
  <r>
    <n v="1568"/>
    <s v="CA-2017-129112"/>
    <x v="239"/>
    <d v="2017-11-30T00:00:00"/>
    <s v="First Class"/>
    <s v="AW-10840"/>
    <s v="Anthony Witt"/>
    <x v="0"/>
    <s v="United States"/>
    <x v="235"/>
    <x v="5"/>
    <n v="75002"/>
    <x v="2"/>
    <s v="OFF-BI-10000088"/>
    <x v="1"/>
    <x v="8"/>
    <x v="1034"/>
    <n v="8.7840000000000007"/>
    <n v="4"/>
    <n v="0.8"/>
    <n v="-13.6152"/>
    <x v="2"/>
    <s v="Yes"/>
  </r>
  <r>
    <n v="1569"/>
    <s v="US-2019-152002"/>
    <x v="532"/>
    <d v="2019-06-11T00:00:00"/>
    <s v="Same Day"/>
    <s v="DV-13465"/>
    <s v="Dianna Vittorini"/>
    <x v="0"/>
    <s v="United States"/>
    <x v="1"/>
    <x v="1"/>
    <n v="90004"/>
    <x v="1"/>
    <s v="OFF-PA-10000357"/>
    <x v="1"/>
    <x v="10"/>
    <x v="447"/>
    <n v="122.97"/>
    <n v="3"/>
    <n v="0"/>
    <n v="60.255299999999998"/>
    <x v="1"/>
    <s v="Yes"/>
  </r>
  <r>
    <n v="1570"/>
    <s v="CA-2019-165029"/>
    <x v="200"/>
    <d v="2019-11-30T00:00:00"/>
    <s v="Standard Class"/>
    <s v="AH-10075"/>
    <s v="Adam Hart"/>
    <x v="1"/>
    <s v="United States"/>
    <x v="118"/>
    <x v="32"/>
    <n v="30318"/>
    <x v="0"/>
    <s v="OFF-AR-10003504"/>
    <x v="1"/>
    <x v="6"/>
    <x v="1035"/>
    <n v="12.84"/>
    <n v="3"/>
    <n v="0"/>
    <n v="3.7235999999999998"/>
    <x v="0"/>
    <s v="Yes"/>
  </r>
  <r>
    <n v="1571"/>
    <s v="US-2016-157385"/>
    <x v="533"/>
    <d v="2016-11-25T00:00:00"/>
    <s v="First Class"/>
    <s v="SC-20095"/>
    <s v="Sanjit Chand"/>
    <x v="0"/>
    <s v="United States"/>
    <x v="1"/>
    <x v="1"/>
    <n v="90004"/>
    <x v="1"/>
    <s v="FUR-CH-10000863"/>
    <x v="0"/>
    <x v="1"/>
    <x v="83"/>
    <n v="603.91999999999996"/>
    <n v="5"/>
    <n v="0.2"/>
    <n v="-67.941000000000003"/>
    <x v="1"/>
    <s v="Yes"/>
  </r>
  <r>
    <n v="1572"/>
    <s v="US-2016-157385"/>
    <x v="533"/>
    <d v="2016-11-25T00:00:00"/>
    <s v="First Class"/>
    <s v="SC-20095"/>
    <s v="Sanjit Chand"/>
    <x v="0"/>
    <s v="United States"/>
    <x v="1"/>
    <x v="1"/>
    <n v="90004"/>
    <x v="1"/>
    <s v="OFF-EN-10003160"/>
    <x v="1"/>
    <x v="12"/>
    <x v="1036"/>
    <n v="21.84"/>
    <n v="3"/>
    <n v="0"/>
    <n v="10.4832"/>
    <x v="1"/>
    <s v="Yes"/>
  </r>
  <r>
    <n v="1573"/>
    <s v="US-2016-157385"/>
    <x v="533"/>
    <d v="2016-11-25T00:00:00"/>
    <s v="First Class"/>
    <s v="SC-20095"/>
    <s v="Sanjit Chand"/>
    <x v="0"/>
    <s v="United States"/>
    <x v="1"/>
    <x v="1"/>
    <n v="90004"/>
    <x v="1"/>
    <s v="TEC-AC-10003280"/>
    <x v="2"/>
    <x v="11"/>
    <x v="1037"/>
    <n v="29.99"/>
    <n v="1"/>
    <n v="0"/>
    <n v="6.2979000000000003"/>
    <x v="1"/>
    <s v="Yes"/>
  </r>
  <r>
    <n v="1574"/>
    <s v="US-2016-157385"/>
    <x v="533"/>
    <d v="2016-11-25T00:00:00"/>
    <s v="First Class"/>
    <s v="SC-20095"/>
    <s v="Sanjit Chand"/>
    <x v="0"/>
    <s v="United States"/>
    <x v="1"/>
    <x v="1"/>
    <n v="90004"/>
    <x v="1"/>
    <s v="FUR-CH-10000595"/>
    <x v="0"/>
    <x v="1"/>
    <x v="468"/>
    <n v="381.44"/>
    <n v="2"/>
    <n v="0.2"/>
    <n v="23.84"/>
    <x v="1"/>
    <s v="Yes"/>
  </r>
  <r>
    <n v="1575"/>
    <s v="CA-2016-101602"/>
    <x v="534"/>
    <d v="2016-12-18T00:00:00"/>
    <s v="First Class"/>
    <s v="MC-18100"/>
    <s v="Mick Crebagga"/>
    <x v="0"/>
    <s v="United States"/>
    <x v="236"/>
    <x v="5"/>
    <n v="79907"/>
    <x v="2"/>
    <s v="TEC-PH-10000169"/>
    <x v="2"/>
    <x v="7"/>
    <x v="1038"/>
    <n v="40.68"/>
    <n v="3"/>
    <n v="0.2"/>
    <n v="-9.1530000000000005"/>
    <x v="2"/>
    <s v="Yes"/>
  </r>
  <r>
    <n v="1576"/>
    <s v="CA-2016-101602"/>
    <x v="534"/>
    <d v="2016-12-18T00:00:00"/>
    <s v="First Class"/>
    <s v="MC-18100"/>
    <s v="Mick Crebagga"/>
    <x v="0"/>
    <s v="United States"/>
    <x v="236"/>
    <x v="5"/>
    <n v="79907"/>
    <x v="2"/>
    <s v="FUR-CH-10004675"/>
    <x v="0"/>
    <x v="1"/>
    <x v="635"/>
    <n v="763.28"/>
    <n v="5"/>
    <n v="0.3"/>
    <n v="-21.808"/>
    <x v="2"/>
    <s v="Yes"/>
  </r>
  <r>
    <n v="1577"/>
    <s v="CA-2018-109057"/>
    <x v="183"/>
    <d v="2018-04-27T00:00:00"/>
    <s v="Standard Class"/>
    <s v="TT-21460"/>
    <s v="Tonja Turnell"/>
    <x v="2"/>
    <s v="United States"/>
    <x v="34"/>
    <x v="10"/>
    <n v="60505"/>
    <x v="2"/>
    <s v="OFF-ST-10002406"/>
    <x v="1"/>
    <x v="4"/>
    <x v="328"/>
    <n v="23.952000000000002"/>
    <n v="2"/>
    <n v="0.2"/>
    <n v="2.3952"/>
    <x v="2"/>
    <s v="Yes"/>
  </r>
  <r>
    <n v="1578"/>
    <s v="CA-2018-154403"/>
    <x v="454"/>
    <d v="2018-05-27T00:00:00"/>
    <s v="Standard Class"/>
    <s v="AP-10720"/>
    <s v="Anne Pryor"/>
    <x v="2"/>
    <s v="United States"/>
    <x v="159"/>
    <x v="19"/>
    <n v="35630"/>
    <x v="0"/>
    <s v="OFF-PA-10001526"/>
    <x v="1"/>
    <x v="10"/>
    <x v="1039"/>
    <n v="4.9800000000000004"/>
    <n v="1"/>
    <n v="0"/>
    <n v="2.4401999999999999"/>
    <x v="0"/>
    <s v="Yes"/>
  </r>
  <r>
    <n v="1579"/>
    <s v="CA-2018-102456"/>
    <x v="535"/>
    <d v="2018-03-01T00:00:00"/>
    <s v="First Class"/>
    <s v="DL-12865"/>
    <s v="Dan Lawera"/>
    <x v="0"/>
    <s v="United States"/>
    <x v="20"/>
    <x v="15"/>
    <n v="10011"/>
    <x v="3"/>
    <s v="OFF-AP-10004336"/>
    <x v="1"/>
    <x v="9"/>
    <x v="1040"/>
    <n v="170.88"/>
    <n v="3"/>
    <n v="0"/>
    <n v="49.555199999999999"/>
    <x v="3"/>
    <s v="Yes"/>
  </r>
  <r>
    <n v="1580"/>
    <s v="CA-2017-131338"/>
    <x v="101"/>
    <d v="2017-08-12T00:00:00"/>
    <s v="First Class"/>
    <s v="NP-18325"/>
    <s v="Naresj Patel"/>
    <x v="0"/>
    <s v="United States"/>
    <x v="20"/>
    <x v="15"/>
    <n v="10024"/>
    <x v="3"/>
    <s v="TEC-PH-10003012"/>
    <x v="2"/>
    <x v="7"/>
    <x v="348"/>
    <n v="307.98"/>
    <n v="2"/>
    <n v="0"/>
    <n v="89.3142"/>
    <x v="3"/>
    <s v="Yes"/>
  </r>
  <r>
    <n v="1581"/>
    <s v="CA-2017-131338"/>
    <x v="101"/>
    <d v="2017-08-12T00:00:00"/>
    <s v="First Class"/>
    <s v="NP-18325"/>
    <s v="Naresj Patel"/>
    <x v="0"/>
    <s v="United States"/>
    <x v="20"/>
    <x v="15"/>
    <n v="10024"/>
    <x v="3"/>
    <s v="FUR-TA-10002607"/>
    <x v="0"/>
    <x v="3"/>
    <x v="224"/>
    <n v="382.80599999999998"/>
    <n v="9"/>
    <n v="0.4"/>
    <n v="-153.1224"/>
    <x v="3"/>
    <s v="Yes"/>
  </r>
  <r>
    <n v="1582"/>
    <s v="CA-2017-131338"/>
    <x v="101"/>
    <d v="2017-08-12T00:00:00"/>
    <s v="First Class"/>
    <s v="NP-18325"/>
    <s v="Naresj Patel"/>
    <x v="0"/>
    <s v="United States"/>
    <x v="20"/>
    <x v="15"/>
    <n v="10024"/>
    <x v="3"/>
    <s v="OFF-ST-10000642"/>
    <x v="1"/>
    <x v="4"/>
    <x v="194"/>
    <n v="41.96"/>
    <n v="2"/>
    <n v="0"/>
    <n v="2.9371999999999998"/>
    <x v="3"/>
    <s v="Yes"/>
  </r>
  <r>
    <n v="1583"/>
    <s v="CA-2017-131338"/>
    <x v="101"/>
    <d v="2017-08-12T00:00:00"/>
    <s v="First Class"/>
    <s v="NP-18325"/>
    <s v="Naresj Patel"/>
    <x v="0"/>
    <s v="United States"/>
    <x v="20"/>
    <x v="15"/>
    <n v="10024"/>
    <x v="3"/>
    <s v="OFF-BI-10000545"/>
    <x v="1"/>
    <x v="8"/>
    <x v="692"/>
    <n v="1217.568"/>
    <n v="2"/>
    <n v="0.2"/>
    <n v="456.58800000000002"/>
    <x v="3"/>
    <s v="Yes"/>
  </r>
  <r>
    <n v="1584"/>
    <s v="CA-2017-131338"/>
    <x v="101"/>
    <d v="2017-08-12T00:00:00"/>
    <s v="First Class"/>
    <s v="NP-18325"/>
    <s v="Naresj Patel"/>
    <x v="0"/>
    <s v="United States"/>
    <x v="20"/>
    <x v="15"/>
    <n v="10024"/>
    <x v="3"/>
    <s v="FUR-FU-10002157"/>
    <x v="0"/>
    <x v="5"/>
    <x v="116"/>
    <n v="47.04"/>
    <n v="3"/>
    <n v="0"/>
    <n v="18.345600000000001"/>
    <x v="3"/>
    <s v="Yes"/>
  </r>
  <r>
    <n v="1585"/>
    <s v="CA-2017-131338"/>
    <x v="101"/>
    <d v="2017-08-12T00:00:00"/>
    <s v="First Class"/>
    <s v="NP-18325"/>
    <s v="Naresj Patel"/>
    <x v="0"/>
    <s v="United States"/>
    <x v="20"/>
    <x v="15"/>
    <n v="10024"/>
    <x v="3"/>
    <s v="FUR-FU-10001706"/>
    <x v="0"/>
    <x v="5"/>
    <x v="50"/>
    <n v="6.16"/>
    <n v="2"/>
    <n v="0"/>
    <n v="2.9567999999999999"/>
    <x v="3"/>
    <s v="Yes"/>
  </r>
  <r>
    <n v="1586"/>
    <s v="CA-2017-131338"/>
    <x v="101"/>
    <d v="2017-08-12T00:00:00"/>
    <s v="First Class"/>
    <s v="NP-18325"/>
    <s v="Naresj Patel"/>
    <x v="0"/>
    <s v="United States"/>
    <x v="20"/>
    <x v="15"/>
    <n v="10024"/>
    <x v="3"/>
    <s v="TEC-PH-10000984"/>
    <x v="2"/>
    <x v="7"/>
    <x v="470"/>
    <n v="979.95"/>
    <n v="5"/>
    <n v="0"/>
    <n v="274.38600000000002"/>
    <x v="3"/>
    <s v="Yes"/>
  </r>
  <r>
    <n v="1587"/>
    <s v="CA-2017-131338"/>
    <x v="101"/>
    <d v="2017-08-12T00:00:00"/>
    <s v="First Class"/>
    <s v="NP-18325"/>
    <s v="Naresj Patel"/>
    <x v="0"/>
    <s v="United States"/>
    <x v="20"/>
    <x v="15"/>
    <n v="10024"/>
    <x v="3"/>
    <s v="OFF-PA-10001357"/>
    <x v="1"/>
    <x v="10"/>
    <x v="1041"/>
    <n v="143.69999999999999"/>
    <n v="3"/>
    <n v="0"/>
    <n v="68.975999999999999"/>
    <x v="3"/>
    <s v="Yes"/>
  </r>
  <r>
    <n v="1588"/>
    <s v="CA-2017-131338"/>
    <x v="101"/>
    <d v="2017-08-12T00:00:00"/>
    <s v="First Class"/>
    <s v="NP-18325"/>
    <s v="Naresj Patel"/>
    <x v="0"/>
    <s v="United States"/>
    <x v="20"/>
    <x v="15"/>
    <n v="10024"/>
    <x v="3"/>
    <s v="OFF-FA-10000992"/>
    <x v="1"/>
    <x v="13"/>
    <x v="1042"/>
    <n v="10.65"/>
    <n v="3"/>
    <n v="0"/>
    <n v="5.0054999999999996"/>
    <x v="3"/>
    <s v="Yes"/>
  </r>
  <r>
    <n v="1589"/>
    <s v="CA-2017-131338"/>
    <x v="101"/>
    <d v="2017-08-12T00:00:00"/>
    <s v="First Class"/>
    <s v="NP-18325"/>
    <s v="Naresj Patel"/>
    <x v="0"/>
    <s v="United States"/>
    <x v="20"/>
    <x v="15"/>
    <n v="10024"/>
    <x v="3"/>
    <s v="TEC-AC-10002600"/>
    <x v="2"/>
    <x v="11"/>
    <x v="387"/>
    <n v="247.8"/>
    <n v="4"/>
    <n v="0"/>
    <n v="34.692"/>
    <x v="3"/>
    <s v="Yes"/>
  </r>
  <r>
    <n v="1590"/>
    <s v="CA-2018-109911"/>
    <x v="536"/>
    <d v="2018-05-16T00:00:00"/>
    <s v="Standard Class"/>
    <s v="VG-21805"/>
    <s v="Vivek Grady"/>
    <x v="1"/>
    <s v="United States"/>
    <x v="173"/>
    <x v="17"/>
    <n v="23464"/>
    <x v="0"/>
    <s v="OFF-AR-10001662"/>
    <x v="1"/>
    <x v="6"/>
    <x v="448"/>
    <n v="10.96"/>
    <n v="4"/>
    <n v="0"/>
    <n v="2.9592000000000001"/>
    <x v="0"/>
    <s v="Yes"/>
  </r>
  <r>
    <n v="1591"/>
    <s v="US-2018-132423"/>
    <x v="173"/>
    <d v="2018-04-19T00:00:00"/>
    <s v="Standard Class"/>
    <s v="MY-18295"/>
    <s v="Muhammed Yedwab"/>
    <x v="1"/>
    <s v="United States"/>
    <x v="237"/>
    <x v="5"/>
    <n v="76051"/>
    <x v="2"/>
    <s v="OFF-AR-10001221"/>
    <x v="1"/>
    <x v="6"/>
    <x v="1043"/>
    <n v="33.488"/>
    <n v="7"/>
    <n v="0.2"/>
    <n v="5.8604000000000003"/>
    <x v="2"/>
    <s v="Yes"/>
  </r>
  <r>
    <n v="1592"/>
    <s v="US-2018-132423"/>
    <x v="173"/>
    <d v="2018-04-19T00:00:00"/>
    <s v="Standard Class"/>
    <s v="MY-18295"/>
    <s v="Muhammed Yedwab"/>
    <x v="1"/>
    <s v="United States"/>
    <x v="237"/>
    <x v="5"/>
    <n v="76051"/>
    <x v="2"/>
    <s v="OFF-FA-10002988"/>
    <x v="1"/>
    <x v="13"/>
    <x v="132"/>
    <n v="8.0399999999999991"/>
    <n v="5"/>
    <n v="0.2"/>
    <n v="2.9144999999999999"/>
    <x v="2"/>
    <s v="Yes"/>
  </r>
  <r>
    <n v="1593"/>
    <s v="CA-2017-122826"/>
    <x v="537"/>
    <d v="2017-06-25T00:00:00"/>
    <s v="Second Class"/>
    <s v="RD-19480"/>
    <s v="Rick Duston"/>
    <x v="0"/>
    <s v="United States"/>
    <x v="175"/>
    <x v="4"/>
    <n v="98502"/>
    <x v="1"/>
    <s v="TEC-PH-10004830"/>
    <x v="2"/>
    <x v="7"/>
    <x v="1044"/>
    <n v="201.56800000000001"/>
    <n v="4"/>
    <n v="0.2"/>
    <n v="22.676400000000001"/>
    <x v="1"/>
    <s v="Yes"/>
  </r>
  <r>
    <n v="1594"/>
    <s v="CA-2016-117317"/>
    <x v="538"/>
    <d v="2016-10-19T00:00:00"/>
    <s v="Same Day"/>
    <s v="JF-15490"/>
    <s v="Jeremy Farry"/>
    <x v="0"/>
    <s v="United States"/>
    <x v="1"/>
    <x v="1"/>
    <n v="90032"/>
    <x v="1"/>
    <s v="OFF-PA-10004519"/>
    <x v="1"/>
    <x v="10"/>
    <x v="1045"/>
    <n v="13.44"/>
    <n v="3"/>
    <n v="0"/>
    <n v="6.5856000000000003"/>
    <x v="1"/>
    <s v="Yes"/>
  </r>
  <r>
    <n v="1595"/>
    <s v="CA-2017-118423"/>
    <x v="539"/>
    <d v="2017-03-27T00:00:00"/>
    <s v="First Class"/>
    <s v="DP-13390"/>
    <s v="Dennis Pardue"/>
    <x v="2"/>
    <s v="United States"/>
    <x v="97"/>
    <x v="10"/>
    <n v="61604"/>
    <x v="2"/>
    <s v="FUR-BO-10000362"/>
    <x v="0"/>
    <x v="0"/>
    <x v="1046"/>
    <n v="359.05799999999999"/>
    <n v="3"/>
    <n v="0.3"/>
    <n v="-35.905799999999999"/>
    <x v="2"/>
    <s v="Yes"/>
  </r>
  <r>
    <n v="1596"/>
    <s v="CA-2019-149181"/>
    <x v="540"/>
    <d v="2019-05-12T00:00:00"/>
    <s v="Standard Class"/>
    <s v="MD-17350"/>
    <s v="Maribeth Dona"/>
    <x v="0"/>
    <s v="United States"/>
    <x v="38"/>
    <x v="24"/>
    <n v="43229"/>
    <x v="3"/>
    <s v="FUR-CH-10004540"/>
    <x v="0"/>
    <x v="1"/>
    <x v="871"/>
    <n v="47.991999999999997"/>
    <n v="2"/>
    <n v="0.3"/>
    <n v="-2.0568"/>
    <x v="3"/>
    <s v="Yes"/>
  </r>
  <r>
    <n v="1597"/>
    <s v="CA-2019-132234"/>
    <x v="524"/>
    <d v="2019-10-18T00:00:00"/>
    <s v="First Class"/>
    <s v="MY-17380"/>
    <s v="Maribeth Yedwab"/>
    <x v="1"/>
    <s v="United States"/>
    <x v="20"/>
    <x v="15"/>
    <n v="10011"/>
    <x v="3"/>
    <s v="FUR-FU-10001290"/>
    <x v="0"/>
    <x v="5"/>
    <x v="452"/>
    <n v="547.29999999999995"/>
    <n v="13"/>
    <n v="0"/>
    <n v="175.136"/>
    <x v="3"/>
    <s v="Yes"/>
  </r>
  <r>
    <n v="1598"/>
    <s v="CA-2019-158876"/>
    <x v="123"/>
    <d v="2019-11-21T00:00:00"/>
    <s v="Second Class"/>
    <s v="AB-10150"/>
    <s v="Aimee Bixby"/>
    <x v="0"/>
    <s v="United States"/>
    <x v="238"/>
    <x v="5"/>
    <n v="75007"/>
    <x v="2"/>
    <s v="OFF-PA-10000308"/>
    <x v="1"/>
    <x v="10"/>
    <x v="1047"/>
    <n v="16.896000000000001"/>
    <n v="4"/>
    <n v="0.2"/>
    <n v="5.28"/>
    <x v="2"/>
    <s v="Yes"/>
  </r>
  <r>
    <n v="1599"/>
    <s v="CA-2019-158876"/>
    <x v="123"/>
    <d v="2019-11-21T00:00:00"/>
    <s v="Second Class"/>
    <s v="AB-10150"/>
    <s v="Aimee Bixby"/>
    <x v="0"/>
    <s v="United States"/>
    <x v="238"/>
    <x v="5"/>
    <n v="75007"/>
    <x v="2"/>
    <s v="OFF-SU-10001165"/>
    <x v="1"/>
    <x v="14"/>
    <x v="1048"/>
    <n v="6.6719999999999997"/>
    <n v="1"/>
    <n v="0.2"/>
    <n v="0.50039999999999996"/>
    <x v="2"/>
    <s v="Yes"/>
  </r>
  <r>
    <n v="1600"/>
    <s v="CA-2019-158876"/>
    <x v="123"/>
    <d v="2019-11-21T00:00:00"/>
    <s v="Second Class"/>
    <s v="AB-10150"/>
    <s v="Aimee Bixby"/>
    <x v="0"/>
    <s v="United States"/>
    <x v="238"/>
    <x v="5"/>
    <n v="75007"/>
    <x v="2"/>
    <s v="OFF-AR-10003373"/>
    <x v="1"/>
    <x v="6"/>
    <x v="290"/>
    <n v="99.135999999999996"/>
    <n v="4"/>
    <n v="0.2"/>
    <n v="8.6744000000000003"/>
    <x v="2"/>
    <s v="Yes"/>
  </r>
  <r>
    <n v="1601"/>
    <s v="CA-2019-158876"/>
    <x v="123"/>
    <d v="2019-11-21T00:00:00"/>
    <s v="Second Class"/>
    <s v="AB-10150"/>
    <s v="Aimee Bixby"/>
    <x v="0"/>
    <s v="United States"/>
    <x v="238"/>
    <x v="5"/>
    <n v="75007"/>
    <x v="2"/>
    <s v="FUR-FU-10001967"/>
    <x v="0"/>
    <x v="5"/>
    <x v="296"/>
    <n v="15.992000000000001"/>
    <n v="2"/>
    <n v="0.6"/>
    <n v="-13.993"/>
    <x v="2"/>
    <s v="Yes"/>
  </r>
  <r>
    <n v="1602"/>
    <s v="CA-2018-164672"/>
    <x v="541"/>
    <d v="2018-05-13T00:00:00"/>
    <s v="Second Class"/>
    <s v="GB-14530"/>
    <s v="George Bell"/>
    <x v="1"/>
    <s v="United States"/>
    <x v="18"/>
    <x v="13"/>
    <n v="19901"/>
    <x v="3"/>
    <s v="FUR-FU-10001488"/>
    <x v="0"/>
    <x v="5"/>
    <x v="1049"/>
    <n v="211.96"/>
    <n v="2"/>
    <n v="0"/>
    <n v="42.392000000000003"/>
    <x v="3"/>
    <s v="Yes"/>
  </r>
  <r>
    <n v="1603"/>
    <s v="US-2018-132857"/>
    <x v="25"/>
    <d v="2018-12-17T00:00:00"/>
    <s v="Standard Class"/>
    <s v="CA-12775"/>
    <s v="Cynthia Arntzen"/>
    <x v="0"/>
    <s v="United States"/>
    <x v="214"/>
    <x v="18"/>
    <n v="37167"/>
    <x v="0"/>
    <s v="OFF-AR-10003251"/>
    <x v="1"/>
    <x v="6"/>
    <x v="1050"/>
    <n v="6.6719999999999997"/>
    <n v="3"/>
    <n v="0.2"/>
    <n v="1.6679999999999999"/>
    <x v="0"/>
    <s v="Yes"/>
  </r>
  <r>
    <n v="1604"/>
    <s v="CA-2019-116645"/>
    <x v="329"/>
    <d v="2019-12-04T00:00:00"/>
    <s v="Standard Class"/>
    <s v="ME-17725"/>
    <s v="Max Engle"/>
    <x v="0"/>
    <s v="United States"/>
    <x v="46"/>
    <x v="13"/>
    <n v="19711"/>
    <x v="3"/>
    <s v="OFF-AR-10001044"/>
    <x v="1"/>
    <x v="6"/>
    <x v="1051"/>
    <n v="155.94"/>
    <n v="6"/>
    <n v="0"/>
    <n v="45.2226"/>
    <x v="3"/>
    <s v="Yes"/>
  </r>
  <r>
    <n v="1605"/>
    <s v="US-2018-115819"/>
    <x v="475"/>
    <d v="2018-04-24T00:00:00"/>
    <s v="Second Class"/>
    <s v="JO-15280"/>
    <s v="Jas O'Carroll"/>
    <x v="0"/>
    <s v="United States"/>
    <x v="1"/>
    <x v="1"/>
    <n v="90049"/>
    <x v="1"/>
    <s v="TEC-PH-10004700"/>
    <x v="2"/>
    <x v="7"/>
    <x v="851"/>
    <n v="39.96"/>
    <n v="5"/>
    <n v="0.2"/>
    <n v="12.987"/>
    <x v="1"/>
    <s v="Yes"/>
  </r>
  <r>
    <n v="1606"/>
    <s v="US-2018-115819"/>
    <x v="475"/>
    <d v="2018-04-24T00:00:00"/>
    <s v="Second Class"/>
    <s v="JO-15280"/>
    <s v="Jas O'Carroll"/>
    <x v="0"/>
    <s v="United States"/>
    <x v="1"/>
    <x v="1"/>
    <n v="90049"/>
    <x v="1"/>
    <s v="OFF-AR-10000823"/>
    <x v="1"/>
    <x v="6"/>
    <x v="1052"/>
    <n v="5.46"/>
    <n v="3"/>
    <n v="0"/>
    <n v="1.5287999999999999"/>
    <x v="1"/>
    <s v="Yes"/>
  </r>
  <r>
    <n v="1607"/>
    <s v="US-2018-115819"/>
    <x v="475"/>
    <d v="2018-04-24T00:00:00"/>
    <s v="Second Class"/>
    <s v="JO-15280"/>
    <s v="Jas O'Carroll"/>
    <x v="0"/>
    <s v="United States"/>
    <x v="1"/>
    <x v="1"/>
    <n v="90049"/>
    <x v="1"/>
    <s v="OFF-AR-10004456"/>
    <x v="1"/>
    <x v="6"/>
    <x v="1053"/>
    <n v="73.2"/>
    <n v="5"/>
    <n v="0"/>
    <n v="21.228000000000002"/>
    <x v="1"/>
    <s v="Yes"/>
  </r>
  <r>
    <n v="1608"/>
    <s v="US-2018-115819"/>
    <x v="475"/>
    <d v="2018-04-24T00:00:00"/>
    <s v="Second Class"/>
    <s v="JO-15280"/>
    <s v="Jas O'Carroll"/>
    <x v="0"/>
    <s v="United States"/>
    <x v="1"/>
    <x v="1"/>
    <n v="90049"/>
    <x v="1"/>
    <s v="OFF-BI-10000050"/>
    <x v="1"/>
    <x v="8"/>
    <x v="347"/>
    <n v="5.84"/>
    <n v="1"/>
    <n v="0.2"/>
    <n v="1.9710000000000001"/>
    <x v="1"/>
    <s v="Yes"/>
  </r>
  <r>
    <n v="1609"/>
    <s v="US-2018-115819"/>
    <x v="475"/>
    <d v="2018-04-24T00:00:00"/>
    <s v="Second Class"/>
    <s v="JO-15280"/>
    <s v="Jas O'Carroll"/>
    <x v="0"/>
    <s v="United States"/>
    <x v="1"/>
    <x v="1"/>
    <n v="90049"/>
    <x v="1"/>
    <s v="OFF-PA-10002377"/>
    <x v="1"/>
    <x v="10"/>
    <x v="562"/>
    <n v="22.72"/>
    <n v="4"/>
    <n v="0"/>
    <n v="10.224"/>
    <x v="1"/>
    <s v="Yes"/>
  </r>
  <r>
    <n v="1610"/>
    <s v="US-2018-115819"/>
    <x v="475"/>
    <d v="2018-04-24T00:00:00"/>
    <s v="Second Class"/>
    <s v="JO-15280"/>
    <s v="Jas O'Carroll"/>
    <x v="0"/>
    <s v="United States"/>
    <x v="1"/>
    <x v="1"/>
    <n v="90049"/>
    <x v="1"/>
    <s v="OFF-BI-10000591"/>
    <x v="1"/>
    <x v="8"/>
    <x v="1054"/>
    <n v="9.3360000000000003"/>
    <n v="3"/>
    <n v="0.2"/>
    <n v="3.2675999999999998"/>
    <x v="1"/>
    <s v="Yes"/>
  </r>
  <r>
    <n v="1611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FUR-BO-10000362"/>
    <x v="0"/>
    <x v="0"/>
    <x v="1046"/>
    <n v="290.666"/>
    <n v="2"/>
    <n v="0.15"/>
    <n v="27.3568"/>
    <x v="1"/>
    <s v="Yes"/>
  </r>
  <r>
    <n v="1612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TEC-PH-10000441"/>
    <x v="2"/>
    <x v="7"/>
    <x v="1055"/>
    <n v="201.584"/>
    <n v="2"/>
    <n v="0.2"/>
    <n v="20.1584"/>
    <x v="1"/>
    <s v="Yes"/>
  </r>
  <r>
    <n v="1613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TEC-PH-10002726"/>
    <x v="2"/>
    <x v="7"/>
    <x v="66"/>
    <n v="83.983999999999995"/>
    <n v="2"/>
    <n v="0.2"/>
    <n v="31.494"/>
    <x v="1"/>
    <s v="Yes"/>
  </r>
  <r>
    <n v="1614"/>
    <s v="CA-2019-138380"/>
    <x v="202"/>
    <d v="2019-12-25T00:00:00"/>
    <s v="Standard Class"/>
    <s v="YS-21880"/>
    <s v="Yana Sorensen"/>
    <x v="1"/>
    <s v="United States"/>
    <x v="182"/>
    <x v="1"/>
    <n v="94601"/>
    <x v="1"/>
    <s v="OFF-ST-10003306"/>
    <x v="1"/>
    <x v="4"/>
    <x v="385"/>
    <n v="1000.02"/>
    <n v="7"/>
    <n v="0"/>
    <n v="290.00580000000002"/>
    <x v="1"/>
    <s v="Yes"/>
  </r>
  <r>
    <n v="1615"/>
    <s v="US-2018-113509"/>
    <x v="543"/>
    <d v="2018-03-19T00:00:00"/>
    <s v="Standard Class"/>
    <s v="PL-18925"/>
    <s v="Paul Lucas"/>
    <x v="2"/>
    <s v="United States"/>
    <x v="10"/>
    <x v="9"/>
    <n v="19143"/>
    <x v="3"/>
    <s v="TEC-AC-10004855"/>
    <x v="2"/>
    <x v="11"/>
    <x v="1056"/>
    <n v="83.975999999999999"/>
    <n v="3"/>
    <n v="0.2"/>
    <n v="-13.646100000000001"/>
    <x v="3"/>
    <s v="Yes"/>
  </r>
  <r>
    <n v="1616"/>
    <s v="CA-2017-130022"/>
    <x v="544"/>
    <d v="2017-08-16T00:00:00"/>
    <s v="Standard Class"/>
    <s v="JK-16120"/>
    <s v="Julie Kriz"/>
    <x v="2"/>
    <s v="United States"/>
    <x v="16"/>
    <x v="11"/>
    <n v="55122"/>
    <x v="2"/>
    <s v="OFF-LA-10002787"/>
    <x v="1"/>
    <x v="2"/>
    <x v="547"/>
    <n v="3.75"/>
    <n v="1"/>
    <n v="0"/>
    <n v="1.8"/>
    <x v="2"/>
    <s v="Yes"/>
  </r>
  <r>
    <n v="1617"/>
    <s v="CA-2017-130022"/>
    <x v="544"/>
    <d v="2017-08-16T00:00:00"/>
    <s v="Standard Class"/>
    <s v="JK-16120"/>
    <s v="Julie Kriz"/>
    <x v="2"/>
    <s v="United States"/>
    <x v="16"/>
    <x v="11"/>
    <n v="55122"/>
    <x v="2"/>
    <s v="OFF-LA-10002043"/>
    <x v="1"/>
    <x v="2"/>
    <x v="255"/>
    <n v="41.4"/>
    <n v="4"/>
    <n v="0"/>
    <n v="19.872"/>
    <x v="2"/>
    <s v="Yes"/>
  </r>
  <r>
    <n v="1618"/>
    <s v="CA-2017-130022"/>
    <x v="544"/>
    <d v="2017-08-16T00:00:00"/>
    <s v="Standard Class"/>
    <s v="JK-16120"/>
    <s v="Julie Kriz"/>
    <x v="2"/>
    <s v="United States"/>
    <x v="16"/>
    <x v="11"/>
    <n v="55122"/>
    <x v="2"/>
    <s v="OFF-AR-10001915"/>
    <x v="1"/>
    <x v="6"/>
    <x v="1057"/>
    <n v="29.79"/>
    <n v="3"/>
    <n v="0"/>
    <n v="12.511799999999999"/>
    <x v="2"/>
    <s v="Yes"/>
  </r>
  <r>
    <n v="1619"/>
    <s v="US-2018-118780"/>
    <x v="545"/>
    <d v="2018-09-14T00:00:00"/>
    <s v="Second Class"/>
    <s v="PN-18775"/>
    <s v="Parhena Norris"/>
    <x v="2"/>
    <s v="United States"/>
    <x v="20"/>
    <x v="15"/>
    <n v="10011"/>
    <x v="3"/>
    <s v="OFF-ST-10000352"/>
    <x v="1"/>
    <x v="4"/>
    <x v="1058"/>
    <n v="59.48"/>
    <n v="2"/>
    <n v="0"/>
    <n v="8.9220000000000006"/>
    <x v="3"/>
    <s v="Yes"/>
  </r>
  <r>
    <n v="1620"/>
    <s v="US-2018-118780"/>
    <x v="545"/>
    <d v="2018-09-14T00:00:00"/>
    <s v="Second Class"/>
    <s v="PN-18775"/>
    <s v="Parhena Norris"/>
    <x v="2"/>
    <s v="United States"/>
    <x v="20"/>
    <x v="15"/>
    <n v="10011"/>
    <x v="3"/>
    <s v="OFF-PA-10000575"/>
    <x v="1"/>
    <x v="10"/>
    <x v="1059"/>
    <n v="6.69"/>
    <n v="1"/>
    <n v="0"/>
    <n v="3.0773999999999999"/>
    <x v="3"/>
    <s v="Yes"/>
  </r>
  <r>
    <n v="1621"/>
    <s v="CA-2019-108560"/>
    <x v="141"/>
    <d v="2019-07-15T00:00:00"/>
    <s v="Standard Class"/>
    <s v="JC-15385"/>
    <s v="Jenna Caffey"/>
    <x v="0"/>
    <s v="United States"/>
    <x v="239"/>
    <x v="4"/>
    <n v="98031"/>
    <x v="1"/>
    <s v="FUR-FU-10002937"/>
    <x v="0"/>
    <x v="5"/>
    <x v="1060"/>
    <n v="198.46"/>
    <n v="2"/>
    <n v="0"/>
    <n v="99.23"/>
    <x v="1"/>
    <s v="Yes"/>
  </r>
  <r>
    <n v="1622"/>
    <s v="CA-2019-108560"/>
    <x v="141"/>
    <d v="2019-07-15T00:00:00"/>
    <s v="Standard Class"/>
    <s v="JC-15385"/>
    <s v="Jenna Caffey"/>
    <x v="0"/>
    <s v="United States"/>
    <x v="239"/>
    <x v="4"/>
    <n v="98031"/>
    <x v="1"/>
    <s v="OFF-LA-10003930"/>
    <x v="1"/>
    <x v="2"/>
    <x v="508"/>
    <n v="786.48"/>
    <n v="8"/>
    <n v="0"/>
    <n v="385.37520000000001"/>
    <x v="1"/>
    <s v="Yes"/>
  </r>
  <r>
    <n v="1623"/>
    <s v="CA-2019-108560"/>
    <x v="141"/>
    <d v="2019-07-15T00:00:00"/>
    <s v="Standard Class"/>
    <s v="JC-15385"/>
    <s v="Jenna Caffey"/>
    <x v="0"/>
    <s v="United States"/>
    <x v="239"/>
    <x v="4"/>
    <n v="98031"/>
    <x v="1"/>
    <s v="OFF-BI-10001107"/>
    <x v="1"/>
    <x v="8"/>
    <x v="497"/>
    <n v="23.167999999999999"/>
    <n v="2"/>
    <n v="0.2"/>
    <n v="7.8192000000000004"/>
    <x v="1"/>
    <s v="Yes"/>
  </r>
  <r>
    <n v="1624"/>
    <s v="CA-2019-108560"/>
    <x v="141"/>
    <d v="2019-07-15T00:00:00"/>
    <s v="Standard Class"/>
    <s v="JC-15385"/>
    <s v="Jenna Caffey"/>
    <x v="0"/>
    <s v="United States"/>
    <x v="239"/>
    <x v="4"/>
    <n v="98031"/>
    <x v="1"/>
    <s v="TEC-AC-10003063"/>
    <x v="2"/>
    <x v="11"/>
    <x v="1061"/>
    <n v="50"/>
    <n v="2"/>
    <n v="0"/>
    <n v="10.5"/>
    <x v="1"/>
    <s v="Yes"/>
  </r>
  <r>
    <n v="1625"/>
    <s v="CA-2017-157084"/>
    <x v="546"/>
    <d v="2017-12-24T00:00:00"/>
    <s v="Standard Class"/>
    <s v="JG-15160"/>
    <s v="James Galang"/>
    <x v="0"/>
    <s v="United States"/>
    <x v="1"/>
    <x v="1"/>
    <n v="90049"/>
    <x v="1"/>
    <s v="TEC-PH-10002922"/>
    <x v="2"/>
    <x v="7"/>
    <x v="974"/>
    <n v="675.96"/>
    <n v="5"/>
    <n v="0.2"/>
    <n v="84.495000000000005"/>
    <x v="1"/>
    <s v="Yes"/>
  </r>
  <r>
    <n v="1626"/>
    <s v="CA-2017-157084"/>
    <x v="546"/>
    <d v="2017-12-24T00:00:00"/>
    <s v="Standard Class"/>
    <s v="JG-15160"/>
    <s v="James Galang"/>
    <x v="0"/>
    <s v="United States"/>
    <x v="1"/>
    <x v="1"/>
    <n v="90049"/>
    <x v="1"/>
    <s v="TEC-AC-10002049"/>
    <x v="2"/>
    <x v="11"/>
    <x v="1062"/>
    <n v="1265.8499999999999"/>
    <n v="3"/>
    <n v="0"/>
    <n v="556.97400000000005"/>
    <x v="1"/>
    <s v="Yes"/>
  </r>
  <r>
    <n v="1627"/>
    <s v="CA-2017-164539"/>
    <x v="547"/>
    <d v="2017-11-22T00:00:00"/>
    <s v="Standard Class"/>
    <s v="PO-19180"/>
    <s v="Philisse Overcash"/>
    <x v="2"/>
    <s v="United States"/>
    <x v="20"/>
    <x v="15"/>
    <n v="10011"/>
    <x v="3"/>
    <s v="OFF-AP-10002457"/>
    <x v="1"/>
    <x v="9"/>
    <x v="549"/>
    <n v="523.25"/>
    <n v="5"/>
    <n v="0"/>
    <n v="141.2775"/>
    <x v="3"/>
    <s v="Yes"/>
  </r>
  <r>
    <n v="1628"/>
    <s v="CA-2017-143119"/>
    <x v="496"/>
    <d v="2017-09-30T00:00:00"/>
    <s v="Standard Class"/>
    <s v="MC-17275"/>
    <s v="Marc Crier"/>
    <x v="0"/>
    <s v="United States"/>
    <x v="240"/>
    <x v="28"/>
    <n v="70506"/>
    <x v="0"/>
    <s v="FUR-CH-10001270"/>
    <x v="0"/>
    <x v="1"/>
    <x v="860"/>
    <n v="517.5"/>
    <n v="6"/>
    <n v="0"/>
    <n v="155.25"/>
    <x v="0"/>
    <s v="Yes"/>
  </r>
  <r>
    <n v="1629"/>
    <s v="CA-2019-101049"/>
    <x v="548"/>
    <d v="2019-06-25T00:00:00"/>
    <s v="Second Class"/>
    <s v="AS-10240"/>
    <s v="Alan Shonely"/>
    <x v="0"/>
    <s v="United States"/>
    <x v="138"/>
    <x v="24"/>
    <n v="44105"/>
    <x v="3"/>
    <s v="FUR-FU-10004415"/>
    <x v="0"/>
    <x v="5"/>
    <x v="1063"/>
    <n v="17.920000000000002"/>
    <n v="5"/>
    <n v="0.2"/>
    <n v="2.464"/>
    <x v="3"/>
    <s v="Yes"/>
  </r>
  <r>
    <n v="1630"/>
    <s v="CA-2019-101049"/>
    <x v="548"/>
    <d v="2019-06-25T00:00:00"/>
    <s v="Second Class"/>
    <s v="AS-10240"/>
    <s v="Alan Shonely"/>
    <x v="0"/>
    <s v="United States"/>
    <x v="138"/>
    <x v="24"/>
    <n v="44105"/>
    <x v="3"/>
    <s v="OFF-BI-10001510"/>
    <x v="1"/>
    <x v="8"/>
    <x v="709"/>
    <n v="41.256"/>
    <n v="6"/>
    <n v="0.7"/>
    <n v="-34.380000000000003"/>
    <x v="3"/>
    <s v="Yes"/>
  </r>
  <r>
    <n v="1631"/>
    <s v="CA-2018-106530"/>
    <x v="541"/>
    <d v="2018-05-08T00:00:00"/>
    <s v="Same Day"/>
    <s v="CL-12565"/>
    <s v="Clay Ludtke"/>
    <x v="0"/>
    <s v="United States"/>
    <x v="138"/>
    <x v="24"/>
    <n v="44105"/>
    <x v="3"/>
    <s v="OFF-ST-10002011"/>
    <x v="1"/>
    <x v="4"/>
    <x v="1064"/>
    <n v="1006.056"/>
    <n v="3"/>
    <n v="0.2"/>
    <n v="88.029899999999998"/>
    <x v="3"/>
    <s v="Yes"/>
  </r>
  <r>
    <n v="1632"/>
    <s v="CA-2018-106530"/>
    <x v="541"/>
    <d v="2018-05-08T00:00:00"/>
    <s v="Same Day"/>
    <s v="CL-12565"/>
    <s v="Clay Ludtke"/>
    <x v="0"/>
    <s v="United States"/>
    <x v="138"/>
    <x v="24"/>
    <n v="44105"/>
    <x v="3"/>
    <s v="OFF-PA-10002986"/>
    <x v="1"/>
    <x v="10"/>
    <x v="482"/>
    <n v="10.688000000000001"/>
    <n v="2"/>
    <n v="0.2"/>
    <n v="3.7408000000000001"/>
    <x v="3"/>
    <s v="Yes"/>
  </r>
  <r>
    <n v="1633"/>
    <s v="CA-2018-106530"/>
    <x v="541"/>
    <d v="2018-05-08T00:00:00"/>
    <s v="Same Day"/>
    <s v="CL-12565"/>
    <s v="Clay Ludtke"/>
    <x v="0"/>
    <s v="United States"/>
    <x v="138"/>
    <x v="24"/>
    <n v="44105"/>
    <x v="3"/>
    <s v="OFF-PA-10004451"/>
    <x v="1"/>
    <x v="10"/>
    <x v="498"/>
    <n v="10.368"/>
    <n v="2"/>
    <n v="0.2"/>
    <n v="3.6288"/>
    <x v="3"/>
    <s v="Yes"/>
  </r>
  <r>
    <n v="1634"/>
    <s v="CA-2018-106530"/>
    <x v="541"/>
    <d v="2018-05-08T00:00:00"/>
    <s v="Same Day"/>
    <s v="CL-12565"/>
    <s v="Clay Ludtke"/>
    <x v="0"/>
    <s v="United States"/>
    <x v="138"/>
    <x v="24"/>
    <n v="44105"/>
    <x v="3"/>
    <s v="OFF-ST-10000649"/>
    <x v="1"/>
    <x v="4"/>
    <x v="946"/>
    <n v="25.12"/>
    <n v="2"/>
    <n v="0.2"/>
    <n v="1.57"/>
    <x v="3"/>
    <s v="Yes"/>
  </r>
  <r>
    <n v="1635"/>
    <s v="CA-2018-106530"/>
    <x v="541"/>
    <d v="2018-05-08T00:00:00"/>
    <s v="Same Day"/>
    <s v="CL-12565"/>
    <s v="Clay Ludtke"/>
    <x v="0"/>
    <s v="United States"/>
    <x v="138"/>
    <x v="24"/>
    <n v="44105"/>
    <x v="3"/>
    <s v="TEC-AC-10001465"/>
    <x v="2"/>
    <x v="11"/>
    <x v="478"/>
    <n v="58.112000000000002"/>
    <n v="2"/>
    <n v="0.2"/>
    <n v="7.2640000000000002"/>
    <x v="3"/>
    <s v="Yes"/>
  </r>
  <r>
    <n v="1636"/>
    <s v="CA-2016-168984"/>
    <x v="35"/>
    <d v="2016-12-02T00:00:00"/>
    <s v="Standard Class"/>
    <s v="NW-18400"/>
    <s v="Natalie Webber"/>
    <x v="0"/>
    <s v="United States"/>
    <x v="241"/>
    <x v="21"/>
    <n v="97224"/>
    <x v="1"/>
    <s v="OFF-PA-10001166"/>
    <x v="1"/>
    <x v="10"/>
    <x v="777"/>
    <n v="15.552"/>
    <n v="3"/>
    <n v="0.2"/>
    <n v="5.4432"/>
    <x v="1"/>
    <s v="Yes"/>
  </r>
  <r>
    <n v="1637"/>
    <s v="CA-2016-168984"/>
    <x v="35"/>
    <d v="2016-12-02T00:00:00"/>
    <s v="Standard Class"/>
    <s v="NW-18400"/>
    <s v="Natalie Webber"/>
    <x v="0"/>
    <s v="United States"/>
    <x v="241"/>
    <x v="21"/>
    <n v="97224"/>
    <x v="1"/>
    <s v="OFF-ST-10001097"/>
    <x v="1"/>
    <x v="4"/>
    <x v="747"/>
    <n v="669.08"/>
    <n v="5"/>
    <n v="0.2"/>
    <n v="-167.27"/>
    <x v="1"/>
    <s v="Yes"/>
  </r>
  <r>
    <n v="1638"/>
    <s v="CA-2016-168984"/>
    <x v="35"/>
    <d v="2016-12-02T00:00:00"/>
    <s v="Standard Class"/>
    <s v="NW-18400"/>
    <s v="Natalie Webber"/>
    <x v="0"/>
    <s v="United States"/>
    <x v="241"/>
    <x v="21"/>
    <n v="97224"/>
    <x v="1"/>
    <s v="TEC-PH-10000038"/>
    <x v="2"/>
    <x v="7"/>
    <x v="1065"/>
    <n v="438.33600000000001"/>
    <n v="4"/>
    <n v="0.2"/>
    <n v="-87.667199999999994"/>
    <x v="1"/>
    <s v="Yes"/>
  </r>
  <r>
    <n v="1639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PA-10002689"/>
    <x v="1"/>
    <x v="10"/>
    <x v="1066"/>
    <n v="19.440000000000001"/>
    <n v="3"/>
    <n v="0"/>
    <n v="9.3312000000000008"/>
    <x v="3"/>
    <s v="Yes"/>
  </r>
  <r>
    <n v="1640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BI-10004728"/>
    <x v="1"/>
    <x v="8"/>
    <x v="544"/>
    <n v="9.64"/>
    <n v="2"/>
    <n v="0"/>
    <n v="4.4344000000000001"/>
    <x v="3"/>
    <s v="Yes"/>
  </r>
  <r>
    <n v="1641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PA-10004675"/>
    <x v="1"/>
    <x v="10"/>
    <x v="69"/>
    <n v="12.7"/>
    <n v="2"/>
    <n v="0"/>
    <n v="5.8419999999999996"/>
    <x v="3"/>
    <s v="Yes"/>
  </r>
  <r>
    <n v="1642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FUR-FU-10000629"/>
    <x v="0"/>
    <x v="5"/>
    <x v="93"/>
    <n v="41.37"/>
    <n v="3"/>
    <n v="0"/>
    <n v="17.375399999999999"/>
    <x v="3"/>
    <s v="Yes"/>
  </r>
  <r>
    <n v="1643"/>
    <s v="US-2016-134712"/>
    <x v="503"/>
    <d v="2016-12-04T00:00:00"/>
    <s v="Standard Class"/>
    <s v="BS-11380"/>
    <s v="Bill Stewart"/>
    <x v="1"/>
    <s v="United States"/>
    <x v="242"/>
    <x v="10"/>
    <n v="60076"/>
    <x v="2"/>
    <s v="OFF-FA-10003112"/>
    <x v="1"/>
    <x v="13"/>
    <x v="128"/>
    <n v="12.624000000000001"/>
    <n v="2"/>
    <n v="0.2"/>
    <n v="3.9449999999999998"/>
    <x v="2"/>
    <s v="Yes"/>
  </r>
  <r>
    <n v="1644"/>
    <s v="CA-2017-111829"/>
    <x v="531"/>
    <d v="2017-03-20T00:00:00"/>
    <s v="First Class"/>
    <s v="FH-14365"/>
    <s v="Fred Hopkins"/>
    <x v="1"/>
    <s v="United States"/>
    <x v="4"/>
    <x v="4"/>
    <n v="98115"/>
    <x v="1"/>
    <s v="OFF-ST-10000142"/>
    <x v="1"/>
    <x v="4"/>
    <x v="404"/>
    <n v="1247.6400000000001"/>
    <n v="3"/>
    <n v="0"/>
    <n v="349.33920000000001"/>
    <x v="1"/>
    <s v="Yes"/>
  </r>
  <r>
    <n v="1645"/>
    <s v="CA-2017-111829"/>
    <x v="531"/>
    <d v="2017-03-20T00:00:00"/>
    <s v="First Class"/>
    <s v="FH-14365"/>
    <s v="Fred Hopkins"/>
    <x v="1"/>
    <s v="United States"/>
    <x v="4"/>
    <x v="4"/>
    <n v="98115"/>
    <x v="1"/>
    <s v="TEC-CO-10001766"/>
    <x v="2"/>
    <x v="16"/>
    <x v="1067"/>
    <n v="3149.93"/>
    <n v="7"/>
    <n v="0"/>
    <n v="1480.4671000000001"/>
    <x v="1"/>
    <s v="Yes"/>
  </r>
  <r>
    <n v="1646"/>
    <s v="CA-2017-111829"/>
    <x v="531"/>
    <d v="2017-03-20T00:00:00"/>
    <s v="First Class"/>
    <s v="FH-14365"/>
    <s v="Fred Hopkins"/>
    <x v="1"/>
    <s v="United States"/>
    <x v="4"/>
    <x v="4"/>
    <n v="98115"/>
    <x v="1"/>
    <s v="OFF-PA-10004359"/>
    <x v="1"/>
    <x v="10"/>
    <x v="1068"/>
    <n v="209.7"/>
    <n v="2"/>
    <n v="0"/>
    <n v="100.65600000000001"/>
    <x v="1"/>
    <s v="Yes"/>
  </r>
  <r>
    <n v="1647"/>
    <s v="CA-2017-105221"/>
    <x v="549"/>
    <d v="2017-11-03T00:00:00"/>
    <s v="First Class"/>
    <s v="VM-21685"/>
    <s v="Valerie Mitchum"/>
    <x v="2"/>
    <s v="United States"/>
    <x v="10"/>
    <x v="9"/>
    <n v="19140"/>
    <x v="3"/>
    <s v="TEC-AC-10002323"/>
    <x v="2"/>
    <x v="11"/>
    <x v="177"/>
    <n v="35.36"/>
    <n v="2"/>
    <n v="0.2"/>
    <n v="-3.0939999999999999"/>
    <x v="3"/>
    <s v="Yes"/>
  </r>
  <r>
    <n v="1648"/>
    <s v="CA-2017-105221"/>
    <x v="549"/>
    <d v="2017-11-03T00:00:00"/>
    <s v="First Class"/>
    <s v="VM-21685"/>
    <s v="Valerie Mitchum"/>
    <x v="2"/>
    <s v="United States"/>
    <x v="10"/>
    <x v="9"/>
    <n v="19140"/>
    <x v="3"/>
    <s v="OFF-FA-10001135"/>
    <x v="1"/>
    <x v="13"/>
    <x v="1069"/>
    <n v="3.1680000000000001"/>
    <n v="2"/>
    <n v="0.2"/>
    <n v="-0.71279999999999999"/>
    <x v="3"/>
    <s v="Yes"/>
  </r>
  <r>
    <n v="1649"/>
    <s v="CA-2017-120341"/>
    <x v="120"/>
    <d v="2017-09-29T00:00:00"/>
    <s v="Second Class"/>
    <s v="SF-20200"/>
    <s v="Sarah Foster"/>
    <x v="0"/>
    <s v="United States"/>
    <x v="10"/>
    <x v="9"/>
    <n v="19143"/>
    <x v="3"/>
    <s v="OFF-BI-10004224"/>
    <x v="1"/>
    <x v="8"/>
    <x v="1070"/>
    <n v="121.104"/>
    <n v="6"/>
    <n v="0.7"/>
    <n v="-100.92"/>
    <x v="3"/>
    <s v="Yes"/>
  </r>
  <r>
    <n v="1650"/>
    <s v="CA-2017-120341"/>
    <x v="120"/>
    <d v="2017-09-29T00:00:00"/>
    <s v="Second Class"/>
    <s v="SF-20200"/>
    <s v="Sarah Foster"/>
    <x v="0"/>
    <s v="United States"/>
    <x v="10"/>
    <x v="9"/>
    <n v="19143"/>
    <x v="3"/>
    <s v="TEC-PH-10003357"/>
    <x v="2"/>
    <x v="7"/>
    <x v="1071"/>
    <n v="45.893999999999998"/>
    <n v="1"/>
    <n v="0.4"/>
    <n v="-9.1788000000000007"/>
    <x v="3"/>
    <s v="Yes"/>
  </r>
  <r>
    <n v="1651"/>
    <s v="CA-2016-135699"/>
    <x v="550"/>
    <d v="2016-08-29T00:00:00"/>
    <s v="Same Day"/>
    <s v="HH-15010"/>
    <s v="Hilary Holden"/>
    <x v="1"/>
    <s v="United States"/>
    <x v="8"/>
    <x v="1"/>
    <n v="94110"/>
    <x v="1"/>
    <s v="OFF-PA-10004475"/>
    <x v="1"/>
    <x v="10"/>
    <x v="1072"/>
    <n v="109.92"/>
    <n v="2"/>
    <n v="0"/>
    <n v="53.860799999999998"/>
    <x v="1"/>
    <s v="Yes"/>
  </r>
  <r>
    <n v="1652"/>
    <s v="CA-2016-135699"/>
    <x v="550"/>
    <d v="2016-08-29T00:00:00"/>
    <s v="Same Day"/>
    <s v="HH-15010"/>
    <s v="Hilary Holden"/>
    <x v="1"/>
    <s v="United States"/>
    <x v="8"/>
    <x v="1"/>
    <n v="94110"/>
    <x v="1"/>
    <s v="OFF-PA-10003001"/>
    <x v="1"/>
    <x v="10"/>
    <x v="1073"/>
    <n v="13.36"/>
    <n v="2"/>
    <n v="0"/>
    <n v="6.4127999999999998"/>
    <x v="1"/>
    <s v="Yes"/>
  </r>
  <r>
    <n v="1653"/>
    <s v="US-2019-132444"/>
    <x v="551"/>
    <d v="2019-11-21T00:00:00"/>
    <s v="First Class"/>
    <s v="CD-12280"/>
    <s v="Christina DeMoss"/>
    <x v="0"/>
    <s v="United States"/>
    <x v="4"/>
    <x v="4"/>
    <n v="98105"/>
    <x v="1"/>
    <s v="OFF-ST-10003442"/>
    <x v="1"/>
    <x v="4"/>
    <x v="86"/>
    <n v="169.68"/>
    <n v="6"/>
    <n v="0"/>
    <n v="45.813600000000001"/>
    <x v="1"/>
    <s v="Yes"/>
  </r>
  <r>
    <n v="1654"/>
    <s v="US-2019-132444"/>
    <x v="551"/>
    <d v="2019-11-21T00:00:00"/>
    <s v="First Class"/>
    <s v="CD-12280"/>
    <s v="Christina DeMoss"/>
    <x v="0"/>
    <s v="United States"/>
    <x v="4"/>
    <x v="4"/>
    <n v="98105"/>
    <x v="1"/>
    <s v="TEC-AC-10003832"/>
    <x v="2"/>
    <x v="11"/>
    <x v="463"/>
    <n v="132.52000000000001"/>
    <n v="4"/>
    <n v="0"/>
    <n v="54.333199999999998"/>
    <x v="1"/>
    <s v="Yes"/>
  </r>
  <r>
    <n v="1655"/>
    <s v="US-2019-132444"/>
    <x v="551"/>
    <d v="2019-11-21T00:00:00"/>
    <s v="First Class"/>
    <s v="CD-12280"/>
    <s v="Christina DeMoss"/>
    <x v="0"/>
    <s v="United States"/>
    <x v="4"/>
    <x v="4"/>
    <n v="98105"/>
    <x v="1"/>
    <s v="OFF-FA-10000611"/>
    <x v="1"/>
    <x v="13"/>
    <x v="1074"/>
    <n v="2.96"/>
    <n v="2"/>
    <n v="0"/>
    <n v="1.4208000000000001"/>
    <x v="1"/>
    <s v="Yes"/>
  </r>
  <r>
    <n v="1656"/>
    <s v="US-2019-132444"/>
    <x v="551"/>
    <d v="2019-11-21T00:00:00"/>
    <s v="First Class"/>
    <s v="CD-12280"/>
    <s v="Christina DeMoss"/>
    <x v="0"/>
    <s v="United States"/>
    <x v="4"/>
    <x v="4"/>
    <n v="98105"/>
    <x v="1"/>
    <s v="OFF-BI-10001116"/>
    <x v="1"/>
    <x v="8"/>
    <x v="1075"/>
    <n v="8.4480000000000004"/>
    <n v="2"/>
    <n v="0.2"/>
    <n v="2.9567999999999999"/>
    <x v="1"/>
    <s v="Yes"/>
  </r>
  <r>
    <n v="1657"/>
    <s v="US-2019-132444"/>
    <x v="551"/>
    <d v="2019-11-21T00:00:00"/>
    <s v="First Class"/>
    <s v="CD-12280"/>
    <s v="Christina DeMoss"/>
    <x v="0"/>
    <s v="United States"/>
    <x v="4"/>
    <x v="4"/>
    <n v="98105"/>
    <x v="1"/>
    <s v="OFF-ST-10000563"/>
    <x v="1"/>
    <x v="4"/>
    <x v="903"/>
    <n v="95.94"/>
    <n v="3"/>
    <n v="0"/>
    <n v="9.5939999999999994"/>
    <x v="1"/>
    <s v="Yes"/>
  </r>
  <r>
    <n v="1658"/>
    <s v="CA-2016-127159"/>
    <x v="552"/>
    <d v="2016-05-15T00:00:00"/>
    <s v="First Class"/>
    <s v="HL-15040"/>
    <s v="Hunter Lopez"/>
    <x v="0"/>
    <s v="United States"/>
    <x v="158"/>
    <x v="6"/>
    <n v="53209"/>
    <x v="2"/>
    <s v="FUR-FU-10000010"/>
    <x v="0"/>
    <x v="5"/>
    <x v="527"/>
    <n v="34.79"/>
    <n v="7"/>
    <n v="0"/>
    <n v="10.7849"/>
    <x v="2"/>
    <s v="Yes"/>
  </r>
  <r>
    <n v="1659"/>
    <s v="CA-2019-161809"/>
    <x v="176"/>
    <d v="2019-01-26T00:00:00"/>
    <s v="Standard Class"/>
    <s v="TH-21100"/>
    <s v="Thea Hendricks"/>
    <x v="0"/>
    <s v="United States"/>
    <x v="1"/>
    <x v="1"/>
    <n v="90045"/>
    <x v="1"/>
    <s v="TEC-PH-10004922"/>
    <x v="2"/>
    <x v="7"/>
    <x v="1076"/>
    <n v="160.77600000000001"/>
    <n v="3"/>
    <n v="0.2"/>
    <n v="10.048500000000001"/>
    <x v="1"/>
    <s v="Yes"/>
  </r>
  <r>
    <n v="1660"/>
    <s v="CA-2019-127285"/>
    <x v="505"/>
    <d v="2019-11-06T00:00:00"/>
    <s v="Standard Class"/>
    <s v="MM-18055"/>
    <s v="Michelle Moray"/>
    <x v="0"/>
    <s v="United States"/>
    <x v="4"/>
    <x v="4"/>
    <n v="98115"/>
    <x v="1"/>
    <s v="OFF-BI-10004330"/>
    <x v="1"/>
    <x v="8"/>
    <x v="803"/>
    <n v="88.751999999999995"/>
    <n v="3"/>
    <n v="0.2"/>
    <n v="27.734999999999999"/>
    <x v="1"/>
    <s v="Yes"/>
  </r>
  <r>
    <n v="1661"/>
    <s v="CA-2019-127285"/>
    <x v="505"/>
    <d v="2019-11-06T00:00:00"/>
    <s v="Standard Class"/>
    <s v="MM-18055"/>
    <s v="Michelle Moray"/>
    <x v="0"/>
    <s v="United States"/>
    <x v="4"/>
    <x v="4"/>
    <n v="98115"/>
    <x v="1"/>
    <s v="OFF-BI-10002072"/>
    <x v="1"/>
    <x v="8"/>
    <x v="838"/>
    <n v="13.904"/>
    <n v="2"/>
    <n v="0.2"/>
    <n v="5.2140000000000004"/>
    <x v="1"/>
    <s v="Yes"/>
  </r>
  <r>
    <n v="1662"/>
    <s v="CA-2019-144526"/>
    <x v="504"/>
    <d v="2019-05-06T00:00:00"/>
    <s v="Standard Class"/>
    <s v="QJ-19255"/>
    <s v="Quincy Jones"/>
    <x v="1"/>
    <s v="United States"/>
    <x v="10"/>
    <x v="9"/>
    <n v="19143"/>
    <x v="3"/>
    <s v="TEC-PH-10002549"/>
    <x v="2"/>
    <x v="7"/>
    <x v="937"/>
    <n v="677.58"/>
    <n v="5"/>
    <n v="0.4"/>
    <n v="-158.102"/>
    <x v="3"/>
    <s v="Yes"/>
  </r>
  <r>
    <n v="1663"/>
    <s v="CA-2019-144526"/>
    <x v="504"/>
    <d v="2019-05-06T00:00:00"/>
    <s v="Standard Class"/>
    <s v="QJ-19255"/>
    <s v="Quincy Jones"/>
    <x v="1"/>
    <s v="United States"/>
    <x v="10"/>
    <x v="9"/>
    <n v="19143"/>
    <x v="3"/>
    <s v="OFF-BI-10002353"/>
    <x v="1"/>
    <x v="8"/>
    <x v="1077"/>
    <n v="13.896000000000001"/>
    <n v="3"/>
    <n v="0.7"/>
    <n v="-9.2639999999999993"/>
    <x v="3"/>
    <s v="Yes"/>
  </r>
  <r>
    <n v="1664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ST-10001325"/>
    <x v="1"/>
    <x v="4"/>
    <x v="471"/>
    <n v="41.92"/>
    <n v="5"/>
    <n v="0.2"/>
    <n v="3.6680000000000001"/>
    <x v="2"/>
    <s v="Yes"/>
  </r>
  <r>
    <n v="1665"/>
    <s v="CA-2018-128531"/>
    <x v="390"/>
    <d v="2018-11-26T00:00:00"/>
    <s v="Second Class"/>
    <s v="NS-18505"/>
    <s v="Neola Schneider"/>
    <x v="0"/>
    <s v="United States"/>
    <x v="61"/>
    <x v="5"/>
    <n v="75217"/>
    <x v="2"/>
    <s v="TEC-AC-10002049"/>
    <x v="2"/>
    <x v="11"/>
    <x v="695"/>
    <n v="297.57600000000002"/>
    <n v="3"/>
    <n v="0.2"/>
    <n v="-7.4394"/>
    <x v="2"/>
    <s v="Yes"/>
  </r>
  <r>
    <n v="1666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FA-10002676"/>
    <x v="1"/>
    <x v="13"/>
    <x v="1078"/>
    <n v="4.3440000000000003"/>
    <n v="3"/>
    <n v="0.2"/>
    <n v="0.86880000000000002"/>
    <x v="2"/>
    <s v="Yes"/>
  </r>
  <r>
    <n v="1667"/>
    <s v="CA-2018-128531"/>
    <x v="390"/>
    <d v="2018-11-26T00:00:00"/>
    <s v="Second Class"/>
    <s v="NS-18505"/>
    <s v="Neola Schneider"/>
    <x v="0"/>
    <s v="United States"/>
    <x v="61"/>
    <x v="5"/>
    <n v="75217"/>
    <x v="2"/>
    <s v="TEC-AC-10003023"/>
    <x v="2"/>
    <x v="11"/>
    <x v="1079"/>
    <n v="94.992000000000004"/>
    <n v="2"/>
    <n v="0.2"/>
    <n v="-2.3748"/>
    <x v="2"/>
    <s v="Yes"/>
  </r>
  <r>
    <n v="1668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PA-10000167"/>
    <x v="1"/>
    <x v="10"/>
    <x v="1080"/>
    <n v="74.352000000000004"/>
    <n v="3"/>
    <n v="0.2"/>
    <n v="23.234999999999999"/>
    <x v="2"/>
    <s v="Yes"/>
  </r>
  <r>
    <n v="1669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AR-10003405"/>
    <x v="1"/>
    <x v="6"/>
    <x v="628"/>
    <n v="14.04"/>
    <n v="3"/>
    <n v="0.2"/>
    <n v="1.5794999999999999"/>
    <x v="2"/>
    <s v="Yes"/>
  </r>
  <r>
    <n v="1670"/>
    <s v="US-2017-157154"/>
    <x v="553"/>
    <d v="2017-01-15T00:00:00"/>
    <s v="Standard Class"/>
    <s v="MM-17920"/>
    <s v="Michael Moore"/>
    <x v="0"/>
    <s v="United States"/>
    <x v="20"/>
    <x v="15"/>
    <n v="10011"/>
    <x v="3"/>
    <s v="FUR-TA-10001889"/>
    <x v="0"/>
    <x v="3"/>
    <x v="411"/>
    <n v="1018.104"/>
    <n v="4"/>
    <n v="0.4"/>
    <n v="-373.3048"/>
    <x v="3"/>
    <s v="Yes"/>
  </r>
  <r>
    <n v="1671"/>
    <s v="CA-2019-159457"/>
    <x v="15"/>
    <d v="2019-10-26T00:00:00"/>
    <s v="Standard Class"/>
    <s v="RD-19480"/>
    <s v="Rick Duston"/>
    <x v="0"/>
    <s v="United States"/>
    <x v="12"/>
    <x v="5"/>
    <n v="77095"/>
    <x v="2"/>
    <s v="TEC-PH-10002185"/>
    <x v="2"/>
    <x v="7"/>
    <x v="1081"/>
    <n v="16.68"/>
    <n v="3"/>
    <n v="0.2"/>
    <n v="5.2125000000000004"/>
    <x v="2"/>
    <s v="Yes"/>
  </r>
  <r>
    <n v="1672"/>
    <s v="CA-2018-107615"/>
    <x v="554"/>
    <d v="2018-03-25T00:00:00"/>
    <s v="First Class"/>
    <s v="RB-19645"/>
    <s v="Robert Barroso"/>
    <x v="1"/>
    <s v="United States"/>
    <x v="226"/>
    <x v="33"/>
    <n v="89031"/>
    <x v="1"/>
    <s v="TEC-AC-10001013"/>
    <x v="2"/>
    <x v="11"/>
    <x v="821"/>
    <n v="58.58"/>
    <n v="2"/>
    <n v="0"/>
    <n v="19.331399999999999"/>
    <x v="1"/>
    <s v="Yes"/>
  </r>
  <r>
    <n v="1673"/>
    <s v="CA-2019-111647"/>
    <x v="445"/>
    <d v="2019-07-07T00:00:00"/>
    <s v="Standard Class"/>
    <s v="RD-19585"/>
    <s v="Rob Dowd"/>
    <x v="0"/>
    <s v="United States"/>
    <x v="243"/>
    <x v="5"/>
    <n v="75023"/>
    <x v="2"/>
    <s v="TEC-PH-10002726"/>
    <x v="2"/>
    <x v="7"/>
    <x v="66"/>
    <n v="167.96799999999999"/>
    <n v="4"/>
    <n v="0.2"/>
    <n v="62.988"/>
    <x v="2"/>
    <s v="Yes"/>
  </r>
  <r>
    <n v="1674"/>
    <s v="CA-2017-150560"/>
    <x v="555"/>
    <d v="2017-12-12T00:00:00"/>
    <s v="First Class"/>
    <s v="SW-20455"/>
    <s v="Shaun Weien"/>
    <x v="0"/>
    <s v="United States"/>
    <x v="244"/>
    <x v="17"/>
    <n v="23434"/>
    <x v="0"/>
    <s v="OFF-LA-10003930"/>
    <x v="1"/>
    <x v="2"/>
    <x v="508"/>
    <n v="196.62"/>
    <n v="2"/>
    <n v="0"/>
    <n v="96.343800000000002"/>
    <x v="0"/>
    <s v="Yes"/>
  </r>
  <r>
    <n v="1675"/>
    <s v="CA-2017-143077"/>
    <x v="14"/>
    <d v="2017-09-21T00:00:00"/>
    <s v="Standard Class"/>
    <s v="SF-20965"/>
    <s v="Sylvia Foulston"/>
    <x v="1"/>
    <s v="United States"/>
    <x v="12"/>
    <x v="5"/>
    <n v="77041"/>
    <x v="2"/>
    <s v="FUR-FU-10003535"/>
    <x v="0"/>
    <x v="5"/>
    <x v="897"/>
    <n v="21.936"/>
    <n v="2"/>
    <n v="0.6"/>
    <n v="-10.419600000000001"/>
    <x v="2"/>
    <s v="Yes"/>
  </r>
  <r>
    <n v="1676"/>
    <s v="CA-2017-143077"/>
    <x v="14"/>
    <d v="2017-09-21T00:00:00"/>
    <s v="Standard Class"/>
    <s v="SF-20965"/>
    <s v="Sylvia Foulston"/>
    <x v="1"/>
    <s v="United States"/>
    <x v="12"/>
    <x v="5"/>
    <n v="77041"/>
    <x v="2"/>
    <s v="OFF-BI-10000088"/>
    <x v="1"/>
    <x v="8"/>
    <x v="1034"/>
    <n v="6.5880000000000001"/>
    <n v="3"/>
    <n v="0.8"/>
    <n v="-10.211399999999999"/>
    <x v="2"/>
    <s v="Yes"/>
  </r>
  <r>
    <n v="1677"/>
    <s v="CA-2018-122728"/>
    <x v="556"/>
    <d v="2018-05-24T00:00:00"/>
    <s v="Standard Class"/>
    <s v="EB-13930"/>
    <s v="Eric Barreto"/>
    <x v="0"/>
    <s v="United States"/>
    <x v="8"/>
    <x v="1"/>
    <n v="94110"/>
    <x v="1"/>
    <s v="OFF-ST-10000604"/>
    <x v="1"/>
    <x v="4"/>
    <x v="54"/>
    <n v="104.28"/>
    <n v="3"/>
    <n v="0"/>
    <n v="26.07"/>
    <x v="1"/>
    <s v="Yes"/>
  </r>
  <r>
    <n v="1678"/>
    <s v="CA-2018-122728"/>
    <x v="556"/>
    <d v="2018-05-24T00:00:00"/>
    <s v="Standard Class"/>
    <s v="EB-13930"/>
    <s v="Eric Barreto"/>
    <x v="0"/>
    <s v="United States"/>
    <x v="8"/>
    <x v="1"/>
    <n v="94110"/>
    <x v="1"/>
    <s v="OFF-PA-10004040"/>
    <x v="1"/>
    <x v="10"/>
    <x v="99"/>
    <n v="17.940000000000001"/>
    <n v="3"/>
    <n v="0"/>
    <n v="8.7905999999999995"/>
    <x v="1"/>
    <s v="Yes"/>
  </r>
  <r>
    <n v="1679"/>
    <s v="CA-2016-122882"/>
    <x v="557"/>
    <d v="2016-09-13T00:00:00"/>
    <s v="Standard Class"/>
    <s v="SB-20290"/>
    <s v="Sean Braxton"/>
    <x v="1"/>
    <s v="United States"/>
    <x v="10"/>
    <x v="9"/>
    <n v="19134"/>
    <x v="3"/>
    <s v="OFF-ST-10002344"/>
    <x v="1"/>
    <x v="4"/>
    <x v="865"/>
    <n v="64.784000000000006"/>
    <n v="1"/>
    <n v="0.2"/>
    <n v="-14.5764"/>
    <x v="3"/>
    <s v="Yes"/>
  </r>
  <r>
    <n v="1680"/>
    <s v="CA-2016-122882"/>
    <x v="557"/>
    <d v="2016-09-13T00:00:00"/>
    <s v="Standard Class"/>
    <s v="SB-20290"/>
    <s v="Sean Braxton"/>
    <x v="1"/>
    <s v="United States"/>
    <x v="10"/>
    <x v="9"/>
    <n v="19134"/>
    <x v="3"/>
    <s v="TEC-PH-10003589"/>
    <x v="2"/>
    <x v="7"/>
    <x v="826"/>
    <n v="32.381999999999998"/>
    <n v="3"/>
    <n v="0.4"/>
    <n v="4.3175999999999997"/>
    <x v="3"/>
    <s v="Yes"/>
  </r>
  <r>
    <n v="1681"/>
    <s v="CA-2016-122882"/>
    <x v="557"/>
    <d v="2016-09-13T00:00:00"/>
    <s v="Standard Class"/>
    <s v="SB-20290"/>
    <s v="Sean Braxton"/>
    <x v="1"/>
    <s v="United States"/>
    <x v="10"/>
    <x v="9"/>
    <n v="19134"/>
    <x v="3"/>
    <s v="FUR-FU-10000758"/>
    <x v="0"/>
    <x v="5"/>
    <x v="1082"/>
    <n v="42.368000000000002"/>
    <n v="2"/>
    <n v="0.2"/>
    <n v="8.4735999999999994"/>
    <x v="3"/>
    <s v="Yes"/>
  </r>
  <r>
    <n v="1682"/>
    <s v="CA-2016-122882"/>
    <x v="557"/>
    <d v="2016-09-13T00:00:00"/>
    <s v="Standard Class"/>
    <s v="SB-20290"/>
    <s v="Sean Braxton"/>
    <x v="1"/>
    <s v="United States"/>
    <x v="10"/>
    <x v="9"/>
    <n v="19134"/>
    <x v="3"/>
    <s v="TEC-MA-10004679"/>
    <x v="2"/>
    <x v="15"/>
    <x v="1083"/>
    <n v="399.54"/>
    <n v="4"/>
    <n v="0.7"/>
    <n v="-559.35599999999999"/>
    <x v="3"/>
    <s v="Yes"/>
  </r>
  <r>
    <n v="1683"/>
    <s v="US-2018-101497"/>
    <x v="321"/>
    <d v="2018-10-01T00:00:00"/>
    <s v="Second Class"/>
    <s v="PS-18760"/>
    <s v="Pamela Stobb"/>
    <x v="0"/>
    <s v="United States"/>
    <x v="1"/>
    <x v="1"/>
    <n v="90008"/>
    <x v="1"/>
    <s v="OFF-PA-10000176"/>
    <x v="1"/>
    <x v="10"/>
    <x v="640"/>
    <n v="18.97"/>
    <n v="1"/>
    <n v="0"/>
    <n v="9.1056000000000008"/>
    <x v="1"/>
    <s v="Yes"/>
  </r>
  <r>
    <n v="1684"/>
    <s v="CA-2018-147585"/>
    <x v="77"/>
    <d v="2018-11-12T00:00:00"/>
    <s v="Standard Class"/>
    <s v="CB-12535"/>
    <s v="Claudia Bergmann"/>
    <x v="1"/>
    <s v="United States"/>
    <x v="8"/>
    <x v="1"/>
    <n v="94110"/>
    <x v="1"/>
    <s v="FUR-FU-10002597"/>
    <x v="0"/>
    <x v="5"/>
    <x v="627"/>
    <n v="14.82"/>
    <n v="3"/>
    <n v="0"/>
    <n v="6.2244000000000002"/>
    <x v="1"/>
    <s v="Yes"/>
  </r>
  <r>
    <n v="1685"/>
    <s v="CA-2019-149489"/>
    <x v="558"/>
    <d v="2019-04-27T00:00:00"/>
    <s v="First Class"/>
    <s v="DK-12835"/>
    <s v="Damala Kotsonis"/>
    <x v="1"/>
    <s v="United States"/>
    <x v="10"/>
    <x v="9"/>
    <n v="19143"/>
    <x v="3"/>
    <s v="OFF-AP-10002495"/>
    <x v="1"/>
    <x v="9"/>
    <x v="1084"/>
    <n v="99.28"/>
    <n v="2"/>
    <n v="0.2"/>
    <n v="12.41"/>
    <x v="3"/>
    <s v="Yes"/>
  </r>
  <r>
    <n v="1686"/>
    <s v="CA-2019-149489"/>
    <x v="558"/>
    <d v="2019-04-27T00:00:00"/>
    <s v="First Class"/>
    <s v="DK-12835"/>
    <s v="Damala Kotsonis"/>
    <x v="1"/>
    <s v="United States"/>
    <x v="10"/>
    <x v="9"/>
    <n v="19143"/>
    <x v="3"/>
    <s v="OFF-BI-10002813"/>
    <x v="1"/>
    <x v="8"/>
    <x v="914"/>
    <n v="1.1879999999999999"/>
    <n v="2"/>
    <n v="0.7"/>
    <n v="-0.99"/>
    <x v="3"/>
    <s v="Yes"/>
  </r>
  <r>
    <n v="1687"/>
    <s v="CA-2019-149489"/>
    <x v="558"/>
    <d v="2019-04-27T00:00:00"/>
    <s v="First Class"/>
    <s v="DK-12835"/>
    <s v="Damala Kotsonis"/>
    <x v="1"/>
    <s v="United States"/>
    <x v="10"/>
    <x v="9"/>
    <n v="19143"/>
    <x v="3"/>
    <s v="OFF-BI-10002414"/>
    <x v="1"/>
    <x v="8"/>
    <x v="1085"/>
    <n v="7.5179999999999998"/>
    <n v="2"/>
    <n v="0.7"/>
    <n v="-5.7637999999999998"/>
    <x v="3"/>
    <s v="Yes"/>
  </r>
  <r>
    <n v="1688"/>
    <s v="CA-2019-143798"/>
    <x v="389"/>
    <d v="2019-12-12T00:00:00"/>
    <s v="First Class"/>
    <s v="AW-10840"/>
    <s v="Anthony Witt"/>
    <x v="0"/>
    <s v="United States"/>
    <x v="10"/>
    <x v="9"/>
    <n v="19140"/>
    <x v="3"/>
    <s v="OFF-PA-10000788"/>
    <x v="1"/>
    <x v="10"/>
    <x v="738"/>
    <n v="10.368"/>
    <n v="2"/>
    <n v="0.2"/>
    <n v="3.6288"/>
    <x v="3"/>
    <s v="Yes"/>
  </r>
  <r>
    <n v="1689"/>
    <s v="CA-2019-143798"/>
    <x v="389"/>
    <d v="2019-12-12T00:00:00"/>
    <s v="First Class"/>
    <s v="AW-10840"/>
    <s v="Anthony Witt"/>
    <x v="0"/>
    <s v="United States"/>
    <x v="10"/>
    <x v="9"/>
    <n v="19140"/>
    <x v="3"/>
    <s v="FUR-FU-10004306"/>
    <x v="0"/>
    <x v="5"/>
    <x v="622"/>
    <n v="310.88"/>
    <n v="2"/>
    <n v="0.2"/>
    <n v="23.315999999999999"/>
    <x v="3"/>
    <s v="Yes"/>
  </r>
  <r>
    <n v="1690"/>
    <s v="CA-2016-142839"/>
    <x v="559"/>
    <d v="2016-08-20T00:00:00"/>
    <s v="Standard Class"/>
    <s v="TS-21610"/>
    <s v="Troy Staebel"/>
    <x v="0"/>
    <s v="United States"/>
    <x v="10"/>
    <x v="9"/>
    <n v="19143"/>
    <x v="3"/>
    <s v="FUR-TA-10001539"/>
    <x v="0"/>
    <x v="3"/>
    <x v="10"/>
    <n v="853.09199999999998"/>
    <n v="6"/>
    <n v="0.4"/>
    <n v="-227.49119999999999"/>
    <x v="3"/>
    <s v="Yes"/>
  </r>
  <r>
    <n v="1691"/>
    <s v="CA-2019-129833"/>
    <x v="34"/>
    <d v="2019-12-15T00:00:00"/>
    <s v="Standard Class"/>
    <s v="HF-14995"/>
    <s v="Herbert Flentye"/>
    <x v="0"/>
    <s v="United States"/>
    <x v="245"/>
    <x v="14"/>
    <n v="46203"/>
    <x v="2"/>
    <s v="OFF-PA-10000575"/>
    <x v="1"/>
    <x v="10"/>
    <x v="1059"/>
    <n v="33.450000000000003"/>
    <n v="5"/>
    <n v="0"/>
    <n v="15.387"/>
    <x v="2"/>
    <s v="Yes"/>
  </r>
  <r>
    <n v="1692"/>
    <s v="CA-2019-129833"/>
    <x v="34"/>
    <d v="2019-12-15T00:00:00"/>
    <s v="Standard Class"/>
    <s v="HF-14995"/>
    <s v="Herbert Flentye"/>
    <x v="0"/>
    <s v="United States"/>
    <x v="245"/>
    <x v="14"/>
    <n v="46203"/>
    <x v="2"/>
    <s v="OFF-BI-10004182"/>
    <x v="1"/>
    <x v="8"/>
    <x v="73"/>
    <n v="10.4"/>
    <n v="5"/>
    <n v="0"/>
    <n v="5.0960000000000001"/>
    <x v="2"/>
    <s v="Yes"/>
  </r>
  <r>
    <n v="1693"/>
    <s v="US-2018-154361"/>
    <x v="560"/>
    <d v="2018-03-19T00:00:00"/>
    <s v="Standard Class"/>
    <s v="HZ-14950"/>
    <s v="Henia Zydlo"/>
    <x v="0"/>
    <s v="United States"/>
    <x v="38"/>
    <x v="24"/>
    <n v="43229"/>
    <x v="3"/>
    <s v="FUR-FU-10004020"/>
    <x v="0"/>
    <x v="5"/>
    <x v="493"/>
    <n v="21.88"/>
    <n v="5"/>
    <n v="0.2"/>
    <n v="6.2904999999999998"/>
    <x v="3"/>
    <s v="Yes"/>
  </r>
  <r>
    <n v="1694"/>
    <s v="US-2018-158708"/>
    <x v="190"/>
    <d v="2018-06-29T00:00:00"/>
    <s v="Second Class"/>
    <s v="AB-10255"/>
    <s v="Alejandro Ballentine"/>
    <x v="2"/>
    <s v="United States"/>
    <x v="243"/>
    <x v="5"/>
    <n v="75023"/>
    <x v="2"/>
    <s v="TEC-AC-10003133"/>
    <x v="2"/>
    <x v="11"/>
    <x v="1086"/>
    <n v="13.616"/>
    <n v="2"/>
    <n v="0.2"/>
    <n v="3.5741999999999998"/>
    <x v="2"/>
    <s v="Yes"/>
  </r>
  <r>
    <n v="1695"/>
    <s v="CA-2017-156335"/>
    <x v="12"/>
    <d v="2017-09-28T00:00:00"/>
    <s v="Second Class"/>
    <s v="PO-19195"/>
    <s v="Phillina Ober"/>
    <x v="2"/>
    <s v="United States"/>
    <x v="246"/>
    <x v="30"/>
    <n v="7002"/>
    <x v="3"/>
    <s v="TEC-AC-10002006"/>
    <x v="2"/>
    <x v="11"/>
    <x v="1087"/>
    <n v="63.96"/>
    <n v="4"/>
    <n v="0"/>
    <n v="19.8276"/>
    <x v="3"/>
    <s v="Yes"/>
  </r>
  <r>
    <n v="1696"/>
    <s v="CA-2017-156335"/>
    <x v="12"/>
    <d v="2017-09-28T00:00:00"/>
    <s v="Second Class"/>
    <s v="PO-19195"/>
    <s v="Phillina Ober"/>
    <x v="2"/>
    <s v="United States"/>
    <x v="246"/>
    <x v="30"/>
    <n v="7002"/>
    <x v="3"/>
    <s v="OFF-BI-10003314"/>
    <x v="1"/>
    <x v="8"/>
    <x v="308"/>
    <n v="14.46"/>
    <n v="3"/>
    <n v="0"/>
    <n v="7.0853999999999999"/>
    <x v="3"/>
    <s v="Yes"/>
  </r>
  <r>
    <n v="1697"/>
    <s v="CA-2017-156335"/>
    <x v="12"/>
    <d v="2017-09-28T00:00:00"/>
    <s v="Second Class"/>
    <s v="PO-19195"/>
    <s v="Phillina Ober"/>
    <x v="2"/>
    <s v="United States"/>
    <x v="246"/>
    <x v="30"/>
    <n v="7002"/>
    <x v="3"/>
    <s v="TEC-PH-10002726"/>
    <x v="2"/>
    <x v="7"/>
    <x v="66"/>
    <n v="104.98"/>
    <n v="2"/>
    <n v="0"/>
    <n v="52.49"/>
    <x v="3"/>
    <s v="Yes"/>
  </r>
  <r>
    <n v="1698"/>
    <s v="CA-2017-148376"/>
    <x v="17"/>
    <d v="2017-12-31T00:00:00"/>
    <s v="Standard Class"/>
    <s v="AG-10900"/>
    <s v="Arthur Gainer"/>
    <x v="0"/>
    <s v="United States"/>
    <x v="1"/>
    <x v="1"/>
    <n v="90008"/>
    <x v="1"/>
    <s v="OFF-AP-10000240"/>
    <x v="1"/>
    <x v="9"/>
    <x v="650"/>
    <n v="106.96"/>
    <n v="2"/>
    <n v="0"/>
    <n v="31.0184"/>
    <x v="1"/>
    <s v="Yes"/>
  </r>
  <r>
    <n v="1699"/>
    <s v="CA-2017-148376"/>
    <x v="17"/>
    <d v="2017-12-31T00:00:00"/>
    <s v="Standard Class"/>
    <s v="AG-10900"/>
    <s v="Arthur Gainer"/>
    <x v="0"/>
    <s v="United States"/>
    <x v="1"/>
    <x v="1"/>
    <n v="90008"/>
    <x v="1"/>
    <s v="OFF-LA-10002381"/>
    <x v="1"/>
    <x v="2"/>
    <x v="1088"/>
    <n v="21.56"/>
    <n v="7"/>
    <n v="0"/>
    <n v="10.348800000000001"/>
    <x v="1"/>
    <s v="Yes"/>
  </r>
  <r>
    <n v="1700"/>
    <s v="CA-2016-135657"/>
    <x v="561"/>
    <d v="2016-06-07T00:00:00"/>
    <s v="Second Class"/>
    <s v="SC-20725"/>
    <s v="Steven Cartwright"/>
    <x v="0"/>
    <s v="United States"/>
    <x v="4"/>
    <x v="4"/>
    <n v="98115"/>
    <x v="1"/>
    <s v="FUR-TA-10004086"/>
    <x v="0"/>
    <x v="3"/>
    <x v="832"/>
    <n v="515.88"/>
    <n v="6"/>
    <n v="0"/>
    <n v="113.4936"/>
    <x v="1"/>
    <s v="Yes"/>
  </r>
  <r>
    <n v="1701"/>
    <s v="CA-2017-114069"/>
    <x v="562"/>
    <d v="2017-07-15T00:00:00"/>
    <s v="Second Class"/>
    <s v="ND-18370"/>
    <s v="Natalie DeCherney"/>
    <x v="0"/>
    <s v="United States"/>
    <x v="20"/>
    <x v="15"/>
    <n v="10035"/>
    <x v="3"/>
    <s v="OFF-BI-10000320"/>
    <x v="1"/>
    <x v="8"/>
    <x v="776"/>
    <n v="11.808"/>
    <n v="2"/>
    <n v="0.2"/>
    <n v="4.2804000000000002"/>
    <x v="3"/>
    <s v="Yes"/>
  </r>
  <r>
    <n v="1702"/>
    <s v="CA-2017-114069"/>
    <x v="562"/>
    <d v="2017-07-15T00:00:00"/>
    <s v="Second Class"/>
    <s v="ND-18370"/>
    <s v="Natalie DeCherney"/>
    <x v="0"/>
    <s v="United States"/>
    <x v="20"/>
    <x v="15"/>
    <n v="10035"/>
    <x v="3"/>
    <s v="FUR-CH-10000595"/>
    <x v="0"/>
    <x v="1"/>
    <x v="468"/>
    <n v="1931.04"/>
    <n v="9"/>
    <n v="0.1"/>
    <n v="321.83999999999997"/>
    <x v="3"/>
    <s v="Yes"/>
  </r>
  <r>
    <n v="1703"/>
    <s v="CA-2017-114069"/>
    <x v="562"/>
    <d v="2017-07-15T00:00:00"/>
    <s v="Second Class"/>
    <s v="ND-18370"/>
    <s v="Natalie DeCherney"/>
    <x v="0"/>
    <s v="United States"/>
    <x v="20"/>
    <x v="15"/>
    <n v="10035"/>
    <x v="3"/>
    <s v="OFF-PA-10000349"/>
    <x v="1"/>
    <x v="10"/>
    <x v="33"/>
    <n v="9.9600000000000009"/>
    <n v="2"/>
    <n v="0"/>
    <n v="4.6811999999999996"/>
    <x v="3"/>
    <s v="Yes"/>
  </r>
  <r>
    <n v="1704"/>
    <s v="CA-2016-139857"/>
    <x v="563"/>
    <d v="2016-02-06T00:00:00"/>
    <s v="Standard Class"/>
    <s v="CD-12790"/>
    <s v="Cynthia Delaney"/>
    <x v="2"/>
    <s v="United States"/>
    <x v="70"/>
    <x v="1"/>
    <n v="92037"/>
    <x v="1"/>
    <s v="OFF-FA-10001843"/>
    <x v="1"/>
    <x v="13"/>
    <x v="128"/>
    <n v="12.35"/>
    <n v="5"/>
    <n v="0"/>
    <n v="5.8045"/>
    <x v="1"/>
    <s v="Yes"/>
  </r>
  <r>
    <n v="1705"/>
    <s v="CA-2018-106306"/>
    <x v="387"/>
    <d v="2018-03-08T00:00:00"/>
    <s v="Same Day"/>
    <s v="PG-18820"/>
    <s v="Patrick Gardner"/>
    <x v="0"/>
    <s v="United States"/>
    <x v="220"/>
    <x v="16"/>
    <n v="85301"/>
    <x v="1"/>
    <s v="OFF-BI-10003676"/>
    <x v="1"/>
    <x v="8"/>
    <x v="824"/>
    <n v="9.702"/>
    <n v="3"/>
    <n v="0.7"/>
    <n v="-7.1147999999999998"/>
    <x v="1"/>
    <s v="Yes"/>
  </r>
  <r>
    <n v="1706"/>
    <s v="CA-2017-100545"/>
    <x v="6"/>
    <d v="2017-11-26T00:00:00"/>
    <s v="Standard Class"/>
    <s v="IM-15070"/>
    <s v="Irene Maddox"/>
    <x v="0"/>
    <s v="United States"/>
    <x v="10"/>
    <x v="9"/>
    <n v="19120"/>
    <x v="3"/>
    <s v="OFF-BI-10003638"/>
    <x v="1"/>
    <x v="8"/>
    <x v="612"/>
    <n v="11.61"/>
    <n v="2"/>
    <n v="0.7"/>
    <n v="-9.2880000000000003"/>
    <x v="3"/>
    <s v="Yes"/>
  </r>
  <r>
    <n v="1707"/>
    <s v="CA-2019-123491"/>
    <x v="505"/>
    <d v="2019-11-05T00:00:00"/>
    <s v="Standard Class"/>
    <s v="JK-15205"/>
    <s v="Jamie Kunitz"/>
    <x v="0"/>
    <s v="United States"/>
    <x v="8"/>
    <x v="1"/>
    <n v="94122"/>
    <x v="1"/>
    <s v="OFF-LA-10003077"/>
    <x v="1"/>
    <x v="2"/>
    <x v="1089"/>
    <n v="43.86"/>
    <n v="6"/>
    <n v="0"/>
    <n v="20.6142"/>
    <x v="1"/>
    <s v="Yes"/>
  </r>
  <r>
    <n v="1708"/>
    <s v="CA-2019-123491"/>
    <x v="505"/>
    <d v="2019-11-05T00:00:00"/>
    <s v="Standard Class"/>
    <s v="JK-15205"/>
    <s v="Jamie Kunitz"/>
    <x v="0"/>
    <s v="United States"/>
    <x v="8"/>
    <x v="1"/>
    <n v="94122"/>
    <x v="1"/>
    <s v="TEC-PH-10003505"/>
    <x v="2"/>
    <x v="7"/>
    <x v="910"/>
    <n v="148.47999999999999"/>
    <n v="2"/>
    <n v="0.2"/>
    <n v="16.704000000000001"/>
    <x v="1"/>
    <s v="Yes"/>
  </r>
  <r>
    <n v="1709"/>
    <s v="CA-2019-123491"/>
    <x v="505"/>
    <d v="2019-11-05T00:00:00"/>
    <s v="Standard Class"/>
    <s v="JK-15205"/>
    <s v="Jamie Kunitz"/>
    <x v="0"/>
    <s v="United States"/>
    <x v="8"/>
    <x v="1"/>
    <n v="94122"/>
    <x v="1"/>
    <s v="OFF-PA-10003424"/>
    <x v="1"/>
    <x v="10"/>
    <x v="1090"/>
    <n v="7.42"/>
    <n v="2"/>
    <n v="0"/>
    <n v="3.71"/>
    <x v="1"/>
    <s v="Yes"/>
  </r>
  <r>
    <n v="1710"/>
    <s v="CA-2019-123491"/>
    <x v="505"/>
    <d v="2019-11-05T00:00:00"/>
    <s v="Standard Class"/>
    <s v="JK-15205"/>
    <s v="Jamie Kunitz"/>
    <x v="0"/>
    <s v="United States"/>
    <x v="8"/>
    <x v="1"/>
    <n v="94122"/>
    <x v="1"/>
    <s v="FUR-CH-10003061"/>
    <x v="0"/>
    <x v="1"/>
    <x v="51"/>
    <n v="71.992000000000004"/>
    <n v="1"/>
    <n v="0.2"/>
    <n v="-0.89990000000001003"/>
    <x v="1"/>
    <s v="Yes"/>
  </r>
  <r>
    <n v="1711"/>
    <s v="CA-2019-123491"/>
    <x v="505"/>
    <d v="2019-11-05T00:00:00"/>
    <s v="Standard Class"/>
    <s v="JK-15205"/>
    <s v="Jamie Kunitz"/>
    <x v="0"/>
    <s v="United States"/>
    <x v="8"/>
    <x v="1"/>
    <n v="94122"/>
    <x v="1"/>
    <s v="OFF-AR-10003514"/>
    <x v="1"/>
    <x v="6"/>
    <x v="182"/>
    <n v="19.899999999999999"/>
    <n v="5"/>
    <n v="0"/>
    <n v="6.5670000000000002"/>
    <x v="1"/>
    <s v="Yes"/>
  </r>
  <r>
    <n v="1712"/>
    <s v="CA-2019-123491"/>
    <x v="505"/>
    <d v="2019-11-05T00:00:00"/>
    <s v="Standard Class"/>
    <s v="JK-15205"/>
    <s v="Jamie Kunitz"/>
    <x v="0"/>
    <s v="United States"/>
    <x v="8"/>
    <x v="1"/>
    <n v="94122"/>
    <x v="1"/>
    <s v="OFF-AP-10002684"/>
    <x v="1"/>
    <x v="9"/>
    <x v="167"/>
    <n v="1702.12"/>
    <n v="14"/>
    <n v="0"/>
    <n v="510.63600000000002"/>
    <x v="1"/>
    <s v="Yes"/>
  </r>
  <r>
    <n v="1713"/>
    <s v="CA-2017-145401"/>
    <x v="564"/>
    <d v="2017-02-04T00:00:00"/>
    <s v="Standard Class"/>
    <s v="JP-15520"/>
    <s v="Jeremy Pistek"/>
    <x v="0"/>
    <s v="United States"/>
    <x v="12"/>
    <x v="5"/>
    <n v="77070"/>
    <x v="2"/>
    <s v="OFF-PA-10004405"/>
    <x v="1"/>
    <x v="10"/>
    <x v="1091"/>
    <n v="14.304"/>
    <n v="6"/>
    <n v="0.2"/>
    <n v="5.0064000000000002"/>
    <x v="2"/>
    <s v="Yes"/>
  </r>
  <r>
    <n v="1714"/>
    <s v="US-2019-124968"/>
    <x v="565"/>
    <d v="2019-09-13T00:00:00"/>
    <s v="Second Class"/>
    <s v="MM-18055"/>
    <s v="Michelle Moray"/>
    <x v="0"/>
    <s v="United States"/>
    <x v="22"/>
    <x v="10"/>
    <n v="60610"/>
    <x v="2"/>
    <s v="FUR-TA-10004289"/>
    <x v="0"/>
    <x v="3"/>
    <x v="189"/>
    <n v="765.625"/>
    <n v="7"/>
    <n v="0.5"/>
    <n v="-566.5625"/>
    <x v="2"/>
    <s v="Yes"/>
  </r>
  <r>
    <n v="1715"/>
    <s v="CA-2019-104003"/>
    <x v="566"/>
    <d v="2019-10-13T00:00:00"/>
    <s v="Standard Class"/>
    <s v="DC-13285"/>
    <s v="Debra Catini"/>
    <x v="0"/>
    <s v="United States"/>
    <x v="8"/>
    <x v="1"/>
    <n v="94110"/>
    <x v="1"/>
    <s v="FUR-BO-10003965"/>
    <x v="0"/>
    <x v="0"/>
    <x v="1092"/>
    <n v="307.666"/>
    <n v="2"/>
    <n v="0.15"/>
    <n v="-14.478400000000001"/>
    <x v="1"/>
    <s v="Yes"/>
  </r>
  <r>
    <n v="1716"/>
    <s v="CA-2018-154788"/>
    <x v="567"/>
    <d v="2018-05-04T00:00:00"/>
    <s v="Standard Class"/>
    <s v="JL-15835"/>
    <s v="John Lee"/>
    <x v="0"/>
    <s v="United States"/>
    <x v="20"/>
    <x v="15"/>
    <n v="10011"/>
    <x v="3"/>
    <s v="OFF-BI-10003314"/>
    <x v="1"/>
    <x v="8"/>
    <x v="308"/>
    <n v="7.7119999999999997"/>
    <n v="2"/>
    <n v="0.2"/>
    <n v="2.7955999999999999"/>
    <x v="3"/>
    <s v="Yes"/>
  </r>
  <r>
    <n v="1717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AP-10001563"/>
    <x v="1"/>
    <x v="9"/>
    <x v="535"/>
    <n v="242.9"/>
    <n v="5"/>
    <n v="0"/>
    <n v="70.441000000000003"/>
    <x v="3"/>
    <s v="Yes"/>
  </r>
  <r>
    <n v="1718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ST-10004123"/>
    <x v="1"/>
    <x v="4"/>
    <x v="72"/>
    <n v="454.9"/>
    <n v="5"/>
    <n v="0"/>
    <n v="0"/>
    <x v="3"/>
    <s v="Yes"/>
  </r>
  <r>
    <n v="1719"/>
    <s v="CA-2018-169943"/>
    <x v="288"/>
    <d v="2018-05-24T00:00:00"/>
    <s v="Standard Class"/>
    <s v="BN-11515"/>
    <s v="Bradley Nguyen"/>
    <x v="0"/>
    <s v="United States"/>
    <x v="20"/>
    <x v="15"/>
    <n v="10011"/>
    <x v="3"/>
    <s v="FUR-FU-10002088"/>
    <x v="0"/>
    <x v="5"/>
    <x v="1093"/>
    <n v="35.92"/>
    <n v="4"/>
    <n v="0"/>
    <n v="15.086399999999999"/>
    <x v="3"/>
    <s v="Yes"/>
  </r>
  <r>
    <n v="1720"/>
    <s v="CA-2018-169943"/>
    <x v="288"/>
    <d v="2018-05-24T00:00:00"/>
    <s v="Standard Class"/>
    <s v="BN-11515"/>
    <s v="Bradley Nguyen"/>
    <x v="0"/>
    <s v="United States"/>
    <x v="20"/>
    <x v="15"/>
    <n v="10011"/>
    <x v="3"/>
    <s v="FUR-FU-10000010"/>
    <x v="0"/>
    <x v="5"/>
    <x v="527"/>
    <n v="39.76"/>
    <n v="8"/>
    <n v="0"/>
    <n v="12.3256"/>
    <x v="3"/>
    <s v="Yes"/>
  </r>
  <r>
    <n v="1721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BI-10002824"/>
    <x v="1"/>
    <x v="8"/>
    <x v="528"/>
    <n v="47.744"/>
    <n v="4"/>
    <n v="0.2"/>
    <n v="14.92"/>
    <x v="3"/>
    <s v="Yes"/>
  </r>
  <r>
    <n v="1722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TEC-PH-10001061"/>
    <x v="2"/>
    <x v="7"/>
    <x v="830"/>
    <n v="159.98400000000001"/>
    <n v="2"/>
    <n v="0.2"/>
    <n v="11.998799999999999"/>
    <x v="2"/>
    <s v="Yes"/>
  </r>
  <r>
    <n v="1723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TEC-AC-10000736"/>
    <x v="2"/>
    <x v="11"/>
    <x v="1094"/>
    <n v="255.96799999999999"/>
    <n v="4"/>
    <n v="0.2"/>
    <n v="51.193600000000004"/>
    <x v="2"/>
    <s v="Yes"/>
  </r>
  <r>
    <n v="1724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FUR-BO-10003966"/>
    <x v="0"/>
    <x v="0"/>
    <x v="1095"/>
    <n v="359.05799999999999"/>
    <n v="3"/>
    <n v="0.3"/>
    <n v="-71.811599999999999"/>
    <x v="2"/>
    <s v="Yes"/>
  </r>
  <r>
    <n v="1725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0828"/>
    <x v="1"/>
    <x v="9"/>
    <x v="1096"/>
    <n v="434.35199999999998"/>
    <n v="3"/>
    <n v="0.2"/>
    <n v="43.435200000000002"/>
    <x v="3"/>
    <s v="Yes"/>
  </r>
  <r>
    <n v="1726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2906"/>
    <x v="1"/>
    <x v="9"/>
    <x v="1097"/>
    <n v="3.552"/>
    <n v="2"/>
    <n v="0.2"/>
    <n v="0.44400000000000001"/>
    <x v="3"/>
    <s v="Yes"/>
  </r>
  <r>
    <n v="1727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3860"/>
    <x v="1"/>
    <x v="9"/>
    <x v="1098"/>
    <n v="88.831999999999994"/>
    <n v="4"/>
    <n v="0.2"/>
    <n v="7.7728000000000002"/>
    <x v="3"/>
    <s v="Yes"/>
  </r>
  <r>
    <n v="1728"/>
    <s v="US-2019-164056"/>
    <x v="568"/>
    <d v="2019-05-04T00:00:00"/>
    <s v="Second Class"/>
    <s v="FM-14215"/>
    <s v="Filia McAdams"/>
    <x v="1"/>
    <s v="United States"/>
    <x v="65"/>
    <x v="24"/>
    <n v="43017"/>
    <x v="3"/>
    <s v="FUR-TA-10001307"/>
    <x v="0"/>
    <x v="3"/>
    <x v="1099"/>
    <n v="1048.3499999999999"/>
    <n v="5"/>
    <n v="0.4"/>
    <n v="-69.89"/>
    <x v="3"/>
    <s v="Yes"/>
  </r>
  <r>
    <n v="1729"/>
    <s v="CA-2018-106894"/>
    <x v="569"/>
    <d v="2018-02-07T00:00:00"/>
    <s v="Same Day"/>
    <s v="CA-12265"/>
    <s v="Christina Anderson"/>
    <x v="0"/>
    <s v="United States"/>
    <x v="24"/>
    <x v="17"/>
    <n v="22153"/>
    <x v="0"/>
    <s v="TEC-AC-10003063"/>
    <x v="2"/>
    <x v="11"/>
    <x v="1061"/>
    <n v="100"/>
    <n v="4"/>
    <n v="0"/>
    <n v="21"/>
    <x v="0"/>
    <s v="Yes"/>
  </r>
  <r>
    <n v="1730"/>
    <s v="CA-2018-106894"/>
    <x v="569"/>
    <d v="2018-02-07T00:00:00"/>
    <s v="Same Day"/>
    <s v="CA-12265"/>
    <s v="Christina Anderson"/>
    <x v="0"/>
    <s v="United States"/>
    <x v="24"/>
    <x v="17"/>
    <n v="22153"/>
    <x v="0"/>
    <s v="OFF-LA-10001045"/>
    <x v="1"/>
    <x v="2"/>
    <x v="708"/>
    <n v="7.83"/>
    <n v="3"/>
    <n v="0"/>
    <n v="3.6017999999999999"/>
    <x v="0"/>
    <s v="Yes"/>
  </r>
  <r>
    <n v="1731"/>
    <s v="CA-2016-125136"/>
    <x v="450"/>
    <d v="2016-10-03T00:00:00"/>
    <s v="Standard Class"/>
    <s v="KD-16495"/>
    <s v="Keith Dawkins"/>
    <x v="1"/>
    <s v="United States"/>
    <x v="115"/>
    <x v="3"/>
    <n v="28314"/>
    <x v="0"/>
    <s v="OFF-PA-10001457"/>
    <x v="1"/>
    <x v="10"/>
    <x v="1100"/>
    <n v="96.256"/>
    <n v="8"/>
    <n v="0.2"/>
    <n v="31.283200000000001"/>
    <x v="0"/>
    <s v="Yes"/>
  </r>
  <r>
    <n v="1732"/>
    <s v="CA-2016-125136"/>
    <x v="450"/>
    <d v="2016-10-03T00:00:00"/>
    <s v="Standard Class"/>
    <s v="KD-16495"/>
    <s v="Keith Dawkins"/>
    <x v="1"/>
    <s v="United States"/>
    <x v="115"/>
    <x v="3"/>
    <n v="28314"/>
    <x v="0"/>
    <s v="OFF-PA-10001804"/>
    <x v="1"/>
    <x v="10"/>
    <x v="129"/>
    <n v="10.688000000000001"/>
    <n v="2"/>
    <n v="0.2"/>
    <n v="3.7408000000000001"/>
    <x v="0"/>
    <s v="Yes"/>
  </r>
  <r>
    <n v="1733"/>
    <s v="US-2018-131149"/>
    <x v="212"/>
    <d v="2018-07-14T00:00:00"/>
    <s v="Standard Class"/>
    <s v="LH-17155"/>
    <s v="Logan Haushalter"/>
    <x v="0"/>
    <s v="United States"/>
    <x v="61"/>
    <x v="5"/>
    <n v="75081"/>
    <x v="2"/>
    <s v="OFF-ST-10000689"/>
    <x v="1"/>
    <x v="4"/>
    <x v="426"/>
    <n v="338.04"/>
    <n v="3"/>
    <n v="0.2"/>
    <n v="-33.804000000000002"/>
    <x v="2"/>
    <s v="Yes"/>
  </r>
  <r>
    <n v="1734"/>
    <s v="US-2018-131149"/>
    <x v="212"/>
    <d v="2018-07-14T00:00:00"/>
    <s v="Standard Class"/>
    <s v="LH-17155"/>
    <s v="Logan Haushalter"/>
    <x v="0"/>
    <s v="United States"/>
    <x v="61"/>
    <x v="5"/>
    <n v="75081"/>
    <x v="2"/>
    <s v="OFF-AR-10002135"/>
    <x v="1"/>
    <x v="6"/>
    <x v="281"/>
    <n v="154.24"/>
    <n v="4"/>
    <n v="0.2"/>
    <n v="17.352"/>
    <x v="2"/>
    <s v="Yes"/>
  </r>
  <r>
    <n v="1735"/>
    <s v="CA-2019-101483"/>
    <x v="570"/>
    <d v="2019-08-01T00:00:00"/>
    <s v="Second Class"/>
    <s v="AG-10675"/>
    <s v="Anna Gayman"/>
    <x v="0"/>
    <s v="United States"/>
    <x v="108"/>
    <x v="3"/>
    <n v="28540"/>
    <x v="0"/>
    <s v="OFF-AP-10002082"/>
    <x v="1"/>
    <x v="9"/>
    <x v="1101"/>
    <n v="34.847999999999999"/>
    <n v="2"/>
    <n v="0.2"/>
    <n v="6.5339999999999998"/>
    <x v="0"/>
    <s v="Yes"/>
  </r>
  <r>
    <n v="1736"/>
    <s v="CA-2019-101483"/>
    <x v="570"/>
    <d v="2019-08-01T00:00:00"/>
    <s v="Second Class"/>
    <s v="AG-10675"/>
    <s v="Anna Gayman"/>
    <x v="0"/>
    <s v="United States"/>
    <x v="108"/>
    <x v="3"/>
    <n v="28540"/>
    <x v="0"/>
    <s v="TEC-PH-10003442"/>
    <x v="2"/>
    <x v="7"/>
    <x v="888"/>
    <n v="22"/>
    <n v="5"/>
    <n v="0.2"/>
    <n v="1.375"/>
    <x v="0"/>
    <s v="Yes"/>
  </r>
  <r>
    <n v="1737"/>
    <s v="CA-2019-101483"/>
    <x v="570"/>
    <d v="2019-08-01T00:00:00"/>
    <s v="Second Class"/>
    <s v="AG-10675"/>
    <s v="Anna Gayman"/>
    <x v="0"/>
    <s v="United States"/>
    <x v="108"/>
    <x v="3"/>
    <n v="28540"/>
    <x v="0"/>
    <s v="OFF-AR-10002833"/>
    <x v="1"/>
    <x v="6"/>
    <x v="6"/>
    <n v="4.3680000000000003"/>
    <n v="3"/>
    <n v="0.2"/>
    <n v="0.38219999999999998"/>
    <x v="0"/>
    <s v="Yes"/>
  </r>
  <r>
    <n v="1738"/>
    <s v="CA-2017-130204"/>
    <x v="37"/>
    <d v="2017-09-09T00:00:00"/>
    <s v="Standard Class"/>
    <s v="DB-13120"/>
    <s v="David Bremer"/>
    <x v="1"/>
    <s v="United States"/>
    <x v="8"/>
    <x v="1"/>
    <n v="94122"/>
    <x v="1"/>
    <s v="OFF-ST-10001325"/>
    <x v="1"/>
    <x v="4"/>
    <x v="471"/>
    <n v="31.44"/>
    <n v="3"/>
    <n v="0"/>
    <n v="8.4887999999999995"/>
    <x v="1"/>
    <s v="Yes"/>
  </r>
  <r>
    <n v="1739"/>
    <s v="CA-2017-130204"/>
    <x v="37"/>
    <d v="2017-09-09T00:00:00"/>
    <s v="Standard Class"/>
    <s v="DB-13120"/>
    <s v="David Bremer"/>
    <x v="1"/>
    <s v="United States"/>
    <x v="8"/>
    <x v="1"/>
    <n v="94122"/>
    <x v="1"/>
    <s v="TEC-AC-10003038"/>
    <x v="2"/>
    <x v="11"/>
    <x v="1033"/>
    <n v="17.899999999999999"/>
    <n v="2"/>
    <n v="0"/>
    <n v="3.4009999999999998"/>
    <x v="1"/>
    <s v="Yes"/>
  </r>
  <r>
    <n v="1740"/>
    <s v="CA-2017-130204"/>
    <x v="37"/>
    <d v="2017-09-09T00:00:00"/>
    <s v="Standard Class"/>
    <s v="DB-13120"/>
    <s v="David Bremer"/>
    <x v="1"/>
    <s v="United States"/>
    <x v="8"/>
    <x v="1"/>
    <n v="94122"/>
    <x v="1"/>
    <s v="TEC-AC-10003590"/>
    <x v="2"/>
    <x v="11"/>
    <x v="1102"/>
    <n v="129.44999999999999"/>
    <n v="5"/>
    <n v="0"/>
    <n v="46.601999999999997"/>
    <x v="1"/>
    <s v="Yes"/>
  </r>
  <r>
    <n v="1741"/>
    <s v="CA-2016-110527"/>
    <x v="128"/>
    <d v="2016-08-16T00:00:00"/>
    <s v="Standard Class"/>
    <s v="ED-13885"/>
    <s v="Emily Ducich"/>
    <x v="2"/>
    <s v="United States"/>
    <x v="70"/>
    <x v="1"/>
    <n v="92037"/>
    <x v="1"/>
    <s v="OFF-LA-10000262"/>
    <x v="1"/>
    <x v="2"/>
    <x v="941"/>
    <n v="20.88"/>
    <n v="8"/>
    <n v="0"/>
    <n v="9.6047999999999991"/>
    <x v="1"/>
    <s v="Yes"/>
  </r>
  <r>
    <n v="1742"/>
    <s v="CA-2019-152807"/>
    <x v="505"/>
    <d v="2019-11-03T00:00:00"/>
    <s v="Standard Class"/>
    <s v="MC-18100"/>
    <s v="Mick Crebagga"/>
    <x v="0"/>
    <s v="United States"/>
    <x v="10"/>
    <x v="9"/>
    <n v="19140"/>
    <x v="3"/>
    <s v="OFF-PA-10004355"/>
    <x v="1"/>
    <x v="10"/>
    <x v="1103"/>
    <n v="20.736000000000001"/>
    <n v="4"/>
    <n v="0.2"/>
    <n v="7.2576000000000001"/>
    <x v="3"/>
    <s v="Yes"/>
  </r>
  <r>
    <n v="1743"/>
    <s v="CA-2019-152807"/>
    <x v="505"/>
    <d v="2019-11-03T00:00:00"/>
    <s v="Standard Class"/>
    <s v="MC-18100"/>
    <s v="Mick Crebagga"/>
    <x v="0"/>
    <s v="United States"/>
    <x v="10"/>
    <x v="9"/>
    <n v="19140"/>
    <x v="3"/>
    <s v="FUR-FU-10004415"/>
    <x v="0"/>
    <x v="5"/>
    <x v="1063"/>
    <n v="7.1680000000000001"/>
    <n v="2"/>
    <n v="0.2"/>
    <n v="0.98560000000000003"/>
    <x v="3"/>
    <s v="Yes"/>
  </r>
  <r>
    <n v="1744"/>
    <s v="CA-2019-152807"/>
    <x v="505"/>
    <d v="2019-11-03T00:00:00"/>
    <s v="Standard Class"/>
    <s v="MC-18100"/>
    <s v="Mick Crebagga"/>
    <x v="0"/>
    <s v="United States"/>
    <x v="10"/>
    <x v="9"/>
    <n v="19140"/>
    <x v="3"/>
    <s v="OFF-ST-10002486"/>
    <x v="1"/>
    <x v="4"/>
    <x v="700"/>
    <n v="11.167999999999999"/>
    <n v="2"/>
    <n v="0.2"/>
    <n v="-2.5127999999999999"/>
    <x v="3"/>
    <s v="Yes"/>
  </r>
  <r>
    <n v="1745"/>
    <s v="CA-2019-152807"/>
    <x v="505"/>
    <d v="2019-11-03T00:00:00"/>
    <s v="Standard Class"/>
    <s v="MC-18100"/>
    <s v="Mick Crebagga"/>
    <x v="0"/>
    <s v="United States"/>
    <x v="10"/>
    <x v="9"/>
    <n v="19140"/>
    <x v="3"/>
    <s v="TEC-AC-10001142"/>
    <x v="2"/>
    <x v="11"/>
    <x v="551"/>
    <n v="442.4"/>
    <n v="7"/>
    <n v="0.2"/>
    <n v="-55.3"/>
    <x v="3"/>
    <s v="Yes"/>
  </r>
  <r>
    <n v="1746"/>
    <s v="CA-2016-133270"/>
    <x v="571"/>
    <d v="2016-06-09T00:00:00"/>
    <s v="First Class"/>
    <s v="BM-11785"/>
    <s v="Bryan Mills"/>
    <x v="0"/>
    <s v="United States"/>
    <x v="30"/>
    <x v="15"/>
    <n v="14609"/>
    <x v="3"/>
    <s v="OFF-AR-10002656"/>
    <x v="1"/>
    <x v="6"/>
    <x v="159"/>
    <n v="13.36"/>
    <n v="2"/>
    <n v="0"/>
    <n v="4.9432"/>
    <x v="3"/>
    <s v="Yes"/>
  </r>
  <r>
    <n v="1747"/>
    <s v="CA-2018-155670"/>
    <x v="572"/>
    <d v="2018-08-17T00:00:00"/>
    <s v="Second Class"/>
    <s v="EM-14065"/>
    <s v="Erin Mull"/>
    <x v="0"/>
    <s v="United States"/>
    <x v="108"/>
    <x v="3"/>
    <n v="28540"/>
    <x v="0"/>
    <s v="OFF-BI-10000138"/>
    <x v="1"/>
    <x v="8"/>
    <x v="605"/>
    <n v="11.231999999999999"/>
    <n v="8"/>
    <n v="0.7"/>
    <n v="-8.2368000000000006"/>
    <x v="0"/>
    <s v="Yes"/>
  </r>
  <r>
    <n v="1748"/>
    <s v="CA-2018-155670"/>
    <x v="572"/>
    <d v="2018-08-17T00:00:00"/>
    <s v="Second Class"/>
    <s v="EM-14065"/>
    <s v="Erin Mull"/>
    <x v="0"/>
    <s v="United States"/>
    <x v="108"/>
    <x v="3"/>
    <n v="28540"/>
    <x v="0"/>
    <s v="OFF-PA-10004947"/>
    <x v="1"/>
    <x v="10"/>
    <x v="33"/>
    <n v="10.272"/>
    <n v="3"/>
    <n v="0.2"/>
    <n v="3.21"/>
    <x v="0"/>
    <s v="Yes"/>
  </r>
  <r>
    <n v="1749"/>
    <s v="US-2016-157406"/>
    <x v="573"/>
    <d v="2016-04-29T00:00:00"/>
    <s v="Standard Class"/>
    <s v="DA-13450"/>
    <s v="Dianna Arnett"/>
    <x v="2"/>
    <s v="United States"/>
    <x v="12"/>
    <x v="5"/>
    <n v="77095"/>
    <x v="2"/>
    <s v="OFF-PA-10003543"/>
    <x v="1"/>
    <x v="10"/>
    <x v="723"/>
    <n v="10.368"/>
    <n v="2"/>
    <n v="0.2"/>
    <n v="3.6288"/>
    <x v="2"/>
    <s v="Yes"/>
  </r>
  <r>
    <n v="1750"/>
    <s v="US-2016-157406"/>
    <x v="573"/>
    <d v="2016-04-29T00:00:00"/>
    <s v="Standard Class"/>
    <s v="DA-13450"/>
    <s v="Dianna Arnett"/>
    <x v="2"/>
    <s v="United States"/>
    <x v="12"/>
    <x v="5"/>
    <n v="77095"/>
    <x v="2"/>
    <s v="OFF-AR-10002221"/>
    <x v="1"/>
    <x v="6"/>
    <x v="1017"/>
    <n v="6.24"/>
    <n v="3"/>
    <n v="0.2"/>
    <n v="0.54600000000000004"/>
    <x v="2"/>
    <s v="Yes"/>
  </r>
  <r>
    <n v="1751"/>
    <s v="CA-2017-139094"/>
    <x v="6"/>
    <d v="2017-11-27T00:00:00"/>
    <s v="Standard Class"/>
    <s v="MO-17800"/>
    <s v="Meg O'Connel"/>
    <x v="2"/>
    <s v="United States"/>
    <x v="52"/>
    <x v="5"/>
    <n v="78207"/>
    <x v="2"/>
    <s v="FUR-TA-10004607"/>
    <x v="0"/>
    <x v="3"/>
    <x v="1104"/>
    <n v="206.96199999999999"/>
    <n v="2"/>
    <n v="0.3"/>
    <n v="-32.522599999999997"/>
    <x v="2"/>
    <s v="Yes"/>
  </r>
  <r>
    <n v="1752"/>
    <s v="CA-2019-168837"/>
    <x v="336"/>
    <d v="2019-10-17T00:00:00"/>
    <s v="First Class"/>
    <s v="JW-15955"/>
    <s v="Joni Wasserman"/>
    <x v="0"/>
    <s v="United States"/>
    <x v="182"/>
    <x v="1"/>
    <n v="94601"/>
    <x v="1"/>
    <s v="FUR-FU-10001918"/>
    <x v="0"/>
    <x v="5"/>
    <x v="283"/>
    <n v="9.4600000000000009"/>
    <n v="2"/>
    <n v="0"/>
    <n v="3.6894"/>
    <x v="1"/>
    <s v="Yes"/>
  </r>
  <r>
    <n v="1753"/>
    <s v="CA-2019-116715"/>
    <x v="574"/>
    <d v="2019-12-05T00:00:00"/>
    <s v="First Class"/>
    <s v="VW-21775"/>
    <s v="Victoria Wilson"/>
    <x v="1"/>
    <s v="United States"/>
    <x v="8"/>
    <x v="1"/>
    <n v="94122"/>
    <x v="1"/>
    <s v="OFF-ST-10004340"/>
    <x v="1"/>
    <x v="4"/>
    <x v="817"/>
    <n v="559.62"/>
    <n v="9"/>
    <n v="0"/>
    <n v="151.09739999999999"/>
    <x v="1"/>
    <s v="Yes"/>
  </r>
  <r>
    <n v="1754"/>
    <s v="CA-2019-116715"/>
    <x v="574"/>
    <d v="2019-12-05T00:00:00"/>
    <s v="First Class"/>
    <s v="VW-21775"/>
    <s v="Victoria Wilson"/>
    <x v="1"/>
    <s v="United States"/>
    <x v="8"/>
    <x v="1"/>
    <n v="94122"/>
    <x v="1"/>
    <s v="OFF-PA-10004475"/>
    <x v="1"/>
    <x v="10"/>
    <x v="1072"/>
    <n v="109.92"/>
    <n v="2"/>
    <n v="0"/>
    <n v="53.860799999999998"/>
    <x v="1"/>
    <s v="Yes"/>
  </r>
  <r>
    <n v="1755"/>
    <s v="CA-2019-116715"/>
    <x v="574"/>
    <d v="2019-12-05T00:00:00"/>
    <s v="First Class"/>
    <s v="VW-21775"/>
    <s v="Victoria Wilson"/>
    <x v="1"/>
    <s v="United States"/>
    <x v="8"/>
    <x v="1"/>
    <n v="94122"/>
    <x v="1"/>
    <s v="OFF-PA-10003893"/>
    <x v="1"/>
    <x v="10"/>
    <x v="1105"/>
    <n v="8.56"/>
    <n v="2"/>
    <n v="0"/>
    <n v="3.8519999999999999"/>
    <x v="1"/>
    <s v="Yes"/>
  </r>
  <r>
    <n v="1756"/>
    <s v="CA-2017-135622"/>
    <x v="575"/>
    <d v="2017-12-11T00:00:00"/>
    <s v="Second Class"/>
    <s v="TT-21460"/>
    <s v="Tonja Turnell"/>
    <x v="2"/>
    <s v="United States"/>
    <x v="5"/>
    <x v="5"/>
    <n v="76106"/>
    <x v="2"/>
    <s v="OFF-PA-10000100"/>
    <x v="1"/>
    <x v="10"/>
    <x v="833"/>
    <n v="360.71199999999999"/>
    <n v="11"/>
    <n v="0.2"/>
    <n v="130.75810000000001"/>
    <x v="2"/>
    <s v="Yes"/>
  </r>
  <r>
    <n v="1757"/>
    <s v="CA-2017-135622"/>
    <x v="575"/>
    <d v="2017-12-11T00:00:00"/>
    <s v="Second Class"/>
    <s v="TT-21460"/>
    <s v="Tonja Turnell"/>
    <x v="2"/>
    <s v="United States"/>
    <x v="5"/>
    <x v="5"/>
    <n v="76106"/>
    <x v="2"/>
    <s v="TEC-PH-10001817"/>
    <x v="2"/>
    <x v="7"/>
    <x v="1106"/>
    <n v="1718.4"/>
    <n v="6"/>
    <n v="0.2"/>
    <n v="150.36000000000001"/>
    <x v="2"/>
    <s v="Yes"/>
  </r>
  <r>
    <n v="1758"/>
    <s v="US-2017-107349"/>
    <x v="562"/>
    <d v="2017-07-15T00:00:00"/>
    <s v="First Class"/>
    <s v="SL-20155"/>
    <s v="Sara Luxemburg"/>
    <x v="2"/>
    <s v="United States"/>
    <x v="12"/>
    <x v="5"/>
    <n v="77095"/>
    <x v="2"/>
    <s v="OFF-BI-10001765"/>
    <x v="1"/>
    <x v="8"/>
    <x v="994"/>
    <n v="41.567999999999998"/>
    <n v="6"/>
    <n v="0.8"/>
    <n v="-66.508799999999994"/>
    <x v="2"/>
    <s v="Yes"/>
  </r>
  <r>
    <n v="1759"/>
    <s v="CA-2016-139017"/>
    <x v="218"/>
    <d v="2016-05-17T00:00:00"/>
    <s v="Standard Class"/>
    <s v="RM-19375"/>
    <s v="Raymond Messe"/>
    <x v="0"/>
    <s v="United States"/>
    <x v="12"/>
    <x v="5"/>
    <n v="77095"/>
    <x v="2"/>
    <s v="TEC-AC-10001013"/>
    <x v="2"/>
    <x v="11"/>
    <x v="821"/>
    <n v="46.863999999999997"/>
    <n v="2"/>
    <n v="0.2"/>
    <n v="7.6154000000000002"/>
    <x v="2"/>
    <s v="Yes"/>
  </r>
  <r>
    <n v="1760"/>
    <s v="CA-2016-141817"/>
    <x v="576"/>
    <d v="2016-01-12T00:00:00"/>
    <s v="Standard Class"/>
    <s v="MB-18085"/>
    <s v="Mick Brown"/>
    <x v="0"/>
    <s v="United States"/>
    <x v="10"/>
    <x v="9"/>
    <n v="19143"/>
    <x v="3"/>
    <s v="OFF-AR-10003478"/>
    <x v="1"/>
    <x v="6"/>
    <x v="359"/>
    <n v="19.536000000000001"/>
    <n v="3"/>
    <n v="0.2"/>
    <n v="4.8840000000000003"/>
    <x v="3"/>
    <s v="Yes"/>
  </r>
  <r>
    <n v="1761"/>
    <s v="CA-2017-130785"/>
    <x v="577"/>
    <d v="2017-09-09T00:00:00"/>
    <s v="Standard Class"/>
    <s v="AG-10900"/>
    <s v="Arthur Gainer"/>
    <x v="0"/>
    <s v="United States"/>
    <x v="70"/>
    <x v="1"/>
    <n v="92105"/>
    <x v="1"/>
    <s v="FUR-BO-10000330"/>
    <x v="0"/>
    <x v="0"/>
    <x v="1107"/>
    <n v="411.33199999999999"/>
    <n v="4"/>
    <n v="0.15"/>
    <n v="-4.8391999999999999"/>
    <x v="1"/>
    <s v="Yes"/>
  </r>
  <r>
    <n v="1762"/>
    <s v="CA-2017-130785"/>
    <x v="577"/>
    <d v="2017-09-09T00:00:00"/>
    <s v="Standard Class"/>
    <s v="AG-10900"/>
    <s v="Arthur Gainer"/>
    <x v="0"/>
    <s v="United States"/>
    <x v="70"/>
    <x v="1"/>
    <n v="92105"/>
    <x v="1"/>
    <s v="OFF-BI-10001900"/>
    <x v="1"/>
    <x v="8"/>
    <x v="1108"/>
    <n v="28.751999999999999"/>
    <n v="6"/>
    <n v="0.2"/>
    <n v="9.7037999999999993"/>
    <x v="1"/>
    <s v="Yes"/>
  </r>
  <r>
    <n v="1763"/>
    <s v="CA-2017-130785"/>
    <x v="577"/>
    <d v="2017-09-09T00:00:00"/>
    <s v="Standard Class"/>
    <s v="AG-10900"/>
    <s v="Arthur Gainer"/>
    <x v="0"/>
    <s v="United States"/>
    <x v="70"/>
    <x v="1"/>
    <n v="92105"/>
    <x v="1"/>
    <s v="FUR-BO-10003159"/>
    <x v="0"/>
    <x v="0"/>
    <x v="1109"/>
    <n v="293.19900000000001"/>
    <n v="3"/>
    <n v="0.15"/>
    <n v="-20.696400000000001"/>
    <x v="1"/>
    <s v="Yes"/>
  </r>
  <r>
    <n v="1764"/>
    <s v="CA-2018-110254"/>
    <x v="578"/>
    <d v="2018-08-08T00:00:00"/>
    <s v="Standard Class"/>
    <s v="ML-17755"/>
    <s v="Max Ludwig"/>
    <x v="2"/>
    <s v="United States"/>
    <x v="244"/>
    <x v="17"/>
    <n v="23434"/>
    <x v="0"/>
    <s v="OFF-SU-10002573"/>
    <x v="1"/>
    <x v="14"/>
    <x v="354"/>
    <n v="35.06"/>
    <n v="2"/>
    <n v="0"/>
    <n v="10.518000000000001"/>
    <x v="0"/>
    <s v="Yes"/>
  </r>
  <r>
    <n v="1765"/>
    <s v="CA-2018-110254"/>
    <x v="578"/>
    <d v="2018-08-08T00:00:00"/>
    <s v="Standard Class"/>
    <s v="ML-17755"/>
    <s v="Max Ludwig"/>
    <x v="2"/>
    <s v="United States"/>
    <x v="244"/>
    <x v="17"/>
    <n v="23434"/>
    <x v="0"/>
    <s v="OFF-LA-10004484"/>
    <x v="1"/>
    <x v="2"/>
    <x v="617"/>
    <n v="4.13"/>
    <n v="1"/>
    <n v="0"/>
    <n v="1.8997999999999999"/>
    <x v="0"/>
    <s v="Yes"/>
  </r>
  <r>
    <n v="1766"/>
    <s v="CA-2018-110254"/>
    <x v="578"/>
    <d v="2018-08-08T00:00:00"/>
    <s v="Standard Class"/>
    <s v="ML-17755"/>
    <s v="Max Ludwig"/>
    <x v="2"/>
    <s v="United States"/>
    <x v="244"/>
    <x v="17"/>
    <n v="23434"/>
    <x v="0"/>
    <s v="FUR-FU-10001591"/>
    <x v="0"/>
    <x v="5"/>
    <x v="1110"/>
    <n v="109.8"/>
    <n v="9"/>
    <n v="0"/>
    <n v="46.116"/>
    <x v="0"/>
    <s v="Yes"/>
  </r>
  <r>
    <n v="1767"/>
    <s v="CA-2018-110254"/>
    <x v="578"/>
    <d v="2018-08-08T00:00:00"/>
    <s v="Standard Class"/>
    <s v="ML-17755"/>
    <s v="Max Ludwig"/>
    <x v="2"/>
    <s v="United States"/>
    <x v="244"/>
    <x v="17"/>
    <n v="23434"/>
    <x v="0"/>
    <s v="OFF-LA-10002034"/>
    <x v="1"/>
    <x v="2"/>
    <x v="1111"/>
    <n v="9.82"/>
    <n v="2"/>
    <n v="0"/>
    <n v="4.8117999999999999"/>
    <x v="0"/>
    <s v="Yes"/>
  </r>
  <r>
    <n v="1768"/>
    <s v="US-2016-158057"/>
    <x v="579"/>
    <d v="2016-03-26T00:00:00"/>
    <s v="Standard Class"/>
    <s v="CC-12685"/>
    <s v="Craig Carroll"/>
    <x v="0"/>
    <s v="United States"/>
    <x v="247"/>
    <x v="3"/>
    <n v="27405"/>
    <x v="0"/>
    <s v="OFF-BI-10004410"/>
    <x v="1"/>
    <x v="8"/>
    <x v="48"/>
    <n v="7.6440000000000001"/>
    <n v="4"/>
    <n v="0.7"/>
    <n v="-5.8604000000000003"/>
    <x v="0"/>
    <s v="Yes"/>
  </r>
  <r>
    <n v="1769"/>
    <s v="US-2016-158057"/>
    <x v="579"/>
    <d v="2016-03-26T00:00:00"/>
    <s v="Standard Class"/>
    <s v="CC-12685"/>
    <s v="Craig Carroll"/>
    <x v="0"/>
    <s v="United States"/>
    <x v="247"/>
    <x v="3"/>
    <n v="27405"/>
    <x v="0"/>
    <s v="OFF-BI-10002735"/>
    <x v="1"/>
    <x v="8"/>
    <x v="142"/>
    <n v="51.465000000000003"/>
    <n v="5"/>
    <n v="0.7"/>
    <n v="-39.456499999999998"/>
    <x v="0"/>
    <s v="Yes"/>
  </r>
  <r>
    <n v="1770"/>
    <s v="CA-2019-146024"/>
    <x v="580"/>
    <d v="2019-03-08T00:00:00"/>
    <s v="Standard Class"/>
    <s v="SC-20770"/>
    <s v="Stewart Carmichael"/>
    <x v="1"/>
    <s v="United States"/>
    <x v="61"/>
    <x v="5"/>
    <n v="75081"/>
    <x v="2"/>
    <s v="OFF-SU-10001935"/>
    <x v="1"/>
    <x v="14"/>
    <x v="327"/>
    <n v="6.976"/>
    <n v="4"/>
    <n v="0.2"/>
    <n v="-1.3952"/>
    <x v="2"/>
    <s v="Yes"/>
  </r>
  <r>
    <n v="1771"/>
    <s v="CA-2019-146024"/>
    <x v="580"/>
    <d v="2019-03-08T00:00:00"/>
    <s v="Standard Class"/>
    <s v="SC-20770"/>
    <s v="Stewart Carmichael"/>
    <x v="1"/>
    <s v="United States"/>
    <x v="61"/>
    <x v="5"/>
    <n v="75081"/>
    <x v="2"/>
    <s v="OFF-BI-10003291"/>
    <x v="1"/>
    <x v="8"/>
    <x v="44"/>
    <n v="12.222"/>
    <n v="7"/>
    <n v="0.8"/>
    <n v="-20.1663"/>
    <x v="2"/>
    <s v="Yes"/>
  </r>
  <r>
    <n v="1772"/>
    <s v="CA-2018-129686"/>
    <x v="581"/>
    <d v="2018-11-29T00:00:00"/>
    <s v="Second Class"/>
    <s v="GG-14650"/>
    <s v="Greg Guthrie"/>
    <x v="1"/>
    <s v="United States"/>
    <x v="22"/>
    <x v="10"/>
    <n v="60623"/>
    <x v="2"/>
    <s v="OFF-ST-10004337"/>
    <x v="1"/>
    <x v="4"/>
    <x v="847"/>
    <n v="97.983999999999995"/>
    <n v="2"/>
    <n v="0.2"/>
    <n v="-24.495999999999999"/>
    <x v="2"/>
    <s v="Yes"/>
  </r>
  <r>
    <n v="1773"/>
    <s v="CA-2018-129686"/>
    <x v="581"/>
    <d v="2018-11-29T00:00:00"/>
    <s v="Second Class"/>
    <s v="GG-14650"/>
    <s v="Greg Guthrie"/>
    <x v="1"/>
    <s v="United States"/>
    <x v="22"/>
    <x v="10"/>
    <n v="60623"/>
    <x v="2"/>
    <s v="TEC-AC-10001266"/>
    <x v="2"/>
    <x v="11"/>
    <x v="198"/>
    <n v="62.4"/>
    <n v="6"/>
    <n v="0.2"/>
    <n v="19.5"/>
    <x v="2"/>
    <s v="Yes"/>
  </r>
  <r>
    <n v="1774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BI-10001628"/>
    <x v="1"/>
    <x v="8"/>
    <x v="1112"/>
    <n v="20.86"/>
    <n v="2"/>
    <n v="0"/>
    <n v="9.3870000000000005"/>
    <x v="3"/>
    <s v="Yes"/>
  </r>
  <r>
    <n v="1775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ST-10000877"/>
    <x v="1"/>
    <x v="4"/>
    <x v="1113"/>
    <n v="497.61"/>
    <n v="9"/>
    <n v="0"/>
    <n v="129.37860000000001"/>
    <x v="3"/>
    <s v="Yes"/>
  </r>
  <r>
    <n v="1776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AR-10004752"/>
    <x v="1"/>
    <x v="6"/>
    <x v="1114"/>
    <n v="5.34"/>
    <n v="2"/>
    <n v="0"/>
    <n v="1.4952000000000001"/>
    <x v="3"/>
    <s v="Yes"/>
  </r>
  <r>
    <n v="1777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LA-10000452"/>
    <x v="1"/>
    <x v="2"/>
    <x v="812"/>
    <n v="3.15"/>
    <n v="1"/>
    <n v="0"/>
    <n v="1.512"/>
    <x v="3"/>
    <s v="Yes"/>
  </r>
  <r>
    <n v="1778"/>
    <s v="CA-2017-105347"/>
    <x v="27"/>
    <d v="2017-11-28T00:00:00"/>
    <s v="Standard Class"/>
    <s v="DP-13000"/>
    <s v="Darren Powers"/>
    <x v="0"/>
    <s v="United States"/>
    <x v="1"/>
    <x v="1"/>
    <n v="90004"/>
    <x v="1"/>
    <s v="OFF-PA-10000675"/>
    <x v="1"/>
    <x v="10"/>
    <x v="1115"/>
    <n v="368.91"/>
    <n v="9"/>
    <n v="0"/>
    <n v="180.76589999999999"/>
    <x v="1"/>
    <s v="Yes"/>
  </r>
  <r>
    <n v="1779"/>
    <s v="CA-2017-105347"/>
    <x v="27"/>
    <d v="2017-11-28T00:00:00"/>
    <s v="Standard Class"/>
    <s v="DP-13000"/>
    <s v="Darren Powers"/>
    <x v="0"/>
    <s v="United States"/>
    <x v="1"/>
    <x v="1"/>
    <n v="90004"/>
    <x v="1"/>
    <s v="OFF-AR-10003045"/>
    <x v="1"/>
    <x v="6"/>
    <x v="425"/>
    <n v="14.7"/>
    <n v="5"/>
    <n v="0"/>
    <n v="6.6150000000000002"/>
    <x v="1"/>
    <s v="Yes"/>
  </r>
  <r>
    <n v="1780"/>
    <s v="CA-2018-124667"/>
    <x v="583"/>
    <d v="2018-11-16T00:00:00"/>
    <s v="Standard Class"/>
    <s v="BD-11770"/>
    <s v="Bryan Davis"/>
    <x v="0"/>
    <s v="United States"/>
    <x v="20"/>
    <x v="15"/>
    <n v="10011"/>
    <x v="3"/>
    <s v="TEC-AC-10003447"/>
    <x v="2"/>
    <x v="11"/>
    <x v="806"/>
    <n v="59.97"/>
    <n v="3"/>
    <n v="0"/>
    <n v="14.9925"/>
    <x v="3"/>
    <s v="Yes"/>
  </r>
  <r>
    <n v="1781"/>
    <s v="CA-2018-124667"/>
    <x v="583"/>
    <d v="2018-11-16T00:00:00"/>
    <s v="Standard Class"/>
    <s v="BD-11770"/>
    <s v="Bryan Davis"/>
    <x v="0"/>
    <s v="United States"/>
    <x v="20"/>
    <x v="15"/>
    <n v="10011"/>
    <x v="3"/>
    <s v="OFF-ST-10002276"/>
    <x v="1"/>
    <x v="4"/>
    <x v="226"/>
    <n v="83.36"/>
    <n v="1"/>
    <n v="0"/>
    <n v="20.84"/>
    <x v="3"/>
    <s v="Yes"/>
  </r>
  <r>
    <n v="1782"/>
    <s v="CA-2017-111094"/>
    <x v="584"/>
    <d v="2017-07-13T00:00:00"/>
    <s v="Standard Class"/>
    <s v="CB-12535"/>
    <s v="Claudia Bergmann"/>
    <x v="1"/>
    <s v="United States"/>
    <x v="47"/>
    <x v="31"/>
    <n v="2038"/>
    <x v="3"/>
    <s v="OFF-PA-10001609"/>
    <x v="1"/>
    <x v="10"/>
    <x v="1116"/>
    <n v="6.58"/>
    <n v="2"/>
    <n v="0"/>
    <n v="3.0268000000000002"/>
    <x v="3"/>
    <s v="Yes"/>
  </r>
  <r>
    <n v="1783"/>
    <s v="CA-2017-111094"/>
    <x v="584"/>
    <d v="2017-07-13T00:00:00"/>
    <s v="Standard Class"/>
    <s v="CB-12535"/>
    <s v="Claudia Bergmann"/>
    <x v="1"/>
    <s v="United States"/>
    <x v="47"/>
    <x v="31"/>
    <n v="2038"/>
    <x v="3"/>
    <s v="OFF-BI-10001597"/>
    <x v="1"/>
    <x v="8"/>
    <x v="798"/>
    <n v="122.94"/>
    <n v="3"/>
    <n v="0"/>
    <n v="59.011200000000002"/>
    <x v="3"/>
    <s v="Yes"/>
  </r>
  <r>
    <n v="1784"/>
    <s v="CA-2019-166317"/>
    <x v="585"/>
    <d v="2019-09-26T00:00:00"/>
    <s v="Standard Class"/>
    <s v="JE-15610"/>
    <s v="Jim Epp"/>
    <x v="1"/>
    <s v="United States"/>
    <x v="158"/>
    <x v="6"/>
    <n v="53209"/>
    <x v="2"/>
    <s v="OFF-PA-10004475"/>
    <x v="1"/>
    <x v="10"/>
    <x v="1072"/>
    <n v="219.84"/>
    <n v="4"/>
    <n v="0"/>
    <n v="107.7216"/>
    <x v="2"/>
    <s v="Yes"/>
  </r>
  <r>
    <n v="1785"/>
    <s v="CA-2019-166317"/>
    <x v="585"/>
    <d v="2019-09-26T00:00:00"/>
    <s v="Standard Class"/>
    <s v="JE-15610"/>
    <s v="Jim Epp"/>
    <x v="1"/>
    <s v="United States"/>
    <x v="158"/>
    <x v="6"/>
    <n v="53209"/>
    <x v="2"/>
    <s v="TEC-AC-10004510"/>
    <x v="2"/>
    <x v="11"/>
    <x v="953"/>
    <n v="98.16"/>
    <n v="6"/>
    <n v="0"/>
    <n v="9.8160000000000007"/>
    <x v="2"/>
    <s v="Yes"/>
  </r>
  <r>
    <n v="1786"/>
    <s v="CA-2019-166317"/>
    <x v="585"/>
    <d v="2019-09-26T00:00:00"/>
    <s v="Standard Class"/>
    <s v="JE-15610"/>
    <s v="Jim Epp"/>
    <x v="1"/>
    <s v="United States"/>
    <x v="158"/>
    <x v="6"/>
    <n v="53209"/>
    <x v="2"/>
    <s v="OFF-BI-10002976"/>
    <x v="1"/>
    <x v="8"/>
    <x v="857"/>
    <n v="33.04"/>
    <n v="8"/>
    <n v="0"/>
    <n v="15.5288"/>
    <x v="2"/>
    <s v="Yes"/>
  </r>
  <r>
    <n v="1787"/>
    <s v="CA-2019-166317"/>
    <x v="585"/>
    <d v="2019-09-26T00:00:00"/>
    <s v="Standard Class"/>
    <s v="JE-15610"/>
    <s v="Jim Epp"/>
    <x v="1"/>
    <s v="United States"/>
    <x v="158"/>
    <x v="6"/>
    <n v="53209"/>
    <x v="2"/>
    <s v="TEC-PH-10001615"/>
    <x v="2"/>
    <x v="7"/>
    <x v="1117"/>
    <n v="86.97"/>
    <n v="3"/>
    <n v="0"/>
    <n v="25.221299999999999"/>
    <x v="2"/>
    <s v="Yes"/>
  </r>
  <r>
    <n v="1788"/>
    <s v="CA-2017-154326"/>
    <x v="586"/>
    <d v="2017-02-19T00:00:00"/>
    <s v="Standard Class"/>
    <s v="RP-19855"/>
    <s v="Roy Phan"/>
    <x v="1"/>
    <s v="United States"/>
    <x v="249"/>
    <x v="6"/>
    <n v="53142"/>
    <x v="2"/>
    <s v="TEC-PH-10001819"/>
    <x v="2"/>
    <x v="7"/>
    <x v="813"/>
    <n v="134.97"/>
    <n v="3"/>
    <n v="0"/>
    <n v="64.785600000000002"/>
    <x v="2"/>
    <s v="Yes"/>
  </r>
  <r>
    <n v="1789"/>
    <s v="CA-2017-154326"/>
    <x v="586"/>
    <d v="2017-02-19T00:00:00"/>
    <s v="Standard Class"/>
    <s v="RP-19855"/>
    <s v="Roy Phan"/>
    <x v="1"/>
    <s v="United States"/>
    <x v="249"/>
    <x v="6"/>
    <n v="53142"/>
    <x v="2"/>
    <s v="TEC-PH-10000560"/>
    <x v="2"/>
    <x v="7"/>
    <x v="752"/>
    <n v="699.98"/>
    <n v="2"/>
    <n v="0"/>
    <n v="195.99440000000001"/>
    <x v="2"/>
    <s v="Yes"/>
  </r>
  <r>
    <n v="1790"/>
    <s v="CA-2017-154326"/>
    <x v="586"/>
    <d v="2017-02-19T00:00:00"/>
    <s v="Standard Class"/>
    <s v="RP-19855"/>
    <s v="Roy Phan"/>
    <x v="1"/>
    <s v="United States"/>
    <x v="249"/>
    <x v="6"/>
    <n v="53142"/>
    <x v="2"/>
    <s v="TEC-AC-10004568"/>
    <x v="2"/>
    <x v="11"/>
    <x v="1118"/>
    <n v="139.94999999999999"/>
    <n v="5"/>
    <n v="0"/>
    <n v="26.590499999999999"/>
    <x v="2"/>
    <s v="Yes"/>
  </r>
  <r>
    <n v="1791"/>
    <s v="CA-2016-102008"/>
    <x v="587"/>
    <d v="2016-10-04T00:00:00"/>
    <s v="Standard Class"/>
    <s v="RA-19915"/>
    <s v="Russell Applegate"/>
    <x v="0"/>
    <s v="United States"/>
    <x v="20"/>
    <x v="15"/>
    <n v="10011"/>
    <x v="3"/>
    <s v="OFF-PA-10004092"/>
    <x v="1"/>
    <x v="10"/>
    <x v="593"/>
    <n v="48.94"/>
    <n v="1"/>
    <n v="0"/>
    <n v="24.47"/>
    <x v="3"/>
    <s v="Yes"/>
  </r>
  <r>
    <n v="1792"/>
    <s v="CA-2016-120474"/>
    <x v="588"/>
    <d v="2016-12-03T00:00:00"/>
    <s v="First Class"/>
    <s v="RP-19390"/>
    <s v="Resi Pölking"/>
    <x v="0"/>
    <s v="United States"/>
    <x v="6"/>
    <x v="6"/>
    <n v="53711"/>
    <x v="2"/>
    <s v="FUR-CH-10001854"/>
    <x v="0"/>
    <x v="1"/>
    <x v="1119"/>
    <n v="2807.84"/>
    <n v="8"/>
    <n v="0"/>
    <n v="673.88160000000005"/>
    <x v="2"/>
    <s v="Yes"/>
  </r>
  <r>
    <n v="1793"/>
    <s v="CA-2016-120474"/>
    <x v="588"/>
    <d v="2016-12-03T00:00:00"/>
    <s v="First Class"/>
    <s v="RP-19390"/>
    <s v="Resi Pölking"/>
    <x v="0"/>
    <s v="United States"/>
    <x v="6"/>
    <x v="6"/>
    <n v="53711"/>
    <x v="2"/>
    <s v="OFF-AR-10000475"/>
    <x v="1"/>
    <x v="6"/>
    <x v="1120"/>
    <n v="46.64"/>
    <n v="4"/>
    <n v="0"/>
    <n v="12.5928"/>
    <x v="2"/>
    <s v="Yes"/>
  </r>
  <r>
    <n v="1794"/>
    <s v="CA-2016-104773"/>
    <x v="589"/>
    <d v="2016-12-13T00:00:00"/>
    <s v="Standard Class"/>
    <s v="TB-21175"/>
    <s v="Thomas Boland"/>
    <x v="1"/>
    <s v="United States"/>
    <x v="12"/>
    <x v="5"/>
    <n v="77041"/>
    <x v="2"/>
    <s v="OFF-ST-10000777"/>
    <x v="1"/>
    <x v="4"/>
    <x v="117"/>
    <n v="60.415999999999997"/>
    <n v="2"/>
    <n v="0.2"/>
    <n v="6.0415999999999999"/>
    <x v="2"/>
    <s v="Yes"/>
  </r>
  <r>
    <n v="1795"/>
    <s v="CA-2018-140774"/>
    <x v="64"/>
    <d v="2018-09-10T00:00:00"/>
    <s v="Standard Class"/>
    <s v="BE-11455"/>
    <s v="Brad Eason"/>
    <x v="2"/>
    <s v="United States"/>
    <x v="250"/>
    <x v="41"/>
    <n v="66062"/>
    <x v="2"/>
    <s v="OFF-AR-10004022"/>
    <x v="1"/>
    <x v="6"/>
    <x v="907"/>
    <n v="107.94"/>
    <n v="3"/>
    <n v="0"/>
    <n v="26.984999999999999"/>
    <x v="2"/>
    <s v="Yes"/>
  </r>
  <r>
    <n v="1796"/>
    <s v="US-2019-139465"/>
    <x v="151"/>
    <d v="2019-08-30T00:00:00"/>
    <s v="First Class"/>
    <s v="MR-17545"/>
    <s v="Mathew Reese"/>
    <x v="2"/>
    <s v="United States"/>
    <x v="20"/>
    <x v="15"/>
    <n v="10024"/>
    <x v="3"/>
    <s v="OFF-ST-10002352"/>
    <x v="1"/>
    <x v="4"/>
    <x v="855"/>
    <n v="63.84"/>
    <n v="8"/>
    <n v="0"/>
    <n v="16.598400000000002"/>
    <x v="3"/>
    <s v="Yes"/>
  </r>
  <r>
    <n v="1797"/>
    <s v="US-2019-139465"/>
    <x v="151"/>
    <d v="2019-08-30T00:00:00"/>
    <s v="First Class"/>
    <s v="MR-17545"/>
    <s v="Mathew Reese"/>
    <x v="2"/>
    <s v="United States"/>
    <x v="20"/>
    <x v="15"/>
    <n v="10024"/>
    <x v="3"/>
    <s v="TEC-PH-10000455"/>
    <x v="2"/>
    <x v="7"/>
    <x v="1121"/>
    <n v="347.97"/>
    <n v="3"/>
    <n v="0"/>
    <n v="100.9113"/>
    <x v="3"/>
    <s v="Yes"/>
  </r>
  <r>
    <n v="1798"/>
    <s v="US-2019-139465"/>
    <x v="151"/>
    <d v="2019-08-30T00:00:00"/>
    <s v="First Class"/>
    <s v="MR-17545"/>
    <s v="Mathew Reese"/>
    <x v="2"/>
    <s v="United States"/>
    <x v="20"/>
    <x v="15"/>
    <n v="10024"/>
    <x v="3"/>
    <s v="OFF-BI-10003910"/>
    <x v="1"/>
    <x v="8"/>
    <x v="8"/>
    <n v="37.008000000000003"/>
    <n v="6"/>
    <n v="0.2"/>
    <n v="11.565"/>
    <x v="3"/>
    <s v="Yes"/>
  </r>
  <r>
    <n v="1799"/>
    <s v="CA-2018-100965"/>
    <x v="274"/>
    <d v="2018-07-11T00:00:00"/>
    <s v="Standard Class"/>
    <s v="RM-19375"/>
    <s v="Raymond Messe"/>
    <x v="0"/>
    <s v="United States"/>
    <x v="49"/>
    <x v="1"/>
    <n v="95123"/>
    <x v="1"/>
    <s v="FUR-FU-10003039"/>
    <x v="0"/>
    <x v="5"/>
    <x v="484"/>
    <n v="215.65"/>
    <n v="5"/>
    <n v="0"/>
    <n v="73.320999999999998"/>
    <x v="1"/>
    <s v="Yes"/>
  </r>
  <r>
    <n v="1800"/>
    <s v="CA-2018-121034"/>
    <x v="590"/>
    <d v="2018-08-10T00:00:00"/>
    <s v="Second Class"/>
    <s v="JF-15565"/>
    <s v="Jill Fjeld"/>
    <x v="0"/>
    <s v="United States"/>
    <x v="61"/>
    <x v="5"/>
    <n v="75081"/>
    <x v="2"/>
    <s v="OFF-FA-10000585"/>
    <x v="1"/>
    <x v="13"/>
    <x v="204"/>
    <n v="11.167999999999999"/>
    <n v="4"/>
    <n v="0.2"/>
    <n v="3.6295999999999999"/>
    <x v="2"/>
    <s v="Yes"/>
  </r>
  <r>
    <n v="1801"/>
    <s v="CA-2018-121034"/>
    <x v="590"/>
    <d v="2018-08-10T00:00:00"/>
    <s v="Second Class"/>
    <s v="JF-15565"/>
    <s v="Jill Fjeld"/>
    <x v="0"/>
    <s v="United States"/>
    <x v="61"/>
    <x v="5"/>
    <n v="75081"/>
    <x v="2"/>
    <s v="OFF-PA-10001994"/>
    <x v="1"/>
    <x v="10"/>
    <x v="1122"/>
    <n v="53.951999999999998"/>
    <n v="3"/>
    <n v="0.2"/>
    <n v="17.534400000000002"/>
    <x v="2"/>
    <s v="Yes"/>
  </r>
  <r>
    <n v="1802"/>
    <s v="CA-2018-149461"/>
    <x v="373"/>
    <d v="2018-11-19T00:00:00"/>
    <s v="Standard Class"/>
    <s v="AS-10135"/>
    <s v="Adrian Shami"/>
    <x v="2"/>
    <s v="United States"/>
    <x v="109"/>
    <x v="4"/>
    <n v="98002"/>
    <x v="1"/>
    <s v="FUR-FU-10004270"/>
    <x v="0"/>
    <x v="5"/>
    <x v="998"/>
    <n v="4.18"/>
    <n v="1"/>
    <n v="0"/>
    <n v="1.5047999999999999"/>
    <x v="1"/>
    <s v="Yes"/>
  </r>
  <r>
    <n v="1803"/>
    <s v="CA-2019-158379"/>
    <x v="585"/>
    <d v="2019-09-26T00:00:00"/>
    <s v="Second Class"/>
    <s v="JA-15970"/>
    <s v="Joseph Airdo"/>
    <x v="0"/>
    <s v="United States"/>
    <x v="10"/>
    <x v="9"/>
    <n v="19134"/>
    <x v="3"/>
    <s v="OFF-BI-10002498"/>
    <x v="1"/>
    <x v="8"/>
    <x v="440"/>
    <n v="5.6070000000000002"/>
    <n v="1"/>
    <n v="0.7"/>
    <n v="-4.2987000000000002"/>
    <x v="3"/>
    <s v="Yes"/>
  </r>
  <r>
    <n v="1804"/>
    <s v="CA-2019-158379"/>
    <x v="585"/>
    <d v="2019-09-26T00:00:00"/>
    <s v="Second Class"/>
    <s v="JA-15970"/>
    <s v="Joseph Airdo"/>
    <x v="0"/>
    <s v="United States"/>
    <x v="10"/>
    <x v="9"/>
    <n v="19134"/>
    <x v="3"/>
    <s v="OFF-SU-10002881"/>
    <x v="1"/>
    <x v="14"/>
    <x v="466"/>
    <n v="4663.7359999999999"/>
    <n v="7"/>
    <n v="0.2"/>
    <n v="-1049.3406"/>
    <x v="3"/>
    <s v="Yes"/>
  </r>
  <r>
    <n v="1805"/>
    <s v="CA-2019-158379"/>
    <x v="585"/>
    <d v="2019-09-26T00:00:00"/>
    <s v="Second Class"/>
    <s v="JA-15970"/>
    <s v="Joseph Airdo"/>
    <x v="0"/>
    <s v="United States"/>
    <x v="10"/>
    <x v="9"/>
    <n v="19134"/>
    <x v="3"/>
    <s v="TEC-AC-10002926"/>
    <x v="2"/>
    <x v="11"/>
    <x v="1123"/>
    <n v="79.983999999999995"/>
    <n v="2"/>
    <n v="0.2"/>
    <n v="22.9954"/>
    <x v="3"/>
    <s v="Yes"/>
  </r>
  <r>
    <n v="1806"/>
    <s v="US-2018-116729"/>
    <x v="591"/>
    <d v="2018-12-28T00:00:00"/>
    <s v="First Class"/>
    <s v="GK-14620"/>
    <s v="Grace Kelly"/>
    <x v="1"/>
    <s v="United States"/>
    <x v="1"/>
    <x v="1"/>
    <n v="90049"/>
    <x v="1"/>
    <s v="TEC-PH-10002200"/>
    <x v="2"/>
    <x v="7"/>
    <x v="877"/>
    <n v="2575.944"/>
    <n v="7"/>
    <n v="0.2"/>
    <n v="257.59440000000001"/>
    <x v="1"/>
    <s v="Yes"/>
  </r>
  <r>
    <n v="1807"/>
    <s v="US-2018-116729"/>
    <x v="591"/>
    <d v="2018-12-28T00:00:00"/>
    <s v="First Class"/>
    <s v="GK-14620"/>
    <s v="Grace Kelly"/>
    <x v="1"/>
    <s v="United States"/>
    <x v="1"/>
    <x v="1"/>
    <n v="90049"/>
    <x v="1"/>
    <s v="OFF-PA-10002005"/>
    <x v="1"/>
    <x v="10"/>
    <x v="510"/>
    <n v="45.36"/>
    <n v="7"/>
    <n v="0"/>
    <n v="21.7728"/>
    <x v="1"/>
    <s v="Yes"/>
  </r>
  <r>
    <n v="1808"/>
    <s v="US-2018-116729"/>
    <x v="591"/>
    <d v="2018-12-28T00:00:00"/>
    <s v="First Class"/>
    <s v="GK-14620"/>
    <s v="Grace Kelly"/>
    <x v="1"/>
    <s v="United States"/>
    <x v="1"/>
    <x v="1"/>
    <n v="90049"/>
    <x v="1"/>
    <s v="TEC-AC-10001465"/>
    <x v="2"/>
    <x v="11"/>
    <x v="478"/>
    <n v="254.24"/>
    <n v="7"/>
    <n v="0"/>
    <n v="76.272000000000006"/>
    <x v="1"/>
    <s v="Yes"/>
  </r>
  <r>
    <n v="1809"/>
    <s v="CA-2018-164938"/>
    <x v="592"/>
    <d v="2018-02-13T00:00:00"/>
    <s v="First Class"/>
    <s v="PB-19210"/>
    <s v="Phillip Breyer"/>
    <x v="1"/>
    <s v="United States"/>
    <x v="251"/>
    <x v="26"/>
    <n v="74133"/>
    <x v="2"/>
    <s v="TEC-PH-10004897"/>
    <x v="2"/>
    <x v="7"/>
    <x v="1124"/>
    <n v="69.930000000000007"/>
    <n v="7"/>
    <n v="0"/>
    <n v="0.69930000000000003"/>
    <x v="2"/>
    <s v="Yes"/>
  </r>
  <r>
    <n v="1810"/>
    <s v="CA-2018-165484"/>
    <x v="248"/>
    <d v="2018-10-29T00:00:00"/>
    <s v="Standard Class"/>
    <s v="HK-14890"/>
    <s v="Heather Kirkland"/>
    <x v="1"/>
    <s v="United States"/>
    <x v="22"/>
    <x v="10"/>
    <n v="60610"/>
    <x v="2"/>
    <s v="FUR-FU-10001196"/>
    <x v="0"/>
    <x v="5"/>
    <x v="1125"/>
    <n v="16.155999999999999"/>
    <n v="7"/>
    <n v="0.6"/>
    <n v="-12.117000000000001"/>
    <x v="2"/>
    <s v="Yes"/>
  </r>
  <r>
    <n v="1811"/>
    <s v="CA-2018-165484"/>
    <x v="248"/>
    <d v="2018-10-29T00:00:00"/>
    <s v="Standard Class"/>
    <s v="HK-14890"/>
    <s v="Heather Kirkland"/>
    <x v="1"/>
    <s v="United States"/>
    <x v="22"/>
    <x v="10"/>
    <n v="60610"/>
    <x v="2"/>
    <s v="OFF-PA-10000595"/>
    <x v="1"/>
    <x v="10"/>
    <x v="1126"/>
    <n v="54.816000000000003"/>
    <n v="3"/>
    <n v="0.2"/>
    <n v="17.815200000000001"/>
    <x v="2"/>
    <s v="Yes"/>
  </r>
  <r>
    <n v="1812"/>
    <s v="CA-2016-132612"/>
    <x v="3"/>
    <d v="2016-06-11T00:00:00"/>
    <s v="Second Class"/>
    <s v="FO-14305"/>
    <s v="Frank Olsen"/>
    <x v="0"/>
    <s v="United States"/>
    <x v="193"/>
    <x v="17"/>
    <n v="22801"/>
    <x v="0"/>
    <s v="FUR-TA-10004534"/>
    <x v="0"/>
    <x v="3"/>
    <x v="121"/>
    <n v="1441.3"/>
    <n v="7"/>
    <n v="0"/>
    <n v="245.02099999999999"/>
    <x v="0"/>
    <s v="Yes"/>
  </r>
  <r>
    <n v="1813"/>
    <s v="US-2019-161193"/>
    <x v="225"/>
    <d v="2019-11-26T00:00:00"/>
    <s v="Standard Class"/>
    <s v="BT-11680"/>
    <s v="Brian Thompson"/>
    <x v="0"/>
    <s v="United States"/>
    <x v="46"/>
    <x v="24"/>
    <n v="43055"/>
    <x v="3"/>
    <s v="FUR-FU-10001861"/>
    <x v="0"/>
    <x v="5"/>
    <x v="275"/>
    <n v="77.599999999999994"/>
    <n v="5"/>
    <n v="0.2"/>
    <n v="28.13"/>
    <x v="3"/>
    <s v="Yes"/>
  </r>
  <r>
    <n v="1814"/>
    <s v="US-2019-161193"/>
    <x v="225"/>
    <d v="2019-11-26T00:00:00"/>
    <s v="Standard Class"/>
    <s v="BT-11680"/>
    <s v="Brian Thompson"/>
    <x v="0"/>
    <s v="United States"/>
    <x v="46"/>
    <x v="24"/>
    <n v="43055"/>
    <x v="3"/>
    <s v="FUR-FU-10000206"/>
    <x v="0"/>
    <x v="5"/>
    <x v="397"/>
    <n v="4.6559999999999997"/>
    <n v="2"/>
    <n v="0.2"/>
    <n v="1.5713999999999999"/>
    <x v="3"/>
    <s v="Yes"/>
  </r>
  <r>
    <n v="1815"/>
    <s v="CA-2017-131597"/>
    <x v="471"/>
    <d v="2017-09-18T00:00:00"/>
    <s v="Standard Class"/>
    <s v="SP-20620"/>
    <s v="Stefania Perrino"/>
    <x v="1"/>
    <s v="United States"/>
    <x v="1"/>
    <x v="1"/>
    <n v="90045"/>
    <x v="1"/>
    <s v="FUR-TA-10002607"/>
    <x v="0"/>
    <x v="3"/>
    <x v="224"/>
    <n v="170.136"/>
    <n v="3"/>
    <n v="0.2"/>
    <n v="-8.5068000000000001"/>
    <x v="1"/>
    <s v="Yes"/>
  </r>
  <r>
    <n v="1816"/>
    <s v="CA-2017-164833"/>
    <x v="593"/>
    <d v="2017-06-04T00:00:00"/>
    <s v="Same Day"/>
    <s v="LL-16840"/>
    <s v="Lauren Leatherbury"/>
    <x v="0"/>
    <s v="United States"/>
    <x v="4"/>
    <x v="4"/>
    <n v="98105"/>
    <x v="1"/>
    <s v="OFF-LA-10000443"/>
    <x v="1"/>
    <x v="2"/>
    <x v="1127"/>
    <n v="7.38"/>
    <n v="2"/>
    <n v="0"/>
    <n v="3.4685999999999999"/>
    <x v="1"/>
    <s v="Yes"/>
  </r>
  <r>
    <n v="1817"/>
    <s v="CA-2017-164833"/>
    <x v="593"/>
    <d v="2017-06-04T00:00:00"/>
    <s v="Same Day"/>
    <s v="LL-16840"/>
    <s v="Lauren Leatherbury"/>
    <x v="0"/>
    <s v="United States"/>
    <x v="4"/>
    <x v="4"/>
    <n v="98105"/>
    <x v="1"/>
    <s v="OFF-AR-10004685"/>
    <x v="1"/>
    <x v="6"/>
    <x v="183"/>
    <n v="9.26"/>
    <n v="2"/>
    <n v="0"/>
    <n v="3.0558000000000001"/>
    <x v="1"/>
    <s v="Yes"/>
  </r>
  <r>
    <n v="1818"/>
    <s v="CA-2017-125423"/>
    <x v="350"/>
    <d v="2017-12-15T00:00:00"/>
    <s v="Second Class"/>
    <s v="MC-17575"/>
    <s v="Matt Collins"/>
    <x v="0"/>
    <s v="United States"/>
    <x v="1"/>
    <x v="1"/>
    <n v="90036"/>
    <x v="1"/>
    <s v="OFF-LA-10001771"/>
    <x v="1"/>
    <x v="2"/>
    <x v="1128"/>
    <n v="9.9600000000000009"/>
    <n v="2"/>
    <n v="0"/>
    <n v="4.5815999999999999"/>
    <x v="1"/>
    <s v="Yes"/>
  </r>
  <r>
    <n v="1819"/>
    <s v="US-2016-130379"/>
    <x v="594"/>
    <d v="2016-05-29T00:00:00"/>
    <s v="Standard Class"/>
    <s v="JL-15235"/>
    <s v="Janet Lee"/>
    <x v="0"/>
    <s v="United States"/>
    <x v="22"/>
    <x v="10"/>
    <n v="60623"/>
    <x v="2"/>
    <s v="OFF-AP-10001394"/>
    <x v="1"/>
    <x v="9"/>
    <x v="1129"/>
    <n v="75.599999999999994"/>
    <n v="2"/>
    <n v="0.8"/>
    <n v="-166.32"/>
    <x v="2"/>
    <s v="Yes"/>
  </r>
  <r>
    <n v="1820"/>
    <s v="US-2016-130379"/>
    <x v="594"/>
    <d v="2016-05-29T00:00:00"/>
    <s v="Standard Class"/>
    <s v="JL-15235"/>
    <s v="Janet Lee"/>
    <x v="0"/>
    <s v="United States"/>
    <x v="22"/>
    <x v="10"/>
    <n v="60623"/>
    <x v="2"/>
    <s v="FUR-FU-10002553"/>
    <x v="0"/>
    <x v="5"/>
    <x v="1130"/>
    <n v="29.32"/>
    <n v="2"/>
    <n v="0.6"/>
    <n v="-24.189"/>
    <x v="2"/>
    <s v="Yes"/>
  </r>
  <r>
    <n v="1821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AP-10004233"/>
    <x v="1"/>
    <x v="9"/>
    <x v="1131"/>
    <n v="92.063999999999993"/>
    <n v="6"/>
    <n v="0.8"/>
    <n v="-225.55680000000001"/>
    <x v="2"/>
    <s v="Yes"/>
  </r>
  <r>
    <n v="1822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FA-10000304"/>
    <x v="1"/>
    <x v="13"/>
    <x v="52"/>
    <n v="6.976"/>
    <n v="4"/>
    <n v="0.2"/>
    <n v="1.8311999999999999"/>
    <x v="2"/>
    <s v="Yes"/>
  </r>
  <r>
    <n v="1823"/>
    <s v="CA-2018-168956"/>
    <x v="595"/>
    <d v="2018-02-20T00:00:00"/>
    <s v="Standard Class"/>
    <s v="EA-14035"/>
    <s v="Erin Ashbrook"/>
    <x v="1"/>
    <s v="United States"/>
    <x v="22"/>
    <x v="10"/>
    <n v="60623"/>
    <x v="2"/>
    <s v="FUR-CH-10004754"/>
    <x v="0"/>
    <x v="1"/>
    <x v="1132"/>
    <n v="62.957999999999998"/>
    <n v="3"/>
    <n v="0.3"/>
    <n v="-2.6981999999999999"/>
    <x v="2"/>
    <s v="Yes"/>
  </r>
  <r>
    <n v="1824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PA-10000809"/>
    <x v="1"/>
    <x v="10"/>
    <x v="1133"/>
    <n v="5.1840000000000002"/>
    <n v="1"/>
    <n v="0.2"/>
    <n v="1.8144"/>
    <x v="2"/>
    <s v="Yes"/>
  </r>
  <r>
    <n v="1825"/>
    <s v="CA-2018-167507"/>
    <x v="596"/>
    <d v="2018-12-28T00:00:00"/>
    <s v="Standard Class"/>
    <s v="SA-20830"/>
    <s v="Sue Ann Reed"/>
    <x v="0"/>
    <s v="United States"/>
    <x v="252"/>
    <x v="21"/>
    <n v="97756"/>
    <x v="1"/>
    <s v="OFF-BI-10003694"/>
    <x v="1"/>
    <x v="8"/>
    <x v="858"/>
    <n v="31.32"/>
    <n v="10"/>
    <n v="0.7"/>
    <n v="-25.056000000000001"/>
    <x v="1"/>
    <s v="Yes"/>
  </r>
  <r>
    <n v="1826"/>
    <s v="CA-2018-167507"/>
    <x v="596"/>
    <d v="2018-12-28T00:00:00"/>
    <s v="Standard Class"/>
    <s v="SA-20830"/>
    <s v="Sue Ann Reed"/>
    <x v="0"/>
    <s v="United States"/>
    <x v="252"/>
    <x v="21"/>
    <n v="97756"/>
    <x v="1"/>
    <s v="FUR-FU-10001935"/>
    <x v="0"/>
    <x v="5"/>
    <x v="345"/>
    <n v="11.84"/>
    <n v="4"/>
    <n v="0.2"/>
    <n v="3.1080000000000001"/>
    <x v="1"/>
    <s v="Yes"/>
  </r>
  <r>
    <n v="1827"/>
    <s v="CA-2018-167507"/>
    <x v="596"/>
    <d v="2018-12-28T00:00:00"/>
    <s v="Standard Class"/>
    <s v="SA-20830"/>
    <s v="Sue Ann Reed"/>
    <x v="0"/>
    <s v="United States"/>
    <x v="252"/>
    <x v="21"/>
    <n v="97756"/>
    <x v="1"/>
    <s v="FUR-FU-10002878"/>
    <x v="0"/>
    <x v="5"/>
    <x v="1134"/>
    <n v="22.783999999999999"/>
    <n v="1"/>
    <n v="0.2"/>
    <n v="4.8415999999999997"/>
    <x v="1"/>
    <s v="Yes"/>
  </r>
  <r>
    <n v="1828"/>
    <s v="CA-2018-109344"/>
    <x v="597"/>
    <d v="2018-02-11T00:00:00"/>
    <s v="Second Class"/>
    <s v="CH-12070"/>
    <s v="Cathy Hwang"/>
    <x v="2"/>
    <s v="United States"/>
    <x v="253"/>
    <x v="3"/>
    <n v="27604"/>
    <x v="0"/>
    <s v="TEC-PH-10002624"/>
    <x v="2"/>
    <x v="7"/>
    <x v="1135"/>
    <n v="1127.9760000000001"/>
    <n v="3"/>
    <n v="0.2"/>
    <n v="126.8973"/>
    <x v="0"/>
    <s v="Yes"/>
  </r>
  <r>
    <n v="1829"/>
    <s v="US-2017-140851"/>
    <x v="562"/>
    <d v="2017-07-15T00:00:00"/>
    <s v="Second Class"/>
    <s v="ND-18460"/>
    <s v="Neil Ducich"/>
    <x v="1"/>
    <s v="United States"/>
    <x v="203"/>
    <x v="32"/>
    <n v="31204"/>
    <x v="0"/>
    <s v="OFF-PA-10000019"/>
    <x v="1"/>
    <x v="10"/>
    <x v="711"/>
    <n v="38.880000000000003"/>
    <n v="6"/>
    <n v="0"/>
    <n v="18.662400000000002"/>
    <x v="0"/>
    <s v="Yes"/>
  </r>
  <r>
    <n v="1830"/>
    <s v="CA-2016-103373"/>
    <x v="598"/>
    <d v="2016-05-24T00:00:00"/>
    <s v="Standard Class"/>
    <s v="BS-11755"/>
    <s v="Bruce Stewart"/>
    <x v="0"/>
    <s v="United States"/>
    <x v="138"/>
    <x v="24"/>
    <n v="44105"/>
    <x v="3"/>
    <s v="TEC-PH-10002885"/>
    <x v="2"/>
    <x v="7"/>
    <x v="1136"/>
    <n v="779.79600000000005"/>
    <n v="2"/>
    <n v="0.4"/>
    <n v="-168.95580000000001"/>
    <x v="3"/>
    <s v="Yes"/>
  </r>
  <r>
    <n v="1831"/>
    <s v="CA-2019-145884"/>
    <x v="208"/>
    <d v="2019-10-21T00:00:00"/>
    <s v="Same Day"/>
    <s v="SL-20155"/>
    <s v="Sara Luxemburg"/>
    <x v="2"/>
    <s v="United States"/>
    <x v="254"/>
    <x v="26"/>
    <n v="74403"/>
    <x v="2"/>
    <s v="TEC-PH-10000895"/>
    <x v="2"/>
    <x v="7"/>
    <x v="1137"/>
    <n v="1439.92"/>
    <n v="8"/>
    <n v="0"/>
    <n v="374.37920000000003"/>
    <x v="2"/>
    <s v="Yes"/>
  </r>
  <r>
    <n v="1832"/>
    <s v="CA-2019-145884"/>
    <x v="208"/>
    <d v="2019-10-21T00:00:00"/>
    <s v="Same Day"/>
    <s v="SL-20155"/>
    <s v="Sara Luxemburg"/>
    <x v="2"/>
    <s v="United States"/>
    <x v="254"/>
    <x v="26"/>
    <n v="74403"/>
    <x v="2"/>
    <s v="FUR-TA-10002356"/>
    <x v="0"/>
    <x v="3"/>
    <x v="735"/>
    <n v="262.11"/>
    <n v="1"/>
    <n v="0"/>
    <n v="62.906399999999998"/>
    <x v="2"/>
    <s v="Yes"/>
  </r>
  <r>
    <n v="1833"/>
    <s v="CA-2017-131422"/>
    <x v="599"/>
    <d v="2017-11-09T00:00:00"/>
    <s v="Standard Class"/>
    <s v="GB-14530"/>
    <s v="George Bell"/>
    <x v="1"/>
    <s v="United States"/>
    <x v="53"/>
    <x v="3"/>
    <n v="28110"/>
    <x v="0"/>
    <s v="FUR-CH-10001270"/>
    <x v="0"/>
    <x v="1"/>
    <x v="860"/>
    <n v="207"/>
    <n v="3"/>
    <n v="0.2"/>
    <n v="25.875"/>
    <x v="0"/>
    <s v="Yes"/>
  </r>
  <r>
    <n v="1834"/>
    <s v="CA-2019-162691"/>
    <x v="378"/>
    <d v="2019-08-07T00:00:00"/>
    <s v="Standard Class"/>
    <s v="AS-10045"/>
    <s v="Aaron Smayling"/>
    <x v="1"/>
    <s v="United States"/>
    <x v="89"/>
    <x v="5"/>
    <n v="78745"/>
    <x v="2"/>
    <s v="TEC-MA-10000488"/>
    <x v="2"/>
    <x v="15"/>
    <x v="1138"/>
    <n v="1439.982"/>
    <n v="3"/>
    <n v="0.4"/>
    <n v="-263.99669999999998"/>
    <x v="2"/>
    <s v="Yes"/>
  </r>
  <r>
    <n v="1835"/>
    <s v="CA-2019-162691"/>
    <x v="378"/>
    <d v="2019-08-07T00:00:00"/>
    <s v="Standard Class"/>
    <s v="AS-10045"/>
    <s v="Aaron Smayling"/>
    <x v="1"/>
    <s v="United States"/>
    <x v="89"/>
    <x v="5"/>
    <n v="78745"/>
    <x v="2"/>
    <s v="OFF-PA-10003729"/>
    <x v="1"/>
    <x v="10"/>
    <x v="1139"/>
    <n v="36.287999999999997"/>
    <n v="7"/>
    <n v="0.2"/>
    <n v="12.700799999999999"/>
    <x v="2"/>
    <s v="Yes"/>
  </r>
  <r>
    <n v="1836"/>
    <s v="CA-2016-141278"/>
    <x v="261"/>
    <d v="2016-06-24T00:00:00"/>
    <s v="First Class"/>
    <s v="RM-19375"/>
    <s v="Raymond Messe"/>
    <x v="0"/>
    <s v="United States"/>
    <x v="255"/>
    <x v="29"/>
    <n v="6450"/>
    <x v="3"/>
    <s v="OFF-AR-10003056"/>
    <x v="1"/>
    <x v="6"/>
    <x v="18"/>
    <n v="21.4"/>
    <n v="5"/>
    <n v="0"/>
    <n v="6.2060000000000004"/>
    <x v="3"/>
    <s v="Yes"/>
  </r>
  <r>
    <n v="1837"/>
    <s v="CA-2019-122693"/>
    <x v="600"/>
    <d v="2019-02-21T00:00:00"/>
    <s v="Second Class"/>
    <s v="NH-18610"/>
    <s v="Nicole Hansen"/>
    <x v="1"/>
    <s v="United States"/>
    <x v="185"/>
    <x v="32"/>
    <n v="30076"/>
    <x v="0"/>
    <s v="OFF-AP-10002518"/>
    <x v="1"/>
    <x v="9"/>
    <x v="160"/>
    <n v="1245.8599999999999"/>
    <n v="7"/>
    <n v="0"/>
    <n v="361.29939999999999"/>
    <x v="0"/>
    <s v="Yes"/>
  </r>
  <r>
    <n v="1838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LA-10000240"/>
    <x v="1"/>
    <x v="2"/>
    <x v="2"/>
    <n v="17.544"/>
    <n v="3"/>
    <n v="0.2"/>
    <n v="5.9211"/>
    <x v="0"/>
    <s v="Yes"/>
  </r>
  <r>
    <n v="1839"/>
    <s v="CA-2016-117345"/>
    <x v="601"/>
    <d v="2016-08-05T00:00:00"/>
    <s v="Standard Class"/>
    <s v="BF-10975"/>
    <s v="Barbara Fisher"/>
    <x v="1"/>
    <s v="United States"/>
    <x v="35"/>
    <x v="3"/>
    <n v="28205"/>
    <x v="0"/>
    <s v="FUR-FU-10000629"/>
    <x v="0"/>
    <x v="5"/>
    <x v="93"/>
    <n v="44.128"/>
    <n v="4"/>
    <n v="0.2"/>
    <n v="12.135199999999999"/>
    <x v="0"/>
    <s v="Yes"/>
  </r>
  <r>
    <n v="1840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AP-10001005"/>
    <x v="1"/>
    <x v="9"/>
    <x v="1140"/>
    <n v="62.92"/>
    <n v="1"/>
    <n v="0.2"/>
    <n v="10.224500000000001"/>
    <x v="0"/>
    <s v="Yes"/>
  </r>
  <r>
    <n v="1841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PA-10002377"/>
    <x v="1"/>
    <x v="10"/>
    <x v="127"/>
    <n v="78.304000000000002"/>
    <n v="2"/>
    <n v="0.2"/>
    <n v="29.364000000000001"/>
    <x v="0"/>
    <s v="Yes"/>
  </r>
  <r>
    <n v="1842"/>
    <s v="CA-2018-157763"/>
    <x v="427"/>
    <d v="2018-07-23T00:00:00"/>
    <s v="Standard Class"/>
    <s v="KH-16330"/>
    <s v="Katharine Harms"/>
    <x v="1"/>
    <s v="United States"/>
    <x v="256"/>
    <x v="0"/>
    <n v="42104"/>
    <x v="0"/>
    <s v="FUR-CH-10000988"/>
    <x v="0"/>
    <x v="1"/>
    <x v="1141"/>
    <n v="140.81"/>
    <n v="1"/>
    <n v="0"/>
    <n v="39.4268"/>
    <x v="0"/>
    <s v="Yes"/>
  </r>
  <r>
    <n v="1843"/>
    <s v="CA-2017-135391"/>
    <x v="97"/>
    <d v="2017-02-11T00:00:00"/>
    <s v="Second Class"/>
    <s v="FA-14230"/>
    <s v="Frank Atkinson"/>
    <x v="1"/>
    <s v="United States"/>
    <x v="52"/>
    <x v="5"/>
    <n v="78207"/>
    <x v="2"/>
    <s v="OFF-LA-10001074"/>
    <x v="1"/>
    <x v="2"/>
    <x v="300"/>
    <n v="40.095999999999997"/>
    <n v="4"/>
    <n v="0.2"/>
    <n v="13.532400000000001"/>
    <x v="2"/>
    <s v="Yes"/>
  </r>
  <r>
    <n v="1844"/>
    <s v="CA-2017-135391"/>
    <x v="97"/>
    <d v="2017-02-11T00:00:00"/>
    <s v="Second Class"/>
    <s v="FA-14230"/>
    <s v="Frank Atkinson"/>
    <x v="1"/>
    <s v="United States"/>
    <x v="52"/>
    <x v="5"/>
    <n v="78207"/>
    <x v="2"/>
    <s v="FUR-FU-10001986"/>
    <x v="0"/>
    <x v="5"/>
    <x v="1142"/>
    <n v="40.783999999999999"/>
    <n v="2"/>
    <n v="0.6"/>
    <n v="-30.588000000000001"/>
    <x v="2"/>
    <s v="Yes"/>
  </r>
  <r>
    <n v="1845"/>
    <s v="US-2019-113852"/>
    <x v="570"/>
    <d v="2019-08-02T00:00:00"/>
    <s v="Standard Class"/>
    <s v="GW-14605"/>
    <s v="Giulietta Weimer"/>
    <x v="0"/>
    <s v="United States"/>
    <x v="4"/>
    <x v="4"/>
    <n v="98115"/>
    <x v="1"/>
    <s v="TEC-AC-10003027"/>
    <x v="2"/>
    <x v="11"/>
    <x v="25"/>
    <n v="90.57"/>
    <n v="3"/>
    <n v="0"/>
    <n v="11.774100000000001"/>
    <x v="1"/>
    <s v="Yes"/>
  </r>
  <r>
    <n v="1846"/>
    <s v="US-2019-158512"/>
    <x v="602"/>
    <d v="2019-01-17T00:00:00"/>
    <s v="Second Class"/>
    <s v="DA-13450"/>
    <s v="Dianna Arnett"/>
    <x v="2"/>
    <s v="United States"/>
    <x v="176"/>
    <x v="40"/>
    <n v="20016"/>
    <x v="3"/>
    <s v="OFF-PA-10001804"/>
    <x v="1"/>
    <x v="10"/>
    <x v="129"/>
    <n v="40.08"/>
    <n v="6"/>
    <n v="0"/>
    <n v="19.238399999999999"/>
    <x v="3"/>
    <s v="Yes"/>
  </r>
  <r>
    <n v="1847"/>
    <s v="US-2019-158512"/>
    <x v="602"/>
    <d v="2019-01-17T00:00:00"/>
    <s v="Second Class"/>
    <s v="DA-13450"/>
    <s v="Dianna Arnett"/>
    <x v="2"/>
    <s v="United States"/>
    <x v="176"/>
    <x v="40"/>
    <n v="20016"/>
    <x v="3"/>
    <s v="FUR-FU-10004973"/>
    <x v="0"/>
    <x v="5"/>
    <x v="1143"/>
    <n v="37.68"/>
    <n v="2"/>
    <n v="0"/>
    <n v="15.8256"/>
    <x v="3"/>
    <s v="Yes"/>
  </r>
  <r>
    <n v="1848"/>
    <s v="CA-2019-128370"/>
    <x v="18"/>
    <d v="2019-09-10T00:00:00"/>
    <s v="Same Day"/>
    <s v="FH-14275"/>
    <s v="Frank Hawley"/>
    <x v="1"/>
    <s v="United States"/>
    <x v="1"/>
    <x v="1"/>
    <n v="90004"/>
    <x v="1"/>
    <s v="FUR-CH-10002602"/>
    <x v="0"/>
    <x v="1"/>
    <x v="291"/>
    <n v="362.35199999999998"/>
    <n v="3"/>
    <n v="0.2"/>
    <n v="27.176400000000001"/>
    <x v="1"/>
    <s v="Yes"/>
  </r>
  <r>
    <n v="1849"/>
    <s v="CA-2019-128370"/>
    <x v="18"/>
    <d v="2019-09-10T00:00:00"/>
    <s v="Same Day"/>
    <s v="FH-14275"/>
    <s v="Frank Hawley"/>
    <x v="1"/>
    <s v="United States"/>
    <x v="1"/>
    <x v="1"/>
    <n v="90004"/>
    <x v="1"/>
    <s v="OFF-BI-10004140"/>
    <x v="1"/>
    <x v="8"/>
    <x v="307"/>
    <n v="7.1840000000000002"/>
    <n v="2"/>
    <n v="0.2"/>
    <n v="2.2450000000000001"/>
    <x v="1"/>
    <s v="Yes"/>
  </r>
  <r>
    <n v="1850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ST-10000464"/>
    <x v="1"/>
    <x v="4"/>
    <x v="1144"/>
    <n v="34.76"/>
    <n v="1"/>
    <n v="0"/>
    <n v="9.7327999999999992"/>
    <x v="2"/>
    <s v="Yes"/>
  </r>
  <r>
    <n v="1851"/>
    <s v="CA-2017-160472"/>
    <x v="603"/>
    <d v="2017-07-25T00:00:00"/>
    <s v="Second Class"/>
    <s v="RK-19300"/>
    <s v="Ralph Kennedy"/>
    <x v="0"/>
    <s v="United States"/>
    <x v="257"/>
    <x v="14"/>
    <n v="46614"/>
    <x v="2"/>
    <s v="TEC-AC-10002253"/>
    <x v="2"/>
    <x v="11"/>
    <x v="577"/>
    <n v="831.2"/>
    <n v="5"/>
    <n v="0"/>
    <n v="124.68"/>
    <x v="2"/>
    <s v="Yes"/>
  </r>
  <r>
    <n v="1852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PA-10000528"/>
    <x v="1"/>
    <x v="10"/>
    <x v="1145"/>
    <n v="26.4"/>
    <n v="5"/>
    <n v="0"/>
    <n v="11.88"/>
    <x v="2"/>
    <s v="Yes"/>
  </r>
  <r>
    <n v="1853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EN-10000483"/>
    <x v="1"/>
    <x v="12"/>
    <x v="374"/>
    <n v="106.75"/>
    <n v="7"/>
    <n v="0"/>
    <n v="49.104999999999997"/>
    <x v="2"/>
    <s v="Yes"/>
  </r>
  <r>
    <n v="1854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PA-10003129"/>
    <x v="1"/>
    <x v="10"/>
    <x v="1146"/>
    <n v="97.82"/>
    <n v="2"/>
    <n v="0"/>
    <n v="45.9754"/>
    <x v="2"/>
    <s v="Yes"/>
  </r>
  <r>
    <n v="1855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ST-10003442"/>
    <x v="1"/>
    <x v="4"/>
    <x v="86"/>
    <n v="141.4"/>
    <n v="5"/>
    <n v="0"/>
    <n v="38.177999999999997"/>
    <x v="2"/>
    <s v="Yes"/>
  </r>
  <r>
    <n v="1856"/>
    <s v="CA-2016-114643"/>
    <x v="604"/>
    <d v="2016-06-17T00:00:00"/>
    <s v="Standard Class"/>
    <s v="FM-14215"/>
    <s v="Filia McAdams"/>
    <x v="1"/>
    <s v="United States"/>
    <x v="1"/>
    <x v="1"/>
    <n v="90032"/>
    <x v="1"/>
    <s v="OFF-AR-10003631"/>
    <x v="1"/>
    <x v="6"/>
    <x v="772"/>
    <n v="14.52"/>
    <n v="3"/>
    <n v="0"/>
    <n v="4.7915999999999999"/>
    <x v="1"/>
    <s v="Yes"/>
  </r>
  <r>
    <n v="1857"/>
    <s v="US-2019-158218"/>
    <x v="605"/>
    <d v="2019-05-15T00:00:00"/>
    <s v="Second Class"/>
    <s v="AC-10420"/>
    <s v="Alyssa Crouse"/>
    <x v="1"/>
    <s v="United States"/>
    <x v="12"/>
    <x v="5"/>
    <n v="77041"/>
    <x v="2"/>
    <s v="OFF-ST-10000563"/>
    <x v="1"/>
    <x v="4"/>
    <x v="903"/>
    <n v="127.92"/>
    <n v="5"/>
    <n v="0.2"/>
    <n v="-15.99"/>
    <x v="2"/>
    <s v="Yes"/>
  </r>
  <r>
    <n v="1858"/>
    <s v="US-2019-158218"/>
    <x v="605"/>
    <d v="2019-05-15T00:00:00"/>
    <s v="Second Class"/>
    <s v="AC-10420"/>
    <s v="Alyssa Crouse"/>
    <x v="1"/>
    <s v="United States"/>
    <x v="12"/>
    <x v="5"/>
    <n v="77041"/>
    <x v="2"/>
    <s v="OFF-BI-10002133"/>
    <x v="1"/>
    <x v="8"/>
    <x v="1147"/>
    <n v="34.24"/>
    <n v="4"/>
    <n v="0.8"/>
    <n v="-53.072000000000003"/>
    <x v="2"/>
    <s v="Yes"/>
  </r>
  <r>
    <n v="1859"/>
    <s v="CA-2017-121608"/>
    <x v="37"/>
    <d v="2017-09-05T00:00:00"/>
    <s v="First Class"/>
    <s v="JB-15400"/>
    <s v="Jennifer Braxton"/>
    <x v="1"/>
    <s v="United States"/>
    <x v="39"/>
    <x v="29"/>
    <n v="6010"/>
    <x v="3"/>
    <s v="OFF-AP-10002311"/>
    <x v="1"/>
    <x v="9"/>
    <x v="14"/>
    <n v="137.62"/>
    <n v="2"/>
    <n v="0"/>
    <n v="60.552799999999998"/>
    <x v="3"/>
    <s v="Yes"/>
  </r>
  <r>
    <n v="1860"/>
    <s v="CA-2017-121608"/>
    <x v="37"/>
    <d v="2017-09-05T00:00:00"/>
    <s v="First Class"/>
    <s v="JB-15400"/>
    <s v="Jennifer Braxton"/>
    <x v="1"/>
    <s v="United States"/>
    <x v="39"/>
    <x v="29"/>
    <n v="6010"/>
    <x v="3"/>
    <s v="TEC-PH-10004959"/>
    <x v="2"/>
    <x v="7"/>
    <x v="1148"/>
    <n v="100.49"/>
    <n v="1"/>
    <n v="0"/>
    <n v="25.122499999999999"/>
    <x v="3"/>
    <s v="Yes"/>
  </r>
  <r>
    <n v="1861"/>
    <s v="US-2019-121251"/>
    <x v="606"/>
    <d v="2019-03-27T00:00:00"/>
    <s v="First Class"/>
    <s v="GM-14440"/>
    <s v="Gary McGarr"/>
    <x v="0"/>
    <s v="United States"/>
    <x v="20"/>
    <x v="15"/>
    <n v="10009"/>
    <x v="3"/>
    <s v="FUR-BO-10001918"/>
    <x v="0"/>
    <x v="0"/>
    <x v="1149"/>
    <n v="257.56799999999998"/>
    <n v="2"/>
    <n v="0.2"/>
    <n v="-28.976400000000002"/>
    <x v="3"/>
    <s v="Yes"/>
  </r>
  <r>
    <n v="1862"/>
    <s v="US-2019-121251"/>
    <x v="606"/>
    <d v="2019-03-27T00:00:00"/>
    <s v="First Class"/>
    <s v="GM-14440"/>
    <s v="Gary McGarr"/>
    <x v="0"/>
    <s v="United States"/>
    <x v="20"/>
    <x v="15"/>
    <n v="10009"/>
    <x v="3"/>
    <s v="TEC-PH-10004896"/>
    <x v="2"/>
    <x v="7"/>
    <x v="174"/>
    <n v="119.96"/>
    <n v="4"/>
    <n v="0"/>
    <n v="33.588799999999999"/>
    <x v="3"/>
    <s v="Yes"/>
  </r>
  <r>
    <n v="1863"/>
    <s v="CA-2016-151078"/>
    <x v="607"/>
    <d v="2016-11-12T00:00:00"/>
    <s v="Same Day"/>
    <s v="RF-19840"/>
    <s v="Roy Französisch"/>
    <x v="0"/>
    <s v="United States"/>
    <x v="52"/>
    <x v="5"/>
    <n v="78207"/>
    <x v="2"/>
    <s v="OFF-ST-10001328"/>
    <x v="1"/>
    <x v="4"/>
    <x v="178"/>
    <n v="49.631999999999998"/>
    <n v="4"/>
    <n v="0.2"/>
    <n v="4.9631999999999996"/>
    <x v="2"/>
    <s v="Yes"/>
  </r>
  <r>
    <n v="1864"/>
    <s v="US-2018-100839"/>
    <x v="63"/>
    <d v="2018-10-17T00:00:00"/>
    <s v="Standard Class"/>
    <s v="NC-18625"/>
    <s v="Noah Childs"/>
    <x v="1"/>
    <s v="United States"/>
    <x v="34"/>
    <x v="22"/>
    <n v="80013"/>
    <x v="1"/>
    <s v="FUR-TA-10004575"/>
    <x v="0"/>
    <x v="3"/>
    <x v="309"/>
    <n v="727.45"/>
    <n v="5"/>
    <n v="0.5"/>
    <n v="-465.56799999999998"/>
    <x v="1"/>
    <s v="Yes"/>
  </r>
  <r>
    <n v="1865"/>
    <s v="US-2018-100839"/>
    <x v="63"/>
    <d v="2018-10-17T00:00:00"/>
    <s v="Standard Class"/>
    <s v="NC-18625"/>
    <s v="Noah Childs"/>
    <x v="1"/>
    <s v="United States"/>
    <x v="34"/>
    <x v="22"/>
    <n v="80013"/>
    <x v="1"/>
    <s v="FUR-FU-10001617"/>
    <x v="0"/>
    <x v="5"/>
    <x v="1150"/>
    <n v="24.96"/>
    <n v="3"/>
    <n v="0.2"/>
    <n v="4.3680000000000003"/>
    <x v="1"/>
    <s v="Yes"/>
  </r>
  <r>
    <n v="1866"/>
    <s v="US-2019-116659"/>
    <x v="105"/>
    <d v="2019-11-12T00:00:00"/>
    <s v="Same Day"/>
    <s v="NG-18355"/>
    <s v="Nat Gilpin"/>
    <x v="1"/>
    <s v="United States"/>
    <x v="46"/>
    <x v="24"/>
    <n v="43055"/>
    <x v="3"/>
    <s v="TEC-PH-10002824"/>
    <x v="2"/>
    <x v="7"/>
    <x v="1151"/>
    <n v="370.78199999999998"/>
    <n v="3"/>
    <n v="0.4"/>
    <n v="-92.695499999999996"/>
    <x v="3"/>
    <s v="Yes"/>
  </r>
  <r>
    <n v="1867"/>
    <s v="CA-2019-118857"/>
    <x v="4"/>
    <d v="2019-04-18T00:00:00"/>
    <s v="First Class"/>
    <s v="AH-10075"/>
    <s v="Adam Hart"/>
    <x v="1"/>
    <s v="United States"/>
    <x v="0"/>
    <x v="33"/>
    <n v="89015"/>
    <x v="1"/>
    <s v="FUR-FU-10004460"/>
    <x v="0"/>
    <x v="5"/>
    <x v="793"/>
    <n v="196.45"/>
    <n v="5"/>
    <n v="0"/>
    <n v="70.721999999999994"/>
    <x v="1"/>
    <s v="Yes"/>
  </r>
  <r>
    <n v="1868"/>
    <s v="CA-2017-127110"/>
    <x v="608"/>
    <d v="2017-07-01T00:00:00"/>
    <s v="Standard Class"/>
    <s v="CH-12070"/>
    <s v="Cathy Hwang"/>
    <x v="2"/>
    <s v="United States"/>
    <x v="10"/>
    <x v="9"/>
    <n v="19143"/>
    <x v="3"/>
    <s v="OFF-PA-10003309"/>
    <x v="1"/>
    <x v="10"/>
    <x v="1152"/>
    <n v="31.103999999999999"/>
    <n v="6"/>
    <n v="0.2"/>
    <n v="10.8864"/>
    <x v="3"/>
    <s v="Yes"/>
  </r>
  <r>
    <n v="1869"/>
    <s v="CA-2017-127110"/>
    <x v="608"/>
    <d v="2017-07-01T00:00:00"/>
    <s v="Standard Class"/>
    <s v="CH-12070"/>
    <s v="Cathy Hwang"/>
    <x v="2"/>
    <s v="United States"/>
    <x v="10"/>
    <x v="9"/>
    <n v="19143"/>
    <x v="3"/>
    <s v="OFF-ST-10002554"/>
    <x v="1"/>
    <x v="4"/>
    <x v="1153"/>
    <n v="78.256"/>
    <n v="2"/>
    <n v="0.2"/>
    <n v="-17.607600000000001"/>
    <x v="3"/>
    <s v="Yes"/>
  </r>
  <r>
    <n v="1870"/>
    <s v="CA-2018-148201"/>
    <x v="370"/>
    <d v="2018-08-29T00:00:00"/>
    <s v="Second Class"/>
    <s v="CC-12145"/>
    <s v="Charles Crestani"/>
    <x v="0"/>
    <s v="United States"/>
    <x v="4"/>
    <x v="4"/>
    <n v="98103"/>
    <x v="1"/>
    <s v="OFF-PA-10000019"/>
    <x v="1"/>
    <x v="10"/>
    <x v="711"/>
    <n v="6.48"/>
    <n v="1"/>
    <n v="0"/>
    <n v="3.1103999999999998"/>
    <x v="1"/>
    <s v="Yes"/>
  </r>
  <r>
    <n v="1871"/>
    <s v="CA-2016-116932"/>
    <x v="609"/>
    <d v="2016-07-25T00:00:00"/>
    <s v="Standard Class"/>
    <s v="ME-18010"/>
    <s v="Michelle Ellison"/>
    <x v="1"/>
    <s v="United States"/>
    <x v="8"/>
    <x v="1"/>
    <n v="94122"/>
    <x v="1"/>
    <s v="OFF-AR-10002067"/>
    <x v="1"/>
    <x v="6"/>
    <x v="1154"/>
    <n v="99.2"/>
    <n v="5"/>
    <n v="0"/>
    <n v="25.792000000000002"/>
    <x v="1"/>
    <s v="Yes"/>
  </r>
  <r>
    <n v="1872"/>
    <s v="CA-2016-116932"/>
    <x v="609"/>
    <d v="2016-07-25T00:00:00"/>
    <s v="Standard Class"/>
    <s v="ME-18010"/>
    <s v="Michelle Ellison"/>
    <x v="1"/>
    <s v="United States"/>
    <x v="8"/>
    <x v="1"/>
    <n v="94122"/>
    <x v="1"/>
    <s v="FUR-CH-10001215"/>
    <x v="0"/>
    <x v="1"/>
    <x v="445"/>
    <n v="801.56799999999998"/>
    <n v="2"/>
    <n v="0.2"/>
    <n v="50.097999999999999"/>
    <x v="1"/>
    <s v="Yes"/>
  </r>
  <r>
    <n v="1873"/>
    <s v="CA-2016-116932"/>
    <x v="609"/>
    <d v="2016-07-25T00:00:00"/>
    <s v="Standard Class"/>
    <s v="ME-18010"/>
    <s v="Michelle Ellison"/>
    <x v="1"/>
    <s v="United States"/>
    <x v="8"/>
    <x v="1"/>
    <n v="94122"/>
    <x v="1"/>
    <s v="FUR-TA-10004175"/>
    <x v="0"/>
    <x v="3"/>
    <x v="1155"/>
    <n v="272.84800000000001"/>
    <n v="1"/>
    <n v="0.2"/>
    <n v="27.284800000000001"/>
    <x v="1"/>
    <s v="Yes"/>
  </r>
  <r>
    <n v="1874"/>
    <s v="CA-2019-142888"/>
    <x v="610"/>
    <d v="2019-11-25T00:00:00"/>
    <s v="Standard Class"/>
    <s v="BP-11230"/>
    <s v="Benjamin Patterson"/>
    <x v="0"/>
    <s v="United States"/>
    <x v="258"/>
    <x v="4"/>
    <n v="99207"/>
    <x v="1"/>
    <s v="FUR-TA-10004767"/>
    <x v="0"/>
    <x v="3"/>
    <x v="1156"/>
    <n v="70.98"/>
    <n v="1"/>
    <n v="0"/>
    <n v="20.584199999999999"/>
    <x v="1"/>
    <s v="Yes"/>
  </r>
  <r>
    <n v="1875"/>
    <s v="CA-2016-147914"/>
    <x v="611"/>
    <d v="2016-06-09T00:00:00"/>
    <s v="Standard Class"/>
    <s v="MP-17470"/>
    <s v="Mark Packer"/>
    <x v="2"/>
    <s v="United States"/>
    <x v="38"/>
    <x v="24"/>
    <n v="43229"/>
    <x v="3"/>
    <s v="OFF-PA-10001685"/>
    <x v="1"/>
    <x v="10"/>
    <x v="33"/>
    <n v="16.224"/>
    <n v="2"/>
    <n v="0.2"/>
    <n v="5.8811999999999998"/>
    <x v="3"/>
    <s v="Yes"/>
  </r>
  <r>
    <n v="1876"/>
    <s v="US-2018-112977"/>
    <x v="612"/>
    <d v="2018-03-16T00:00:00"/>
    <s v="Standard Class"/>
    <s v="CJ-12010"/>
    <s v="Caroline Jumper"/>
    <x v="0"/>
    <s v="United States"/>
    <x v="85"/>
    <x v="15"/>
    <n v="11561"/>
    <x v="3"/>
    <s v="FUR-BO-10003272"/>
    <x v="0"/>
    <x v="0"/>
    <x v="587"/>
    <n v="176.78399999999999"/>
    <n v="1"/>
    <n v="0.2"/>
    <n v="-22.097999999999999"/>
    <x v="3"/>
    <s v="Yes"/>
  </r>
  <r>
    <n v="1877"/>
    <s v="CA-2019-112039"/>
    <x v="613"/>
    <d v="2019-03-29T00:00:00"/>
    <s v="Standard Class"/>
    <s v="JC-15775"/>
    <s v="John Castell"/>
    <x v="0"/>
    <s v="United States"/>
    <x v="52"/>
    <x v="5"/>
    <n v="78207"/>
    <x v="2"/>
    <s v="TEC-PH-10000984"/>
    <x v="2"/>
    <x v="7"/>
    <x v="470"/>
    <n v="470.37599999999998"/>
    <n v="3"/>
    <n v="0.2"/>
    <n v="47.037599999999998"/>
    <x v="2"/>
    <s v="Yes"/>
  </r>
  <r>
    <n v="1878"/>
    <s v="CA-2019-118885"/>
    <x v="614"/>
    <d v="2020-01-02T00:00:00"/>
    <s v="Standard Class"/>
    <s v="JG-15160"/>
    <s v="James Galang"/>
    <x v="0"/>
    <s v="United States"/>
    <x v="1"/>
    <x v="1"/>
    <n v="90049"/>
    <x v="1"/>
    <s v="FUR-CH-10002880"/>
    <x v="0"/>
    <x v="1"/>
    <x v="809"/>
    <n v="393.56799999999998"/>
    <n v="4"/>
    <n v="0.2"/>
    <n v="-44.276400000000002"/>
    <x v="1"/>
    <s v="Yes"/>
  </r>
  <r>
    <n v="1879"/>
    <s v="CA-2019-118885"/>
    <x v="614"/>
    <d v="2020-01-02T00:00:00"/>
    <s v="Standard Class"/>
    <s v="JG-15160"/>
    <s v="James Galang"/>
    <x v="0"/>
    <s v="United States"/>
    <x v="1"/>
    <x v="1"/>
    <n v="90049"/>
    <x v="1"/>
    <s v="TEC-PH-10002563"/>
    <x v="2"/>
    <x v="7"/>
    <x v="203"/>
    <n v="302.37599999999998"/>
    <n v="3"/>
    <n v="0.2"/>
    <n v="22.6782"/>
    <x v="1"/>
    <s v="Yes"/>
  </r>
  <r>
    <n v="1880"/>
    <s v="US-2019-166611"/>
    <x v="615"/>
    <d v="2019-04-02T00:00:00"/>
    <s v="Standard Class"/>
    <s v="CK-12760"/>
    <s v="Cyma Kinney"/>
    <x v="1"/>
    <s v="United States"/>
    <x v="108"/>
    <x v="2"/>
    <n v="32216"/>
    <x v="0"/>
    <s v="OFF-BI-10001191"/>
    <x v="1"/>
    <x v="8"/>
    <x v="979"/>
    <n v="68.742000000000004"/>
    <n v="9"/>
    <n v="0.7"/>
    <n v="-48.119399999999999"/>
    <x v="0"/>
    <s v="Yes"/>
  </r>
  <r>
    <n v="1881"/>
    <s v="CA-2017-109512"/>
    <x v="616"/>
    <d v="2017-03-05T00:00:00"/>
    <s v="Same Day"/>
    <s v="LF-17185"/>
    <s v="Luke Foster"/>
    <x v="0"/>
    <s v="United States"/>
    <x v="20"/>
    <x v="15"/>
    <n v="10011"/>
    <x v="3"/>
    <s v="OFF-EN-10002621"/>
    <x v="1"/>
    <x v="12"/>
    <x v="153"/>
    <n v="29.34"/>
    <n v="3"/>
    <n v="0"/>
    <n v="14.67"/>
    <x v="3"/>
    <s v="Yes"/>
  </r>
  <r>
    <n v="1882"/>
    <s v="CA-2017-109512"/>
    <x v="616"/>
    <d v="2017-03-05T00:00:00"/>
    <s v="Same Day"/>
    <s v="LF-17185"/>
    <s v="Luke Foster"/>
    <x v="0"/>
    <s v="United States"/>
    <x v="20"/>
    <x v="15"/>
    <n v="10011"/>
    <x v="3"/>
    <s v="FUR-CH-10001146"/>
    <x v="0"/>
    <x v="1"/>
    <x v="64"/>
    <n v="383.60700000000003"/>
    <n v="7"/>
    <n v="0.1"/>
    <n v="63.9345"/>
    <x v="3"/>
    <s v="Yes"/>
  </r>
  <r>
    <n v="1883"/>
    <s v="CA-2017-109512"/>
    <x v="616"/>
    <d v="2017-03-05T00:00:00"/>
    <s v="Same Day"/>
    <s v="LF-17185"/>
    <s v="Luke Foster"/>
    <x v="0"/>
    <s v="United States"/>
    <x v="20"/>
    <x v="15"/>
    <n v="10011"/>
    <x v="3"/>
    <s v="OFF-ST-10000689"/>
    <x v="1"/>
    <x v="4"/>
    <x v="426"/>
    <n v="563.4"/>
    <n v="4"/>
    <n v="0"/>
    <n v="67.608000000000004"/>
    <x v="3"/>
    <s v="Yes"/>
  </r>
  <r>
    <n v="1884"/>
    <s v="CA-2018-118570"/>
    <x v="373"/>
    <d v="2018-11-17T00:00:00"/>
    <s v="Standard Class"/>
    <s v="CC-12430"/>
    <s v="Chuck Clark"/>
    <x v="2"/>
    <s v="United States"/>
    <x v="10"/>
    <x v="9"/>
    <n v="19143"/>
    <x v="3"/>
    <s v="OFF-PA-10001289"/>
    <x v="1"/>
    <x v="10"/>
    <x v="961"/>
    <n v="217.05600000000001"/>
    <n v="7"/>
    <n v="0.2"/>
    <n v="78.6828"/>
    <x v="3"/>
    <s v="Yes"/>
  </r>
  <r>
    <n v="1885"/>
    <s v="CA-2019-154718"/>
    <x v="617"/>
    <d v="2019-01-23T00:00:00"/>
    <s v="Second Class"/>
    <s v="DL-12865"/>
    <s v="Dan Lawera"/>
    <x v="0"/>
    <s v="United States"/>
    <x v="259"/>
    <x v="5"/>
    <n v="76248"/>
    <x v="2"/>
    <s v="OFF-LA-10003714"/>
    <x v="1"/>
    <x v="2"/>
    <x v="1157"/>
    <n v="6"/>
    <n v="2"/>
    <n v="0.2"/>
    <n v="2.1"/>
    <x v="2"/>
    <s v="Yes"/>
  </r>
  <r>
    <n v="1886"/>
    <s v="CA-2018-147578"/>
    <x v="183"/>
    <d v="2018-04-26T00:00:00"/>
    <s v="Second Class"/>
    <s v="PG-18895"/>
    <s v="Paul Gonzalez"/>
    <x v="0"/>
    <s v="United States"/>
    <x v="8"/>
    <x v="1"/>
    <n v="94122"/>
    <x v="1"/>
    <s v="FUR-FU-10001889"/>
    <x v="0"/>
    <x v="5"/>
    <x v="1158"/>
    <n v="31.56"/>
    <n v="3"/>
    <n v="0"/>
    <n v="10.4148"/>
    <x v="1"/>
    <s v="Yes"/>
  </r>
  <r>
    <n v="1887"/>
    <s v="CA-2016-140165"/>
    <x v="8"/>
    <d v="2016-05-15T00:00:00"/>
    <s v="First Class"/>
    <s v="EH-14005"/>
    <s v="Erica Hernandez"/>
    <x v="2"/>
    <s v="United States"/>
    <x v="146"/>
    <x v="2"/>
    <n v="33012"/>
    <x v="0"/>
    <s v="OFF-FA-10002815"/>
    <x v="1"/>
    <x v="13"/>
    <x v="128"/>
    <n v="7.1040000000000001"/>
    <n v="2"/>
    <n v="0.2"/>
    <n v="2.3976000000000002"/>
    <x v="0"/>
    <s v="Yes"/>
  </r>
  <r>
    <n v="1888"/>
    <s v="CA-2016-140165"/>
    <x v="8"/>
    <d v="2016-05-15T00:00:00"/>
    <s v="First Class"/>
    <s v="EH-14005"/>
    <s v="Erica Hernandez"/>
    <x v="2"/>
    <s v="United States"/>
    <x v="146"/>
    <x v="2"/>
    <n v="33012"/>
    <x v="0"/>
    <s v="OFF-BI-10004519"/>
    <x v="1"/>
    <x v="8"/>
    <x v="889"/>
    <n v="398.35199999999998"/>
    <n v="8"/>
    <n v="0.7"/>
    <n v="-331.96"/>
    <x v="0"/>
    <s v="Yes"/>
  </r>
  <r>
    <n v="1889"/>
    <s v="CA-2016-142587"/>
    <x v="618"/>
    <d v="2016-10-22T00:00:00"/>
    <s v="First Class"/>
    <s v="TB-21520"/>
    <s v="Tracy Blumstein"/>
    <x v="0"/>
    <s v="United States"/>
    <x v="54"/>
    <x v="24"/>
    <n v="45014"/>
    <x v="3"/>
    <s v="OFF-AP-10004708"/>
    <x v="1"/>
    <x v="9"/>
    <x v="513"/>
    <n v="121.792"/>
    <n v="4"/>
    <n v="0.2"/>
    <n v="13.701599999999999"/>
    <x v="3"/>
    <s v="Yes"/>
  </r>
  <r>
    <n v="1890"/>
    <s v="CA-2016-142587"/>
    <x v="618"/>
    <d v="2016-10-22T00:00:00"/>
    <s v="First Class"/>
    <s v="TB-21520"/>
    <s v="Tracy Blumstein"/>
    <x v="0"/>
    <s v="United States"/>
    <x v="54"/>
    <x v="24"/>
    <n v="45014"/>
    <x v="3"/>
    <s v="FUR-TA-10000617"/>
    <x v="0"/>
    <x v="3"/>
    <x v="342"/>
    <n v="409.59"/>
    <n v="3"/>
    <n v="0.4"/>
    <n v="-122.877"/>
    <x v="3"/>
    <s v="Yes"/>
  </r>
  <r>
    <n v="1891"/>
    <s v="CA-2016-157623"/>
    <x v="619"/>
    <d v="2016-03-18T00:00:00"/>
    <s v="Standard Class"/>
    <s v="DK-13225"/>
    <s v="Dean Katz"/>
    <x v="1"/>
    <s v="United States"/>
    <x v="101"/>
    <x v="1"/>
    <n v="92646"/>
    <x v="1"/>
    <s v="OFF-PA-10001204"/>
    <x v="1"/>
    <x v="10"/>
    <x v="523"/>
    <n v="10.56"/>
    <n v="2"/>
    <n v="0"/>
    <n v="4.7519999999999998"/>
    <x v="1"/>
    <s v="Yes"/>
  </r>
  <r>
    <n v="1892"/>
    <s v="CA-2016-157623"/>
    <x v="619"/>
    <d v="2016-03-18T00:00:00"/>
    <s v="Standard Class"/>
    <s v="DK-13225"/>
    <s v="Dean Katz"/>
    <x v="1"/>
    <s v="United States"/>
    <x v="101"/>
    <x v="1"/>
    <n v="92646"/>
    <x v="1"/>
    <s v="OFF-AR-10003723"/>
    <x v="1"/>
    <x v="6"/>
    <x v="1159"/>
    <n v="3.38"/>
    <n v="1"/>
    <n v="0"/>
    <n v="1.2505999999999999"/>
    <x v="1"/>
    <s v="Yes"/>
  </r>
  <r>
    <n v="1893"/>
    <s v="CA-2019-145310"/>
    <x v="66"/>
    <d v="2019-12-24T00:00:00"/>
    <s v="Second Class"/>
    <s v="JP-15520"/>
    <s v="Jeremy Pistek"/>
    <x v="0"/>
    <s v="United States"/>
    <x v="260"/>
    <x v="2"/>
    <n v="32127"/>
    <x v="0"/>
    <s v="OFF-EN-10002621"/>
    <x v="1"/>
    <x v="12"/>
    <x v="153"/>
    <n v="7.8239999999999998"/>
    <n v="1"/>
    <n v="0.2"/>
    <n v="2.9340000000000002"/>
    <x v="0"/>
    <s v="Yes"/>
  </r>
  <r>
    <n v="1894"/>
    <s v="CA-2018-100083"/>
    <x v="390"/>
    <d v="2018-11-29T00:00:00"/>
    <s v="Standard Class"/>
    <s v="CD-11980"/>
    <s v="Carol Darley"/>
    <x v="0"/>
    <s v="United States"/>
    <x v="261"/>
    <x v="21"/>
    <n v="97504"/>
    <x v="1"/>
    <s v="OFF-PA-10000241"/>
    <x v="1"/>
    <x v="10"/>
    <x v="1160"/>
    <n v="24.783999999999999"/>
    <n v="1"/>
    <n v="0.2"/>
    <n v="7.7450000000000001"/>
    <x v="1"/>
    <s v="Yes"/>
  </r>
  <r>
    <n v="1895"/>
    <s v="US-2019-108063"/>
    <x v="574"/>
    <d v="2019-12-05T00:00:00"/>
    <s v="First Class"/>
    <s v="AS-10090"/>
    <s v="Adam Shillingsburg"/>
    <x v="0"/>
    <s v="United States"/>
    <x v="262"/>
    <x v="17"/>
    <n v="22901"/>
    <x v="0"/>
    <s v="OFF-AR-10001446"/>
    <x v="1"/>
    <x v="6"/>
    <x v="1161"/>
    <n v="34.65"/>
    <n v="3"/>
    <n v="0"/>
    <n v="10.395"/>
    <x v="0"/>
    <s v="Yes"/>
  </r>
  <r>
    <n v="1896"/>
    <s v="CA-2017-109197"/>
    <x v="620"/>
    <d v="2018-01-04T00:00:00"/>
    <s v="Standard Class"/>
    <s v="JO-15280"/>
    <s v="Jas O'Carroll"/>
    <x v="0"/>
    <s v="United States"/>
    <x v="263"/>
    <x v="37"/>
    <n v="59801"/>
    <x v="1"/>
    <s v="OFF-BI-10004632"/>
    <x v="1"/>
    <x v="8"/>
    <x v="569"/>
    <n v="487.98399999999998"/>
    <n v="2"/>
    <n v="0.2"/>
    <n v="152.495"/>
    <x v="1"/>
    <s v="Yes"/>
  </r>
  <r>
    <n v="1897"/>
    <s v="CA-2019-141789"/>
    <x v="621"/>
    <d v="2019-10-06T00:00:00"/>
    <s v="First Class"/>
    <s v="AC-10450"/>
    <s v="Amy Cox"/>
    <x v="0"/>
    <s v="United States"/>
    <x v="31"/>
    <x v="11"/>
    <n v="55407"/>
    <x v="2"/>
    <s v="OFF-BI-10001359"/>
    <x v="1"/>
    <x v="8"/>
    <x v="1162"/>
    <n v="1793.98"/>
    <n v="2"/>
    <n v="0"/>
    <n v="843.17060000000004"/>
    <x v="2"/>
    <s v="Yes"/>
  </r>
  <r>
    <n v="1898"/>
    <s v="CA-2016-169775"/>
    <x v="550"/>
    <d v="2016-09-02T00:00:00"/>
    <s v="Second Class"/>
    <s v="RA-19945"/>
    <s v="Ryan Akin"/>
    <x v="0"/>
    <s v="United States"/>
    <x v="100"/>
    <x v="2"/>
    <n v="33178"/>
    <x v="0"/>
    <s v="OFF-EN-10001749"/>
    <x v="1"/>
    <x v="12"/>
    <x v="1163"/>
    <n v="29.808"/>
    <n v="2"/>
    <n v="0.2"/>
    <n v="10.805400000000001"/>
    <x v="0"/>
    <s v="Yes"/>
  </r>
  <r>
    <n v="1899"/>
    <s v="CA-2016-169775"/>
    <x v="550"/>
    <d v="2016-09-02T00:00:00"/>
    <s v="Second Class"/>
    <s v="RA-19945"/>
    <s v="Ryan Akin"/>
    <x v="0"/>
    <s v="United States"/>
    <x v="100"/>
    <x v="2"/>
    <n v="33178"/>
    <x v="0"/>
    <s v="OFF-BI-10004390"/>
    <x v="1"/>
    <x v="8"/>
    <x v="1164"/>
    <n v="505.17599999999999"/>
    <n v="4"/>
    <n v="0.7"/>
    <n v="-336.78399999999999"/>
    <x v="0"/>
    <s v="Yes"/>
  </r>
  <r>
    <n v="1900"/>
    <s v="CA-2016-169775"/>
    <x v="550"/>
    <d v="2016-09-02T00:00:00"/>
    <s v="Second Class"/>
    <s v="RA-19945"/>
    <s v="Ryan Akin"/>
    <x v="0"/>
    <s v="United States"/>
    <x v="100"/>
    <x v="2"/>
    <n v="33178"/>
    <x v="0"/>
    <s v="FUR-TA-10001857"/>
    <x v="0"/>
    <x v="3"/>
    <x v="438"/>
    <n v="174.05850000000001"/>
    <n v="3"/>
    <n v="0.45"/>
    <n v="-110.7645"/>
    <x v="0"/>
    <s v="Yes"/>
  </r>
  <r>
    <n v="1901"/>
    <s v="CA-2018-140543"/>
    <x v="622"/>
    <d v="2018-07-03T00:00:00"/>
    <s v="Second Class"/>
    <s v="Co-12640"/>
    <s v="Corey-Lock"/>
    <x v="0"/>
    <s v="United States"/>
    <x v="159"/>
    <x v="20"/>
    <n v="29501"/>
    <x v="0"/>
    <s v="OFF-ST-10000563"/>
    <x v="1"/>
    <x v="4"/>
    <x v="903"/>
    <n v="191.88"/>
    <n v="6"/>
    <n v="0"/>
    <n v="19.187999999999999"/>
    <x v="0"/>
    <s v="Yes"/>
  </r>
  <r>
    <n v="1902"/>
    <s v="CA-2018-151141"/>
    <x v="623"/>
    <d v="2018-08-23T00:00:00"/>
    <s v="First Class"/>
    <s v="DW-13480"/>
    <s v="Dianna Wilson"/>
    <x v="2"/>
    <s v="United States"/>
    <x v="66"/>
    <x v="12"/>
    <n v="48205"/>
    <x v="2"/>
    <s v="TEC-PH-10004924"/>
    <x v="2"/>
    <x v="7"/>
    <x v="1165"/>
    <n v="14.78"/>
    <n v="2"/>
    <n v="0"/>
    <n v="3.9906000000000001"/>
    <x v="2"/>
    <s v="Yes"/>
  </r>
  <r>
    <n v="1903"/>
    <s v="CA-2019-167094"/>
    <x v="208"/>
    <d v="2019-10-22T00:00:00"/>
    <s v="First Class"/>
    <s v="DK-12835"/>
    <s v="Damala Kotsonis"/>
    <x v="1"/>
    <s v="United States"/>
    <x v="24"/>
    <x v="21"/>
    <n v="97477"/>
    <x v="1"/>
    <s v="OFF-PA-10003953"/>
    <x v="1"/>
    <x v="10"/>
    <x v="644"/>
    <n v="5.1840000000000002"/>
    <n v="1"/>
    <n v="0.2"/>
    <n v="1.8144"/>
    <x v="1"/>
    <s v="Yes"/>
  </r>
  <r>
    <n v="1904"/>
    <s v="CA-2019-167094"/>
    <x v="208"/>
    <d v="2019-10-22T00:00:00"/>
    <s v="First Class"/>
    <s v="DK-12835"/>
    <s v="Damala Kotsonis"/>
    <x v="1"/>
    <s v="United States"/>
    <x v="24"/>
    <x v="21"/>
    <n v="97477"/>
    <x v="1"/>
    <s v="FUR-CH-10000155"/>
    <x v="0"/>
    <x v="1"/>
    <x v="1166"/>
    <n v="478.48"/>
    <n v="2"/>
    <n v="0.2"/>
    <n v="47.847999999999999"/>
    <x v="1"/>
    <s v="Yes"/>
  </r>
  <r>
    <n v="1905"/>
    <s v="CA-2019-167094"/>
    <x v="208"/>
    <d v="2019-10-22T00:00:00"/>
    <s v="First Class"/>
    <s v="DK-12835"/>
    <s v="Damala Kotsonis"/>
    <x v="1"/>
    <s v="United States"/>
    <x v="24"/>
    <x v="21"/>
    <n v="97477"/>
    <x v="1"/>
    <s v="TEC-AC-10003116"/>
    <x v="2"/>
    <x v="11"/>
    <x v="929"/>
    <n v="28.4"/>
    <n v="2"/>
    <n v="0.2"/>
    <n v="6.7450000000000001"/>
    <x v="1"/>
    <s v="Yes"/>
  </r>
  <r>
    <n v="1906"/>
    <s v="CA-2019-154410"/>
    <x v="208"/>
    <d v="2019-10-24T00:00:00"/>
    <s v="First Class"/>
    <s v="MD-17860"/>
    <s v="Michael Dominguez"/>
    <x v="1"/>
    <s v="United States"/>
    <x v="245"/>
    <x v="14"/>
    <n v="46203"/>
    <x v="2"/>
    <s v="OFF-ST-10002743"/>
    <x v="1"/>
    <x v="4"/>
    <x v="418"/>
    <n v="909.12"/>
    <n v="8"/>
    <n v="0"/>
    <n v="9.0912000000000006"/>
    <x v="2"/>
    <s v="Yes"/>
  </r>
  <r>
    <n v="1907"/>
    <s v="US-2018-150567"/>
    <x v="624"/>
    <d v="2018-05-21T00:00:00"/>
    <s v="Standard Class"/>
    <s v="RP-19855"/>
    <s v="Roy Phan"/>
    <x v="1"/>
    <s v="United States"/>
    <x v="264"/>
    <x v="2"/>
    <n v="32712"/>
    <x v="0"/>
    <s v="OFF-BI-10001757"/>
    <x v="1"/>
    <x v="8"/>
    <x v="1167"/>
    <n v="2.952"/>
    <n v="2"/>
    <n v="0.7"/>
    <n v="-2.1648000000000001"/>
    <x v="0"/>
    <s v="Yes"/>
  </r>
  <r>
    <n v="1908"/>
    <s v="US-2018-150567"/>
    <x v="624"/>
    <d v="2018-05-21T00:00:00"/>
    <s v="Standard Class"/>
    <s v="RP-19855"/>
    <s v="Roy Phan"/>
    <x v="1"/>
    <s v="United States"/>
    <x v="264"/>
    <x v="2"/>
    <n v="32712"/>
    <x v="0"/>
    <s v="OFF-BI-10000069"/>
    <x v="1"/>
    <x v="8"/>
    <x v="491"/>
    <n v="27.018000000000001"/>
    <n v="6"/>
    <n v="0.7"/>
    <n v="-21.6144"/>
    <x v="0"/>
    <s v="Yes"/>
  </r>
  <r>
    <n v="1909"/>
    <s v="CA-2017-157959"/>
    <x v="302"/>
    <d v="2017-02-04T00:00:00"/>
    <s v="First Class"/>
    <s v="RW-19540"/>
    <s v="Rick Wilson"/>
    <x v="1"/>
    <s v="United States"/>
    <x v="1"/>
    <x v="1"/>
    <n v="90008"/>
    <x v="1"/>
    <s v="FUR-FU-10004093"/>
    <x v="0"/>
    <x v="5"/>
    <x v="1168"/>
    <n v="136.91999999999999"/>
    <n v="4"/>
    <n v="0"/>
    <n v="41.076000000000001"/>
    <x v="1"/>
    <s v="Yes"/>
  </r>
  <r>
    <n v="1910"/>
    <s v="CA-2019-105886"/>
    <x v="404"/>
    <d v="2019-12-23T00:00:00"/>
    <s v="Standard Class"/>
    <s v="DB-13660"/>
    <s v="Duane Benoit"/>
    <x v="0"/>
    <s v="United States"/>
    <x v="147"/>
    <x v="15"/>
    <n v="11572"/>
    <x v="3"/>
    <s v="FUR-FU-10001037"/>
    <x v="0"/>
    <x v="5"/>
    <x v="1169"/>
    <n v="18.96"/>
    <n v="2"/>
    <n v="0"/>
    <n v="8.532"/>
    <x v="3"/>
    <s v="Yes"/>
  </r>
  <r>
    <n v="1911"/>
    <s v="CA-2018-105963"/>
    <x v="625"/>
    <d v="2018-11-22T00:00:00"/>
    <s v="Standard Class"/>
    <s v="SC-20770"/>
    <s v="Stewart Carmichael"/>
    <x v="1"/>
    <s v="United States"/>
    <x v="1"/>
    <x v="1"/>
    <n v="90008"/>
    <x v="1"/>
    <s v="TEC-AC-10003832"/>
    <x v="2"/>
    <x v="11"/>
    <x v="463"/>
    <n v="99.39"/>
    <n v="3"/>
    <n v="0"/>
    <n v="40.749899999999997"/>
    <x v="1"/>
    <s v="Yes"/>
  </r>
  <r>
    <n v="1912"/>
    <s v="CA-2019-121503"/>
    <x v="445"/>
    <d v="2019-07-06T00:00:00"/>
    <s v="Second Class"/>
    <s v="FH-14275"/>
    <s v="Frank Hawley"/>
    <x v="1"/>
    <s v="United States"/>
    <x v="12"/>
    <x v="5"/>
    <n v="77041"/>
    <x v="2"/>
    <s v="OFF-PA-10001878"/>
    <x v="1"/>
    <x v="10"/>
    <x v="1170"/>
    <n v="273.89600000000002"/>
    <n v="7"/>
    <n v="0.2"/>
    <n v="92.439899999999994"/>
    <x v="2"/>
    <s v="Yes"/>
  </r>
  <r>
    <n v="1913"/>
    <s v="CA-2019-121503"/>
    <x v="445"/>
    <d v="2019-07-06T00:00:00"/>
    <s v="Second Class"/>
    <s v="FH-14275"/>
    <s v="Frank Hawley"/>
    <x v="1"/>
    <s v="United States"/>
    <x v="12"/>
    <x v="5"/>
    <n v="77041"/>
    <x v="2"/>
    <s v="TEC-MA-10003674"/>
    <x v="2"/>
    <x v="15"/>
    <x v="1171"/>
    <n v="597.13199999999995"/>
    <n v="3"/>
    <n v="0.4"/>
    <n v="49.761000000000003"/>
    <x v="2"/>
    <s v="Yes"/>
  </r>
  <r>
    <n v="1914"/>
    <s v="CA-2016-103366"/>
    <x v="626"/>
    <d v="2016-01-17T00:00:00"/>
    <s v="First Class"/>
    <s v="EH-13990"/>
    <s v="Erica Hackney"/>
    <x v="0"/>
    <s v="United States"/>
    <x v="185"/>
    <x v="32"/>
    <n v="30076"/>
    <x v="0"/>
    <s v="TEC-AC-10003628"/>
    <x v="2"/>
    <x v="11"/>
    <x v="247"/>
    <n v="149.94999999999999"/>
    <n v="5"/>
    <n v="0"/>
    <n v="65.977999999999994"/>
    <x v="0"/>
    <s v="Yes"/>
  </r>
  <r>
    <n v="1915"/>
    <s v="CA-2019-124597"/>
    <x v="504"/>
    <d v="2019-05-05T00:00:00"/>
    <s v="Standard Class"/>
    <s v="AS-10630"/>
    <s v="Ann Steele"/>
    <x v="2"/>
    <s v="United States"/>
    <x v="199"/>
    <x v="2"/>
    <n v="33437"/>
    <x v="0"/>
    <s v="OFF-LA-10003190"/>
    <x v="1"/>
    <x v="2"/>
    <x v="1172"/>
    <n v="4.6079999999999997"/>
    <n v="2"/>
    <n v="0.2"/>
    <n v="1.6704000000000001"/>
    <x v="0"/>
    <s v="Yes"/>
  </r>
  <r>
    <n v="1916"/>
    <s v="CA-2019-124597"/>
    <x v="504"/>
    <d v="2019-05-05T00:00:00"/>
    <s v="Standard Class"/>
    <s v="AS-10630"/>
    <s v="Ann Steele"/>
    <x v="2"/>
    <s v="United States"/>
    <x v="199"/>
    <x v="2"/>
    <n v="33437"/>
    <x v="0"/>
    <s v="OFF-AR-10002280"/>
    <x v="1"/>
    <x v="6"/>
    <x v="772"/>
    <n v="15.528"/>
    <n v="3"/>
    <n v="0.2"/>
    <n v="4.8525"/>
    <x v="0"/>
    <s v="Yes"/>
  </r>
  <r>
    <n v="1917"/>
    <s v="CA-2019-124597"/>
    <x v="504"/>
    <d v="2019-05-05T00:00:00"/>
    <s v="Standard Class"/>
    <s v="AS-10630"/>
    <s v="Ann Steele"/>
    <x v="2"/>
    <s v="United States"/>
    <x v="199"/>
    <x v="2"/>
    <n v="33437"/>
    <x v="0"/>
    <s v="OFF-LA-10001569"/>
    <x v="1"/>
    <x v="2"/>
    <x v="639"/>
    <n v="11.952"/>
    <n v="3"/>
    <n v="0.2"/>
    <n v="3.8843999999999999"/>
    <x v="0"/>
    <s v="Yes"/>
  </r>
  <r>
    <n v="1918"/>
    <s v="CA-2017-105634"/>
    <x v="627"/>
    <d v="2017-11-14T00:00:00"/>
    <s v="Standard Class"/>
    <s v="HA-14905"/>
    <s v="Helen Abelman"/>
    <x v="0"/>
    <s v="United States"/>
    <x v="47"/>
    <x v="31"/>
    <n v="2038"/>
    <x v="3"/>
    <s v="OFF-AR-10001573"/>
    <x v="1"/>
    <x v="6"/>
    <x v="373"/>
    <n v="11.65"/>
    <n v="5"/>
    <n v="0"/>
    <n v="3.3784999999999998"/>
    <x v="3"/>
    <s v="Yes"/>
  </r>
  <r>
    <n v="1919"/>
    <s v="CA-2017-123673"/>
    <x v="628"/>
    <d v="2017-11-01T00:00:00"/>
    <s v="Second Class"/>
    <s v="CH-12070"/>
    <s v="Cathy Hwang"/>
    <x v="2"/>
    <s v="United States"/>
    <x v="66"/>
    <x v="12"/>
    <n v="48227"/>
    <x v="2"/>
    <s v="TEC-PH-10001809"/>
    <x v="2"/>
    <x v="7"/>
    <x v="1173"/>
    <n v="299.89999999999998"/>
    <n v="2"/>
    <n v="0"/>
    <n v="74.974999999999994"/>
    <x v="2"/>
    <s v="Yes"/>
  </r>
  <r>
    <n v="1920"/>
    <s v="US-2019-111423"/>
    <x v="629"/>
    <d v="2019-08-19T00:00:00"/>
    <s v="First Class"/>
    <s v="EH-13765"/>
    <s v="Edward Hooks"/>
    <x v="1"/>
    <s v="United States"/>
    <x v="232"/>
    <x v="15"/>
    <n v="13601"/>
    <x v="3"/>
    <s v="OFF-BI-10003091"/>
    <x v="1"/>
    <x v="8"/>
    <x v="1174"/>
    <n v="895.92"/>
    <n v="5"/>
    <n v="0.2"/>
    <n v="302.37299999999999"/>
    <x v="3"/>
    <s v="Yes"/>
  </r>
  <r>
    <n v="1921"/>
    <s v="US-2019-111423"/>
    <x v="629"/>
    <d v="2019-08-19T00:00:00"/>
    <s v="First Class"/>
    <s v="EH-13765"/>
    <s v="Edward Hooks"/>
    <x v="1"/>
    <s v="United States"/>
    <x v="232"/>
    <x v="15"/>
    <n v="13601"/>
    <x v="3"/>
    <s v="FUR-CH-10003981"/>
    <x v="0"/>
    <x v="1"/>
    <x v="1175"/>
    <n v="462.56400000000002"/>
    <n v="2"/>
    <n v="0.1"/>
    <n v="97.6524"/>
    <x v="3"/>
    <s v="Yes"/>
  </r>
  <r>
    <n v="1922"/>
    <s v="CA-2017-125178"/>
    <x v="292"/>
    <d v="2017-10-09T00:00:00"/>
    <s v="Standard Class"/>
    <s v="MZ-17515"/>
    <s v="Mary Zewe"/>
    <x v="1"/>
    <s v="United States"/>
    <x v="265"/>
    <x v="9"/>
    <n v="19601"/>
    <x v="3"/>
    <s v="OFF-ST-10002562"/>
    <x v="1"/>
    <x v="4"/>
    <x v="683"/>
    <n v="15.007999999999999"/>
    <n v="2"/>
    <n v="0.2"/>
    <n v="1.5007999999999999"/>
    <x v="3"/>
    <s v="Yes"/>
  </r>
  <r>
    <n v="1923"/>
    <s v="CA-2018-156685"/>
    <x v="630"/>
    <d v="2018-07-10T00:00:00"/>
    <s v="Second Class"/>
    <s v="SC-20230"/>
    <s v="Scot Coram"/>
    <x v="1"/>
    <s v="United States"/>
    <x v="81"/>
    <x v="5"/>
    <n v="76017"/>
    <x v="2"/>
    <s v="TEC-PH-10004345"/>
    <x v="2"/>
    <x v="7"/>
    <x v="1176"/>
    <n v="863.64"/>
    <n v="9"/>
    <n v="0.2"/>
    <n v="107.955"/>
    <x v="2"/>
    <s v="Yes"/>
  </r>
  <r>
    <n v="1924"/>
    <s v="CA-2018-156685"/>
    <x v="630"/>
    <d v="2018-07-10T00:00:00"/>
    <s v="Second Class"/>
    <s v="SC-20230"/>
    <s v="Scot Coram"/>
    <x v="1"/>
    <s v="United States"/>
    <x v="81"/>
    <x v="5"/>
    <n v="76017"/>
    <x v="2"/>
    <s v="OFF-AR-10000588"/>
    <x v="1"/>
    <x v="6"/>
    <x v="398"/>
    <n v="47.616"/>
    <n v="3"/>
    <n v="0.2"/>
    <n v="3.5712000000000002"/>
    <x v="2"/>
    <s v="Yes"/>
  </r>
  <r>
    <n v="1925"/>
    <s v="CA-2019-126865"/>
    <x v="256"/>
    <d v="2019-12-07T00:00:00"/>
    <s v="Second Class"/>
    <s v="NP-18325"/>
    <s v="Naresj Patel"/>
    <x v="0"/>
    <s v="United States"/>
    <x v="70"/>
    <x v="1"/>
    <n v="92024"/>
    <x v="1"/>
    <s v="OFF-PA-10003039"/>
    <x v="1"/>
    <x v="10"/>
    <x v="334"/>
    <n v="92.94"/>
    <n v="3"/>
    <n v="0"/>
    <n v="41.823"/>
    <x v="1"/>
    <s v="Yes"/>
  </r>
  <r>
    <n v="1926"/>
    <s v="CA-2019-102834"/>
    <x v="631"/>
    <d v="2019-03-13T00:00:00"/>
    <s v="Standard Class"/>
    <s v="LW-16990"/>
    <s v="Lindsay Williams"/>
    <x v="1"/>
    <s v="United States"/>
    <x v="8"/>
    <x v="1"/>
    <n v="94110"/>
    <x v="1"/>
    <s v="TEC-AC-10001908"/>
    <x v="2"/>
    <x v="11"/>
    <x v="295"/>
    <n v="199.98"/>
    <n v="2"/>
    <n v="0"/>
    <n v="69.992999999999995"/>
    <x v="1"/>
    <s v="Yes"/>
  </r>
  <r>
    <n v="1927"/>
    <s v="US-2018-139710"/>
    <x v="632"/>
    <d v="2018-06-15T00:00:00"/>
    <s v="Standard Class"/>
    <s v="GM-14680"/>
    <s v="Greg Matthias"/>
    <x v="0"/>
    <s v="United States"/>
    <x v="1"/>
    <x v="1"/>
    <n v="90045"/>
    <x v="1"/>
    <s v="TEC-PH-10001198"/>
    <x v="2"/>
    <x v="7"/>
    <x v="1177"/>
    <n v="177.48"/>
    <n v="3"/>
    <n v="0.2"/>
    <n v="19.9665"/>
    <x v="1"/>
    <s v="Yes"/>
  </r>
  <r>
    <n v="1928"/>
    <s v="CA-2019-121538"/>
    <x v="354"/>
    <d v="2019-12-01T00:00:00"/>
    <s v="First Class"/>
    <s v="RH-19495"/>
    <s v="Rick Hansen"/>
    <x v="0"/>
    <s v="United States"/>
    <x v="60"/>
    <x v="22"/>
    <n v="80219"/>
    <x v="1"/>
    <s v="OFF-PA-10004071"/>
    <x v="1"/>
    <x v="10"/>
    <x v="417"/>
    <n v="88.768000000000001"/>
    <n v="2"/>
    <n v="0.2"/>
    <n v="31.0688"/>
    <x v="1"/>
    <s v="Yes"/>
  </r>
  <r>
    <n v="1929"/>
    <s v="US-2019-101539"/>
    <x v="633"/>
    <d v="2019-03-18T00:00:00"/>
    <s v="Second Class"/>
    <s v="VM-21685"/>
    <s v="Valerie Mitchum"/>
    <x v="2"/>
    <s v="United States"/>
    <x v="4"/>
    <x v="4"/>
    <n v="98105"/>
    <x v="1"/>
    <s v="OFF-PA-10001972"/>
    <x v="1"/>
    <x v="10"/>
    <x v="1178"/>
    <n v="6.48"/>
    <n v="1"/>
    <n v="0"/>
    <n v="3.1103999999999998"/>
    <x v="1"/>
    <s v="Yes"/>
  </r>
  <r>
    <n v="1930"/>
    <s v="US-2019-101539"/>
    <x v="633"/>
    <d v="2019-03-18T00:00:00"/>
    <s v="Second Class"/>
    <s v="VM-21685"/>
    <s v="Valerie Mitchum"/>
    <x v="2"/>
    <s v="United States"/>
    <x v="4"/>
    <x v="4"/>
    <n v="98105"/>
    <x v="1"/>
    <s v="OFF-ST-10004180"/>
    <x v="1"/>
    <x v="4"/>
    <x v="244"/>
    <n v="46.51"/>
    <n v="1"/>
    <n v="0"/>
    <n v="1.8604000000000001"/>
    <x v="1"/>
    <s v="Yes"/>
  </r>
  <r>
    <n v="1931"/>
    <s v="US-2019-101539"/>
    <x v="633"/>
    <d v="2019-03-18T00:00:00"/>
    <s v="Second Class"/>
    <s v="VM-21685"/>
    <s v="Valerie Mitchum"/>
    <x v="2"/>
    <s v="United States"/>
    <x v="4"/>
    <x v="4"/>
    <n v="98105"/>
    <x v="1"/>
    <s v="TEC-PH-10004165"/>
    <x v="2"/>
    <x v="7"/>
    <x v="895"/>
    <n v="659.976"/>
    <n v="3"/>
    <n v="0.2"/>
    <n v="49.498199999999997"/>
    <x v="1"/>
    <s v="Yes"/>
  </r>
  <r>
    <n v="1932"/>
    <s v="CA-2018-152121"/>
    <x v="581"/>
    <d v="2018-11-29T00:00:00"/>
    <s v="Second Class"/>
    <s v="CC-12670"/>
    <s v="Craig Carreira"/>
    <x v="0"/>
    <s v="United States"/>
    <x v="48"/>
    <x v="16"/>
    <n v="85254"/>
    <x v="1"/>
    <s v="TEC-PH-10002483"/>
    <x v="2"/>
    <x v="7"/>
    <x v="1179"/>
    <n v="271.99200000000002"/>
    <n v="1"/>
    <n v="0.2"/>
    <n v="23.799299999999999"/>
    <x v="1"/>
    <s v="Yes"/>
  </r>
  <r>
    <n v="1933"/>
    <s v="CA-2019-161200"/>
    <x v="634"/>
    <d v="2019-08-10T00:00:00"/>
    <s v="Second Class"/>
    <s v="SV-20365"/>
    <s v="Seth Vernon"/>
    <x v="0"/>
    <s v="United States"/>
    <x v="240"/>
    <x v="28"/>
    <n v="70506"/>
    <x v="0"/>
    <s v="FUR-BO-10000468"/>
    <x v="0"/>
    <x v="0"/>
    <x v="1180"/>
    <n v="145.74"/>
    <n v="3"/>
    <n v="0"/>
    <n v="23.3184"/>
    <x v="0"/>
    <s v="Yes"/>
  </r>
  <r>
    <n v="1934"/>
    <s v="CA-2019-161200"/>
    <x v="634"/>
    <d v="2019-08-10T00:00:00"/>
    <s v="Second Class"/>
    <s v="SV-20365"/>
    <s v="Seth Vernon"/>
    <x v="0"/>
    <s v="United States"/>
    <x v="240"/>
    <x v="28"/>
    <n v="70506"/>
    <x v="0"/>
    <s v="FUR-FU-10001706"/>
    <x v="0"/>
    <x v="5"/>
    <x v="50"/>
    <n v="15.4"/>
    <n v="5"/>
    <n v="0"/>
    <n v="7.3920000000000003"/>
    <x v="0"/>
    <s v="Yes"/>
  </r>
  <r>
    <n v="1935"/>
    <s v="CA-2019-101245"/>
    <x v="344"/>
    <d v="2019-12-03T00:00:00"/>
    <s v="Standard Class"/>
    <s v="LW-16990"/>
    <s v="Lindsay Williams"/>
    <x v="1"/>
    <s v="United States"/>
    <x v="8"/>
    <x v="1"/>
    <n v="94109"/>
    <x v="1"/>
    <s v="OFF-PA-10003129"/>
    <x v="1"/>
    <x v="10"/>
    <x v="1146"/>
    <n v="244.55"/>
    <n v="5"/>
    <n v="0"/>
    <n v="114.9385"/>
    <x v="1"/>
    <s v="Yes"/>
  </r>
  <r>
    <n v="1936"/>
    <s v="CA-2019-101245"/>
    <x v="344"/>
    <d v="2019-12-03T00:00:00"/>
    <s v="Standard Class"/>
    <s v="LW-16990"/>
    <s v="Lindsay Williams"/>
    <x v="1"/>
    <s v="United States"/>
    <x v="8"/>
    <x v="1"/>
    <n v="94109"/>
    <x v="1"/>
    <s v="TEC-AC-10001284"/>
    <x v="2"/>
    <x v="11"/>
    <x v="1181"/>
    <n v="166.16"/>
    <n v="8"/>
    <n v="0"/>
    <n v="59.817599999999999"/>
    <x v="1"/>
    <s v="Yes"/>
  </r>
  <r>
    <n v="1937"/>
    <s v="CA-2017-141768"/>
    <x v="442"/>
    <d v="2017-05-27T00:00:00"/>
    <s v="Second Class"/>
    <s v="NP-18685"/>
    <s v="Nora Pelletier"/>
    <x v="2"/>
    <s v="United States"/>
    <x v="8"/>
    <x v="1"/>
    <n v="94109"/>
    <x v="1"/>
    <s v="FUR-FU-10002268"/>
    <x v="0"/>
    <x v="5"/>
    <x v="869"/>
    <n v="14.73"/>
    <n v="3"/>
    <n v="0"/>
    <n v="4.8609"/>
    <x v="1"/>
    <s v="Yes"/>
  </r>
  <r>
    <n v="1938"/>
    <s v="CA-2018-112109"/>
    <x v="630"/>
    <d v="2018-07-12T00:00:00"/>
    <s v="Standard Class"/>
    <s v="JE-15715"/>
    <s v="Joe Elijah"/>
    <x v="0"/>
    <s v="United States"/>
    <x v="266"/>
    <x v="22"/>
    <n v="80020"/>
    <x v="1"/>
    <s v="OFF-BI-10002082"/>
    <x v="1"/>
    <x v="8"/>
    <x v="1182"/>
    <n v="19.968"/>
    <n v="2"/>
    <n v="0.7"/>
    <n v="-13.311999999999999"/>
    <x v="1"/>
    <s v="Yes"/>
  </r>
  <r>
    <n v="1939"/>
    <s v="CA-2018-112109"/>
    <x v="630"/>
    <d v="2018-07-12T00:00:00"/>
    <s v="Standard Class"/>
    <s v="JE-15715"/>
    <s v="Joe Elijah"/>
    <x v="0"/>
    <s v="United States"/>
    <x v="266"/>
    <x v="22"/>
    <n v="80020"/>
    <x v="1"/>
    <s v="OFF-ST-10001505"/>
    <x v="1"/>
    <x v="4"/>
    <x v="1183"/>
    <n v="33.488"/>
    <n v="7"/>
    <n v="0.2"/>
    <n v="-1.2558"/>
    <x v="1"/>
    <s v="Yes"/>
  </r>
  <r>
    <n v="1940"/>
    <s v="CA-2018-112109"/>
    <x v="630"/>
    <d v="2018-07-12T00:00:00"/>
    <s v="Standard Class"/>
    <s v="JE-15715"/>
    <s v="Joe Elijah"/>
    <x v="0"/>
    <s v="United States"/>
    <x v="266"/>
    <x v="22"/>
    <n v="80020"/>
    <x v="1"/>
    <s v="OFF-BI-10001634"/>
    <x v="1"/>
    <x v="8"/>
    <x v="24"/>
    <n v="8.7360000000000007"/>
    <n v="4"/>
    <n v="0.7"/>
    <n v="-6.1151999999999997"/>
    <x v="1"/>
    <s v="Yes"/>
  </r>
  <r>
    <n v="1941"/>
    <s v="CA-2018-112109"/>
    <x v="630"/>
    <d v="2018-07-12T00:00:00"/>
    <s v="Standard Class"/>
    <s v="JE-15715"/>
    <s v="Joe Elijah"/>
    <x v="0"/>
    <s v="United States"/>
    <x v="266"/>
    <x v="22"/>
    <n v="80020"/>
    <x v="1"/>
    <s v="FUR-CH-10004287"/>
    <x v="0"/>
    <x v="1"/>
    <x v="158"/>
    <n v="662.88"/>
    <n v="3"/>
    <n v="0.2"/>
    <n v="74.573999999999998"/>
    <x v="1"/>
    <s v="Yes"/>
  </r>
  <r>
    <n v="1942"/>
    <s v="CA-2019-144064"/>
    <x v="635"/>
    <d v="2019-09-01T00:00:00"/>
    <s v="First Class"/>
    <s v="CP-12085"/>
    <s v="Cathy Prescott"/>
    <x v="1"/>
    <s v="United States"/>
    <x v="94"/>
    <x v="10"/>
    <n v="62301"/>
    <x v="2"/>
    <s v="OFF-LA-10004544"/>
    <x v="1"/>
    <x v="2"/>
    <x v="199"/>
    <n v="47.36"/>
    <n v="4"/>
    <n v="0.2"/>
    <n v="17.760000000000002"/>
    <x v="2"/>
    <s v="Yes"/>
  </r>
  <r>
    <n v="1943"/>
    <s v="CA-2019-144064"/>
    <x v="635"/>
    <d v="2019-09-01T00:00:00"/>
    <s v="First Class"/>
    <s v="CP-12085"/>
    <s v="Cathy Prescott"/>
    <x v="1"/>
    <s v="United States"/>
    <x v="94"/>
    <x v="10"/>
    <n v="62301"/>
    <x v="2"/>
    <s v="OFF-ST-10004507"/>
    <x v="1"/>
    <x v="4"/>
    <x v="457"/>
    <n v="27.44"/>
    <n v="2"/>
    <n v="0.2"/>
    <n v="2.4009999999999998"/>
    <x v="2"/>
    <s v="Yes"/>
  </r>
  <r>
    <n v="1944"/>
    <s v="CA-2019-144064"/>
    <x v="635"/>
    <d v="2019-09-01T00:00:00"/>
    <s v="First Class"/>
    <s v="CP-12085"/>
    <s v="Cathy Prescott"/>
    <x v="1"/>
    <s v="United States"/>
    <x v="94"/>
    <x v="10"/>
    <n v="62301"/>
    <x v="2"/>
    <s v="OFF-BI-10002012"/>
    <x v="1"/>
    <x v="8"/>
    <x v="749"/>
    <n v="3.24"/>
    <n v="9"/>
    <n v="0.8"/>
    <n v="-5.1840000000000002"/>
    <x v="2"/>
    <s v="Yes"/>
  </r>
  <r>
    <n v="1945"/>
    <s v="CA-2018-108581"/>
    <x v="23"/>
    <d v="2018-06-26T00:00:00"/>
    <s v="Standard Class"/>
    <s v="EA-14035"/>
    <s v="Erin Ashbrook"/>
    <x v="1"/>
    <s v="United States"/>
    <x v="238"/>
    <x v="5"/>
    <n v="75007"/>
    <x v="2"/>
    <s v="TEC-AC-10001109"/>
    <x v="2"/>
    <x v="11"/>
    <x v="1007"/>
    <n v="95.968000000000004"/>
    <n v="4"/>
    <n v="0.2"/>
    <n v="26.391200000000001"/>
    <x v="2"/>
    <s v="Yes"/>
  </r>
  <r>
    <n v="1946"/>
    <s v="CA-2018-108581"/>
    <x v="23"/>
    <d v="2018-06-26T00:00:00"/>
    <s v="Standard Class"/>
    <s v="EA-14035"/>
    <s v="Erin Ashbrook"/>
    <x v="1"/>
    <s v="United States"/>
    <x v="238"/>
    <x v="5"/>
    <n v="75007"/>
    <x v="2"/>
    <s v="OFF-PA-10000809"/>
    <x v="1"/>
    <x v="10"/>
    <x v="1133"/>
    <n v="10.368"/>
    <n v="2"/>
    <n v="0.2"/>
    <n v="3.6288"/>
    <x v="2"/>
    <s v="Yes"/>
  </r>
  <r>
    <n v="1947"/>
    <s v="CA-2019-157987"/>
    <x v="264"/>
    <d v="2019-09-06T00:00:00"/>
    <s v="Standard Class"/>
    <s v="AC-10615"/>
    <s v="Ann Chong"/>
    <x v="1"/>
    <s v="United States"/>
    <x v="20"/>
    <x v="15"/>
    <n v="10009"/>
    <x v="3"/>
    <s v="OFF-AR-10000658"/>
    <x v="1"/>
    <x v="6"/>
    <x v="332"/>
    <n v="23.1"/>
    <n v="2"/>
    <n v="0"/>
    <n v="6.468"/>
    <x v="3"/>
    <s v="Yes"/>
  </r>
  <r>
    <n v="1948"/>
    <s v="CA-2019-157987"/>
    <x v="264"/>
    <d v="2019-09-06T00:00:00"/>
    <s v="Standard Class"/>
    <s v="AC-10615"/>
    <s v="Ann Chong"/>
    <x v="1"/>
    <s v="United States"/>
    <x v="20"/>
    <x v="15"/>
    <n v="10009"/>
    <x v="3"/>
    <s v="FUR-FU-10001196"/>
    <x v="0"/>
    <x v="5"/>
    <x v="1125"/>
    <n v="11.54"/>
    <n v="2"/>
    <n v="0"/>
    <n v="3.4620000000000002"/>
    <x v="3"/>
    <s v="Yes"/>
  </r>
  <r>
    <n v="1949"/>
    <s v="CA-2019-157987"/>
    <x v="264"/>
    <d v="2019-09-06T00:00:00"/>
    <s v="Standard Class"/>
    <s v="AC-10615"/>
    <s v="Ann Chong"/>
    <x v="1"/>
    <s v="United States"/>
    <x v="20"/>
    <x v="15"/>
    <n v="10009"/>
    <x v="3"/>
    <s v="FUR-TA-10001889"/>
    <x v="0"/>
    <x v="3"/>
    <x v="411"/>
    <n v="254.52600000000001"/>
    <n v="1"/>
    <n v="0.4"/>
    <n v="-93.3262"/>
    <x v="3"/>
    <s v="Yes"/>
  </r>
  <r>
    <n v="1950"/>
    <s v="CA-2019-157987"/>
    <x v="264"/>
    <d v="2019-09-06T00:00:00"/>
    <s v="Standard Class"/>
    <s v="AC-10615"/>
    <s v="Ann Chong"/>
    <x v="1"/>
    <s v="United States"/>
    <x v="20"/>
    <x v="15"/>
    <n v="10009"/>
    <x v="3"/>
    <s v="OFF-AP-10000358"/>
    <x v="1"/>
    <x v="9"/>
    <x v="95"/>
    <n v="12.98"/>
    <n v="1"/>
    <n v="0"/>
    <n v="3.7642000000000002"/>
    <x v="3"/>
    <s v="Yes"/>
  </r>
  <r>
    <n v="1951"/>
    <s v="CA-2019-157987"/>
    <x v="264"/>
    <d v="2019-09-06T00:00:00"/>
    <s v="Standard Class"/>
    <s v="AC-10615"/>
    <s v="Ann Chong"/>
    <x v="1"/>
    <s v="United States"/>
    <x v="20"/>
    <x v="15"/>
    <n v="10009"/>
    <x v="3"/>
    <s v="OFF-BI-10004970"/>
    <x v="1"/>
    <x v="8"/>
    <x v="917"/>
    <n v="26.431999999999999"/>
    <n v="8"/>
    <n v="0.2"/>
    <n v="8.9207999999999998"/>
    <x v="3"/>
    <s v="Yes"/>
  </r>
  <r>
    <n v="1952"/>
    <s v="CA-2019-157987"/>
    <x v="264"/>
    <d v="2019-09-06T00:00:00"/>
    <s v="Standard Class"/>
    <s v="AC-10615"/>
    <s v="Ann Chong"/>
    <x v="1"/>
    <s v="United States"/>
    <x v="20"/>
    <x v="15"/>
    <n v="10009"/>
    <x v="3"/>
    <s v="TEC-PH-10003885"/>
    <x v="2"/>
    <x v="7"/>
    <x v="780"/>
    <n v="197.97"/>
    <n v="3"/>
    <n v="0"/>
    <n v="57.411299999999997"/>
    <x v="3"/>
    <s v="Yes"/>
  </r>
  <r>
    <n v="1953"/>
    <s v="CA-2019-157987"/>
    <x v="264"/>
    <d v="2019-09-06T00:00:00"/>
    <s v="Standard Class"/>
    <s v="AC-10615"/>
    <s v="Ann Chong"/>
    <x v="1"/>
    <s v="United States"/>
    <x v="20"/>
    <x v="15"/>
    <n v="10009"/>
    <x v="3"/>
    <s v="OFF-LA-10001641"/>
    <x v="1"/>
    <x v="2"/>
    <x v="1031"/>
    <n v="18.899999999999999"/>
    <n v="6"/>
    <n v="0"/>
    <n v="9.0719999999999992"/>
    <x v="3"/>
    <s v="Yes"/>
  </r>
  <r>
    <n v="1954"/>
    <s v="CA-2019-157987"/>
    <x v="264"/>
    <d v="2019-09-06T00:00:00"/>
    <s v="Standard Class"/>
    <s v="AC-10615"/>
    <s v="Ann Chong"/>
    <x v="1"/>
    <s v="United States"/>
    <x v="20"/>
    <x v="15"/>
    <n v="10009"/>
    <x v="3"/>
    <s v="FUR-CH-10003379"/>
    <x v="0"/>
    <x v="1"/>
    <x v="464"/>
    <n v="1282.4100000000001"/>
    <n v="5"/>
    <n v="0.1"/>
    <n v="213.73500000000001"/>
    <x v="3"/>
    <s v="Yes"/>
  </r>
  <r>
    <n v="1955"/>
    <s v="CA-2019-157987"/>
    <x v="264"/>
    <d v="2019-09-06T00:00:00"/>
    <s v="Standard Class"/>
    <s v="AC-10615"/>
    <s v="Ann Chong"/>
    <x v="1"/>
    <s v="United States"/>
    <x v="20"/>
    <x v="15"/>
    <n v="10009"/>
    <x v="3"/>
    <s v="OFF-AR-10004582"/>
    <x v="1"/>
    <x v="6"/>
    <x v="1184"/>
    <n v="4.92"/>
    <n v="3"/>
    <n v="0"/>
    <n v="2.214"/>
    <x v="3"/>
    <s v="Yes"/>
  </r>
  <r>
    <n v="1956"/>
    <s v="CA-2019-157987"/>
    <x v="264"/>
    <d v="2019-09-06T00:00:00"/>
    <s v="Standard Class"/>
    <s v="AC-10615"/>
    <s v="Ann Chong"/>
    <x v="1"/>
    <s v="United States"/>
    <x v="20"/>
    <x v="15"/>
    <n v="10009"/>
    <x v="3"/>
    <s v="TEC-AC-10002842"/>
    <x v="2"/>
    <x v="11"/>
    <x v="1185"/>
    <n v="238"/>
    <n v="2"/>
    <n v="0"/>
    <n v="38.08"/>
    <x v="3"/>
    <s v="Yes"/>
  </r>
  <r>
    <n v="1957"/>
    <s v="CA-2019-157987"/>
    <x v="264"/>
    <d v="2019-09-06T00:00:00"/>
    <s v="Standard Class"/>
    <s v="AC-10615"/>
    <s v="Ann Chong"/>
    <x v="1"/>
    <s v="United States"/>
    <x v="20"/>
    <x v="15"/>
    <n v="10009"/>
    <x v="3"/>
    <s v="TEC-AC-10000109"/>
    <x v="2"/>
    <x v="11"/>
    <x v="202"/>
    <n v="167.97"/>
    <n v="3"/>
    <n v="0"/>
    <n v="40.312800000000003"/>
    <x v="3"/>
    <s v="Yes"/>
  </r>
  <r>
    <n v="1958"/>
    <s v="CA-2019-157987"/>
    <x v="264"/>
    <d v="2019-09-06T00:00:00"/>
    <s v="Standard Class"/>
    <s v="AC-10615"/>
    <s v="Ann Chong"/>
    <x v="1"/>
    <s v="United States"/>
    <x v="20"/>
    <x v="15"/>
    <n v="10009"/>
    <x v="3"/>
    <s v="OFF-PA-10003893"/>
    <x v="1"/>
    <x v="10"/>
    <x v="1105"/>
    <n v="17.12"/>
    <n v="4"/>
    <n v="0"/>
    <n v="7.7039999999999997"/>
    <x v="3"/>
    <s v="Yes"/>
  </r>
  <r>
    <n v="1959"/>
    <s v="CA-2019-110905"/>
    <x v="18"/>
    <d v="2019-09-15T00:00:00"/>
    <s v="Second Class"/>
    <s v="RW-19690"/>
    <s v="Robert Waldorf"/>
    <x v="0"/>
    <s v="United States"/>
    <x v="24"/>
    <x v="25"/>
    <n v="65807"/>
    <x v="2"/>
    <s v="OFF-BI-10003669"/>
    <x v="1"/>
    <x v="8"/>
    <x v="804"/>
    <n v="16.2"/>
    <n v="3"/>
    <n v="0"/>
    <n v="7.7759999999999998"/>
    <x v="2"/>
    <s v="Yes"/>
  </r>
  <r>
    <n v="1960"/>
    <s v="CA-2019-110905"/>
    <x v="18"/>
    <d v="2019-09-15T00:00:00"/>
    <s v="Second Class"/>
    <s v="RW-19690"/>
    <s v="Robert Waldorf"/>
    <x v="0"/>
    <s v="United States"/>
    <x v="24"/>
    <x v="25"/>
    <n v="65807"/>
    <x v="2"/>
    <s v="OFF-AP-10004785"/>
    <x v="1"/>
    <x v="9"/>
    <x v="1186"/>
    <n v="33.99"/>
    <n v="3"/>
    <n v="0"/>
    <n v="14.6157"/>
    <x v="2"/>
    <s v="Yes"/>
  </r>
  <r>
    <n v="1961"/>
    <s v="CA-2019-110905"/>
    <x v="18"/>
    <d v="2019-09-15T00:00:00"/>
    <s v="Second Class"/>
    <s v="RW-19690"/>
    <s v="Robert Waldorf"/>
    <x v="0"/>
    <s v="United States"/>
    <x v="24"/>
    <x v="25"/>
    <n v="65807"/>
    <x v="2"/>
    <s v="TEC-AC-10003023"/>
    <x v="2"/>
    <x v="11"/>
    <x v="1079"/>
    <n v="296.85000000000002"/>
    <n v="5"/>
    <n v="0"/>
    <n v="53.433"/>
    <x v="2"/>
    <s v="Yes"/>
  </r>
  <r>
    <n v="1962"/>
    <s v="CA-2019-110905"/>
    <x v="18"/>
    <d v="2019-09-15T00:00:00"/>
    <s v="Second Class"/>
    <s v="RW-19690"/>
    <s v="Robert Waldorf"/>
    <x v="0"/>
    <s v="United States"/>
    <x v="24"/>
    <x v="25"/>
    <n v="65807"/>
    <x v="2"/>
    <s v="TEC-AC-10002217"/>
    <x v="2"/>
    <x v="11"/>
    <x v="1187"/>
    <n v="112.8"/>
    <n v="6"/>
    <n v="0"/>
    <n v="6.7679999999999998"/>
    <x v="2"/>
    <s v="Yes"/>
  </r>
  <r>
    <n v="1963"/>
    <s v="CA-2019-110905"/>
    <x v="18"/>
    <d v="2019-09-15T00:00:00"/>
    <s v="Second Class"/>
    <s v="RW-19690"/>
    <s v="Robert Waldorf"/>
    <x v="0"/>
    <s v="United States"/>
    <x v="24"/>
    <x v="25"/>
    <n v="65807"/>
    <x v="2"/>
    <s v="OFF-BI-10002954"/>
    <x v="1"/>
    <x v="8"/>
    <x v="1188"/>
    <n v="13.71"/>
    <n v="3"/>
    <n v="0"/>
    <n v="6.5808"/>
    <x v="2"/>
    <s v="Yes"/>
  </r>
  <r>
    <n v="1964"/>
    <s v="CA-2019-110905"/>
    <x v="18"/>
    <d v="2019-09-15T00:00:00"/>
    <s v="Second Class"/>
    <s v="RW-19690"/>
    <s v="Robert Waldorf"/>
    <x v="0"/>
    <s v="United States"/>
    <x v="24"/>
    <x v="25"/>
    <n v="65807"/>
    <x v="2"/>
    <s v="OFF-PA-10002586"/>
    <x v="1"/>
    <x v="10"/>
    <x v="1016"/>
    <n v="24.9"/>
    <n v="5"/>
    <n v="0"/>
    <n v="11.702999999999999"/>
    <x v="2"/>
    <s v="Yes"/>
  </r>
  <r>
    <n v="1965"/>
    <s v="CA-2019-110905"/>
    <x v="18"/>
    <d v="2019-09-15T00:00:00"/>
    <s v="Second Class"/>
    <s v="RW-19690"/>
    <s v="Robert Waldorf"/>
    <x v="0"/>
    <s v="United States"/>
    <x v="24"/>
    <x v="25"/>
    <n v="65807"/>
    <x v="2"/>
    <s v="OFF-ST-10000025"/>
    <x v="1"/>
    <x v="4"/>
    <x v="621"/>
    <n v="286.29000000000002"/>
    <n v="3"/>
    <n v="0"/>
    <n v="17.177399999999999"/>
    <x v="2"/>
    <s v="Yes"/>
  </r>
  <r>
    <n v="1966"/>
    <s v="CA-2019-110905"/>
    <x v="18"/>
    <d v="2019-09-15T00:00:00"/>
    <s v="Second Class"/>
    <s v="RW-19690"/>
    <s v="Robert Waldorf"/>
    <x v="0"/>
    <s v="United States"/>
    <x v="24"/>
    <x v="25"/>
    <n v="65807"/>
    <x v="2"/>
    <s v="OFF-AP-10003281"/>
    <x v="1"/>
    <x v="9"/>
    <x v="1189"/>
    <n v="24.18"/>
    <n v="2"/>
    <n v="0"/>
    <n v="7.2539999999999996"/>
    <x v="2"/>
    <s v="Yes"/>
  </r>
  <r>
    <n v="1967"/>
    <s v="CA-2019-165841"/>
    <x v="202"/>
    <d v="2019-12-28T00:00:00"/>
    <s v="Standard Class"/>
    <s v="DB-13210"/>
    <s v="Dean Braden"/>
    <x v="0"/>
    <s v="United States"/>
    <x v="267"/>
    <x v="30"/>
    <n v="7501"/>
    <x v="3"/>
    <s v="TEC-PH-10002103"/>
    <x v="2"/>
    <x v="7"/>
    <x v="539"/>
    <n v="281.97000000000003"/>
    <n v="3"/>
    <n v="0"/>
    <n v="78.951599999999999"/>
    <x v="3"/>
    <s v="Yes"/>
  </r>
  <r>
    <n v="1968"/>
    <s v="CA-2019-165841"/>
    <x v="202"/>
    <d v="2019-12-28T00:00:00"/>
    <s v="Standard Class"/>
    <s v="DB-13210"/>
    <s v="Dean Braden"/>
    <x v="0"/>
    <s v="United States"/>
    <x v="267"/>
    <x v="30"/>
    <n v="7501"/>
    <x v="3"/>
    <s v="OFF-SU-10000898"/>
    <x v="1"/>
    <x v="14"/>
    <x v="1190"/>
    <n v="69.5"/>
    <n v="5"/>
    <n v="0"/>
    <n v="20.155000000000001"/>
    <x v="3"/>
    <s v="Yes"/>
  </r>
  <r>
    <n v="1969"/>
    <s v="CA-2019-165841"/>
    <x v="202"/>
    <d v="2019-12-28T00:00:00"/>
    <s v="Standard Class"/>
    <s v="DB-13210"/>
    <s v="Dean Braden"/>
    <x v="0"/>
    <s v="United States"/>
    <x v="267"/>
    <x v="30"/>
    <n v="7501"/>
    <x v="3"/>
    <s v="OFF-PA-10001144"/>
    <x v="1"/>
    <x v="10"/>
    <x v="163"/>
    <n v="166.44"/>
    <n v="3"/>
    <n v="0"/>
    <n v="79.891199999999998"/>
    <x v="3"/>
    <s v="Yes"/>
  </r>
  <r>
    <n v="1970"/>
    <s v="CA-2019-117485"/>
    <x v="397"/>
    <d v="2019-09-29T00:00:00"/>
    <s v="Standard Class"/>
    <s v="BD-11320"/>
    <s v="Bill Donatelli"/>
    <x v="0"/>
    <s v="United States"/>
    <x v="251"/>
    <x v="26"/>
    <n v="74133"/>
    <x v="2"/>
    <s v="TEC-AC-10004659"/>
    <x v="2"/>
    <x v="11"/>
    <x v="172"/>
    <n v="291.95999999999998"/>
    <n v="4"/>
    <n v="0"/>
    <n v="102.18600000000001"/>
    <x v="2"/>
    <s v="Yes"/>
  </r>
  <r>
    <n v="1971"/>
    <s v="CA-2019-140242"/>
    <x v="636"/>
    <d v="2019-05-11T00:00:00"/>
    <s v="Standard Class"/>
    <s v="ML-17755"/>
    <s v="Max Ludwig"/>
    <x v="2"/>
    <s v="United States"/>
    <x v="22"/>
    <x v="10"/>
    <n v="60623"/>
    <x v="2"/>
    <s v="OFF-AR-10004752"/>
    <x v="1"/>
    <x v="6"/>
    <x v="1114"/>
    <n v="6.4080000000000004"/>
    <n v="3"/>
    <n v="0.2"/>
    <n v="0.64080000000000004"/>
    <x v="2"/>
    <s v="Yes"/>
  </r>
  <r>
    <n v="1972"/>
    <s v="CA-2019-140242"/>
    <x v="636"/>
    <d v="2019-05-11T00:00:00"/>
    <s v="Standard Class"/>
    <s v="ML-17755"/>
    <s v="Max Ludwig"/>
    <x v="2"/>
    <s v="United States"/>
    <x v="22"/>
    <x v="10"/>
    <n v="60623"/>
    <x v="2"/>
    <s v="TEC-AC-10004659"/>
    <x v="2"/>
    <x v="11"/>
    <x v="172"/>
    <n v="408.74400000000003"/>
    <n v="7"/>
    <n v="0.2"/>
    <n v="76.639499999999998"/>
    <x v="2"/>
    <s v="Yes"/>
  </r>
  <r>
    <n v="1973"/>
    <s v="CA-2016-148950"/>
    <x v="637"/>
    <d v="2016-12-19T00:00:00"/>
    <s v="Standard Class"/>
    <s v="JD-16015"/>
    <s v="Joy Daniels"/>
    <x v="0"/>
    <s v="United States"/>
    <x v="22"/>
    <x v="10"/>
    <n v="60610"/>
    <x v="2"/>
    <s v="OFF-BI-10001249"/>
    <x v="1"/>
    <x v="8"/>
    <x v="1191"/>
    <n v="5.1040000000000001"/>
    <n v="4"/>
    <n v="0.8"/>
    <n v="-8.6768000000000001"/>
    <x v="2"/>
    <s v="Yes"/>
  </r>
  <r>
    <n v="1974"/>
    <s v="CA-2016-148950"/>
    <x v="637"/>
    <d v="2016-12-19T00:00:00"/>
    <s v="Standard Class"/>
    <s v="JD-16015"/>
    <s v="Joy Daniels"/>
    <x v="0"/>
    <s v="United States"/>
    <x v="22"/>
    <x v="10"/>
    <n v="60610"/>
    <x v="2"/>
    <s v="OFF-FA-10003059"/>
    <x v="1"/>
    <x v="13"/>
    <x v="802"/>
    <n v="2.8959999999999999"/>
    <n v="2"/>
    <n v="0.2"/>
    <n v="0.47060000000000002"/>
    <x v="2"/>
    <s v="Yes"/>
  </r>
  <r>
    <n v="1975"/>
    <s v="CA-2016-148950"/>
    <x v="637"/>
    <d v="2016-12-19T00:00:00"/>
    <s v="Standard Class"/>
    <s v="JD-16015"/>
    <s v="Joy Daniels"/>
    <x v="0"/>
    <s v="United States"/>
    <x v="22"/>
    <x v="10"/>
    <n v="60610"/>
    <x v="2"/>
    <s v="TEC-AC-10002718"/>
    <x v="2"/>
    <x v="11"/>
    <x v="1192"/>
    <n v="35.015999999999998"/>
    <n v="3"/>
    <n v="0.2"/>
    <n v="-2.1884999999999999"/>
    <x v="2"/>
    <s v="Yes"/>
  </r>
  <r>
    <n v="1976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OFF-ST-10001522"/>
    <x v="1"/>
    <x v="4"/>
    <x v="197"/>
    <n v="275.97000000000003"/>
    <n v="3"/>
    <n v="0"/>
    <n v="11.0388"/>
    <x v="0"/>
    <s v="Yes"/>
  </r>
  <r>
    <n v="1977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TEC-PH-10002352"/>
    <x v="2"/>
    <x v="7"/>
    <x v="1193"/>
    <n v="1394.95"/>
    <n v="5"/>
    <n v="0"/>
    <n v="362.68700000000001"/>
    <x v="0"/>
    <s v="Yes"/>
  </r>
  <r>
    <n v="1978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FUR-CH-10003774"/>
    <x v="0"/>
    <x v="1"/>
    <x v="1194"/>
    <n v="545.88"/>
    <n v="6"/>
    <n v="0"/>
    <n v="70.964399999999998"/>
    <x v="0"/>
    <s v="Yes"/>
  </r>
  <r>
    <n v="1979"/>
    <s v="CA-2017-109939"/>
    <x v="412"/>
    <d v="2017-05-12T00:00:00"/>
    <s v="Standard Class"/>
    <s v="AA-10375"/>
    <s v="Allen Armold"/>
    <x v="0"/>
    <s v="United States"/>
    <x v="127"/>
    <x v="21"/>
    <n v="97301"/>
    <x v="1"/>
    <s v="OFF-AR-10000127"/>
    <x v="1"/>
    <x v="6"/>
    <x v="1195"/>
    <n v="5.2480000000000002"/>
    <n v="2"/>
    <n v="0.2"/>
    <n v="0.59040000000000004"/>
    <x v="1"/>
    <s v="Yes"/>
  </r>
  <r>
    <n v="1980"/>
    <s v="CA-2018-112669"/>
    <x v="167"/>
    <d v="2018-04-14T00:00:00"/>
    <s v="Same Day"/>
    <s v="KT-16465"/>
    <s v="Kean Takahito"/>
    <x v="0"/>
    <s v="United States"/>
    <x v="220"/>
    <x v="16"/>
    <n v="85301"/>
    <x v="1"/>
    <s v="FUR-CH-10004086"/>
    <x v="0"/>
    <x v="1"/>
    <x v="284"/>
    <n v="933.53599999999994"/>
    <n v="4"/>
    <n v="0.2"/>
    <n v="105.0228"/>
    <x v="1"/>
    <s v="Yes"/>
  </r>
  <r>
    <n v="1981"/>
    <s v="CA-2018-112669"/>
    <x v="167"/>
    <d v="2018-04-14T00:00:00"/>
    <s v="Same Day"/>
    <s v="KT-16465"/>
    <s v="Kean Takahito"/>
    <x v="0"/>
    <s v="United States"/>
    <x v="220"/>
    <x v="16"/>
    <n v="85301"/>
    <x v="1"/>
    <s v="OFF-ST-10001228"/>
    <x v="1"/>
    <x v="4"/>
    <x v="231"/>
    <n v="42.975999999999999"/>
    <n v="4"/>
    <n v="0.2"/>
    <n v="4.2976000000000001"/>
    <x v="1"/>
    <s v="Yes"/>
  </r>
  <r>
    <n v="1982"/>
    <s v="CA-2017-119592"/>
    <x v="639"/>
    <d v="2017-12-16T00:00:00"/>
    <s v="Second Class"/>
    <s v="MM-18280"/>
    <s v="Muhammed MacIntyre"/>
    <x v="1"/>
    <s v="United States"/>
    <x v="38"/>
    <x v="32"/>
    <n v="31907"/>
    <x v="0"/>
    <s v="OFF-BI-10004187"/>
    <x v="1"/>
    <x v="8"/>
    <x v="620"/>
    <n v="3.76"/>
    <n v="2"/>
    <n v="0"/>
    <n v="1.8048"/>
    <x v="0"/>
    <s v="Yes"/>
  </r>
  <r>
    <n v="1983"/>
    <s v="CA-2016-122749"/>
    <x v="640"/>
    <d v="2016-12-09T00:00:00"/>
    <s v="Standard Class"/>
    <s v="NG-18430"/>
    <s v="Nathan Gelder"/>
    <x v="0"/>
    <s v="United States"/>
    <x v="268"/>
    <x v="26"/>
    <n v="73120"/>
    <x v="2"/>
    <s v="TEC-PH-10003811"/>
    <x v="2"/>
    <x v="7"/>
    <x v="1196"/>
    <n v="479.96"/>
    <n v="4"/>
    <n v="0"/>
    <n v="134.3888"/>
    <x v="2"/>
    <s v="Yes"/>
  </r>
  <r>
    <n v="1984"/>
    <s v="CA-2016-164721"/>
    <x v="641"/>
    <d v="2016-11-27T00:00:00"/>
    <s v="Second Class"/>
    <s v="LW-16825"/>
    <s v="Laurel Workman"/>
    <x v="1"/>
    <s v="United States"/>
    <x v="71"/>
    <x v="1"/>
    <n v="94513"/>
    <x v="1"/>
    <s v="OFF-AP-10000240"/>
    <x v="1"/>
    <x v="9"/>
    <x v="650"/>
    <n v="320.88"/>
    <n v="6"/>
    <n v="0"/>
    <n v="93.055199999999999"/>
    <x v="1"/>
    <s v="Yes"/>
  </r>
  <r>
    <n v="1985"/>
    <s v="CA-2016-164721"/>
    <x v="641"/>
    <d v="2016-11-27T00:00:00"/>
    <s v="Second Class"/>
    <s v="LW-16825"/>
    <s v="Laurel Workman"/>
    <x v="1"/>
    <s v="United States"/>
    <x v="71"/>
    <x v="1"/>
    <n v="94513"/>
    <x v="1"/>
    <s v="FUR-FU-10001940"/>
    <x v="0"/>
    <x v="5"/>
    <x v="222"/>
    <n v="23.88"/>
    <n v="3"/>
    <n v="0"/>
    <n v="10.507199999999999"/>
    <x v="1"/>
    <s v="Yes"/>
  </r>
  <r>
    <n v="1986"/>
    <s v="CA-2016-164721"/>
    <x v="641"/>
    <d v="2016-11-27T00:00:00"/>
    <s v="Second Class"/>
    <s v="LW-16825"/>
    <s v="Laurel Workman"/>
    <x v="1"/>
    <s v="United States"/>
    <x v="71"/>
    <x v="1"/>
    <n v="94513"/>
    <x v="1"/>
    <s v="OFF-PA-10000575"/>
    <x v="1"/>
    <x v="10"/>
    <x v="1059"/>
    <n v="26.76"/>
    <n v="4"/>
    <n v="0"/>
    <n v="12.3096"/>
    <x v="1"/>
    <s v="Yes"/>
  </r>
  <r>
    <n v="1987"/>
    <s v="CA-2018-147417"/>
    <x v="197"/>
    <d v="2018-07-27T00:00:00"/>
    <s v="First Class"/>
    <s v="CB-12415"/>
    <s v="Christy Brittain"/>
    <x v="0"/>
    <s v="United States"/>
    <x v="38"/>
    <x v="24"/>
    <n v="43229"/>
    <x v="3"/>
    <s v="TEC-CO-10001449"/>
    <x v="2"/>
    <x v="16"/>
    <x v="306"/>
    <n v="1439.9760000000001"/>
    <n v="4"/>
    <n v="0.4"/>
    <n v="191.99680000000001"/>
    <x v="3"/>
    <s v="Yes"/>
  </r>
  <r>
    <n v="1988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BI-10002393"/>
    <x v="1"/>
    <x v="8"/>
    <x v="1197"/>
    <n v="17.22"/>
    <n v="3"/>
    <n v="0"/>
    <n v="7.9211999999999998"/>
    <x v="2"/>
    <s v="Yes"/>
  </r>
  <r>
    <n v="1989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FUR-TA-10002855"/>
    <x v="0"/>
    <x v="3"/>
    <x v="1198"/>
    <n v="1024.3800000000001"/>
    <n v="7"/>
    <n v="0"/>
    <n v="215.1198"/>
    <x v="2"/>
    <s v="Yes"/>
  </r>
  <r>
    <n v="1990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EN-10000781"/>
    <x v="1"/>
    <x v="12"/>
    <x v="753"/>
    <n v="26.22"/>
    <n v="3"/>
    <n v="0"/>
    <n v="12.323399999999999"/>
    <x v="2"/>
    <s v="Yes"/>
  </r>
  <r>
    <n v="1991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PA-10002160"/>
    <x v="1"/>
    <x v="10"/>
    <x v="1199"/>
    <n v="17.34"/>
    <n v="3"/>
    <n v="0"/>
    <n v="8.4966000000000008"/>
    <x v="2"/>
    <s v="Yes"/>
  </r>
  <r>
    <n v="1992"/>
    <s v="CA-2019-111374"/>
    <x v="642"/>
    <d v="2019-02-28T00:00:00"/>
    <s v="Standard Class"/>
    <s v="CB-12415"/>
    <s v="Christy Brittain"/>
    <x v="0"/>
    <s v="United States"/>
    <x v="10"/>
    <x v="9"/>
    <n v="19134"/>
    <x v="3"/>
    <s v="OFF-BI-10004970"/>
    <x v="1"/>
    <x v="8"/>
    <x v="917"/>
    <n v="4.9560000000000004"/>
    <n v="4"/>
    <n v="0.7"/>
    <n v="-3.7995999999999999"/>
    <x v="3"/>
    <s v="Yes"/>
  </r>
  <r>
    <n v="1993"/>
    <s v="CA-2019-133648"/>
    <x v="643"/>
    <d v="2019-07-02T00:00:00"/>
    <s v="Standard Class"/>
    <s v="ML-17755"/>
    <s v="Max Ludwig"/>
    <x v="2"/>
    <s v="United States"/>
    <x v="24"/>
    <x v="21"/>
    <n v="97477"/>
    <x v="1"/>
    <s v="OFF-LA-10003923"/>
    <x v="1"/>
    <x v="2"/>
    <x v="429"/>
    <n v="71.040000000000006"/>
    <n v="6"/>
    <n v="0.2"/>
    <n v="26.64"/>
    <x v="1"/>
    <s v="Yes"/>
  </r>
  <r>
    <n v="1994"/>
    <s v="CA-2019-133648"/>
    <x v="643"/>
    <d v="2019-07-02T00:00:00"/>
    <s v="Standard Class"/>
    <s v="ML-17755"/>
    <s v="Max Ludwig"/>
    <x v="2"/>
    <s v="United States"/>
    <x v="24"/>
    <x v="21"/>
    <n v="97477"/>
    <x v="1"/>
    <s v="OFF-AR-10002257"/>
    <x v="1"/>
    <x v="6"/>
    <x v="1200"/>
    <n v="5.3440000000000003"/>
    <n v="2"/>
    <n v="0.2"/>
    <n v="0.73480000000000001"/>
    <x v="1"/>
    <s v="Yes"/>
  </r>
  <r>
    <n v="1995"/>
    <s v="CA-2019-133648"/>
    <x v="643"/>
    <d v="2019-07-02T00:00:00"/>
    <s v="Standard Class"/>
    <s v="ML-17755"/>
    <s v="Max Ludwig"/>
    <x v="2"/>
    <s v="United States"/>
    <x v="24"/>
    <x v="21"/>
    <n v="97477"/>
    <x v="1"/>
    <s v="OFF-FA-10004395"/>
    <x v="1"/>
    <x v="13"/>
    <x v="1201"/>
    <n v="11.304"/>
    <n v="3"/>
    <n v="0.2"/>
    <n v="-2.1194999999999999"/>
    <x v="1"/>
    <s v="Yes"/>
  </r>
  <r>
    <n v="1996"/>
    <s v="US-2019-147221"/>
    <x v="574"/>
    <d v="2019-12-04T00:00:00"/>
    <s v="Second Class"/>
    <s v="JS-16030"/>
    <s v="Joy Smith"/>
    <x v="0"/>
    <s v="United States"/>
    <x v="12"/>
    <x v="5"/>
    <n v="77036"/>
    <x v="2"/>
    <s v="OFF-AP-10002534"/>
    <x v="1"/>
    <x v="9"/>
    <x v="1202"/>
    <n v="294.62"/>
    <n v="5"/>
    <n v="0.8"/>
    <n v="-766.01199999999994"/>
    <x v="2"/>
    <s v="Yes"/>
  </r>
  <r>
    <n v="1997"/>
    <s v="US-2019-147221"/>
    <x v="574"/>
    <d v="2019-12-04T00:00:00"/>
    <s v="Second Class"/>
    <s v="JS-16030"/>
    <s v="Joy Smith"/>
    <x v="0"/>
    <s v="United States"/>
    <x v="12"/>
    <x v="5"/>
    <n v="77036"/>
    <x v="2"/>
    <s v="FUR-FU-10004020"/>
    <x v="0"/>
    <x v="5"/>
    <x v="493"/>
    <n v="8.7520000000000007"/>
    <n v="4"/>
    <n v="0.6"/>
    <n v="-3.7195999999999998"/>
    <x v="2"/>
    <s v="Yes"/>
  </r>
  <r>
    <n v="1998"/>
    <s v="CA-2016-131905"/>
    <x v="644"/>
    <d v="2016-02-09T00:00:00"/>
    <s v="First Class"/>
    <s v="ND-18460"/>
    <s v="Neil Ducich"/>
    <x v="1"/>
    <s v="United States"/>
    <x v="269"/>
    <x v="17"/>
    <n v="23320"/>
    <x v="0"/>
    <s v="OFF-LA-10002787"/>
    <x v="1"/>
    <x v="2"/>
    <x v="547"/>
    <n v="15"/>
    <n v="4"/>
    <n v="0"/>
    <n v="7.2"/>
    <x v="0"/>
    <s v="Yes"/>
  </r>
  <r>
    <n v="1999"/>
    <s v="CA-2016-131905"/>
    <x v="644"/>
    <d v="2016-02-09T00:00:00"/>
    <s v="First Class"/>
    <s v="ND-18460"/>
    <s v="Neil Ducich"/>
    <x v="1"/>
    <s v="United States"/>
    <x v="269"/>
    <x v="17"/>
    <n v="23320"/>
    <x v="0"/>
    <s v="TEC-PH-10003645"/>
    <x v="2"/>
    <x v="7"/>
    <x v="297"/>
    <n v="161.61000000000001"/>
    <n v="1"/>
    <n v="0"/>
    <n v="42.018599999999999"/>
    <x v="0"/>
    <s v="Yes"/>
  </r>
  <r>
    <n v="2000"/>
    <s v="CA-2016-131905"/>
    <x v="644"/>
    <d v="2016-02-09T00:00:00"/>
    <s v="First Class"/>
    <s v="ND-18460"/>
    <s v="Neil Ducich"/>
    <x v="1"/>
    <s v="United States"/>
    <x v="269"/>
    <x v="17"/>
    <n v="23320"/>
    <x v="0"/>
    <s v="TEC-PH-10001615"/>
    <x v="2"/>
    <x v="7"/>
    <x v="1117"/>
    <n v="144.94999999999999"/>
    <n v="5"/>
    <n v="0"/>
    <n v="42.035499999999999"/>
    <x v="0"/>
    <s v="Yes"/>
  </r>
  <r>
    <n v="2001"/>
    <s v="CA-2019-166128"/>
    <x v="645"/>
    <d v="2019-04-18T00:00:00"/>
    <s v="Standard Class"/>
    <s v="LW-17215"/>
    <s v="Luke Weiss"/>
    <x v="0"/>
    <s v="United States"/>
    <x v="45"/>
    <x v="1"/>
    <n v="91104"/>
    <x v="1"/>
    <s v="TEC-AC-10001767"/>
    <x v="2"/>
    <x v="11"/>
    <x v="97"/>
    <n v="199.95"/>
    <n v="5"/>
    <n v="0"/>
    <n v="21.994499999999999"/>
    <x v="1"/>
    <s v="Yes"/>
  </r>
  <r>
    <n v="2002"/>
    <s v="CA-2019-166128"/>
    <x v="645"/>
    <d v="2019-04-18T00:00:00"/>
    <s v="Standard Class"/>
    <s v="LW-17215"/>
    <s v="Luke Weiss"/>
    <x v="0"/>
    <s v="United States"/>
    <x v="45"/>
    <x v="1"/>
    <n v="91104"/>
    <x v="1"/>
    <s v="OFF-AR-10001221"/>
    <x v="1"/>
    <x v="6"/>
    <x v="1043"/>
    <n v="41.86"/>
    <n v="7"/>
    <n v="0"/>
    <n v="14.2324"/>
    <x v="1"/>
    <s v="Yes"/>
  </r>
  <r>
    <n v="2003"/>
    <s v="CA-2019-163510"/>
    <x v="53"/>
    <d v="2019-12-28T00:00:00"/>
    <s v="Second Class"/>
    <s v="JW-15955"/>
    <s v="Joni Wasserman"/>
    <x v="0"/>
    <s v="United States"/>
    <x v="103"/>
    <x v="0"/>
    <n v="40214"/>
    <x v="0"/>
    <s v="OFF-ST-10000563"/>
    <x v="1"/>
    <x v="4"/>
    <x v="903"/>
    <n v="95.94"/>
    <n v="3"/>
    <n v="0"/>
    <n v="9.5939999999999994"/>
    <x v="0"/>
    <s v="Yes"/>
  </r>
  <r>
    <n v="2004"/>
    <s v="CA-2019-163510"/>
    <x v="53"/>
    <d v="2019-12-28T00:00:00"/>
    <s v="Second Class"/>
    <s v="JW-15955"/>
    <s v="Joni Wasserman"/>
    <x v="0"/>
    <s v="United States"/>
    <x v="103"/>
    <x v="0"/>
    <n v="40214"/>
    <x v="0"/>
    <s v="FUR-CH-10001146"/>
    <x v="0"/>
    <x v="1"/>
    <x v="64"/>
    <n v="304.45"/>
    <n v="5"/>
    <n v="0"/>
    <n v="76.112499999999997"/>
    <x v="0"/>
    <s v="Yes"/>
  </r>
  <r>
    <n v="2005"/>
    <s v="US-2019-143028"/>
    <x v="645"/>
    <d v="2019-04-18T00:00:00"/>
    <s v="Standard Class"/>
    <s v="SC-20050"/>
    <s v="Sample Company A"/>
    <x v="2"/>
    <s v="United States"/>
    <x v="270"/>
    <x v="5"/>
    <n v="79424"/>
    <x v="2"/>
    <s v="OFF-BI-10004738"/>
    <x v="1"/>
    <x v="8"/>
    <x v="92"/>
    <n v="11.364000000000001"/>
    <n v="3"/>
    <n v="0.8"/>
    <n v="-17.045999999999999"/>
    <x v="2"/>
    <s v="Yes"/>
  </r>
  <r>
    <n v="2006"/>
    <s v="CA-2016-111150"/>
    <x v="520"/>
    <d v="2017-01-04T00:00:00"/>
    <s v="Standard Class"/>
    <s v="RW-19630"/>
    <s v="Rob Williams"/>
    <x v="1"/>
    <s v="United States"/>
    <x v="29"/>
    <x v="25"/>
    <n v="65203"/>
    <x v="2"/>
    <s v="OFF-AR-10000034"/>
    <x v="1"/>
    <x v="6"/>
    <x v="751"/>
    <n v="29.68"/>
    <n v="7"/>
    <n v="0"/>
    <n v="11.575200000000001"/>
    <x v="2"/>
    <s v="Yes"/>
  </r>
  <r>
    <n v="2007"/>
    <s v="CA-2016-111150"/>
    <x v="520"/>
    <d v="2017-01-04T00:00:00"/>
    <s v="Standard Class"/>
    <s v="RW-19630"/>
    <s v="Rob Williams"/>
    <x v="1"/>
    <s v="United States"/>
    <x v="29"/>
    <x v="25"/>
    <n v="65203"/>
    <x v="2"/>
    <s v="TEC-AC-10000290"/>
    <x v="2"/>
    <x v="11"/>
    <x v="235"/>
    <n v="47.53"/>
    <n v="7"/>
    <n v="0"/>
    <n v="16.1602"/>
    <x v="2"/>
    <s v="Yes"/>
  </r>
  <r>
    <n v="2008"/>
    <s v="CA-2019-165386"/>
    <x v="646"/>
    <d v="2019-08-04T00:00:00"/>
    <s v="First Class"/>
    <s v="CM-12190"/>
    <s v="Charlotte Melton"/>
    <x v="0"/>
    <s v="United States"/>
    <x v="22"/>
    <x v="10"/>
    <n v="60623"/>
    <x v="2"/>
    <s v="FUR-BO-10003034"/>
    <x v="0"/>
    <x v="0"/>
    <x v="1203"/>
    <n v="183.37200000000001"/>
    <n v="2"/>
    <n v="0.3"/>
    <n v="-36.674399999999999"/>
    <x v="2"/>
    <s v="Yes"/>
  </r>
  <r>
    <n v="2009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AR-10001315"/>
    <x v="1"/>
    <x v="6"/>
    <x v="1029"/>
    <n v="4.2240000000000002"/>
    <n v="3"/>
    <n v="0.2"/>
    <n v="0.47520000000000001"/>
    <x v="0"/>
    <s v="Yes"/>
  </r>
  <r>
    <n v="2010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AP-10002118"/>
    <x v="1"/>
    <x v="9"/>
    <x v="77"/>
    <n v="333.05599999999998"/>
    <n v="2"/>
    <n v="0.2"/>
    <n v="29.142399999999999"/>
    <x v="0"/>
    <s v="Yes"/>
  </r>
  <r>
    <n v="2011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PA-10002137"/>
    <x v="1"/>
    <x v="10"/>
    <x v="565"/>
    <n v="24.896000000000001"/>
    <n v="4"/>
    <n v="0.2"/>
    <n v="7.78"/>
    <x v="0"/>
    <s v="Yes"/>
  </r>
  <r>
    <n v="2012"/>
    <s v="CA-2017-155761"/>
    <x v="555"/>
    <d v="2017-12-11T00:00:00"/>
    <s v="Same Day"/>
    <s v="SC-20800"/>
    <s v="Stuart Calhoun"/>
    <x v="0"/>
    <s v="United States"/>
    <x v="12"/>
    <x v="5"/>
    <n v="77041"/>
    <x v="2"/>
    <s v="TEC-AC-10001606"/>
    <x v="2"/>
    <x v="11"/>
    <x v="590"/>
    <n v="159.98400000000001"/>
    <n v="2"/>
    <n v="0.2"/>
    <n v="35.996400000000001"/>
    <x v="2"/>
    <s v="Yes"/>
  </r>
  <r>
    <n v="2013"/>
    <s v="CA-2017-155761"/>
    <x v="555"/>
    <d v="2017-12-11T00:00:00"/>
    <s v="Same Day"/>
    <s v="SC-20800"/>
    <s v="Stuart Calhoun"/>
    <x v="0"/>
    <s v="United States"/>
    <x v="12"/>
    <x v="5"/>
    <n v="77041"/>
    <x v="2"/>
    <s v="OFF-ST-10000943"/>
    <x v="1"/>
    <x v="4"/>
    <x v="1204"/>
    <n v="46.344000000000001"/>
    <n v="3"/>
    <n v="0.2"/>
    <n v="4.6344000000000003"/>
    <x v="2"/>
    <s v="Yes"/>
  </r>
  <r>
    <n v="2014"/>
    <s v="CA-2018-145905"/>
    <x v="31"/>
    <d v="2018-09-23T00:00:00"/>
    <s v="Standard Class"/>
    <s v="AM-10705"/>
    <s v="Anne McFarland"/>
    <x v="0"/>
    <s v="United States"/>
    <x v="109"/>
    <x v="19"/>
    <n v="36830"/>
    <x v="0"/>
    <s v="FUR-CH-10001854"/>
    <x v="0"/>
    <x v="1"/>
    <x v="1119"/>
    <n v="350.98"/>
    <n v="1"/>
    <n v="0"/>
    <n v="84.235200000000006"/>
    <x v="0"/>
    <s v="Yes"/>
  </r>
  <r>
    <n v="2015"/>
    <s v="CA-2018-145905"/>
    <x v="31"/>
    <d v="2018-09-23T00:00:00"/>
    <s v="Standard Class"/>
    <s v="AM-10705"/>
    <s v="Anne McFarland"/>
    <x v="0"/>
    <s v="United States"/>
    <x v="109"/>
    <x v="19"/>
    <n v="36830"/>
    <x v="0"/>
    <s v="OFF-PA-10000533"/>
    <x v="1"/>
    <x v="10"/>
    <x v="1205"/>
    <n v="13.08"/>
    <n v="2"/>
    <n v="0"/>
    <n v="6.0167999999999999"/>
    <x v="0"/>
    <s v="Yes"/>
  </r>
  <r>
    <n v="2016"/>
    <s v="CA-2018-145905"/>
    <x v="31"/>
    <d v="2018-09-23T00:00:00"/>
    <s v="Standard Class"/>
    <s v="AM-10705"/>
    <s v="Anne McFarland"/>
    <x v="0"/>
    <s v="United States"/>
    <x v="109"/>
    <x v="19"/>
    <n v="36830"/>
    <x v="0"/>
    <s v="OFF-ST-10003716"/>
    <x v="1"/>
    <x v="4"/>
    <x v="898"/>
    <n v="900.08"/>
    <n v="4"/>
    <n v="0"/>
    <n v="117.0104"/>
    <x v="0"/>
    <s v="Yes"/>
  </r>
  <r>
    <n v="2017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BI-10000088"/>
    <x v="1"/>
    <x v="8"/>
    <x v="1034"/>
    <n v="17.568000000000001"/>
    <n v="2"/>
    <n v="0.2"/>
    <n v="6.3684000000000003"/>
    <x v="1"/>
    <s v="Yes"/>
  </r>
  <r>
    <n v="2018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LA-10000240"/>
    <x v="1"/>
    <x v="2"/>
    <x v="2"/>
    <n v="14.62"/>
    <n v="2"/>
    <n v="0"/>
    <n v="6.8714000000000004"/>
    <x v="1"/>
    <s v="Yes"/>
  </r>
  <r>
    <n v="2019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SU-10001165"/>
    <x v="1"/>
    <x v="14"/>
    <x v="1048"/>
    <n v="33.36"/>
    <n v="4"/>
    <n v="0"/>
    <n v="8.6736000000000004"/>
    <x v="1"/>
    <s v="Yes"/>
  </r>
  <r>
    <n v="2020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PA-10002749"/>
    <x v="1"/>
    <x v="10"/>
    <x v="187"/>
    <n v="40.14"/>
    <n v="6"/>
    <n v="0"/>
    <n v="19.668600000000001"/>
    <x v="1"/>
    <s v="Yes"/>
  </r>
  <r>
    <n v="2021"/>
    <s v="CA-2018-168354"/>
    <x v="251"/>
    <d v="2018-09-21T00:00:00"/>
    <s v="First Class"/>
    <s v="RH-19510"/>
    <s v="Rick Huthwaite"/>
    <x v="2"/>
    <s v="United States"/>
    <x v="205"/>
    <x v="34"/>
    <n v="2908"/>
    <x v="3"/>
    <s v="OFF-ST-10001490"/>
    <x v="1"/>
    <x v="4"/>
    <x v="518"/>
    <n v="1606.23"/>
    <n v="9"/>
    <n v="0"/>
    <n v="481.86900000000003"/>
    <x v="3"/>
    <s v="Yes"/>
  </r>
  <r>
    <n v="2022"/>
    <s v="CA-2018-168354"/>
    <x v="251"/>
    <d v="2018-09-21T00:00:00"/>
    <s v="First Class"/>
    <s v="RH-19510"/>
    <s v="Rick Huthwaite"/>
    <x v="2"/>
    <s v="United States"/>
    <x v="205"/>
    <x v="34"/>
    <n v="2908"/>
    <x v="3"/>
    <s v="OFF-PA-10002377"/>
    <x v="1"/>
    <x v="10"/>
    <x v="562"/>
    <n v="17.04"/>
    <n v="3"/>
    <n v="0"/>
    <n v="7.6680000000000001"/>
    <x v="3"/>
    <s v="Yes"/>
  </r>
  <r>
    <n v="2023"/>
    <s v="CA-2018-168354"/>
    <x v="251"/>
    <d v="2018-09-21T00:00:00"/>
    <s v="First Class"/>
    <s v="RH-19510"/>
    <s v="Rick Huthwaite"/>
    <x v="2"/>
    <s v="United States"/>
    <x v="205"/>
    <x v="34"/>
    <n v="2908"/>
    <x v="3"/>
    <s v="OFF-BI-10004826"/>
    <x v="1"/>
    <x v="8"/>
    <x v="728"/>
    <n v="49.53"/>
    <n v="3"/>
    <n v="0"/>
    <n v="23.7744"/>
    <x v="3"/>
    <s v="Yes"/>
  </r>
  <r>
    <n v="2024"/>
    <s v="CA-2018-168354"/>
    <x v="251"/>
    <d v="2018-09-21T00:00:00"/>
    <s v="First Class"/>
    <s v="RH-19510"/>
    <s v="Rick Huthwaite"/>
    <x v="2"/>
    <s v="United States"/>
    <x v="205"/>
    <x v="34"/>
    <n v="2908"/>
    <x v="3"/>
    <s v="FUR-CH-10004675"/>
    <x v="0"/>
    <x v="1"/>
    <x v="635"/>
    <n v="872.32"/>
    <n v="4"/>
    <n v="0"/>
    <n v="244.24959999999999"/>
    <x v="3"/>
    <s v="Yes"/>
  </r>
  <r>
    <n v="2025"/>
    <s v="US-2019-111241"/>
    <x v="648"/>
    <d v="2019-08-22T00:00:00"/>
    <s v="Second Class"/>
    <s v="GM-14500"/>
    <s v="Gene McClure"/>
    <x v="0"/>
    <s v="United States"/>
    <x v="201"/>
    <x v="1"/>
    <n v="93727"/>
    <x v="1"/>
    <s v="OFF-BI-10002867"/>
    <x v="1"/>
    <x v="8"/>
    <x v="972"/>
    <n v="239.12"/>
    <n v="5"/>
    <n v="0.2"/>
    <n v="77.713999999999999"/>
    <x v="1"/>
    <s v="Yes"/>
  </r>
  <r>
    <n v="2026"/>
    <s v="CA-2017-114237"/>
    <x v="649"/>
    <d v="2017-03-15T00:00:00"/>
    <s v="First Class"/>
    <s v="MC-17275"/>
    <s v="Marc Crier"/>
    <x v="0"/>
    <s v="United States"/>
    <x v="4"/>
    <x v="4"/>
    <n v="98103"/>
    <x v="1"/>
    <s v="FUR-BO-10004409"/>
    <x v="0"/>
    <x v="0"/>
    <x v="631"/>
    <n v="141.96"/>
    <n v="2"/>
    <n v="0"/>
    <n v="39.748800000000003"/>
    <x v="1"/>
    <s v="Yes"/>
  </r>
  <r>
    <n v="2027"/>
    <s v="CA-2018-113516"/>
    <x v="162"/>
    <d v="2018-09-10T00:00:00"/>
    <s v="Second Class"/>
    <s v="VM-21685"/>
    <s v="Valerie Mitchum"/>
    <x v="2"/>
    <s v="United States"/>
    <x v="152"/>
    <x v="1"/>
    <n v="93534"/>
    <x v="1"/>
    <s v="OFF-BI-10002225"/>
    <x v="1"/>
    <x v="8"/>
    <x v="340"/>
    <n v="33.024000000000001"/>
    <n v="2"/>
    <n v="0.2"/>
    <n v="11.558400000000001"/>
    <x v="1"/>
    <s v="Yes"/>
  </r>
  <r>
    <n v="2028"/>
    <s v="CA-2018-113516"/>
    <x v="162"/>
    <d v="2018-09-10T00:00:00"/>
    <s v="Second Class"/>
    <s v="VM-21685"/>
    <s v="Valerie Mitchum"/>
    <x v="2"/>
    <s v="United States"/>
    <x v="152"/>
    <x v="1"/>
    <n v="93534"/>
    <x v="1"/>
    <s v="OFF-BI-10001989"/>
    <x v="1"/>
    <x v="8"/>
    <x v="542"/>
    <n v="67.135999999999996"/>
    <n v="4"/>
    <n v="0.2"/>
    <n v="23.497599999999998"/>
    <x v="1"/>
    <s v="Yes"/>
  </r>
  <r>
    <n v="2029"/>
    <s v="CA-2017-117961"/>
    <x v="650"/>
    <d v="2017-11-30T00:00:00"/>
    <s v="Standard Class"/>
    <s v="GP-14740"/>
    <s v="Guy Phonely"/>
    <x v="1"/>
    <s v="United States"/>
    <x v="273"/>
    <x v="31"/>
    <n v="1453"/>
    <x v="3"/>
    <s v="OFF-BI-10000343"/>
    <x v="1"/>
    <x v="8"/>
    <x v="186"/>
    <n v="14.73"/>
    <n v="3"/>
    <n v="0"/>
    <n v="6.9230999999999998"/>
    <x v="3"/>
    <s v="Yes"/>
  </r>
  <r>
    <n v="2030"/>
    <s v="CA-2017-117961"/>
    <x v="650"/>
    <d v="2017-11-30T00:00:00"/>
    <s v="Standard Class"/>
    <s v="GP-14740"/>
    <s v="Guy Phonely"/>
    <x v="1"/>
    <s v="United States"/>
    <x v="273"/>
    <x v="31"/>
    <n v="1453"/>
    <x v="3"/>
    <s v="OFF-ST-10001172"/>
    <x v="1"/>
    <x v="4"/>
    <x v="1206"/>
    <n v="104.9"/>
    <n v="5"/>
    <n v="0"/>
    <n v="25.175999999999998"/>
    <x v="3"/>
    <s v="Yes"/>
  </r>
  <r>
    <n v="2031"/>
    <s v="CA-2017-117961"/>
    <x v="650"/>
    <d v="2017-11-30T00:00:00"/>
    <s v="Standard Class"/>
    <s v="GP-14740"/>
    <s v="Guy Phonely"/>
    <x v="1"/>
    <s v="United States"/>
    <x v="273"/>
    <x v="31"/>
    <n v="1453"/>
    <x v="3"/>
    <s v="OFF-BI-10003707"/>
    <x v="1"/>
    <x v="8"/>
    <x v="784"/>
    <n v="61.04"/>
    <n v="4"/>
    <n v="0"/>
    <n v="30.52"/>
    <x v="3"/>
    <s v="Yes"/>
  </r>
  <r>
    <n v="2032"/>
    <s v="CA-2017-117961"/>
    <x v="650"/>
    <d v="2017-11-30T00:00:00"/>
    <s v="Standard Class"/>
    <s v="GP-14740"/>
    <s v="Guy Phonely"/>
    <x v="1"/>
    <s v="United States"/>
    <x v="273"/>
    <x v="31"/>
    <n v="1453"/>
    <x v="3"/>
    <s v="OFF-PA-10001274"/>
    <x v="1"/>
    <x v="10"/>
    <x v="1020"/>
    <n v="10.95"/>
    <n v="3"/>
    <n v="0"/>
    <n v="5.1464999999999996"/>
    <x v="3"/>
    <s v="Yes"/>
  </r>
  <r>
    <n v="2033"/>
    <s v="CA-2018-128923"/>
    <x v="10"/>
    <d v="2018-12-13T00:00:00"/>
    <s v="Standard Class"/>
    <s v="GB-14530"/>
    <s v="George Bell"/>
    <x v="1"/>
    <s v="United States"/>
    <x v="5"/>
    <x v="5"/>
    <n v="76106"/>
    <x v="2"/>
    <s v="OFF-PA-10002250"/>
    <x v="1"/>
    <x v="10"/>
    <x v="706"/>
    <n v="9.3919999999999995"/>
    <n v="2"/>
    <n v="0.2"/>
    <n v="3.2871999999999999"/>
    <x v="2"/>
    <s v="Yes"/>
  </r>
  <r>
    <n v="2034"/>
    <s v="CA-2018-128923"/>
    <x v="10"/>
    <d v="2018-12-13T00:00:00"/>
    <s v="Standard Class"/>
    <s v="GB-14530"/>
    <s v="George Bell"/>
    <x v="1"/>
    <s v="United States"/>
    <x v="5"/>
    <x v="5"/>
    <n v="76106"/>
    <x v="2"/>
    <s v="OFF-AR-10000475"/>
    <x v="1"/>
    <x v="6"/>
    <x v="1120"/>
    <n v="9.3279999999999994"/>
    <n v="1"/>
    <n v="0.2"/>
    <n v="0.81620000000000004"/>
    <x v="2"/>
    <s v="Yes"/>
  </r>
  <r>
    <n v="2035"/>
    <s v="CA-2019-162481"/>
    <x v="145"/>
    <d v="2019-09-29T00:00:00"/>
    <s v="Standard Class"/>
    <s v="CT-11995"/>
    <s v="Carol Triggs"/>
    <x v="0"/>
    <s v="United States"/>
    <x v="30"/>
    <x v="11"/>
    <n v="55901"/>
    <x v="2"/>
    <s v="OFF-BI-10002976"/>
    <x v="1"/>
    <x v="8"/>
    <x v="857"/>
    <n v="8.26"/>
    <n v="2"/>
    <n v="0"/>
    <n v="3.8822000000000001"/>
    <x v="2"/>
    <s v="Yes"/>
  </r>
  <r>
    <n v="2036"/>
    <s v="CA-2019-162481"/>
    <x v="145"/>
    <d v="2019-09-29T00:00:00"/>
    <s v="Standard Class"/>
    <s v="CT-11995"/>
    <s v="Carol Triggs"/>
    <x v="0"/>
    <s v="United States"/>
    <x v="30"/>
    <x v="11"/>
    <n v="55901"/>
    <x v="2"/>
    <s v="FUR-CH-10003061"/>
    <x v="0"/>
    <x v="1"/>
    <x v="51"/>
    <n v="269.97000000000003"/>
    <n v="3"/>
    <n v="0"/>
    <n v="51.2943"/>
    <x v="2"/>
    <s v="Yes"/>
  </r>
  <r>
    <n v="2037"/>
    <s v="CA-2017-119214"/>
    <x v="651"/>
    <d v="2017-01-27T00:00:00"/>
    <s v="Standard Class"/>
    <s v="CW-11905"/>
    <s v="Carl Weiss"/>
    <x v="2"/>
    <s v="United States"/>
    <x v="274"/>
    <x v="37"/>
    <n v="59715"/>
    <x v="1"/>
    <s v="OFF-PA-10002893"/>
    <x v="1"/>
    <x v="10"/>
    <x v="364"/>
    <n v="29.04"/>
    <n v="3"/>
    <n v="0"/>
    <n v="13.9392"/>
    <x v="1"/>
    <s v="Yes"/>
  </r>
  <r>
    <n v="2038"/>
    <s v="CA-2017-119214"/>
    <x v="651"/>
    <d v="2017-01-27T00:00:00"/>
    <s v="Standard Class"/>
    <s v="CW-11905"/>
    <s v="Carl Weiss"/>
    <x v="2"/>
    <s v="United States"/>
    <x v="274"/>
    <x v="37"/>
    <n v="59715"/>
    <x v="1"/>
    <s v="OFF-LA-10003077"/>
    <x v="1"/>
    <x v="2"/>
    <x v="1089"/>
    <n v="14.62"/>
    <n v="2"/>
    <n v="0"/>
    <n v="6.8714000000000004"/>
    <x v="1"/>
    <s v="Yes"/>
  </r>
  <r>
    <n v="2039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PA-10001661"/>
    <x v="1"/>
    <x v="10"/>
    <x v="1207"/>
    <n v="11.952"/>
    <n v="3"/>
    <n v="0.2"/>
    <n v="4.3326000000000002"/>
    <x v="1"/>
    <s v="Yes"/>
  </r>
  <r>
    <n v="2040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BI-10004656"/>
    <x v="1"/>
    <x v="8"/>
    <x v="864"/>
    <n v="4.5359999999999996"/>
    <n v="7"/>
    <n v="0.7"/>
    <n v="-3.3264"/>
    <x v="1"/>
    <s v="Yes"/>
  </r>
  <r>
    <n v="2041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BI-10003707"/>
    <x v="1"/>
    <x v="8"/>
    <x v="784"/>
    <n v="9.1560000000000006"/>
    <n v="2"/>
    <n v="0.7"/>
    <n v="-6.1040000000000001"/>
    <x v="1"/>
    <s v="Yes"/>
  </r>
  <r>
    <n v="2042"/>
    <s v="CA-2017-122287"/>
    <x v="652"/>
    <d v="2017-06-23T00:00:00"/>
    <s v="Standard Class"/>
    <s v="SN-20560"/>
    <s v="Skye Norling"/>
    <x v="2"/>
    <s v="United States"/>
    <x v="97"/>
    <x v="16"/>
    <n v="85345"/>
    <x v="1"/>
    <s v="FUR-FU-10004973"/>
    <x v="0"/>
    <x v="5"/>
    <x v="1143"/>
    <n v="75.36"/>
    <n v="5"/>
    <n v="0.2"/>
    <n v="20.724"/>
    <x v="1"/>
    <s v="Yes"/>
  </r>
  <r>
    <n v="2043"/>
    <s v="CA-2017-104493"/>
    <x v="653"/>
    <d v="2017-10-08T00:00:00"/>
    <s v="Standard Class"/>
    <s v="EB-13705"/>
    <s v="Ed Braxton"/>
    <x v="1"/>
    <s v="United States"/>
    <x v="70"/>
    <x v="1"/>
    <n v="92105"/>
    <x v="1"/>
    <s v="OFF-BI-10004817"/>
    <x v="1"/>
    <x v="8"/>
    <x v="1208"/>
    <n v="57.503999999999998"/>
    <n v="6"/>
    <n v="0.2"/>
    <n v="20.1264"/>
    <x v="1"/>
    <s v="Yes"/>
  </r>
  <r>
    <n v="2044"/>
    <s v="US-2019-158946"/>
    <x v="551"/>
    <d v="2019-11-23T00:00:00"/>
    <s v="Standard Class"/>
    <s v="JW-15220"/>
    <s v="Jane Waco"/>
    <x v="1"/>
    <s v="United States"/>
    <x v="80"/>
    <x v="24"/>
    <n v="44107"/>
    <x v="3"/>
    <s v="OFF-AR-10001860"/>
    <x v="1"/>
    <x v="6"/>
    <x v="916"/>
    <n v="38.863999999999997"/>
    <n v="7"/>
    <n v="0.2"/>
    <n v="7.7728000000000002"/>
    <x v="3"/>
    <s v="Yes"/>
  </r>
  <r>
    <n v="2045"/>
    <s v="CA-2016-129168"/>
    <x v="654"/>
    <d v="2016-08-23T00:00:00"/>
    <s v="Standard Class"/>
    <s v="KB-16585"/>
    <s v="Ken Black"/>
    <x v="1"/>
    <s v="United States"/>
    <x v="12"/>
    <x v="5"/>
    <n v="77095"/>
    <x v="2"/>
    <s v="OFF-PA-10001639"/>
    <x v="1"/>
    <x v="10"/>
    <x v="981"/>
    <n v="15.552"/>
    <n v="3"/>
    <n v="0.2"/>
    <n v="5.4432"/>
    <x v="2"/>
    <s v="Yes"/>
  </r>
  <r>
    <n v="2046"/>
    <s v="CA-2018-131835"/>
    <x v="19"/>
    <d v="2018-07-21T00:00:00"/>
    <s v="Standard Class"/>
    <s v="MC-17590"/>
    <s v="Matt Collister"/>
    <x v="1"/>
    <s v="United States"/>
    <x v="275"/>
    <x v="30"/>
    <n v="8861"/>
    <x v="3"/>
    <s v="OFF-AP-10004487"/>
    <x v="1"/>
    <x v="9"/>
    <x v="722"/>
    <n v="162.63999999999999"/>
    <n v="2"/>
    <n v="0"/>
    <n v="45.539200000000001"/>
    <x v="3"/>
    <s v="Yes"/>
  </r>
  <r>
    <n v="2047"/>
    <s v="CA-2018-131835"/>
    <x v="19"/>
    <d v="2018-07-21T00:00:00"/>
    <s v="Standard Class"/>
    <s v="MC-17590"/>
    <s v="Matt Collister"/>
    <x v="1"/>
    <s v="United States"/>
    <x v="275"/>
    <x v="30"/>
    <n v="8861"/>
    <x v="3"/>
    <s v="TEC-PH-10001760"/>
    <x v="2"/>
    <x v="7"/>
    <x v="257"/>
    <n v="597"/>
    <n v="3"/>
    <n v="0"/>
    <n v="280.58999999999997"/>
    <x v="3"/>
    <s v="Yes"/>
  </r>
  <r>
    <n v="2048"/>
    <s v="CA-2018-131835"/>
    <x v="19"/>
    <d v="2018-07-21T00:00:00"/>
    <s v="Standard Class"/>
    <s v="MC-17590"/>
    <s v="Matt Collister"/>
    <x v="1"/>
    <s v="United States"/>
    <x v="275"/>
    <x v="30"/>
    <n v="8861"/>
    <x v="3"/>
    <s v="OFF-PA-10004071"/>
    <x v="1"/>
    <x v="10"/>
    <x v="417"/>
    <n v="55.48"/>
    <n v="1"/>
    <n v="0"/>
    <n v="26.630400000000002"/>
    <x v="3"/>
    <s v="Yes"/>
  </r>
  <r>
    <n v="2049"/>
    <s v="CA-2017-142237"/>
    <x v="655"/>
    <d v="2017-07-13T00:00:00"/>
    <s v="First Class"/>
    <s v="CK-12595"/>
    <s v="Clytie Kelty"/>
    <x v="0"/>
    <s v="United States"/>
    <x v="10"/>
    <x v="9"/>
    <n v="19134"/>
    <x v="3"/>
    <s v="FUR-FU-10004848"/>
    <x v="0"/>
    <x v="5"/>
    <x v="28"/>
    <n v="289.8"/>
    <n v="7"/>
    <n v="0.2"/>
    <n v="36.225000000000001"/>
    <x v="3"/>
    <s v="Yes"/>
  </r>
  <r>
    <n v="2050"/>
    <s v="CA-2017-142237"/>
    <x v="655"/>
    <d v="2017-07-13T00:00:00"/>
    <s v="First Class"/>
    <s v="CK-12595"/>
    <s v="Clytie Kelty"/>
    <x v="0"/>
    <s v="United States"/>
    <x v="10"/>
    <x v="9"/>
    <n v="19134"/>
    <x v="3"/>
    <s v="OFF-BI-10004022"/>
    <x v="1"/>
    <x v="8"/>
    <x v="755"/>
    <n v="2.5019999999999998"/>
    <n v="3"/>
    <n v="0.7"/>
    <n v="-2.0015999999999998"/>
    <x v="3"/>
    <s v="Yes"/>
  </r>
  <r>
    <n v="2051"/>
    <s v="CA-2017-142237"/>
    <x v="655"/>
    <d v="2017-07-13T00:00:00"/>
    <s v="First Class"/>
    <s v="CK-12595"/>
    <s v="Clytie Kelty"/>
    <x v="0"/>
    <s v="United States"/>
    <x v="10"/>
    <x v="9"/>
    <n v="19134"/>
    <x v="3"/>
    <s v="OFF-BI-10003669"/>
    <x v="1"/>
    <x v="8"/>
    <x v="804"/>
    <n v="6.48"/>
    <n v="4"/>
    <n v="0.7"/>
    <n v="-4.7519999999999998"/>
    <x v="3"/>
    <s v="Yes"/>
  </r>
  <r>
    <n v="2052"/>
    <s v="CA-2017-142237"/>
    <x v="655"/>
    <d v="2017-07-13T00:00:00"/>
    <s v="First Class"/>
    <s v="CK-12595"/>
    <s v="Clytie Kelty"/>
    <x v="0"/>
    <s v="United States"/>
    <x v="10"/>
    <x v="9"/>
    <n v="19134"/>
    <x v="3"/>
    <s v="FUR-CH-10003833"/>
    <x v="0"/>
    <x v="1"/>
    <x v="1209"/>
    <n v="341.488"/>
    <n v="8"/>
    <n v="0.3"/>
    <n v="-73.176000000000002"/>
    <x v="3"/>
    <s v="Yes"/>
  </r>
  <r>
    <n v="2053"/>
    <s v="CA-2017-142237"/>
    <x v="655"/>
    <d v="2017-07-13T00:00:00"/>
    <s v="First Class"/>
    <s v="CK-12595"/>
    <s v="Clytie Kelty"/>
    <x v="0"/>
    <s v="United States"/>
    <x v="10"/>
    <x v="9"/>
    <n v="19134"/>
    <x v="3"/>
    <s v="OFF-AR-10003732"/>
    <x v="1"/>
    <x v="6"/>
    <x v="324"/>
    <n v="11.12"/>
    <n v="5"/>
    <n v="0.2"/>
    <n v="0.83399999999999996"/>
    <x v="3"/>
    <s v="Yes"/>
  </r>
  <r>
    <n v="2054"/>
    <s v="CA-2017-142237"/>
    <x v="655"/>
    <d v="2017-07-13T00:00:00"/>
    <s v="First Class"/>
    <s v="CK-12595"/>
    <s v="Clytie Kelty"/>
    <x v="0"/>
    <s v="United States"/>
    <x v="10"/>
    <x v="9"/>
    <n v="19134"/>
    <x v="3"/>
    <s v="FUR-FU-10003142"/>
    <x v="0"/>
    <x v="5"/>
    <x v="1210"/>
    <n v="25.344000000000001"/>
    <n v="6"/>
    <n v="0.2"/>
    <n v="3.4847999999999999"/>
    <x v="3"/>
    <s v="Yes"/>
  </r>
  <r>
    <n v="2055"/>
    <s v="CA-2018-136434"/>
    <x v="49"/>
    <d v="2018-12-07T00:00:00"/>
    <s v="Standard Class"/>
    <s v="RD-19480"/>
    <s v="Rick Duston"/>
    <x v="0"/>
    <s v="United States"/>
    <x v="102"/>
    <x v="14"/>
    <n v="47374"/>
    <x v="2"/>
    <s v="FUR-FU-10001196"/>
    <x v="0"/>
    <x v="5"/>
    <x v="1125"/>
    <n v="17.309999999999999"/>
    <n v="3"/>
    <n v="0"/>
    <n v="5.1929999999999996"/>
    <x v="2"/>
    <s v="Yes"/>
  </r>
  <r>
    <n v="2056"/>
    <s v="CA-2019-120376"/>
    <x v="66"/>
    <d v="2019-12-25T00:00:00"/>
    <s v="First Class"/>
    <s v="TP-21130"/>
    <s v="Theone Pippenger"/>
    <x v="0"/>
    <s v="United States"/>
    <x v="66"/>
    <x v="12"/>
    <n v="48227"/>
    <x v="2"/>
    <s v="TEC-AC-10001114"/>
    <x v="2"/>
    <x v="11"/>
    <x v="1211"/>
    <n v="199.95"/>
    <n v="5"/>
    <n v="0"/>
    <n v="63.984000000000002"/>
    <x v="2"/>
    <s v="Yes"/>
  </r>
  <r>
    <n v="2057"/>
    <s v="CA-2019-120376"/>
    <x v="66"/>
    <d v="2019-12-25T00:00:00"/>
    <s v="First Class"/>
    <s v="TP-21130"/>
    <s v="Theone Pippenger"/>
    <x v="0"/>
    <s v="United States"/>
    <x v="66"/>
    <x v="12"/>
    <n v="48227"/>
    <x v="2"/>
    <s v="FUR-CH-10002335"/>
    <x v="0"/>
    <x v="1"/>
    <x v="629"/>
    <n v="1586.69"/>
    <n v="7"/>
    <n v="0"/>
    <n v="412.5394"/>
    <x v="2"/>
    <s v="Yes"/>
  </r>
  <r>
    <n v="2058"/>
    <s v="CA-2019-120376"/>
    <x v="66"/>
    <d v="2019-12-25T00:00:00"/>
    <s v="First Class"/>
    <s v="TP-21130"/>
    <s v="Theone Pippenger"/>
    <x v="0"/>
    <s v="United States"/>
    <x v="66"/>
    <x v="12"/>
    <n v="48227"/>
    <x v="2"/>
    <s v="TEC-AC-10000844"/>
    <x v="2"/>
    <x v="11"/>
    <x v="106"/>
    <n v="84.99"/>
    <n v="1"/>
    <n v="0"/>
    <n v="30.596399999999999"/>
    <x v="2"/>
    <s v="Yes"/>
  </r>
  <r>
    <n v="2059"/>
    <s v="CA-2019-120376"/>
    <x v="66"/>
    <d v="2019-12-25T00:00:00"/>
    <s v="First Class"/>
    <s v="TP-21130"/>
    <s v="Theone Pippenger"/>
    <x v="0"/>
    <s v="United States"/>
    <x v="66"/>
    <x v="12"/>
    <n v="48227"/>
    <x v="2"/>
    <s v="FUR-TA-10004534"/>
    <x v="0"/>
    <x v="3"/>
    <x v="121"/>
    <n v="411.8"/>
    <n v="2"/>
    <n v="0"/>
    <n v="70.006"/>
    <x v="2"/>
    <s v="Yes"/>
  </r>
  <r>
    <n v="2060"/>
    <s v="CA-2016-106439"/>
    <x v="656"/>
    <d v="2016-11-04T00:00:00"/>
    <s v="Standard Class"/>
    <s v="GG-14650"/>
    <s v="Greg Guthrie"/>
    <x v="1"/>
    <s v="United States"/>
    <x v="1"/>
    <x v="1"/>
    <n v="90049"/>
    <x v="1"/>
    <s v="OFF-FA-10002975"/>
    <x v="1"/>
    <x v="13"/>
    <x v="128"/>
    <n v="11.34"/>
    <n v="3"/>
    <n v="0"/>
    <n v="5.2164000000000001"/>
    <x v="1"/>
    <s v="Yes"/>
  </r>
  <r>
    <n v="2061"/>
    <s v="CA-2016-106439"/>
    <x v="656"/>
    <d v="2016-11-04T00:00:00"/>
    <s v="Standard Class"/>
    <s v="GG-14650"/>
    <s v="Greg Guthrie"/>
    <x v="1"/>
    <s v="United States"/>
    <x v="1"/>
    <x v="1"/>
    <n v="90049"/>
    <x v="1"/>
    <s v="OFF-ST-10003996"/>
    <x v="1"/>
    <x v="4"/>
    <x v="1212"/>
    <n v="80.3"/>
    <n v="5"/>
    <n v="0"/>
    <n v="20.878"/>
    <x v="1"/>
    <s v="Yes"/>
  </r>
  <r>
    <n v="2062"/>
    <s v="CA-2016-106439"/>
    <x v="656"/>
    <d v="2016-11-04T00:00:00"/>
    <s v="Standard Class"/>
    <s v="GG-14650"/>
    <s v="Greg Guthrie"/>
    <x v="1"/>
    <s v="United States"/>
    <x v="1"/>
    <x v="1"/>
    <n v="90049"/>
    <x v="1"/>
    <s v="OFF-BI-10002571"/>
    <x v="1"/>
    <x v="8"/>
    <x v="1213"/>
    <n v="15.968"/>
    <n v="2"/>
    <n v="0.2"/>
    <n v="5.3891999999999998"/>
    <x v="1"/>
    <s v="Yes"/>
  </r>
  <r>
    <n v="2063"/>
    <s v="CA-2016-106439"/>
    <x v="656"/>
    <d v="2016-11-04T00:00:00"/>
    <s v="Standard Class"/>
    <s v="GG-14650"/>
    <s v="Greg Guthrie"/>
    <x v="1"/>
    <s v="United States"/>
    <x v="1"/>
    <x v="1"/>
    <n v="90049"/>
    <x v="1"/>
    <s v="OFF-PA-10000477"/>
    <x v="1"/>
    <x v="10"/>
    <x v="1214"/>
    <n v="64.739999999999995"/>
    <n v="13"/>
    <n v="0"/>
    <n v="30.427800000000001"/>
    <x v="1"/>
    <s v="Yes"/>
  </r>
  <r>
    <n v="2064"/>
    <s v="CA-2016-106439"/>
    <x v="656"/>
    <d v="2016-11-04T00:00:00"/>
    <s v="Standard Class"/>
    <s v="GG-14650"/>
    <s v="Greg Guthrie"/>
    <x v="1"/>
    <s v="United States"/>
    <x v="1"/>
    <x v="1"/>
    <n v="90049"/>
    <x v="1"/>
    <s v="OFF-BI-10004209"/>
    <x v="1"/>
    <x v="8"/>
    <x v="1215"/>
    <n v="19.295999999999999"/>
    <n v="3"/>
    <n v="0.2"/>
    <n v="6.03"/>
    <x v="1"/>
    <s v="Yes"/>
  </r>
  <r>
    <n v="2065"/>
    <s v="CA-2016-106439"/>
    <x v="656"/>
    <d v="2016-11-04T00:00:00"/>
    <s v="Standard Class"/>
    <s v="GG-14650"/>
    <s v="Greg Guthrie"/>
    <x v="1"/>
    <s v="United States"/>
    <x v="1"/>
    <x v="1"/>
    <n v="90049"/>
    <x v="1"/>
    <s v="OFF-ST-10001963"/>
    <x v="1"/>
    <x v="4"/>
    <x v="537"/>
    <n v="405.64"/>
    <n v="4"/>
    <n v="0"/>
    <n v="12.1692"/>
    <x v="1"/>
    <s v="Yes"/>
  </r>
  <r>
    <n v="2066"/>
    <s v="CA-2016-106439"/>
    <x v="656"/>
    <d v="2016-11-04T00:00:00"/>
    <s v="Standard Class"/>
    <s v="GG-14650"/>
    <s v="Greg Guthrie"/>
    <x v="1"/>
    <s v="United States"/>
    <x v="1"/>
    <x v="1"/>
    <n v="90049"/>
    <x v="1"/>
    <s v="FUR-CH-10003833"/>
    <x v="0"/>
    <x v="1"/>
    <x v="1209"/>
    <n v="146.352"/>
    <n v="3"/>
    <n v="0.2"/>
    <n v="-9.1470000000000002"/>
    <x v="1"/>
    <s v="Yes"/>
  </r>
  <r>
    <n v="2067"/>
    <s v="CA-2016-106439"/>
    <x v="656"/>
    <d v="2016-11-04T00:00:00"/>
    <s v="Standard Class"/>
    <s v="GG-14650"/>
    <s v="Greg Guthrie"/>
    <x v="1"/>
    <s v="United States"/>
    <x v="1"/>
    <x v="1"/>
    <n v="90049"/>
    <x v="1"/>
    <s v="TEC-AC-10004568"/>
    <x v="2"/>
    <x v="11"/>
    <x v="1118"/>
    <n v="251.91"/>
    <n v="9"/>
    <n v="0"/>
    <n v="47.862900000000003"/>
    <x v="1"/>
    <s v="Yes"/>
  </r>
  <r>
    <n v="2068"/>
    <s v="CA-2016-106439"/>
    <x v="656"/>
    <d v="2016-11-04T00:00:00"/>
    <s v="Standard Class"/>
    <s v="GG-14650"/>
    <s v="Greg Guthrie"/>
    <x v="1"/>
    <s v="United States"/>
    <x v="1"/>
    <x v="1"/>
    <n v="90049"/>
    <x v="1"/>
    <s v="OFF-AR-10001419"/>
    <x v="1"/>
    <x v="6"/>
    <x v="1015"/>
    <n v="12.39"/>
    <n v="3"/>
    <n v="0"/>
    <n v="3.7170000000000001"/>
    <x v="1"/>
    <s v="Yes"/>
  </r>
  <r>
    <n v="2069"/>
    <s v="CA-2017-133452"/>
    <x v="657"/>
    <d v="2017-04-19T00:00:00"/>
    <s v="Standard Class"/>
    <s v="ZC-21910"/>
    <s v="Zuschuss Carroll"/>
    <x v="0"/>
    <s v="United States"/>
    <x v="225"/>
    <x v="1"/>
    <n v="91767"/>
    <x v="1"/>
    <s v="TEC-AC-10002800"/>
    <x v="2"/>
    <x v="11"/>
    <x v="1216"/>
    <n v="199.96"/>
    <n v="4"/>
    <n v="0"/>
    <n v="69.986000000000004"/>
    <x v="1"/>
    <s v="Yes"/>
  </r>
  <r>
    <n v="2070"/>
    <s v="CA-2017-133452"/>
    <x v="657"/>
    <d v="2017-04-19T00:00:00"/>
    <s v="Standard Class"/>
    <s v="ZC-21910"/>
    <s v="Zuschuss Carroll"/>
    <x v="0"/>
    <s v="United States"/>
    <x v="225"/>
    <x v="1"/>
    <n v="91767"/>
    <x v="1"/>
    <s v="FUR-TA-10003954"/>
    <x v="0"/>
    <x v="3"/>
    <x v="1217"/>
    <n v="710.83199999999999"/>
    <n v="3"/>
    <n v="0.2"/>
    <n v="-97.739400000000003"/>
    <x v="1"/>
    <s v="Yes"/>
  </r>
  <r>
    <n v="2071"/>
    <s v="CA-2018-146521"/>
    <x v="658"/>
    <d v="2018-07-23T00:00:00"/>
    <s v="Second Class"/>
    <s v="CC-12610"/>
    <s v="Corey Catlett"/>
    <x v="1"/>
    <s v="United States"/>
    <x v="10"/>
    <x v="9"/>
    <n v="19134"/>
    <x v="3"/>
    <s v="OFF-BI-10000301"/>
    <x v="1"/>
    <x v="8"/>
    <x v="625"/>
    <n v="1.9410000000000001"/>
    <n v="1"/>
    <n v="0.7"/>
    <n v="-1.294"/>
    <x v="3"/>
    <s v="Yes"/>
  </r>
  <r>
    <n v="2072"/>
    <s v="US-2019-110996"/>
    <x v="225"/>
    <d v="2019-11-25T00:00:00"/>
    <s v="Standard Class"/>
    <s v="KA-16525"/>
    <s v="Kelly Andreada"/>
    <x v="0"/>
    <s v="United States"/>
    <x v="276"/>
    <x v="1"/>
    <n v="91761"/>
    <x v="1"/>
    <s v="FUR-CH-10003956"/>
    <x v="0"/>
    <x v="1"/>
    <x v="368"/>
    <n v="283.92"/>
    <n v="5"/>
    <n v="0.2"/>
    <n v="-46.137"/>
    <x v="1"/>
    <s v="Yes"/>
  </r>
  <r>
    <n v="2073"/>
    <s v="CA-2018-129693"/>
    <x v="491"/>
    <d v="2018-12-02T00:00:00"/>
    <s v="Standard Class"/>
    <s v="TC-20980"/>
    <s v="Tamara Chand"/>
    <x v="1"/>
    <s v="United States"/>
    <x v="4"/>
    <x v="4"/>
    <n v="98105"/>
    <x v="1"/>
    <s v="OFF-BI-10002954"/>
    <x v="1"/>
    <x v="8"/>
    <x v="1188"/>
    <n v="7.3120000000000003"/>
    <n v="2"/>
    <n v="0.2"/>
    <n v="2.5592000000000001"/>
    <x v="1"/>
    <s v="Yes"/>
  </r>
  <r>
    <n v="2074"/>
    <s v="CA-2019-122504"/>
    <x v="659"/>
    <d v="2019-11-12T00:00:00"/>
    <s v="Second Class"/>
    <s v="DB-13270"/>
    <s v="Deborah Brumfield"/>
    <x v="2"/>
    <s v="United States"/>
    <x v="71"/>
    <x v="1"/>
    <n v="94513"/>
    <x v="1"/>
    <s v="TEC-AC-10003289"/>
    <x v="2"/>
    <x v="11"/>
    <x v="1218"/>
    <n v="59.97"/>
    <n v="3"/>
    <n v="0"/>
    <n v="13.793100000000001"/>
    <x v="1"/>
    <s v="Yes"/>
  </r>
  <r>
    <n v="2075"/>
    <s v="CA-2019-122504"/>
    <x v="659"/>
    <d v="2019-11-12T00:00:00"/>
    <s v="Second Class"/>
    <s v="DB-13270"/>
    <s v="Deborah Brumfield"/>
    <x v="2"/>
    <s v="United States"/>
    <x v="71"/>
    <x v="1"/>
    <n v="94513"/>
    <x v="1"/>
    <s v="TEC-PH-10002468"/>
    <x v="2"/>
    <x v="7"/>
    <x v="1219"/>
    <n v="761.54399999999998"/>
    <n v="7"/>
    <n v="0.2"/>
    <n v="66.635099999999994"/>
    <x v="1"/>
    <s v="Yes"/>
  </r>
  <r>
    <n v="2076"/>
    <s v="CA-2016-131051"/>
    <x v="588"/>
    <d v="2016-12-05T00:00:00"/>
    <s v="Standard Class"/>
    <s v="TR-21325"/>
    <s v="Toby Ritter"/>
    <x v="0"/>
    <s v="United States"/>
    <x v="8"/>
    <x v="1"/>
    <n v="94122"/>
    <x v="1"/>
    <s v="FUR-FU-10001861"/>
    <x v="0"/>
    <x v="5"/>
    <x v="275"/>
    <n v="58.2"/>
    <n v="3"/>
    <n v="0"/>
    <n v="28.518000000000001"/>
    <x v="1"/>
    <s v="Yes"/>
  </r>
  <r>
    <n v="2077"/>
    <s v="CA-2019-140676"/>
    <x v="510"/>
    <d v="2019-09-15T00:00:00"/>
    <s v="First Class"/>
    <s v="BF-11080"/>
    <s v="Bart Folk"/>
    <x v="0"/>
    <s v="United States"/>
    <x v="248"/>
    <x v="39"/>
    <n v="21215"/>
    <x v="3"/>
    <s v="OFF-PA-10004082"/>
    <x v="1"/>
    <x v="10"/>
    <x v="227"/>
    <n v="39.9"/>
    <n v="5"/>
    <n v="0"/>
    <n v="19.95"/>
    <x v="3"/>
    <s v="Yes"/>
  </r>
  <r>
    <n v="2078"/>
    <s v="CA-2019-140676"/>
    <x v="510"/>
    <d v="2019-09-15T00:00:00"/>
    <s v="First Class"/>
    <s v="BF-11080"/>
    <s v="Bart Folk"/>
    <x v="0"/>
    <s v="United States"/>
    <x v="248"/>
    <x v="39"/>
    <n v="21215"/>
    <x v="3"/>
    <s v="OFF-AP-10000358"/>
    <x v="1"/>
    <x v="9"/>
    <x v="95"/>
    <n v="90.86"/>
    <n v="7"/>
    <n v="0"/>
    <n v="26.349399999999999"/>
    <x v="3"/>
    <s v="Yes"/>
  </r>
  <r>
    <n v="2079"/>
    <s v="CA-2019-140676"/>
    <x v="510"/>
    <d v="2019-09-15T00:00:00"/>
    <s v="First Class"/>
    <s v="BF-11080"/>
    <s v="Bart Folk"/>
    <x v="0"/>
    <s v="United States"/>
    <x v="248"/>
    <x v="39"/>
    <n v="21215"/>
    <x v="3"/>
    <s v="OFF-PA-10004243"/>
    <x v="1"/>
    <x v="10"/>
    <x v="274"/>
    <n v="94.85"/>
    <n v="5"/>
    <n v="0"/>
    <n v="45.527999999999999"/>
    <x v="3"/>
    <s v="Yes"/>
  </r>
  <r>
    <n v="2080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OFF-PA-10001295"/>
    <x v="1"/>
    <x v="10"/>
    <x v="1220"/>
    <n v="106.232"/>
    <n v="7"/>
    <n v="0.2"/>
    <n v="37.181199999999997"/>
    <x v="1"/>
    <s v="Yes"/>
  </r>
  <r>
    <n v="2081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TEC-PH-10002170"/>
    <x v="2"/>
    <x v="7"/>
    <x v="599"/>
    <n v="111.98399999999999"/>
    <n v="2"/>
    <n v="0.2"/>
    <n v="11.198399999999999"/>
    <x v="1"/>
    <s v="Yes"/>
  </r>
  <r>
    <n v="2082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FUR-FU-10002885"/>
    <x v="0"/>
    <x v="5"/>
    <x v="762"/>
    <n v="7.7119999999999997"/>
    <n v="2"/>
    <n v="0.2"/>
    <n v="1.7352000000000001"/>
    <x v="1"/>
    <s v="Yes"/>
  </r>
  <r>
    <n v="2083"/>
    <s v="CA-2019-104647"/>
    <x v="660"/>
    <d v="2019-03-01T00:00:00"/>
    <s v="Standard Class"/>
    <s v="CK-12595"/>
    <s v="Clytie Kelty"/>
    <x v="0"/>
    <s v="United States"/>
    <x v="1"/>
    <x v="1"/>
    <n v="90008"/>
    <x v="1"/>
    <s v="OFF-PA-10002870"/>
    <x v="1"/>
    <x v="10"/>
    <x v="902"/>
    <n v="37.44"/>
    <n v="6"/>
    <n v="0"/>
    <n v="16.847999999999999"/>
    <x v="1"/>
    <s v="Yes"/>
  </r>
  <r>
    <n v="2084"/>
    <s v="CA-2016-110352"/>
    <x v="533"/>
    <d v="2016-11-29T00:00:00"/>
    <s v="Standard Class"/>
    <s v="ED-13885"/>
    <s v="Emily Ducich"/>
    <x v="2"/>
    <s v="United States"/>
    <x v="12"/>
    <x v="5"/>
    <n v="77036"/>
    <x v="2"/>
    <s v="OFF-LA-10003923"/>
    <x v="1"/>
    <x v="2"/>
    <x v="429"/>
    <n v="23.68"/>
    <n v="2"/>
    <n v="0.2"/>
    <n v="8.8800000000000008"/>
    <x v="2"/>
    <s v="Yes"/>
  </r>
  <r>
    <n v="2085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LA-10003510"/>
    <x v="1"/>
    <x v="2"/>
    <x v="580"/>
    <n v="122.12"/>
    <n v="4"/>
    <n v="0"/>
    <n v="56.175199999999997"/>
    <x v="3"/>
    <s v="Yes"/>
  </r>
  <r>
    <n v="2086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LA-10000248"/>
    <x v="1"/>
    <x v="2"/>
    <x v="1221"/>
    <n v="18.45"/>
    <n v="5"/>
    <n v="0"/>
    <n v="8.6715"/>
    <x v="3"/>
    <s v="Yes"/>
  </r>
  <r>
    <n v="2087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ST-10000060"/>
    <x v="1"/>
    <x v="4"/>
    <x v="392"/>
    <n v="324.89999999999998"/>
    <n v="5"/>
    <n v="0"/>
    <n v="38.988"/>
    <x v="3"/>
    <s v="Yes"/>
  </r>
  <r>
    <n v="2088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PA-10003129"/>
    <x v="1"/>
    <x v="10"/>
    <x v="1146"/>
    <n v="146.72999999999999"/>
    <n v="3"/>
    <n v="0"/>
    <n v="68.963099999999997"/>
    <x v="3"/>
    <s v="Yes"/>
  </r>
  <r>
    <n v="2089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FA-10004076"/>
    <x v="1"/>
    <x v="13"/>
    <x v="1222"/>
    <n v="3.96"/>
    <n v="2"/>
    <n v="0"/>
    <n v="1.4652000000000001"/>
    <x v="3"/>
    <s v="Yes"/>
  </r>
  <r>
    <n v="2090"/>
    <s v="CA-2017-139290"/>
    <x v="662"/>
    <d v="2017-10-30T00:00:00"/>
    <s v="Standard Class"/>
    <s v="MY-17380"/>
    <s v="Maribeth Yedwab"/>
    <x v="1"/>
    <s v="United States"/>
    <x v="277"/>
    <x v="1"/>
    <n v="91730"/>
    <x v="1"/>
    <s v="OFF-LA-10004008"/>
    <x v="1"/>
    <x v="2"/>
    <x v="1223"/>
    <n v="5.76"/>
    <n v="2"/>
    <n v="0"/>
    <n v="2.6496"/>
    <x v="1"/>
    <s v="Yes"/>
  </r>
  <r>
    <n v="2091"/>
    <s v="CA-2019-166142"/>
    <x v="663"/>
    <d v="2019-07-19T00:00:00"/>
    <s v="Standard Class"/>
    <s v="MM-17260"/>
    <s v="Magdelene Morse"/>
    <x v="0"/>
    <s v="United States"/>
    <x v="40"/>
    <x v="13"/>
    <n v="19805"/>
    <x v="3"/>
    <s v="OFF-BI-10004094"/>
    <x v="1"/>
    <x v="8"/>
    <x v="608"/>
    <n v="26.55"/>
    <n v="3"/>
    <n v="0"/>
    <n v="13.009499999999999"/>
    <x v="3"/>
    <s v="Yes"/>
  </r>
  <r>
    <n v="2092"/>
    <s v="CA-2019-166142"/>
    <x v="663"/>
    <d v="2019-07-19T00:00:00"/>
    <s v="Standard Class"/>
    <s v="MM-17260"/>
    <s v="Magdelene Morse"/>
    <x v="0"/>
    <s v="United States"/>
    <x v="40"/>
    <x v="13"/>
    <n v="19805"/>
    <x v="3"/>
    <s v="FUR-TA-10004607"/>
    <x v="0"/>
    <x v="3"/>
    <x v="1104"/>
    <n v="310.44299999999998"/>
    <n v="3"/>
    <n v="0.3"/>
    <n v="-48.783900000000003"/>
    <x v="3"/>
    <s v="Yes"/>
  </r>
  <r>
    <n v="2093"/>
    <s v="CA-2016-145926"/>
    <x v="664"/>
    <d v="2016-11-21T00:00:00"/>
    <s v="Standard Class"/>
    <s v="MP-17470"/>
    <s v="Mark Packer"/>
    <x v="2"/>
    <s v="United States"/>
    <x v="278"/>
    <x v="11"/>
    <n v="56560"/>
    <x v="2"/>
    <s v="FUR-CH-10004289"/>
    <x v="0"/>
    <x v="1"/>
    <x v="984"/>
    <n v="479.9"/>
    <n v="5"/>
    <n v="0"/>
    <n v="81.582999999999998"/>
    <x v="2"/>
    <s v="Yes"/>
  </r>
  <r>
    <n v="2094"/>
    <s v="CA-2017-149678"/>
    <x v="657"/>
    <d v="2017-04-15T00:00:00"/>
    <s v="Second Class"/>
    <s v="AW-10840"/>
    <s v="Anthony Witt"/>
    <x v="0"/>
    <s v="United States"/>
    <x v="168"/>
    <x v="27"/>
    <n v="87401"/>
    <x v="1"/>
    <s v="OFF-SU-10004498"/>
    <x v="1"/>
    <x v="14"/>
    <x v="505"/>
    <n v="12.88"/>
    <n v="1"/>
    <n v="0"/>
    <n v="0.38640000000000002"/>
    <x v="1"/>
    <s v="Yes"/>
  </r>
  <r>
    <n v="2095"/>
    <s v="US-2017-164357"/>
    <x v="665"/>
    <d v="2017-11-29T00:00:00"/>
    <s v="Standard Class"/>
    <s v="SF-20065"/>
    <s v="Sandra Flanagan"/>
    <x v="0"/>
    <s v="United States"/>
    <x v="40"/>
    <x v="3"/>
    <n v="28403"/>
    <x v="0"/>
    <s v="OFF-AR-10001177"/>
    <x v="1"/>
    <x v="6"/>
    <x v="1224"/>
    <n v="13.12"/>
    <n v="5"/>
    <n v="0.2"/>
    <n v="1.476"/>
    <x v="0"/>
    <s v="Yes"/>
  </r>
  <r>
    <n v="2096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BI-10001718"/>
    <x v="1"/>
    <x v="8"/>
    <x v="1225"/>
    <n v="511.84"/>
    <n v="8"/>
    <n v="0"/>
    <n v="240.56479999999999"/>
    <x v="0"/>
    <s v="Yes"/>
  </r>
  <r>
    <n v="2097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AR-10004602"/>
    <x v="1"/>
    <x v="6"/>
    <x v="1226"/>
    <n v="91.96"/>
    <n v="4"/>
    <n v="0"/>
    <n v="25.748799999999999"/>
    <x v="0"/>
    <s v="Yes"/>
  </r>
  <r>
    <n v="2098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AR-10003856"/>
    <x v="1"/>
    <x v="6"/>
    <x v="449"/>
    <n v="8.34"/>
    <n v="3"/>
    <n v="0"/>
    <n v="2.1684000000000001"/>
    <x v="0"/>
    <s v="Yes"/>
  </r>
  <r>
    <n v="2099"/>
    <s v="CA-2019-124401"/>
    <x v="210"/>
    <d v="2019-09-12T00:00:00"/>
    <s v="Standard Class"/>
    <s v="RD-19900"/>
    <s v="Ruben Dartt"/>
    <x v="0"/>
    <s v="United States"/>
    <x v="32"/>
    <x v="21"/>
    <n v="97206"/>
    <x v="1"/>
    <s v="OFF-ST-10000649"/>
    <x v="1"/>
    <x v="4"/>
    <x v="946"/>
    <n v="37.68"/>
    <n v="3"/>
    <n v="0.2"/>
    <n v="2.355"/>
    <x v="1"/>
    <s v="Yes"/>
  </r>
  <r>
    <n v="2100"/>
    <s v="CA-2019-124401"/>
    <x v="210"/>
    <d v="2019-09-12T00:00:00"/>
    <s v="Standard Class"/>
    <s v="RD-19900"/>
    <s v="Ruben Dartt"/>
    <x v="0"/>
    <s v="United States"/>
    <x v="32"/>
    <x v="21"/>
    <n v="97206"/>
    <x v="1"/>
    <s v="TEC-AC-10002926"/>
    <x v="2"/>
    <x v="11"/>
    <x v="1123"/>
    <n v="279.94400000000002"/>
    <n v="7"/>
    <n v="0.2"/>
    <n v="80.483900000000006"/>
    <x v="1"/>
    <s v="Yes"/>
  </r>
  <r>
    <n v="2101"/>
    <s v="US-2016-140116"/>
    <x v="418"/>
    <d v="2016-03-17T00:00:00"/>
    <s v="Standard Class"/>
    <s v="KT-16480"/>
    <s v="Kean Thornton"/>
    <x v="0"/>
    <s v="United States"/>
    <x v="60"/>
    <x v="22"/>
    <n v="80219"/>
    <x v="1"/>
    <s v="OFF-ST-10000078"/>
    <x v="1"/>
    <x v="4"/>
    <x v="1227"/>
    <n v="636.40800000000002"/>
    <n v="3"/>
    <n v="0.2"/>
    <n v="-15.9102"/>
    <x v="1"/>
    <s v="Yes"/>
  </r>
  <r>
    <n v="2102"/>
    <s v="US-2016-140116"/>
    <x v="418"/>
    <d v="2016-03-17T00:00:00"/>
    <s v="Standard Class"/>
    <s v="KT-16480"/>
    <s v="Kean Thornton"/>
    <x v="0"/>
    <s v="United States"/>
    <x v="60"/>
    <x v="22"/>
    <n v="80219"/>
    <x v="1"/>
    <s v="OFF-AR-10001044"/>
    <x v="1"/>
    <x v="6"/>
    <x v="1051"/>
    <n v="83.168000000000006"/>
    <n v="4"/>
    <n v="0.2"/>
    <n v="9.3564000000000007"/>
    <x v="1"/>
    <s v="Yes"/>
  </r>
  <r>
    <n v="2103"/>
    <s v="CA-2016-123295"/>
    <x v="667"/>
    <d v="2016-07-18T00:00:00"/>
    <s v="Same Day"/>
    <s v="AH-10120"/>
    <s v="Adrian Hane"/>
    <x v="2"/>
    <s v="United States"/>
    <x v="93"/>
    <x v="16"/>
    <n v="85705"/>
    <x v="1"/>
    <s v="FUR-CH-10002372"/>
    <x v="0"/>
    <x v="1"/>
    <x v="395"/>
    <n v="259.13600000000002"/>
    <n v="4"/>
    <n v="0.2"/>
    <n v="-25.913599999999999"/>
    <x v="1"/>
    <s v="Yes"/>
  </r>
  <r>
    <n v="2104"/>
    <s v="CA-2019-167101"/>
    <x v="668"/>
    <d v="2019-03-28T00:00:00"/>
    <s v="Second Class"/>
    <s v="BM-11650"/>
    <s v="Brian Moss"/>
    <x v="1"/>
    <s v="United States"/>
    <x v="20"/>
    <x v="15"/>
    <n v="10009"/>
    <x v="3"/>
    <s v="OFF-PA-10000357"/>
    <x v="1"/>
    <x v="10"/>
    <x v="1228"/>
    <n v="221.92"/>
    <n v="4"/>
    <n v="0"/>
    <n v="106.52160000000001"/>
    <x v="3"/>
    <s v="Yes"/>
  </r>
  <r>
    <n v="2105"/>
    <s v="CA-2019-167101"/>
    <x v="668"/>
    <d v="2019-03-28T00:00:00"/>
    <s v="Second Class"/>
    <s v="BM-11650"/>
    <s v="Brian Moss"/>
    <x v="1"/>
    <s v="United States"/>
    <x v="20"/>
    <x v="15"/>
    <n v="10009"/>
    <x v="3"/>
    <s v="TEC-AC-10001266"/>
    <x v="2"/>
    <x v="11"/>
    <x v="198"/>
    <n v="26"/>
    <n v="2"/>
    <n v="0"/>
    <n v="11.7"/>
    <x v="3"/>
    <s v="Yes"/>
  </r>
  <r>
    <n v="2106"/>
    <s v="US-2016-167633"/>
    <x v="587"/>
    <d v="2016-10-05T00:00:00"/>
    <s v="Standard Class"/>
    <s v="BW-11200"/>
    <s v="Ben Wallace"/>
    <x v="0"/>
    <s v="United States"/>
    <x v="199"/>
    <x v="2"/>
    <n v="33437"/>
    <x v="0"/>
    <s v="OFF-PA-10004888"/>
    <x v="1"/>
    <x v="10"/>
    <x v="968"/>
    <n v="15.552"/>
    <n v="3"/>
    <n v="0.2"/>
    <n v="5.4432"/>
    <x v="0"/>
    <s v="Yes"/>
  </r>
  <r>
    <n v="2107"/>
    <s v="US-2016-152723"/>
    <x v="467"/>
    <d v="2016-09-26T00:00:00"/>
    <s v="Same Day"/>
    <s v="HG-14965"/>
    <s v="Henry Goldwyn"/>
    <x v="1"/>
    <s v="United States"/>
    <x v="279"/>
    <x v="5"/>
    <n v="75150"/>
    <x v="2"/>
    <s v="OFF-BI-10003460"/>
    <x v="1"/>
    <x v="8"/>
    <x v="237"/>
    <n v="0.876"/>
    <n v="1"/>
    <n v="0.8"/>
    <n v="-1.4016"/>
    <x v="2"/>
    <s v="Yes"/>
  </r>
  <r>
    <n v="2108"/>
    <s v="CA-2017-164882"/>
    <x v="89"/>
    <d v="2017-10-31T00:00:00"/>
    <s v="Same Day"/>
    <s v="SG-20080"/>
    <s v="Sandra Glassco"/>
    <x v="0"/>
    <s v="United States"/>
    <x v="56"/>
    <x v="1"/>
    <n v="92374"/>
    <x v="1"/>
    <s v="OFF-PA-10000157"/>
    <x v="1"/>
    <x v="10"/>
    <x v="369"/>
    <n v="19.98"/>
    <n v="1"/>
    <n v="0"/>
    <n v="9.3905999999999992"/>
    <x v="1"/>
    <s v="Yes"/>
  </r>
  <r>
    <n v="2109"/>
    <s v="CA-2017-164882"/>
    <x v="89"/>
    <d v="2017-10-31T00:00:00"/>
    <s v="Same Day"/>
    <s v="SG-20080"/>
    <s v="Sandra Glassco"/>
    <x v="0"/>
    <s v="United States"/>
    <x v="56"/>
    <x v="1"/>
    <n v="92374"/>
    <x v="1"/>
    <s v="OFF-BI-10004519"/>
    <x v="1"/>
    <x v="8"/>
    <x v="889"/>
    <n v="398.35199999999998"/>
    <n v="3"/>
    <n v="0.2"/>
    <n v="124.485"/>
    <x v="1"/>
    <s v="Yes"/>
  </r>
  <r>
    <n v="2110"/>
    <s v="CA-2017-164882"/>
    <x v="89"/>
    <d v="2017-10-31T00:00:00"/>
    <s v="Same Day"/>
    <s v="SG-20080"/>
    <s v="Sandra Glassco"/>
    <x v="0"/>
    <s v="United States"/>
    <x v="56"/>
    <x v="1"/>
    <n v="92374"/>
    <x v="1"/>
    <s v="OFF-AR-10004272"/>
    <x v="1"/>
    <x v="6"/>
    <x v="1229"/>
    <n v="5.04"/>
    <n v="3"/>
    <n v="0"/>
    <n v="1.26"/>
    <x v="1"/>
    <s v="Yes"/>
  </r>
  <r>
    <n v="2111"/>
    <s v="CA-2017-164882"/>
    <x v="89"/>
    <d v="2017-10-31T00:00:00"/>
    <s v="Same Day"/>
    <s v="SG-20080"/>
    <s v="Sandra Glassco"/>
    <x v="0"/>
    <s v="United States"/>
    <x v="56"/>
    <x v="1"/>
    <n v="92374"/>
    <x v="1"/>
    <s v="OFF-FA-10000585"/>
    <x v="1"/>
    <x v="13"/>
    <x v="204"/>
    <n v="17.45"/>
    <n v="5"/>
    <n v="0"/>
    <n v="8.0269999999999992"/>
    <x v="1"/>
    <s v="Yes"/>
  </r>
  <r>
    <n v="2112"/>
    <s v="CA-2017-164882"/>
    <x v="89"/>
    <d v="2017-10-31T00:00:00"/>
    <s v="Same Day"/>
    <s v="SG-20080"/>
    <s v="Sandra Glassco"/>
    <x v="0"/>
    <s v="United States"/>
    <x v="56"/>
    <x v="1"/>
    <n v="92374"/>
    <x v="1"/>
    <s v="FUR-CH-10004218"/>
    <x v="0"/>
    <x v="1"/>
    <x v="38"/>
    <n v="323.13600000000002"/>
    <n v="4"/>
    <n v="0.2"/>
    <n v="20.196000000000002"/>
    <x v="1"/>
    <s v="Yes"/>
  </r>
  <r>
    <n v="2113"/>
    <s v="CA-2017-164882"/>
    <x v="89"/>
    <d v="2017-10-31T00:00:00"/>
    <s v="Same Day"/>
    <s v="SG-20080"/>
    <s v="Sandra Glassco"/>
    <x v="0"/>
    <s v="United States"/>
    <x v="56"/>
    <x v="1"/>
    <n v="92374"/>
    <x v="1"/>
    <s v="OFF-SU-10004231"/>
    <x v="1"/>
    <x v="14"/>
    <x v="557"/>
    <n v="29.7"/>
    <n v="3"/>
    <n v="0"/>
    <n v="8.0190000000000001"/>
    <x v="1"/>
    <s v="Yes"/>
  </r>
  <r>
    <n v="2114"/>
    <s v="CA-2017-164882"/>
    <x v="89"/>
    <d v="2017-10-31T00:00:00"/>
    <s v="Same Day"/>
    <s v="SG-20080"/>
    <s v="Sandra Glassco"/>
    <x v="0"/>
    <s v="United States"/>
    <x v="56"/>
    <x v="1"/>
    <n v="92374"/>
    <x v="1"/>
    <s v="TEC-PH-10001578"/>
    <x v="2"/>
    <x v="7"/>
    <x v="1230"/>
    <n v="1295.8399999999999"/>
    <n v="4"/>
    <n v="0.2"/>
    <n v="145.78200000000001"/>
    <x v="1"/>
    <s v="Yes"/>
  </r>
  <r>
    <n v="2115"/>
    <s v="CA-2017-164882"/>
    <x v="89"/>
    <d v="2017-10-31T00:00:00"/>
    <s v="Same Day"/>
    <s v="SG-20080"/>
    <s v="Sandra Glassco"/>
    <x v="0"/>
    <s v="United States"/>
    <x v="56"/>
    <x v="1"/>
    <n v="92374"/>
    <x v="1"/>
    <s v="OFF-ST-10003638"/>
    <x v="1"/>
    <x v="4"/>
    <x v="1231"/>
    <n v="46.84"/>
    <n v="2"/>
    <n v="0"/>
    <n v="12.646800000000001"/>
    <x v="1"/>
    <s v="Yes"/>
  </r>
  <r>
    <n v="2116"/>
    <s v="CA-2017-164882"/>
    <x v="89"/>
    <d v="2017-10-31T00:00:00"/>
    <s v="Same Day"/>
    <s v="SG-20080"/>
    <s v="Sandra Glassco"/>
    <x v="0"/>
    <s v="United States"/>
    <x v="56"/>
    <x v="1"/>
    <n v="92374"/>
    <x v="1"/>
    <s v="FUR-BO-10002213"/>
    <x v="0"/>
    <x v="0"/>
    <x v="1232"/>
    <n v="425.83300000000003"/>
    <n v="1"/>
    <n v="0.15"/>
    <n v="20.039200000000001"/>
    <x v="1"/>
    <s v="Yes"/>
  </r>
  <r>
    <n v="2117"/>
    <s v="CA-2017-159786"/>
    <x v="88"/>
    <d v="2017-10-17T00:00:00"/>
    <s v="Second Class"/>
    <s v="RK-19300"/>
    <s v="Ralph Kennedy"/>
    <x v="0"/>
    <s v="United States"/>
    <x v="30"/>
    <x v="15"/>
    <n v="14609"/>
    <x v="3"/>
    <s v="FUR-TA-10001307"/>
    <x v="0"/>
    <x v="3"/>
    <x v="1099"/>
    <n v="209.67"/>
    <n v="1"/>
    <n v="0.4"/>
    <n v="-13.978"/>
    <x v="3"/>
    <s v="Yes"/>
  </r>
  <r>
    <n v="2118"/>
    <s v="CA-2018-130267"/>
    <x v="251"/>
    <d v="2018-09-23T00:00:00"/>
    <s v="Standard Class"/>
    <s v="SW-20245"/>
    <s v="Scot Wooten"/>
    <x v="0"/>
    <s v="United States"/>
    <x v="280"/>
    <x v="1"/>
    <n v="95207"/>
    <x v="1"/>
    <s v="OFF-PA-10002222"/>
    <x v="1"/>
    <x v="10"/>
    <x v="394"/>
    <n v="159.88"/>
    <n v="7"/>
    <n v="0"/>
    <n v="73.544799999999995"/>
    <x v="1"/>
    <s v="Yes"/>
  </r>
  <r>
    <n v="2119"/>
    <s v="CA-2019-155460"/>
    <x v="669"/>
    <d v="2019-04-15T00:00:00"/>
    <s v="First Class"/>
    <s v="RW-19630"/>
    <s v="Rob Williams"/>
    <x v="1"/>
    <s v="United States"/>
    <x v="4"/>
    <x v="4"/>
    <n v="98105"/>
    <x v="1"/>
    <s v="OFF-PA-10002479"/>
    <x v="1"/>
    <x v="10"/>
    <x v="219"/>
    <n v="5.28"/>
    <n v="1"/>
    <n v="0"/>
    <n v="2.3759999999999999"/>
    <x v="1"/>
    <s v="Yes"/>
  </r>
  <r>
    <n v="2120"/>
    <s v="CA-2019-155460"/>
    <x v="669"/>
    <d v="2019-04-15T00:00:00"/>
    <s v="First Class"/>
    <s v="RW-19630"/>
    <s v="Rob Williams"/>
    <x v="1"/>
    <s v="United States"/>
    <x v="4"/>
    <x v="4"/>
    <n v="98105"/>
    <x v="1"/>
    <s v="OFF-BI-10003091"/>
    <x v="1"/>
    <x v="8"/>
    <x v="1174"/>
    <n v="895.92"/>
    <n v="5"/>
    <n v="0.2"/>
    <n v="302.37299999999999"/>
    <x v="1"/>
    <s v="Yes"/>
  </r>
  <r>
    <n v="2121"/>
    <s v="US-2019-168690"/>
    <x v="363"/>
    <d v="2019-01-13T00:00:00"/>
    <s v="Standard Class"/>
    <s v="TS-21085"/>
    <s v="Thais Sissman"/>
    <x v="0"/>
    <s v="United States"/>
    <x v="281"/>
    <x v="2"/>
    <n v="32174"/>
    <x v="0"/>
    <s v="OFF-BI-10000145"/>
    <x v="1"/>
    <x v="8"/>
    <x v="742"/>
    <n v="2.8079999999999998"/>
    <n v="3"/>
    <n v="0.7"/>
    <n v="-1.9656"/>
    <x v="0"/>
    <s v="Yes"/>
  </r>
  <r>
    <n v="2122"/>
    <s v="CA-2019-158246"/>
    <x v="45"/>
    <d v="2019-11-11T00:00:00"/>
    <s v="First Class"/>
    <s v="JB-15400"/>
    <s v="Jennifer Braxton"/>
    <x v="1"/>
    <s v="United States"/>
    <x v="282"/>
    <x v="1"/>
    <n v="94086"/>
    <x v="1"/>
    <s v="FUR-CH-10003061"/>
    <x v="0"/>
    <x v="1"/>
    <x v="51"/>
    <n v="215.976"/>
    <n v="3"/>
    <n v="0.2"/>
    <n v="-2.6997"/>
    <x v="1"/>
    <s v="Yes"/>
  </r>
  <r>
    <n v="2123"/>
    <s v="CA-2019-167381"/>
    <x v="585"/>
    <d v="2019-09-24T00:00:00"/>
    <s v="Second Class"/>
    <s v="EH-14005"/>
    <s v="Erica Hernandez"/>
    <x v="2"/>
    <s v="United States"/>
    <x v="190"/>
    <x v="12"/>
    <n v="48911"/>
    <x v="2"/>
    <s v="FUR-BO-10001972"/>
    <x v="0"/>
    <x v="0"/>
    <x v="367"/>
    <n v="241.96"/>
    <n v="2"/>
    <n v="0"/>
    <n v="41.133200000000002"/>
    <x v="2"/>
    <s v="Yes"/>
  </r>
  <r>
    <n v="2124"/>
    <s v="CA-2019-167381"/>
    <x v="585"/>
    <d v="2019-09-24T00:00:00"/>
    <s v="Second Class"/>
    <s v="EH-14005"/>
    <s v="Erica Hernandez"/>
    <x v="2"/>
    <s v="United States"/>
    <x v="190"/>
    <x v="12"/>
    <n v="48911"/>
    <x v="2"/>
    <s v="OFF-LA-10000134"/>
    <x v="1"/>
    <x v="2"/>
    <x v="85"/>
    <n v="27.72"/>
    <n v="9"/>
    <n v="0"/>
    <n v="13.3056"/>
    <x v="2"/>
    <s v="Yes"/>
  </r>
  <r>
    <n v="2125"/>
    <s v="CA-2019-144862"/>
    <x v="96"/>
    <d v="2019-12-05T00:00:00"/>
    <s v="Standard Class"/>
    <s v="EH-14005"/>
    <s v="Erica Hernandez"/>
    <x v="2"/>
    <s v="United States"/>
    <x v="10"/>
    <x v="9"/>
    <n v="19143"/>
    <x v="3"/>
    <s v="OFF-EN-10003040"/>
    <x v="1"/>
    <x v="12"/>
    <x v="1233"/>
    <n v="104.68"/>
    <n v="5"/>
    <n v="0.2"/>
    <n v="35.329500000000003"/>
    <x v="3"/>
    <s v="Yes"/>
  </r>
  <r>
    <n v="2126"/>
    <s v="CA-2019-144862"/>
    <x v="96"/>
    <d v="2019-12-05T00:00:00"/>
    <s v="Standard Class"/>
    <s v="EH-14005"/>
    <s v="Erica Hernandez"/>
    <x v="2"/>
    <s v="United States"/>
    <x v="10"/>
    <x v="9"/>
    <n v="19143"/>
    <x v="3"/>
    <s v="TEC-PH-10000923"/>
    <x v="2"/>
    <x v="7"/>
    <x v="1234"/>
    <n v="62.957999999999998"/>
    <n v="7"/>
    <n v="0.4"/>
    <n v="9.4436999999999998"/>
    <x v="3"/>
    <s v="Yes"/>
  </r>
  <r>
    <n v="2127"/>
    <s v="CA-2016-126032"/>
    <x v="670"/>
    <d v="2016-06-28T00:00:00"/>
    <s v="Standard Class"/>
    <s v="BS-11665"/>
    <s v="Brian Stugart"/>
    <x v="0"/>
    <s v="United States"/>
    <x v="10"/>
    <x v="9"/>
    <n v="19143"/>
    <x v="3"/>
    <s v="TEC-AC-10000158"/>
    <x v="2"/>
    <x v="11"/>
    <x v="357"/>
    <n v="86.376000000000005"/>
    <n v="3"/>
    <n v="0.2"/>
    <n v="1.0797000000000001"/>
    <x v="3"/>
    <s v="Yes"/>
  </r>
  <r>
    <n v="2128"/>
    <s v="CA-2017-134859"/>
    <x v="242"/>
    <d v="2017-10-09T00:00:00"/>
    <s v="Standard Class"/>
    <s v="JK-16120"/>
    <s v="Julie Kriz"/>
    <x v="2"/>
    <s v="United States"/>
    <x v="10"/>
    <x v="9"/>
    <n v="19134"/>
    <x v="3"/>
    <s v="FUR-FU-10003623"/>
    <x v="0"/>
    <x v="5"/>
    <x v="1235"/>
    <n v="64.944000000000003"/>
    <n v="3"/>
    <n v="0.2"/>
    <n v="6.4943999999999997"/>
    <x v="3"/>
    <s v="Yes"/>
  </r>
  <r>
    <n v="2129"/>
    <s v="CA-2017-134859"/>
    <x v="242"/>
    <d v="2017-10-09T00:00:00"/>
    <s v="Standard Class"/>
    <s v="JK-16120"/>
    <s v="Julie Kriz"/>
    <x v="2"/>
    <s v="United States"/>
    <x v="10"/>
    <x v="9"/>
    <n v="19134"/>
    <x v="3"/>
    <s v="OFF-PA-10001293"/>
    <x v="1"/>
    <x v="10"/>
    <x v="996"/>
    <n v="20.736000000000001"/>
    <n v="4"/>
    <n v="0.2"/>
    <n v="7.2576000000000001"/>
    <x v="3"/>
    <s v="Yes"/>
  </r>
  <r>
    <n v="2130"/>
    <s v="US-2016-114188"/>
    <x v="671"/>
    <d v="2016-05-22T00:00:00"/>
    <s v="Second Class"/>
    <s v="RF-19345"/>
    <s v="Randy Ferguson"/>
    <x v="1"/>
    <s v="United States"/>
    <x v="18"/>
    <x v="38"/>
    <n v="3820"/>
    <x v="3"/>
    <s v="OFF-AP-10000124"/>
    <x v="1"/>
    <x v="9"/>
    <x v="1236"/>
    <n v="33.28"/>
    <n v="4"/>
    <n v="0"/>
    <n v="9.3184000000000005"/>
    <x v="3"/>
    <s v="Yes"/>
  </r>
  <r>
    <n v="2131"/>
    <s v="US-2016-114188"/>
    <x v="671"/>
    <d v="2016-05-22T00:00:00"/>
    <s v="Second Class"/>
    <s v="RF-19345"/>
    <s v="Randy Ferguson"/>
    <x v="1"/>
    <s v="United States"/>
    <x v="18"/>
    <x v="38"/>
    <n v="3820"/>
    <x v="3"/>
    <s v="OFF-AR-10004511"/>
    <x v="1"/>
    <x v="6"/>
    <x v="1237"/>
    <n v="38.520000000000003"/>
    <n v="9"/>
    <n v="0"/>
    <n v="11.9412"/>
    <x v="3"/>
    <s v="Yes"/>
  </r>
  <r>
    <n v="2132"/>
    <s v="US-2016-114188"/>
    <x v="671"/>
    <d v="2016-05-22T00:00:00"/>
    <s v="Second Class"/>
    <s v="RF-19345"/>
    <s v="Randy Ferguson"/>
    <x v="1"/>
    <s v="United States"/>
    <x v="18"/>
    <x v="38"/>
    <n v="3820"/>
    <x v="3"/>
    <s v="FUR-FU-10000076"/>
    <x v="0"/>
    <x v="5"/>
    <x v="884"/>
    <n v="139.86000000000001"/>
    <n v="7"/>
    <n v="0"/>
    <n v="60.139800000000001"/>
    <x v="3"/>
    <s v="Yes"/>
  </r>
  <r>
    <n v="2133"/>
    <s v="CA-2017-156524"/>
    <x v="312"/>
    <d v="2017-11-26T00:00:00"/>
    <s v="Standard Class"/>
    <s v="DL-12865"/>
    <s v="Dan Lawera"/>
    <x v="0"/>
    <s v="United States"/>
    <x v="20"/>
    <x v="15"/>
    <n v="10011"/>
    <x v="3"/>
    <s v="OFF-PA-10003883"/>
    <x v="1"/>
    <x v="10"/>
    <x v="1238"/>
    <n v="19.649999999999999"/>
    <n v="3"/>
    <n v="0"/>
    <n v="9.0389999999999997"/>
    <x v="3"/>
    <s v="Yes"/>
  </r>
  <r>
    <n v="2134"/>
    <s v="CA-2017-122210"/>
    <x v="672"/>
    <d v="2017-12-04T00:00:00"/>
    <s v="Standard Class"/>
    <s v="WB-21850"/>
    <s v="William Brown"/>
    <x v="0"/>
    <s v="United States"/>
    <x v="10"/>
    <x v="9"/>
    <n v="19134"/>
    <x v="3"/>
    <s v="OFF-BI-10003656"/>
    <x v="1"/>
    <x v="8"/>
    <x v="13"/>
    <n v="152.99100000000001"/>
    <n v="3"/>
    <n v="0.7"/>
    <n v="-122.39279999999999"/>
    <x v="3"/>
    <s v="Yes"/>
  </r>
  <r>
    <n v="2135"/>
    <s v="CA-2017-122210"/>
    <x v="672"/>
    <d v="2017-12-04T00:00:00"/>
    <s v="Standard Class"/>
    <s v="WB-21850"/>
    <s v="William Brown"/>
    <x v="0"/>
    <s v="United States"/>
    <x v="10"/>
    <x v="9"/>
    <n v="19134"/>
    <x v="3"/>
    <s v="OFF-FA-10000053"/>
    <x v="1"/>
    <x v="13"/>
    <x v="962"/>
    <n v="10.584"/>
    <n v="7"/>
    <n v="0.2"/>
    <n v="-2.3814000000000002"/>
    <x v="3"/>
    <s v="Yes"/>
  </r>
  <r>
    <n v="2136"/>
    <s v="CA-2017-122210"/>
    <x v="672"/>
    <d v="2017-12-04T00:00:00"/>
    <s v="Standard Class"/>
    <s v="WB-21850"/>
    <s v="William Brown"/>
    <x v="0"/>
    <s v="United States"/>
    <x v="10"/>
    <x v="9"/>
    <n v="19134"/>
    <x v="3"/>
    <s v="TEC-PH-10002807"/>
    <x v="2"/>
    <x v="7"/>
    <x v="1239"/>
    <n v="94.92"/>
    <n v="4"/>
    <n v="0.4"/>
    <n v="15.82"/>
    <x v="3"/>
    <s v="Yes"/>
  </r>
  <r>
    <n v="2137"/>
    <s v="CA-2017-156377"/>
    <x v="620"/>
    <d v="2018-01-05T00:00:00"/>
    <s v="Standard Class"/>
    <s v="TB-21625"/>
    <s v="Trudy Brown"/>
    <x v="0"/>
    <s v="United States"/>
    <x v="55"/>
    <x v="5"/>
    <n v="75051"/>
    <x v="2"/>
    <s v="FUR-FU-10002364"/>
    <x v="0"/>
    <x v="5"/>
    <x v="1240"/>
    <n v="14.76"/>
    <n v="5"/>
    <n v="0.6"/>
    <n v="-11.439"/>
    <x v="2"/>
    <s v="Yes"/>
  </r>
  <r>
    <n v="2138"/>
    <s v="CA-2017-156377"/>
    <x v="620"/>
    <d v="2018-01-05T00:00:00"/>
    <s v="Standard Class"/>
    <s v="TB-21625"/>
    <s v="Trudy Brown"/>
    <x v="0"/>
    <s v="United States"/>
    <x v="55"/>
    <x v="5"/>
    <n v="75051"/>
    <x v="2"/>
    <s v="OFF-BI-10002954"/>
    <x v="1"/>
    <x v="8"/>
    <x v="1188"/>
    <n v="3.6560000000000001"/>
    <n v="4"/>
    <n v="0.8"/>
    <n v="-5.8495999999999997"/>
    <x v="2"/>
    <s v="Yes"/>
  </r>
  <r>
    <n v="2139"/>
    <s v="US-2019-157896"/>
    <x v="673"/>
    <d v="2019-11-16T00:00:00"/>
    <s v="Same Day"/>
    <s v="CB-12415"/>
    <s v="Christy Brittain"/>
    <x v="0"/>
    <s v="United States"/>
    <x v="20"/>
    <x v="15"/>
    <n v="10009"/>
    <x v="3"/>
    <s v="OFF-PA-10004092"/>
    <x v="1"/>
    <x v="10"/>
    <x v="593"/>
    <n v="146.82"/>
    <n v="3"/>
    <n v="0"/>
    <n v="73.41"/>
    <x v="3"/>
    <s v="Yes"/>
  </r>
  <r>
    <n v="2140"/>
    <s v="CA-2016-159520"/>
    <x v="571"/>
    <d v="2016-06-11T00:00:00"/>
    <s v="Standard Class"/>
    <s v="GT-14635"/>
    <s v="Grant Thornton"/>
    <x v="1"/>
    <s v="United States"/>
    <x v="85"/>
    <x v="15"/>
    <n v="11561"/>
    <x v="3"/>
    <s v="OFF-BI-10003982"/>
    <x v="1"/>
    <x v="8"/>
    <x v="350"/>
    <n v="149.54400000000001"/>
    <n v="9"/>
    <n v="0.2"/>
    <n v="50.4711"/>
    <x v="3"/>
    <s v="Yes"/>
  </r>
  <r>
    <n v="2141"/>
    <s v="CA-2016-159520"/>
    <x v="571"/>
    <d v="2016-06-11T00:00:00"/>
    <s v="Standard Class"/>
    <s v="GT-14635"/>
    <s v="Grant Thornton"/>
    <x v="1"/>
    <s v="United States"/>
    <x v="85"/>
    <x v="15"/>
    <n v="11561"/>
    <x v="3"/>
    <s v="OFF-SU-10001664"/>
    <x v="1"/>
    <x v="14"/>
    <x v="1241"/>
    <n v="17.14"/>
    <n v="2"/>
    <n v="0"/>
    <n v="4.4564000000000004"/>
    <x v="3"/>
    <s v="Yes"/>
  </r>
  <r>
    <n v="2142"/>
    <s v="CA-2016-159520"/>
    <x v="571"/>
    <d v="2016-06-11T00:00:00"/>
    <s v="Standard Class"/>
    <s v="GT-14635"/>
    <s v="Grant Thornton"/>
    <x v="1"/>
    <s v="United States"/>
    <x v="85"/>
    <x v="15"/>
    <n v="11561"/>
    <x v="3"/>
    <s v="FUR-TA-10003238"/>
    <x v="0"/>
    <x v="3"/>
    <x v="1242"/>
    <n v="991.76400000000001"/>
    <n v="3"/>
    <n v="0.4"/>
    <n v="-347.11739999999998"/>
    <x v="3"/>
    <s v="Yes"/>
  </r>
  <r>
    <n v="2143"/>
    <s v="CA-2018-155481"/>
    <x v="142"/>
    <d v="2018-09-05T00:00:00"/>
    <s v="Standard Class"/>
    <s v="DK-13225"/>
    <s v="Dean Katz"/>
    <x v="1"/>
    <s v="United States"/>
    <x v="10"/>
    <x v="9"/>
    <n v="19140"/>
    <x v="3"/>
    <s v="OFF-PA-10004675"/>
    <x v="1"/>
    <x v="10"/>
    <x v="69"/>
    <n v="30.48"/>
    <n v="6"/>
    <n v="0.2"/>
    <n v="9.9060000000000006"/>
    <x v="3"/>
    <s v="Yes"/>
  </r>
  <r>
    <n v="2144"/>
    <s v="CA-2018-155481"/>
    <x v="142"/>
    <d v="2018-09-05T00:00:00"/>
    <s v="Standard Class"/>
    <s v="DK-13225"/>
    <s v="Dean Katz"/>
    <x v="1"/>
    <s v="United States"/>
    <x v="10"/>
    <x v="9"/>
    <n v="19140"/>
    <x v="3"/>
    <s v="TEC-PH-10002293"/>
    <x v="2"/>
    <x v="7"/>
    <x v="126"/>
    <n v="23.988"/>
    <n v="2"/>
    <n v="0.4"/>
    <n v="-4.7976000000000001"/>
    <x v="3"/>
    <s v="Yes"/>
  </r>
  <r>
    <n v="2145"/>
    <s v="CA-2018-155481"/>
    <x v="142"/>
    <d v="2018-09-05T00:00:00"/>
    <s v="Standard Class"/>
    <s v="DK-13225"/>
    <s v="Dean Katz"/>
    <x v="1"/>
    <s v="United States"/>
    <x v="10"/>
    <x v="9"/>
    <n v="19140"/>
    <x v="3"/>
    <s v="OFF-FA-10002780"/>
    <x v="1"/>
    <x v="13"/>
    <x v="128"/>
    <n v="16.687999999999999"/>
    <n v="7"/>
    <n v="0.2"/>
    <n v="5.4236000000000004"/>
    <x v="3"/>
    <s v="Yes"/>
  </r>
  <r>
    <n v="2146"/>
    <s v="US-2018-152051"/>
    <x v="674"/>
    <d v="2018-06-29T00:00:00"/>
    <s v="Standard Class"/>
    <s v="TS-21160"/>
    <s v="Theresa Swint"/>
    <x v="1"/>
    <s v="United States"/>
    <x v="283"/>
    <x v="9"/>
    <n v="17403"/>
    <x v="3"/>
    <s v="FUR-CH-10002965"/>
    <x v="0"/>
    <x v="1"/>
    <x v="229"/>
    <n v="422.05799999999999"/>
    <n v="3"/>
    <n v="0.3"/>
    <n v="-18.088200000000001"/>
    <x v="3"/>
    <s v="Yes"/>
  </r>
  <r>
    <n v="2147"/>
    <s v="US-2018-152051"/>
    <x v="674"/>
    <d v="2018-06-29T00:00:00"/>
    <s v="Standard Class"/>
    <s v="TS-21160"/>
    <s v="Theresa Swint"/>
    <x v="1"/>
    <s v="United States"/>
    <x v="283"/>
    <x v="9"/>
    <n v="17403"/>
    <x v="3"/>
    <s v="OFF-BI-10004781"/>
    <x v="1"/>
    <x v="8"/>
    <x v="133"/>
    <n v="38.088000000000001"/>
    <n v="4"/>
    <n v="0.7"/>
    <n v="-27.9312"/>
    <x v="3"/>
    <s v="Yes"/>
  </r>
  <r>
    <n v="2148"/>
    <s v="US-2018-152051"/>
    <x v="674"/>
    <d v="2018-06-29T00:00:00"/>
    <s v="Standard Class"/>
    <s v="TS-21160"/>
    <s v="Theresa Swint"/>
    <x v="1"/>
    <s v="United States"/>
    <x v="283"/>
    <x v="9"/>
    <n v="17403"/>
    <x v="3"/>
    <s v="OFF-ST-10001713"/>
    <x v="1"/>
    <x v="4"/>
    <x v="45"/>
    <n v="254.352"/>
    <n v="6"/>
    <n v="0.2"/>
    <n v="-50.870399999999997"/>
    <x v="3"/>
    <s v="Yes"/>
  </r>
  <r>
    <n v="2149"/>
    <s v="CA-2016-141607"/>
    <x v="432"/>
    <d v="2016-12-17T00:00:00"/>
    <s v="Standard Class"/>
    <s v="WB-21850"/>
    <s v="William Brown"/>
    <x v="0"/>
    <s v="United States"/>
    <x v="3"/>
    <x v="1"/>
    <n v="94521"/>
    <x v="1"/>
    <s v="FUR-FU-10003975"/>
    <x v="0"/>
    <x v="5"/>
    <x v="783"/>
    <n v="43.31"/>
    <n v="1"/>
    <n v="0"/>
    <n v="4.3310000000000004"/>
    <x v="1"/>
    <s v="Yes"/>
  </r>
  <r>
    <n v="2150"/>
    <s v="CA-2019-102771"/>
    <x v="185"/>
    <d v="2019-04-05T00:00:00"/>
    <s v="Standard Class"/>
    <s v="DO-13435"/>
    <s v="Denny Ordway"/>
    <x v="0"/>
    <s v="United States"/>
    <x v="20"/>
    <x v="15"/>
    <n v="10035"/>
    <x v="3"/>
    <s v="TEC-PH-10001536"/>
    <x v="2"/>
    <x v="7"/>
    <x v="1243"/>
    <n v="84.95"/>
    <n v="5"/>
    <n v="0"/>
    <n v="22.087"/>
    <x v="3"/>
    <s v="Yes"/>
  </r>
  <r>
    <n v="2151"/>
    <s v="US-2019-139969"/>
    <x v="123"/>
    <d v="2019-11-26T00:00:00"/>
    <s v="Standard Class"/>
    <s v="AF-10870"/>
    <s v="Art Ferguson"/>
    <x v="0"/>
    <s v="United States"/>
    <x v="284"/>
    <x v="5"/>
    <n v="77840"/>
    <x v="2"/>
    <s v="FUR-CH-10001973"/>
    <x v="0"/>
    <x v="1"/>
    <x v="905"/>
    <n v="233.05799999999999"/>
    <n v="3"/>
    <n v="0.3"/>
    <n v="-53.270400000000002"/>
    <x v="2"/>
    <s v="Yes"/>
  </r>
  <r>
    <n v="2152"/>
    <s v="CA-2016-167360"/>
    <x v="156"/>
    <d v="2016-11-29T00:00:00"/>
    <s v="Second Class"/>
    <s v="RB-19435"/>
    <s v="Richard Bierner"/>
    <x v="0"/>
    <s v="United States"/>
    <x v="285"/>
    <x v="25"/>
    <n v="63116"/>
    <x v="2"/>
    <s v="TEC-AC-10001772"/>
    <x v="2"/>
    <x v="11"/>
    <x v="405"/>
    <n v="111.79"/>
    <n v="7"/>
    <n v="0"/>
    <n v="43.598100000000002"/>
    <x v="2"/>
    <s v="Yes"/>
  </r>
  <r>
    <n v="2153"/>
    <s v="CA-2017-123505"/>
    <x v="6"/>
    <d v="2017-11-26T00:00:00"/>
    <s v="Standard Class"/>
    <s v="AR-10540"/>
    <s v="Andy Reiter"/>
    <x v="0"/>
    <s v="United States"/>
    <x v="94"/>
    <x v="31"/>
    <n v="2169"/>
    <x v="3"/>
    <s v="OFF-PA-10002586"/>
    <x v="1"/>
    <x v="10"/>
    <x v="1016"/>
    <n v="14.94"/>
    <n v="3"/>
    <n v="0"/>
    <n v="7.0217999999999998"/>
    <x v="3"/>
    <s v="Yes"/>
  </r>
  <r>
    <n v="2154"/>
    <s v="CA-2018-117282"/>
    <x v="216"/>
    <d v="2018-07-18T00:00:00"/>
    <s v="Standard Class"/>
    <s v="DR-12880"/>
    <s v="Dan Reichenbach"/>
    <x v="1"/>
    <s v="United States"/>
    <x v="20"/>
    <x v="15"/>
    <n v="10009"/>
    <x v="3"/>
    <s v="OFF-BI-10004094"/>
    <x v="1"/>
    <x v="8"/>
    <x v="608"/>
    <n v="14.16"/>
    <n v="2"/>
    <n v="0.2"/>
    <n v="5.133"/>
    <x v="3"/>
    <s v="Yes"/>
  </r>
  <r>
    <n v="2155"/>
    <s v="US-2018-120460"/>
    <x v="567"/>
    <d v="2018-05-05T00:00:00"/>
    <s v="Standard Class"/>
    <s v="BF-11170"/>
    <s v="Ben Ferrer"/>
    <x v="2"/>
    <s v="United States"/>
    <x v="61"/>
    <x v="5"/>
    <n v="75081"/>
    <x v="2"/>
    <s v="FUR-FU-10004973"/>
    <x v="0"/>
    <x v="5"/>
    <x v="1143"/>
    <n v="22.608000000000001"/>
    <n v="3"/>
    <n v="0.6"/>
    <n v="-10.1736"/>
    <x v="2"/>
    <s v="Yes"/>
  </r>
  <r>
    <n v="2156"/>
    <s v="CA-2018-111115"/>
    <x v="197"/>
    <d v="2018-07-27T00:00:00"/>
    <s v="Second Class"/>
    <s v="LB-16735"/>
    <s v="Larry Blacks"/>
    <x v="0"/>
    <s v="United States"/>
    <x v="1"/>
    <x v="1"/>
    <n v="90032"/>
    <x v="1"/>
    <s v="OFF-FA-10000624"/>
    <x v="1"/>
    <x v="13"/>
    <x v="294"/>
    <n v="21.48"/>
    <n v="6"/>
    <n v="0"/>
    <n v="10.74"/>
    <x v="1"/>
    <s v="Yes"/>
  </r>
  <r>
    <n v="2157"/>
    <s v="CA-2016-124646"/>
    <x v="169"/>
    <d v="2016-06-24T00:00:00"/>
    <s v="First Class"/>
    <s v="DV-13465"/>
    <s v="Dianna Vittorini"/>
    <x v="0"/>
    <s v="United States"/>
    <x v="31"/>
    <x v="11"/>
    <n v="55407"/>
    <x v="2"/>
    <s v="OFF-ST-10001097"/>
    <x v="1"/>
    <x v="4"/>
    <x v="747"/>
    <n v="501.81"/>
    <n v="3"/>
    <n v="0"/>
    <n v="0"/>
    <x v="2"/>
    <s v="Yes"/>
  </r>
  <r>
    <n v="2158"/>
    <s v="CA-2016-124646"/>
    <x v="169"/>
    <d v="2016-06-24T00:00:00"/>
    <s v="First Class"/>
    <s v="DV-13465"/>
    <s v="Dianna Vittorini"/>
    <x v="0"/>
    <s v="United States"/>
    <x v="31"/>
    <x v="11"/>
    <n v="55407"/>
    <x v="2"/>
    <s v="OFF-ST-10001469"/>
    <x v="1"/>
    <x v="4"/>
    <x v="399"/>
    <n v="161.94"/>
    <n v="3"/>
    <n v="0"/>
    <n v="9.7164000000000001"/>
    <x v="2"/>
    <s v="Yes"/>
  </r>
  <r>
    <n v="2159"/>
    <s v="CA-2019-148166"/>
    <x v="208"/>
    <d v="2019-10-26T00:00:00"/>
    <s v="Standard Class"/>
    <s v="NK-18490"/>
    <s v="Neil Knudson"/>
    <x v="2"/>
    <s v="United States"/>
    <x v="207"/>
    <x v="2"/>
    <n v="32725"/>
    <x v="0"/>
    <s v="OFF-AR-10004956"/>
    <x v="1"/>
    <x v="6"/>
    <x v="1244"/>
    <n v="17.856000000000002"/>
    <n v="4"/>
    <n v="0.2"/>
    <n v="2.0087999999999999"/>
    <x v="0"/>
    <s v="Yes"/>
  </r>
  <r>
    <n v="2160"/>
    <s v="CA-2018-159737"/>
    <x v="323"/>
    <d v="2018-09-09T00:00:00"/>
    <s v="Standard Class"/>
    <s v="CS-11950"/>
    <s v="Carlos Soltero"/>
    <x v="0"/>
    <s v="United States"/>
    <x v="22"/>
    <x v="10"/>
    <n v="60610"/>
    <x v="2"/>
    <s v="OFF-BI-10004236"/>
    <x v="1"/>
    <x v="8"/>
    <x v="900"/>
    <n v="8.8079999999999998"/>
    <n v="3"/>
    <n v="0.8"/>
    <n v="-14.973599999999999"/>
    <x v="2"/>
    <s v="Yes"/>
  </r>
  <r>
    <n v="2161"/>
    <s v="CA-2018-141019"/>
    <x v="675"/>
    <d v="2018-05-14T00:00:00"/>
    <s v="Same Day"/>
    <s v="LH-17155"/>
    <s v="Logan Haushalter"/>
    <x v="0"/>
    <s v="United States"/>
    <x v="74"/>
    <x v="24"/>
    <n v="45231"/>
    <x v="3"/>
    <s v="FUR-FU-10002937"/>
    <x v="0"/>
    <x v="5"/>
    <x v="1060"/>
    <n v="79.384"/>
    <n v="1"/>
    <n v="0.2"/>
    <n v="29.768999999999998"/>
    <x v="3"/>
    <s v="Yes"/>
  </r>
  <r>
    <n v="2162"/>
    <s v="CA-2018-101938"/>
    <x v="676"/>
    <d v="2018-01-12T00:00:00"/>
    <s v="Standard Class"/>
    <s v="DW-13480"/>
    <s v="Dianna Wilson"/>
    <x v="2"/>
    <s v="United States"/>
    <x v="182"/>
    <x v="1"/>
    <n v="94601"/>
    <x v="1"/>
    <s v="OFF-AR-10003696"/>
    <x v="1"/>
    <x v="6"/>
    <x v="1245"/>
    <n v="34.58"/>
    <n v="1"/>
    <n v="0"/>
    <n v="10.0282"/>
    <x v="1"/>
    <s v="Yes"/>
  </r>
  <r>
    <n v="2163"/>
    <s v="CA-2019-166296"/>
    <x v="677"/>
    <d v="2019-03-19T00:00:00"/>
    <s v="Standard Class"/>
    <s v="KF-16285"/>
    <s v="Karen Ferguson"/>
    <x v="2"/>
    <s v="United States"/>
    <x v="286"/>
    <x v="1"/>
    <n v="95336"/>
    <x v="1"/>
    <s v="OFF-PA-10004359"/>
    <x v="1"/>
    <x v="10"/>
    <x v="1068"/>
    <n v="314.55"/>
    <n v="3"/>
    <n v="0"/>
    <n v="150.98400000000001"/>
    <x v="1"/>
    <s v="Yes"/>
  </r>
  <r>
    <n v="2164"/>
    <s v="CA-2018-154018"/>
    <x v="63"/>
    <d v="2018-10-19T00:00:00"/>
    <s v="Standard Class"/>
    <s v="HA-14920"/>
    <s v="Helen Andreada"/>
    <x v="0"/>
    <s v="United States"/>
    <x v="128"/>
    <x v="5"/>
    <n v="78041"/>
    <x v="2"/>
    <s v="TEC-AC-10002402"/>
    <x v="2"/>
    <x v="11"/>
    <x v="657"/>
    <n v="191.976"/>
    <n v="3"/>
    <n v="0.2"/>
    <n v="23.997"/>
    <x v="2"/>
    <s v="Yes"/>
  </r>
  <r>
    <n v="2165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PA-10000551"/>
    <x v="1"/>
    <x v="10"/>
    <x v="1246"/>
    <n v="8.2880000000000003"/>
    <n v="2"/>
    <n v="0.2"/>
    <n v="3.0044"/>
    <x v="2"/>
    <s v="Yes"/>
  </r>
  <r>
    <n v="2166"/>
    <s v="CA-2018-154018"/>
    <x v="63"/>
    <d v="2018-10-19T00:00:00"/>
    <s v="Standard Class"/>
    <s v="HA-14920"/>
    <s v="Helen Andreada"/>
    <x v="0"/>
    <s v="United States"/>
    <x v="128"/>
    <x v="5"/>
    <n v="78041"/>
    <x v="2"/>
    <s v="FUR-FU-10003394"/>
    <x v="0"/>
    <x v="5"/>
    <x v="583"/>
    <n v="139.91999999999999"/>
    <n v="5"/>
    <n v="0.6"/>
    <n v="-150.41399999999999"/>
    <x v="2"/>
    <s v="Yes"/>
  </r>
  <r>
    <n v="2167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AR-10002067"/>
    <x v="1"/>
    <x v="6"/>
    <x v="1154"/>
    <n v="15.872"/>
    <n v="1"/>
    <n v="0.2"/>
    <n v="1.1903999999999999"/>
    <x v="2"/>
    <s v="Yes"/>
  </r>
  <r>
    <n v="2168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BI-10004140"/>
    <x v="1"/>
    <x v="8"/>
    <x v="307"/>
    <n v="6.2859999999999996"/>
    <n v="7"/>
    <n v="0.8"/>
    <n v="-11.000500000000001"/>
    <x v="2"/>
    <s v="Yes"/>
  </r>
  <r>
    <n v="2169"/>
    <s v="CA-2019-117870"/>
    <x v="678"/>
    <d v="2019-01-30T00:00:00"/>
    <s v="Second Class"/>
    <s v="JH-15820"/>
    <s v="John Huston"/>
    <x v="0"/>
    <s v="United States"/>
    <x v="239"/>
    <x v="24"/>
    <n v="44240"/>
    <x v="3"/>
    <s v="OFF-AR-10004078"/>
    <x v="1"/>
    <x v="6"/>
    <x v="512"/>
    <n v="14.016"/>
    <n v="3"/>
    <n v="0.2"/>
    <n v="1.752"/>
    <x v="3"/>
    <s v="Yes"/>
  </r>
  <r>
    <n v="2170"/>
    <s v="CA-2019-117870"/>
    <x v="678"/>
    <d v="2019-01-30T00:00:00"/>
    <s v="Second Class"/>
    <s v="JH-15820"/>
    <s v="John Huston"/>
    <x v="0"/>
    <s v="United States"/>
    <x v="239"/>
    <x v="24"/>
    <n v="44240"/>
    <x v="3"/>
    <s v="TEC-AC-10000927"/>
    <x v="2"/>
    <x v="11"/>
    <x v="701"/>
    <n v="71.975999999999999"/>
    <n v="3"/>
    <n v="0.2"/>
    <n v="-8.9969999999999999"/>
    <x v="3"/>
    <s v="Yes"/>
  </r>
  <r>
    <n v="2171"/>
    <s v="CA-2019-117870"/>
    <x v="678"/>
    <d v="2019-01-30T00:00:00"/>
    <s v="Second Class"/>
    <s v="JH-15820"/>
    <s v="John Huston"/>
    <x v="0"/>
    <s v="United States"/>
    <x v="239"/>
    <x v="24"/>
    <n v="44240"/>
    <x v="3"/>
    <s v="TEC-PH-10003931"/>
    <x v="2"/>
    <x v="7"/>
    <x v="161"/>
    <n v="107.982"/>
    <n v="3"/>
    <n v="0.4"/>
    <n v="-26.9955"/>
    <x v="3"/>
    <s v="Yes"/>
  </r>
  <r>
    <n v="2172"/>
    <s v="US-2019-137491"/>
    <x v="123"/>
    <d v="2019-11-25T00:00:00"/>
    <s v="Standard Class"/>
    <s v="LC-16930"/>
    <s v="Linda Cazamias"/>
    <x v="1"/>
    <s v="United States"/>
    <x v="287"/>
    <x v="5"/>
    <n v="76903"/>
    <x v="2"/>
    <s v="FUR-CH-10004675"/>
    <x v="0"/>
    <x v="1"/>
    <x v="635"/>
    <n v="305.31200000000001"/>
    <n v="2"/>
    <n v="0.3"/>
    <n v="-8.7232000000000003"/>
    <x v="2"/>
    <s v="Yes"/>
  </r>
  <r>
    <n v="2173"/>
    <s v="CA-2016-152296"/>
    <x v="601"/>
    <d v="2016-08-03T00:00:00"/>
    <s v="First Class"/>
    <s v="IL-15100"/>
    <s v="Ivan Liston"/>
    <x v="0"/>
    <s v="United States"/>
    <x v="8"/>
    <x v="1"/>
    <n v="94122"/>
    <x v="1"/>
    <s v="OFF-BI-10004506"/>
    <x v="1"/>
    <x v="8"/>
    <x v="1247"/>
    <n v="19.751999999999999"/>
    <n v="3"/>
    <n v="0.2"/>
    <n v="6.9131999999999998"/>
    <x v="1"/>
    <s v="Yes"/>
  </r>
  <r>
    <n v="2174"/>
    <s v="CA-2018-112025"/>
    <x v="679"/>
    <d v="2018-08-04T00:00:00"/>
    <s v="Standard Class"/>
    <s v="LS-16975"/>
    <s v="Lindsay Shagiari"/>
    <x v="2"/>
    <s v="United States"/>
    <x v="12"/>
    <x v="5"/>
    <n v="77070"/>
    <x v="2"/>
    <s v="OFF-BI-10002353"/>
    <x v="1"/>
    <x v="8"/>
    <x v="1077"/>
    <n v="9.2639999999999993"/>
    <n v="3"/>
    <n v="0.8"/>
    <n v="-13.896000000000001"/>
    <x v="2"/>
    <s v="Yes"/>
  </r>
  <r>
    <n v="2175"/>
    <s v="CA-2017-132507"/>
    <x v="117"/>
    <d v="2017-08-03T00:00:00"/>
    <s v="Second Class"/>
    <s v="CC-12610"/>
    <s v="Corey Catlett"/>
    <x v="1"/>
    <s v="United States"/>
    <x v="12"/>
    <x v="5"/>
    <n v="77041"/>
    <x v="2"/>
    <s v="OFF-ST-10000943"/>
    <x v="1"/>
    <x v="4"/>
    <x v="1204"/>
    <n v="61.792000000000002"/>
    <n v="4"/>
    <n v="0.2"/>
    <n v="6.1791999999999998"/>
    <x v="2"/>
    <s v="Yes"/>
  </r>
  <r>
    <n v="2176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0740"/>
    <x v="1"/>
    <x v="10"/>
    <x v="1248"/>
    <n v="45.68"/>
    <n v="2"/>
    <n v="0"/>
    <n v="21.012799999999999"/>
    <x v="1"/>
    <s v="Yes"/>
  </r>
  <r>
    <n v="2177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3001"/>
    <x v="1"/>
    <x v="10"/>
    <x v="1073"/>
    <n v="60.12"/>
    <n v="9"/>
    <n v="0"/>
    <n v="28.857600000000001"/>
    <x v="1"/>
    <s v="Yes"/>
  </r>
  <r>
    <n v="2178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BI-10001628"/>
    <x v="1"/>
    <x v="8"/>
    <x v="1112"/>
    <n v="41.72"/>
    <n v="5"/>
    <n v="0.2"/>
    <n v="13.0375"/>
    <x v="1"/>
    <s v="Yes"/>
  </r>
  <r>
    <n v="2179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1509"/>
    <x v="1"/>
    <x v="10"/>
    <x v="422"/>
    <n v="71.599999999999994"/>
    <n v="8"/>
    <n v="0"/>
    <n v="32.936"/>
    <x v="1"/>
    <s v="Yes"/>
  </r>
  <r>
    <n v="2180"/>
    <s v="CA-2018-128818"/>
    <x v="681"/>
    <d v="2018-05-11T00:00:00"/>
    <s v="Standard Class"/>
    <s v="CJ-12010"/>
    <s v="Caroline Jumper"/>
    <x v="0"/>
    <s v="United States"/>
    <x v="20"/>
    <x v="15"/>
    <n v="10009"/>
    <x v="3"/>
    <s v="OFF-BI-10000309"/>
    <x v="1"/>
    <x v="8"/>
    <x v="338"/>
    <n v="85.231999999999999"/>
    <n v="7"/>
    <n v="0.2"/>
    <n v="30.896599999999999"/>
    <x v="3"/>
    <s v="Yes"/>
  </r>
  <r>
    <n v="2181"/>
    <s v="CA-2018-128818"/>
    <x v="681"/>
    <d v="2018-05-11T00:00:00"/>
    <s v="Standard Class"/>
    <s v="CJ-12010"/>
    <s v="Caroline Jumper"/>
    <x v="0"/>
    <s v="United States"/>
    <x v="20"/>
    <x v="15"/>
    <n v="10009"/>
    <x v="3"/>
    <s v="OFF-LA-10003923"/>
    <x v="1"/>
    <x v="2"/>
    <x v="429"/>
    <n v="44.4"/>
    <n v="3"/>
    <n v="0"/>
    <n v="22.2"/>
    <x v="3"/>
    <s v="Yes"/>
  </r>
  <r>
    <n v="2182"/>
    <s v="CA-2018-128818"/>
    <x v="681"/>
    <d v="2018-05-11T00:00:00"/>
    <s v="Standard Class"/>
    <s v="CJ-12010"/>
    <s v="Caroline Jumper"/>
    <x v="0"/>
    <s v="United States"/>
    <x v="20"/>
    <x v="15"/>
    <n v="10009"/>
    <x v="3"/>
    <s v="FUR-CH-10002084"/>
    <x v="0"/>
    <x v="1"/>
    <x v="1249"/>
    <n v="442.76400000000001"/>
    <n v="4"/>
    <n v="0.1"/>
    <n v="59.035200000000003"/>
    <x v="3"/>
    <s v="Yes"/>
  </r>
  <r>
    <n v="2183"/>
    <s v="CA-2018-128818"/>
    <x v="681"/>
    <d v="2018-05-11T00:00:00"/>
    <s v="Standard Class"/>
    <s v="CJ-12010"/>
    <s v="Caroline Jumper"/>
    <x v="0"/>
    <s v="United States"/>
    <x v="20"/>
    <x v="15"/>
    <n v="10009"/>
    <x v="3"/>
    <s v="TEC-MA-10000488"/>
    <x v="2"/>
    <x v="15"/>
    <x v="1138"/>
    <n v="3999.95"/>
    <n v="5"/>
    <n v="0"/>
    <n v="1159.9855"/>
    <x v="3"/>
    <s v="Yes"/>
  </r>
  <r>
    <n v="2184"/>
    <s v="CA-2018-128818"/>
    <x v="681"/>
    <d v="2018-05-11T00:00:00"/>
    <s v="Standard Class"/>
    <s v="CJ-12010"/>
    <s v="Caroline Jumper"/>
    <x v="0"/>
    <s v="United States"/>
    <x v="20"/>
    <x v="15"/>
    <n v="10009"/>
    <x v="3"/>
    <s v="TEC-AC-10001767"/>
    <x v="2"/>
    <x v="11"/>
    <x v="97"/>
    <n v="199.95"/>
    <n v="5"/>
    <n v="0"/>
    <n v="21.994499999999999"/>
    <x v="3"/>
    <s v="Yes"/>
  </r>
  <r>
    <n v="2185"/>
    <s v="CA-2018-128818"/>
    <x v="681"/>
    <d v="2018-05-11T00:00:00"/>
    <s v="Standard Class"/>
    <s v="CJ-12010"/>
    <s v="Caroline Jumper"/>
    <x v="0"/>
    <s v="United States"/>
    <x v="20"/>
    <x v="15"/>
    <n v="10009"/>
    <x v="3"/>
    <s v="FUR-FU-10001940"/>
    <x v="0"/>
    <x v="5"/>
    <x v="222"/>
    <n v="63.68"/>
    <n v="8"/>
    <n v="0"/>
    <n v="28.019200000000001"/>
    <x v="3"/>
    <s v="Yes"/>
  </r>
  <r>
    <n v="2186"/>
    <s v="CA-2019-124576"/>
    <x v="378"/>
    <d v="2019-08-04T00:00:00"/>
    <s v="Second Class"/>
    <s v="HK-14890"/>
    <s v="Heather Kirkland"/>
    <x v="1"/>
    <s v="United States"/>
    <x v="162"/>
    <x v="1"/>
    <n v="93905"/>
    <x v="1"/>
    <s v="OFF-BI-10002735"/>
    <x v="1"/>
    <x v="8"/>
    <x v="142"/>
    <n v="54.896000000000001"/>
    <n v="2"/>
    <n v="0.2"/>
    <n v="18.5274"/>
    <x v="1"/>
    <s v="Yes"/>
  </r>
  <r>
    <n v="2187"/>
    <s v="CA-2018-101378"/>
    <x v="216"/>
    <d v="2018-07-14T00:00:00"/>
    <s v="Same Day"/>
    <s v="RH-19600"/>
    <s v="Rob Haberlin"/>
    <x v="0"/>
    <s v="United States"/>
    <x v="114"/>
    <x v="19"/>
    <n v="35810"/>
    <x v="0"/>
    <s v="TEC-AC-10002345"/>
    <x v="2"/>
    <x v="11"/>
    <x v="175"/>
    <n v="29"/>
    <n v="2"/>
    <n v="0"/>
    <n v="7.25"/>
    <x v="0"/>
    <s v="Yes"/>
  </r>
  <r>
    <n v="2188"/>
    <s v="CA-2019-143063"/>
    <x v="682"/>
    <d v="2019-08-15T00:00:00"/>
    <s v="Standard Class"/>
    <s v="IL-15100"/>
    <s v="Ivan Liston"/>
    <x v="0"/>
    <s v="United States"/>
    <x v="38"/>
    <x v="14"/>
    <n v="47201"/>
    <x v="2"/>
    <s v="OFF-EN-10003134"/>
    <x v="1"/>
    <x v="12"/>
    <x v="153"/>
    <n v="70.08"/>
    <n v="6"/>
    <n v="0"/>
    <n v="35.04"/>
    <x v="2"/>
    <s v="Yes"/>
  </r>
  <r>
    <n v="2189"/>
    <s v="CA-2019-143063"/>
    <x v="682"/>
    <d v="2019-08-15T00:00:00"/>
    <s v="Standard Class"/>
    <s v="IL-15100"/>
    <s v="Ivan Liston"/>
    <x v="0"/>
    <s v="United States"/>
    <x v="38"/>
    <x v="14"/>
    <n v="47201"/>
    <x v="2"/>
    <s v="FUR-FU-10003708"/>
    <x v="0"/>
    <x v="5"/>
    <x v="71"/>
    <n v="121.3"/>
    <n v="2"/>
    <n v="0"/>
    <n v="25.472999999999999"/>
    <x v="2"/>
    <s v="Yes"/>
  </r>
  <r>
    <n v="2190"/>
    <s v="CA-2019-143063"/>
    <x v="682"/>
    <d v="2019-08-15T00:00:00"/>
    <s v="Standard Class"/>
    <s v="IL-15100"/>
    <s v="Ivan Liston"/>
    <x v="0"/>
    <s v="United States"/>
    <x v="38"/>
    <x v="14"/>
    <n v="47201"/>
    <x v="2"/>
    <s v="TEC-PH-10003645"/>
    <x v="2"/>
    <x v="7"/>
    <x v="297"/>
    <n v="1454.49"/>
    <n v="9"/>
    <n v="0"/>
    <n v="378.16739999999999"/>
    <x v="2"/>
    <s v="Yes"/>
  </r>
  <r>
    <n v="2191"/>
    <s v="CA-2018-118913"/>
    <x v="674"/>
    <d v="2018-06-29T00:00:00"/>
    <s v="Standard Class"/>
    <s v="AS-10240"/>
    <s v="Alan Shonely"/>
    <x v="0"/>
    <s v="United States"/>
    <x v="1"/>
    <x v="1"/>
    <n v="90049"/>
    <x v="1"/>
    <s v="OFF-AP-10000692"/>
    <x v="1"/>
    <x v="9"/>
    <x v="1250"/>
    <n v="60.81"/>
    <n v="3"/>
    <n v="0"/>
    <n v="17.026800000000001"/>
    <x v="1"/>
    <s v="Yes"/>
  </r>
  <r>
    <n v="2192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BI-10001718"/>
    <x v="1"/>
    <x v="8"/>
    <x v="1225"/>
    <n v="153.55199999999999"/>
    <n v="3"/>
    <n v="0.2"/>
    <n v="51.823799999999999"/>
    <x v="1"/>
    <s v="Yes"/>
  </r>
  <r>
    <n v="2193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AP-10002082"/>
    <x v="1"/>
    <x v="9"/>
    <x v="1101"/>
    <n v="65.34"/>
    <n v="3"/>
    <n v="0"/>
    <n v="22.869"/>
    <x v="1"/>
    <s v="Yes"/>
  </r>
  <r>
    <n v="2194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PA-10001125"/>
    <x v="1"/>
    <x v="10"/>
    <x v="1021"/>
    <n v="123.92"/>
    <n v="4"/>
    <n v="0"/>
    <n v="55.764000000000003"/>
    <x v="1"/>
    <s v="Yes"/>
  </r>
  <r>
    <n v="2195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AP-10000252"/>
    <x v="1"/>
    <x v="9"/>
    <x v="1251"/>
    <n v="35.1"/>
    <n v="3"/>
    <n v="0"/>
    <n v="12.285"/>
    <x v="1"/>
    <s v="Yes"/>
  </r>
  <r>
    <n v="2196"/>
    <s v="CA-2018-128412"/>
    <x v="107"/>
    <d v="2018-12-17T00:00:00"/>
    <s v="Standard Class"/>
    <s v="AP-10915"/>
    <s v="Arthur Prichep"/>
    <x v="0"/>
    <s v="United States"/>
    <x v="4"/>
    <x v="4"/>
    <n v="98105"/>
    <x v="1"/>
    <s v="TEC-AC-10003038"/>
    <x v="2"/>
    <x v="11"/>
    <x v="1033"/>
    <n v="44.75"/>
    <n v="5"/>
    <n v="0"/>
    <n v="8.5024999999999995"/>
    <x v="1"/>
    <s v="Yes"/>
  </r>
  <r>
    <n v="2197"/>
    <s v="CA-2018-136483"/>
    <x v="49"/>
    <d v="2018-12-06T00:00:00"/>
    <s v="Standard Class"/>
    <s v="AG-10390"/>
    <s v="Allen Goldenen"/>
    <x v="0"/>
    <s v="United States"/>
    <x v="289"/>
    <x v="18"/>
    <n v="37918"/>
    <x v="0"/>
    <s v="OFF-AR-10000940"/>
    <x v="1"/>
    <x v="6"/>
    <x v="135"/>
    <n v="4.7039999999999997"/>
    <n v="2"/>
    <n v="0.2"/>
    <n v="0.41160000000000002"/>
    <x v="0"/>
    <s v="Yes"/>
  </r>
  <r>
    <n v="2198"/>
    <s v="CA-2016-163013"/>
    <x v="683"/>
    <d v="2016-12-04T00:00:00"/>
    <s v="Standard Class"/>
    <s v="BF-11080"/>
    <s v="Bart Folk"/>
    <x v="0"/>
    <s v="United States"/>
    <x v="122"/>
    <x v="19"/>
    <n v="36116"/>
    <x v="0"/>
    <s v="OFF-AR-10001954"/>
    <x v="1"/>
    <x v="6"/>
    <x v="563"/>
    <n v="14.67"/>
    <n v="3"/>
    <n v="0"/>
    <n v="3.9609000000000001"/>
    <x v="0"/>
    <s v="Yes"/>
  </r>
  <r>
    <n v="2199"/>
    <s v="CA-2017-135363"/>
    <x v="262"/>
    <d v="2017-04-02T00:00:00"/>
    <s v="Standard Class"/>
    <s v="CK-12205"/>
    <s v="Chloris Kastensmidt"/>
    <x v="0"/>
    <s v="United States"/>
    <x v="10"/>
    <x v="9"/>
    <n v="19120"/>
    <x v="3"/>
    <s v="OFF-PA-10003177"/>
    <x v="1"/>
    <x v="10"/>
    <x v="89"/>
    <n v="15.552"/>
    <n v="3"/>
    <n v="0.2"/>
    <n v="5.4432"/>
    <x v="3"/>
    <s v="Yes"/>
  </r>
  <r>
    <n v="2200"/>
    <s v="CA-2017-135363"/>
    <x v="262"/>
    <d v="2017-04-02T00:00:00"/>
    <s v="Standard Class"/>
    <s v="CK-12205"/>
    <s v="Chloris Kastensmidt"/>
    <x v="0"/>
    <s v="United States"/>
    <x v="10"/>
    <x v="9"/>
    <n v="19120"/>
    <x v="3"/>
    <s v="OFF-PA-10000533"/>
    <x v="1"/>
    <x v="10"/>
    <x v="1205"/>
    <n v="5.2320000000000002"/>
    <n v="1"/>
    <n v="0.2"/>
    <n v="1.7003999999999999"/>
    <x v="3"/>
    <s v="Yes"/>
  </r>
  <r>
    <n v="2201"/>
    <s v="US-2016-165659"/>
    <x v="106"/>
    <d v="2016-06-06T00:00:00"/>
    <s v="Standard Class"/>
    <s v="LT-17110"/>
    <s v="Liz Thompson"/>
    <x v="0"/>
    <s v="United States"/>
    <x v="290"/>
    <x v="36"/>
    <n v="72209"/>
    <x v="0"/>
    <s v="FUR-FU-10001935"/>
    <x v="0"/>
    <x v="5"/>
    <x v="345"/>
    <n v="22.2"/>
    <n v="6"/>
    <n v="0"/>
    <n v="9.1020000000000003"/>
    <x v="0"/>
    <s v="Yes"/>
  </r>
  <r>
    <n v="2202"/>
    <s v="US-2016-165659"/>
    <x v="106"/>
    <d v="2016-06-06T00:00:00"/>
    <s v="Standard Class"/>
    <s v="LT-17110"/>
    <s v="Liz Thompson"/>
    <x v="0"/>
    <s v="United States"/>
    <x v="290"/>
    <x v="36"/>
    <n v="72209"/>
    <x v="0"/>
    <s v="TEC-PH-10002563"/>
    <x v="2"/>
    <x v="7"/>
    <x v="203"/>
    <n v="881.93"/>
    <n v="7"/>
    <n v="0"/>
    <n v="229.30179999999999"/>
    <x v="0"/>
    <s v="Yes"/>
  </r>
  <r>
    <n v="2203"/>
    <s v="CA-2017-138002"/>
    <x v="684"/>
    <d v="2017-09-12T00:00:00"/>
    <s v="Standard Class"/>
    <s v="BT-11305"/>
    <s v="Beth Thompson"/>
    <x v="2"/>
    <s v="United States"/>
    <x v="4"/>
    <x v="4"/>
    <n v="98103"/>
    <x v="1"/>
    <s v="OFF-BI-10002160"/>
    <x v="1"/>
    <x v="8"/>
    <x v="315"/>
    <n v="6.0960000000000001"/>
    <n v="2"/>
    <n v="0.2"/>
    <n v="2.1335999999999999"/>
    <x v="1"/>
    <s v="Yes"/>
  </r>
  <r>
    <n v="2204"/>
    <s v="CA-2017-138002"/>
    <x v="684"/>
    <d v="2017-09-12T00:00:00"/>
    <s v="Standard Class"/>
    <s v="BT-11305"/>
    <s v="Beth Thompson"/>
    <x v="2"/>
    <s v="United States"/>
    <x v="4"/>
    <x v="4"/>
    <n v="98103"/>
    <x v="1"/>
    <s v="FUR-FU-10004748"/>
    <x v="0"/>
    <x v="5"/>
    <x v="1252"/>
    <n v="191.82"/>
    <n v="3"/>
    <n v="0"/>
    <n v="74.809799999999996"/>
    <x v="1"/>
    <s v="Yes"/>
  </r>
  <r>
    <n v="2205"/>
    <s v="CA-2017-128860"/>
    <x v="685"/>
    <d v="2017-07-05T00:00:00"/>
    <s v="Standard Class"/>
    <s v="SC-20725"/>
    <s v="Steven Cartwright"/>
    <x v="0"/>
    <s v="United States"/>
    <x v="152"/>
    <x v="9"/>
    <n v="17602"/>
    <x v="3"/>
    <s v="FUR-FU-10001473"/>
    <x v="0"/>
    <x v="5"/>
    <x v="1253"/>
    <n v="20.103999999999999"/>
    <n v="1"/>
    <n v="0.2"/>
    <n v="1.7591000000000001"/>
    <x v="3"/>
    <s v="Yes"/>
  </r>
  <r>
    <n v="2206"/>
    <s v="CA-2018-164350"/>
    <x v="545"/>
    <d v="2018-09-12T00:00:00"/>
    <s v="Second Class"/>
    <s v="CG-12040"/>
    <s v="Catherine Glotzbach"/>
    <x v="2"/>
    <s v="United States"/>
    <x v="39"/>
    <x v="18"/>
    <n v="37620"/>
    <x v="0"/>
    <s v="OFF-AR-10000538"/>
    <x v="1"/>
    <x v="6"/>
    <x v="1254"/>
    <n v="67.56"/>
    <n v="3"/>
    <n v="0.2"/>
    <n v="8.4450000000000003"/>
    <x v="0"/>
    <s v="Yes"/>
  </r>
  <r>
    <n v="2207"/>
    <s v="US-2016-103905"/>
    <x v="686"/>
    <d v="2016-07-20T00:00:00"/>
    <s v="Standard Class"/>
    <s v="AW-10930"/>
    <s v="Arthur Wiediger"/>
    <x v="2"/>
    <s v="United States"/>
    <x v="34"/>
    <x v="10"/>
    <n v="60505"/>
    <x v="2"/>
    <s v="OFF-BI-10001098"/>
    <x v="1"/>
    <x v="8"/>
    <x v="410"/>
    <n v="29.931999999999999"/>
    <n v="7"/>
    <n v="0.8"/>
    <n v="-46.394599999999997"/>
    <x v="2"/>
    <s v="Yes"/>
  </r>
  <r>
    <n v="2208"/>
    <s v="US-2016-103905"/>
    <x v="686"/>
    <d v="2016-07-20T00:00:00"/>
    <s v="Standard Class"/>
    <s v="AW-10930"/>
    <s v="Arthur Wiediger"/>
    <x v="2"/>
    <s v="United States"/>
    <x v="34"/>
    <x v="10"/>
    <n v="60505"/>
    <x v="2"/>
    <s v="TEC-PH-10001552"/>
    <x v="2"/>
    <x v="7"/>
    <x v="180"/>
    <n v="38.271999999999998"/>
    <n v="4"/>
    <n v="0.2"/>
    <n v="3.8271999999999999"/>
    <x v="2"/>
    <s v="Yes"/>
  </r>
  <r>
    <n v="2209"/>
    <s v="CA-2017-129854"/>
    <x v="421"/>
    <d v="2017-08-26T00:00:00"/>
    <s v="Standard Class"/>
    <s v="RB-19705"/>
    <s v="Roger Barcio"/>
    <x v="2"/>
    <s v="United States"/>
    <x v="20"/>
    <x v="15"/>
    <n v="10009"/>
    <x v="3"/>
    <s v="OFF-AR-10000390"/>
    <x v="1"/>
    <x v="6"/>
    <x v="105"/>
    <n v="16.52"/>
    <n v="4"/>
    <n v="0"/>
    <n v="7.5991999999999997"/>
    <x v="3"/>
    <s v="Yes"/>
  </r>
  <r>
    <n v="2210"/>
    <s v="CA-2016-125556"/>
    <x v="687"/>
    <d v="2016-11-16T00:00:00"/>
    <s v="Second Class"/>
    <s v="ML-17410"/>
    <s v="Maris LaWare"/>
    <x v="0"/>
    <s v="United States"/>
    <x v="54"/>
    <x v="29"/>
    <n v="6824"/>
    <x v="3"/>
    <s v="TEC-PH-10001079"/>
    <x v="2"/>
    <x v="7"/>
    <x v="1255"/>
    <n v="832.93"/>
    <n v="7"/>
    <n v="0"/>
    <n v="233.22040000000001"/>
    <x v="3"/>
    <s v="Yes"/>
  </r>
  <r>
    <n v="2211"/>
    <s v="CA-2016-125556"/>
    <x v="687"/>
    <d v="2016-11-16T00:00:00"/>
    <s v="Second Class"/>
    <s v="ML-17410"/>
    <s v="Maris LaWare"/>
    <x v="0"/>
    <s v="United States"/>
    <x v="54"/>
    <x v="29"/>
    <n v="6824"/>
    <x v="3"/>
    <s v="OFF-BI-10003460"/>
    <x v="1"/>
    <x v="8"/>
    <x v="237"/>
    <n v="43.8"/>
    <n v="10"/>
    <n v="0"/>
    <n v="21.024000000000001"/>
    <x v="3"/>
    <s v="Yes"/>
  </r>
  <r>
    <n v="2212"/>
    <s v="CA-2018-162313"/>
    <x v="581"/>
    <d v="2018-11-30T00:00:00"/>
    <s v="First Class"/>
    <s v="VB-21745"/>
    <s v="Victoria Brennan"/>
    <x v="1"/>
    <s v="United States"/>
    <x v="291"/>
    <x v="12"/>
    <n v="48146"/>
    <x v="2"/>
    <s v="OFF-AP-10003842"/>
    <x v="1"/>
    <x v="9"/>
    <x v="1256"/>
    <n v="167.292"/>
    <n v="6"/>
    <n v="0.1"/>
    <n v="29.7408"/>
    <x v="2"/>
    <s v="Yes"/>
  </r>
  <r>
    <n v="2213"/>
    <s v="CA-2019-107874"/>
    <x v="610"/>
    <d v="2019-11-25T00:00:00"/>
    <s v="Standard Class"/>
    <s v="SW-20275"/>
    <s v="Scott Williamson"/>
    <x v="0"/>
    <s v="United States"/>
    <x v="20"/>
    <x v="15"/>
    <n v="10035"/>
    <x v="3"/>
    <s v="FUR-FU-10003535"/>
    <x v="0"/>
    <x v="5"/>
    <x v="897"/>
    <n v="27.42"/>
    <n v="1"/>
    <n v="0"/>
    <n v="11.2422"/>
    <x v="3"/>
    <s v="Yes"/>
  </r>
  <r>
    <n v="2214"/>
    <s v="CA-2019-129378"/>
    <x v="172"/>
    <d v="2019-10-02T00:00:00"/>
    <s v="First Class"/>
    <s v="NS-18505"/>
    <s v="Neola Schneider"/>
    <x v="0"/>
    <s v="United States"/>
    <x v="49"/>
    <x v="1"/>
    <n v="95123"/>
    <x v="1"/>
    <s v="OFF-BI-10002012"/>
    <x v="1"/>
    <x v="8"/>
    <x v="749"/>
    <n v="1.44"/>
    <n v="1"/>
    <n v="0.2"/>
    <n v="0.504"/>
    <x v="1"/>
    <s v="Yes"/>
  </r>
  <r>
    <n v="2215"/>
    <s v="CA-2019-129378"/>
    <x v="172"/>
    <d v="2019-10-02T00:00:00"/>
    <s v="First Class"/>
    <s v="NS-18505"/>
    <s v="Neola Schneider"/>
    <x v="0"/>
    <s v="United States"/>
    <x v="49"/>
    <x v="1"/>
    <n v="95123"/>
    <x v="1"/>
    <s v="OFF-BI-10001922"/>
    <x v="1"/>
    <x v="8"/>
    <x v="305"/>
    <n v="61.776000000000003"/>
    <n v="13"/>
    <n v="0.2"/>
    <n v="20.849399999999999"/>
    <x v="1"/>
    <s v="Yes"/>
  </r>
  <r>
    <n v="2216"/>
    <s v="CA-2019-129378"/>
    <x v="172"/>
    <d v="2019-10-02T00:00:00"/>
    <s v="First Class"/>
    <s v="NS-18505"/>
    <s v="Neola Schneider"/>
    <x v="0"/>
    <s v="United States"/>
    <x v="49"/>
    <x v="1"/>
    <n v="95123"/>
    <x v="1"/>
    <s v="OFF-AP-10000576"/>
    <x v="1"/>
    <x v="9"/>
    <x v="850"/>
    <n v="241.96"/>
    <n v="2"/>
    <n v="0"/>
    <n v="60.49"/>
    <x v="1"/>
    <s v="Yes"/>
  </r>
  <r>
    <n v="2217"/>
    <s v="CA-2019-129378"/>
    <x v="172"/>
    <d v="2019-10-02T00:00:00"/>
    <s v="First Class"/>
    <s v="NS-18505"/>
    <s v="Neola Schneider"/>
    <x v="0"/>
    <s v="United States"/>
    <x v="49"/>
    <x v="1"/>
    <n v="95123"/>
    <x v="1"/>
    <s v="FUR-CH-10000553"/>
    <x v="0"/>
    <x v="1"/>
    <x v="1257"/>
    <n v="108.608"/>
    <n v="4"/>
    <n v="0.2"/>
    <n v="9.5031999999999996"/>
    <x v="1"/>
    <s v="Yes"/>
  </r>
  <r>
    <n v="2218"/>
    <s v="CA-2016-151953"/>
    <x v="59"/>
    <d v="2016-09-25T00:00:00"/>
    <s v="Standard Class"/>
    <s v="DB-13555"/>
    <s v="Dorothy Badders"/>
    <x v="1"/>
    <s v="United States"/>
    <x v="108"/>
    <x v="2"/>
    <n v="32216"/>
    <x v="0"/>
    <s v="OFF-AR-10003469"/>
    <x v="1"/>
    <x v="6"/>
    <x v="1258"/>
    <n v="2.8159999999999998"/>
    <n v="2"/>
    <n v="0.2"/>
    <n v="0.98560000000000003"/>
    <x v="0"/>
    <s v="Yes"/>
  </r>
  <r>
    <n v="2219"/>
    <s v="CA-2019-130841"/>
    <x v="688"/>
    <d v="2019-08-01T00:00:00"/>
    <s v="Standard Class"/>
    <s v="MH-17620"/>
    <s v="Matt Hagelstein"/>
    <x v="1"/>
    <s v="United States"/>
    <x v="8"/>
    <x v="1"/>
    <n v="94110"/>
    <x v="1"/>
    <s v="OFF-BI-10000145"/>
    <x v="1"/>
    <x v="8"/>
    <x v="742"/>
    <n v="9.984"/>
    <n v="4"/>
    <n v="0.2"/>
    <n v="3.6192000000000002"/>
    <x v="1"/>
    <s v="Yes"/>
  </r>
  <r>
    <n v="2220"/>
    <s v="CA-2019-130841"/>
    <x v="688"/>
    <d v="2019-08-01T00:00:00"/>
    <s v="Standard Class"/>
    <s v="MH-17620"/>
    <s v="Matt Hagelstein"/>
    <x v="1"/>
    <s v="United States"/>
    <x v="8"/>
    <x v="1"/>
    <n v="94110"/>
    <x v="1"/>
    <s v="OFF-ST-10001580"/>
    <x v="1"/>
    <x v="4"/>
    <x v="355"/>
    <n v="14.98"/>
    <n v="1"/>
    <n v="0"/>
    <n v="4.1943999999999999"/>
    <x v="1"/>
    <s v="Yes"/>
  </r>
  <r>
    <n v="2221"/>
    <s v="CA-2019-130841"/>
    <x v="688"/>
    <d v="2019-08-01T00:00:00"/>
    <s v="Standard Class"/>
    <s v="MH-17620"/>
    <s v="Matt Hagelstein"/>
    <x v="1"/>
    <s v="United States"/>
    <x v="8"/>
    <x v="1"/>
    <n v="94110"/>
    <x v="1"/>
    <s v="TEC-PH-10001817"/>
    <x v="2"/>
    <x v="7"/>
    <x v="1106"/>
    <n v="1145.5999999999999"/>
    <n v="4"/>
    <n v="0.2"/>
    <n v="100.24"/>
    <x v="1"/>
    <s v="Yes"/>
  </r>
  <r>
    <n v="2222"/>
    <s v="CA-2017-131884"/>
    <x v="401"/>
    <d v="2017-12-06T00:00:00"/>
    <s v="Same Day"/>
    <s v="DK-13375"/>
    <s v="Dennis Kane"/>
    <x v="0"/>
    <s v="United States"/>
    <x v="292"/>
    <x v="24"/>
    <n v="43302"/>
    <x v="3"/>
    <s v="TEC-PH-10001578"/>
    <x v="2"/>
    <x v="7"/>
    <x v="1230"/>
    <n v="485.94"/>
    <n v="2"/>
    <n v="0.4"/>
    <n v="-89.088999999999999"/>
    <x v="3"/>
    <s v="Yes"/>
  </r>
  <r>
    <n v="2223"/>
    <s v="CA-2017-131884"/>
    <x v="401"/>
    <d v="2017-12-06T00:00:00"/>
    <s v="Same Day"/>
    <s v="DK-13375"/>
    <s v="Dennis Kane"/>
    <x v="0"/>
    <s v="United States"/>
    <x v="292"/>
    <x v="24"/>
    <n v="43302"/>
    <x v="3"/>
    <s v="OFF-AR-10004078"/>
    <x v="1"/>
    <x v="6"/>
    <x v="512"/>
    <n v="37.375999999999998"/>
    <n v="8"/>
    <n v="0.2"/>
    <n v="4.6719999999999997"/>
    <x v="3"/>
    <s v="Yes"/>
  </r>
  <r>
    <n v="2224"/>
    <s v="CA-2017-131884"/>
    <x v="401"/>
    <d v="2017-12-06T00:00:00"/>
    <s v="Same Day"/>
    <s v="DK-13375"/>
    <s v="Dennis Kane"/>
    <x v="0"/>
    <s v="United States"/>
    <x v="292"/>
    <x v="24"/>
    <n v="43302"/>
    <x v="3"/>
    <s v="FUR-CH-10004860"/>
    <x v="0"/>
    <x v="1"/>
    <x v="212"/>
    <n v="70.686000000000007"/>
    <n v="1"/>
    <n v="0.3"/>
    <n v="-24.235199999999999"/>
    <x v="3"/>
    <s v="Yes"/>
  </r>
  <r>
    <n v="2225"/>
    <s v="CA-2019-121909"/>
    <x v="689"/>
    <d v="2019-08-05T00:00:00"/>
    <s v="Standard Class"/>
    <s v="EA-14035"/>
    <s v="Erin Ashbrook"/>
    <x v="1"/>
    <s v="United States"/>
    <x v="10"/>
    <x v="9"/>
    <n v="19134"/>
    <x v="3"/>
    <s v="OFF-PA-10003790"/>
    <x v="1"/>
    <x v="10"/>
    <x v="1259"/>
    <n v="54.816000000000003"/>
    <n v="3"/>
    <n v="0.2"/>
    <n v="17.815200000000001"/>
    <x v="3"/>
    <s v="Yes"/>
  </r>
  <r>
    <n v="2226"/>
    <s v="CA-2018-106383"/>
    <x v="690"/>
    <d v="2018-03-21T00:00:00"/>
    <s v="Second Class"/>
    <s v="BT-11440"/>
    <s v="Bobby Trafton"/>
    <x v="0"/>
    <s v="United States"/>
    <x v="293"/>
    <x v="22"/>
    <n v="80122"/>
    <x v="1"/>
    <s v="FUR-BO-10002202"/>
    <x v="0"/>
    <x v="0"/>
    <x v="1260"/>
    <n v="72.293999999999997"/>
    <n v="1"/>
    <n v="0.7"/>
    <n v="-98.8018"/>
    <x v="1"/>
    <s v="Yes"/>
  </r>
  <r>
    <n v="2227"/>
    <s v="CA-2019-130771"/>
    <x v="570"/>
    <d v="2019-08-03T00:00:00"/>
    <s v="Standard Class"/>
    <s v="LA-16780"/>
    <s v="Laura Armstrong"/>
    <x v="1"/>
    <s v="United States"/>
    <x v="89"/>
    <x v="5"/>
    <n v="78745"/>
    <x v="2"/>
    <s v="OFF-FA-10003059"/>
    <x v="1"/>
    <x v="13"/>
    <x v="802"/>
    <n v="2.8959999999999999"/>
    <n v="2"/>
    <n v="0.2"/>
    <n v="0.47060000000000002"/>
    <x v="2"/>
    <s v="Yes"/>
  </r>
  <r>
    <n v="2228"/>
    <s v="CA-2019-130771"/>
    <x v="570"/>
    <d v="2019-08-03T00:00:00"/>
    <s v="Standard Class"/>
    <s v="LA-16780"/>
    <s v="Laura Armstrong"/>
    <x v="1"/>
    <s v="United States"/>
    <x v="89"/>
    <x v="5"/>
    <n v="78745"/>
    <x v="2"/>
    <s v="TEC-PH-10002496"/>
    <x v="2"/>
    <x v="7"/>
    <x v="495"/>
    <n v="124.792"/>
    <n v="1"/>
    <n v="0.2"/>
    <n v="15.599"/>
    <x v="2"/>
    <s v="Yes"/>
  </r>
  <r>
    <n v="2229"/>
    <s v="CA-2018-139157"/>
    <x v="393"/>
    <d v="2018-10-05T00:00:00"/>
    <s v="Standard Class"/>
    <s v="GM-14680"/>
    <s v="Greg Matthias"/>
    <x v="0"/>
    <s v="United States"/>
    <x v="20"/>
    <x v="15"/>
    <n v="10024"/>
    <x v="3"/>
    <s v="FUR-TA-10003238"/>
    <x v="0"/>
    <x v="3"/>
    <x v="1242"/>
    <n v="330.58800000000002"/>
    <n v="1"/>
    <n v="0.4"/>
    <n v="-115.7058"/>
    <x v="3"/>
    <s v="Yes"/>
  </r>
  <r>
    <n v="2230"/>
    <s v="CA-2016-128055"/>
    <x v="691"/>
    <d v="2016-04-05T00:00:00"/>
    <s v="Standard Class"/>
    <s v="AA-10315"/>
    <s v="Alex Avila"/>
    <x v="0"/>
    <s v="United States"/>
    <x v="8"/>
    <x v="1"/>
    <n v="94122"/>
    <x v="1"/>
    <s v="OFF-BI-10004390"/>
    <x v="1"/>
    <x v="8"/>
    <x v="1164"/>
    <n v="673.56799999999998"/>
    <n v="2"/>
    <n v="0.2"/>
    <n v="252.58799999999999"/>
    <x v="1"/>
    <s v="Yes"/>
  </r>
  <r>
    <n v="2231"/>
    <s v="CA-2016-128055"/>
    <x v="691"/>
    <d v="2016-04-05T00:00:00"/>
    <s v="Standard Class"/>
    <s v="AA-10315"/>
    <s v="Alex Avila"/>
    <x v="0"/>
    <s v="United States"/>
    <x v="8"/>
    <x v="1"/>
    <n v="94122"/>
    <x v="1"/>
    <s v="OFF-AP-10002765"/>
    <x v="1"/>
    <x v="9"/>
    <x v="1261"/>
    <n v="52.98"/>
    <n v="2"/>
    <n v="0"/>
    <n v="14.8344"/>
    <x v="1"/>
    <s v="Yes"/>
  </r>
  <r>
    <n v="2232"/>
    <s v="CA-2019-157091"/>
    <x v="335"/>
    <d v="2019-07-01T00:00:00"/>
    <s v="Standard Class"/>
    <s v="DB-13405"/>
    <s v="Denny Blanton"/>
    <x v="0"/>
    <s v="United States"/>
    <x v="189"/>
    <x v="14"/>
    <n v="46350"/>
    <x v="2"/>
    <s v="FUR-FU-10000293"/>
    <x v="0"/>
    <x v="5"/>
    <x v="791"/>
    <n v="526.45000000000005"/>
    <n v="5"/>
    <n v="0"/>
    <n v="31.587"/>
    <x v="2"/>
    <s v="Yes"/>
  </r>
  <r>
    <n v="2233"/>
    <s v="CA-2019-132122"/>
    <x v="362"/>
    <d v="2019-07-14T00:00:00"/>
    <s v="Standard Class"/>
    <s v="JH-15820"/>
    <s v="John Huston"/>
    <x v="0"/>
    <s v="United States"/>
    <x v="22"/>
    <x v="10"/>
    <n v="60610"/>
    <x v="2"/>
    <s v="OFF-ST-10003692"/>
    <x v="1"/>
    <x v="4"/>
    <x v="1262"/>
    <n v="228.92"/>
    <n v="5"/>
    <n v="0.2"/>
    <n v="14.307499999999999"/>
    <x v="2"/>
    <s v="Yes"/>
  </r>
  <r>
    <n v="2234"/>
    <s v="CA-2017-123232"/>
    <x v="639"/>
    <d v="2017-12-16T00:00:00"/>
    <s v="Second Class"/>
    <s v="DJ-13630"/>
    <s v="Doug Jacobs"/>
    <x v="0"/>
    <s v="United States"/>
    <x v="32"/>
    <x v="21"/>
    <n v="97206"/>
    <x v="1"/>
    <s v="TEC-PH-10001051"/>
    <x v="2"/>
    <x v="7"/>
    <x v="1263"/>
    <n v="319.96800000000002"/>
    <n v="4"/>
    <n v="0.2"/>
    <n v="35.996400000000001"/>
    <x v="1"/>
    <s v="Yes"/>
  </r>
  <r>
    <n v="2235"/>
    <s v="CA-2019-104066"/>
    <x v="256"/>
    <d v="2019-12-10T00:00:00"/>
    <s v="Standard Class"/>
    <s v="QJ-19255"/>
    <s v="Quincy Jones"/>
    <x v="1"/>
    <s v="United States"/>
    <x v="140"/>
    <x v="42"/>
    <m/>
    <x v="3"/>
    <s v="TEC-AC-10001013"/>
    <x v="2"/>
    <x v="11"/>
    <x v="821"/>
    <n v="205.03"/>
    <n v="7"/>
    <n v="0"/>
    <n v="67.659899999999993"/>
    <x v="3"/>
    <s v="Yes"/>
  </r>
  <r>
    <n v="2236"/>
    <s v="CA-2017-145849"/>
    <x v="426"/>
    <d v="2017-09-17T00:00:00"/>
    <s v="Second Class"/>
    <s v="CT-11995"/>
    <s v="Carol Triggs"/>
    <x v="0"/>
    <s v="United States"/>
    <x v="245"/>
    <x v="14"/>
    <n v="46203"/>
    <x v="2"/>
    <s v="OFF-ST-10000025"/>
    <x v="1"/>
    <x v="4"/>
    <x v="621"/>
    <n v="190.86"/>
    <n v="2"/>
    <n v="0"/>
    <n v="11.451599999999999"/>
    <x v="2"/>
    <s v="Yes"/>
  </r>
  <r>
    <n v="2237"/>
    <s v="CA-2017-145849"/>
    <x v="426"/>
    <d v="2017-09-17T00:00:00"/>
    <s v="Second Class"/>
    <s v="CT-11995"/>
    <s v="Carol Triggs"/>
    <x v="0"/>
    <s v="United States"/>
    <x v="245"/>
    <x v="14"/>
    <n v="46203"/>
    <x v="2"/>
    <s v="OFF-AR-10000817"/>
    <x v="1"/>
    <x v="6"/>
    <x v="1264"/>
    <n v="24.32"/>
    <n v="8"/>
    <n v="0"/>
    <n v="8.2688000000000006"/>
    <x v="2"/>
    <s v="Yes"/>
  </r>
  <r>
    <n v="2238"/>
    <s v="CA-2018-122322"/>
    <x v="692"/>
    <d v="2018-07-21T00:00:00"/>
    <s v="Standard Class"/>
    <s v="RH-19510"/>
    <s v="Rick Huthwaite"/>
    <x v="2"/>
    <s v="United States"/>
    <x v="212"/>
    <x v="7"/>
    <n v="84604"/>
    <x v="1"/>
    <s v="OFF-SU-10000952"/>
    <x v="1"/>
    <x v="14"/>
    <x v="1265"/>
    <n v="44.4"/>
    <n v="5"/>
    <n v="0"/>
    <n v="12.432"/>
    <x v="1"/>
    <s v="Yes"/>
  </r>
  <r>
    <n v="2239"/>
    <s v="CA-2019-166849"/>
    <x v="693"/>
    <d v="2019-04-26T00:00:00"/>
    <s v="Standard Class"/>
    <s v="SJ-20125"/>
    <s v="Sanjit Jacobs"/>
    <x v="2"/>
    <s v="United States"/>
    <x v="22"/>
    <x v="10"/>
    <n v="60610"/>
    <x v="2"/>
    <s v="FUR-FU-10004597"/>
    <x v="0"/>
    <x v="5"/>
    <x v="1266"/>
    <n v="44.4"/>
    <n v="2"/>
    <n v="0.6"/>
    <n v="-52.17"/>
    <x v="2"/>
    <s v="Yes"/>
  </r>
  <r>
    <n v="2240"/>
    <s v="CA-2018-146633"/>
    <x v="625"/>
    <d v="2018-11-17T00:00:00"/>
    <s v="Second Class"/>
    <s v="TG-21310"/>
    <s v="Toby Gnade"/>
    <x v="0"/>
    <s v="United States"/>
    <x v="1"/>
    <x v="1"/>
    <n v="90049"/>
    <x v="1"/>
    <s v="OFF-BI-10003527"/>
    <x v="1"/>
    <x v="8"/>
    <x v="451"/>
    <n v="1016.792"/>
    <n v="1"/>
    <n v="0.2"/>
    <n v="381.29700000000003"/>
    <x v="1"/>
    <s v="Yes"/>
  </r>
  <r>
    <n v="2241"/>
    <s v="CA-2018-146633"/>
    <x v="625"/>
    <d v="2018-11-17T00:00:00"/>
    <s v="Second Class"/>
    <s v="TG-21310"/>
    <s v="Toby Gnade"/>
    <x v="0"/>
    <s v="United States"/>
    <x v="1"/>
    <x v="1"/>
    <n v="90049"/>
    <x v="1"/>
    <s v="OFF-BI-10002982"/>
    <x v="1"/>
    <x v="8"/>
    <x v="1267"/>
    <n v="38.136000000000003"/>
    <n v="7"/>
    <n v="0.2"/>
    <n v="13.3476"/>
    <x v="1"/>
    <s v="Yes"/>
  </r>
  <r>
    <n v="2242"/>
    <s v="US-2018-126893"/>
    <x v="491"/>
    <d v="2018-12-01T00:00:00"/>
    <s v="Standard Class"/>
    <s v="CT-11995"/>
    <s v="Carol Triggs"/>
    <x v="0"/>
    <s v="United States"/>
    <x v="10"/>
    <x v="9"/>
    <n v="19134"/>
    <x v="3"/>
    <s v="TEC-PH-10004165"/>
    <x v="2"/>
    <x v="7"/>
    <x v="895"/>
    <n v="494.98200000000003"/>
    <n v="3"/>
    <n v="0.4"/>
    <n v="-115.4958"/>
    <x v="3"/>
    <s v="Yes"/>
  </r>
  <r>
    <n v="2243"/>
    <s v="CA-2019-103380"/>
    <x v="610"/>
    <d v="2019-11-25T00:00:00"/>
    <s v="Standard Class"/>
    <s v="BF-11005"/>
    <s v="Barry Franz"/>
    <x v="2"/>
    <s v="United States"/>
    <x v="45"/>
    <x v="1"/>
    <n v="91104"/>
    <x v="1"/>
    <s v="OFF-ST-10003442"/>
    <x v="1"/>
    <x v="4"/>
    <x v="86"/>
    <n v="56.56"/>
    <n v="2"/>
    <n v="0"/>
    <n v="15.2712"/>
    <x v="1"/>
    <s v="Yes"/>
  </r>
  <r>
    <n v="2244"/>
    <s v="CA-2019-103380"/>
    <x v="610"/>
    <d v="2019-11-25T00:00:00"/>
    <s v="Standard Class"/>
    <s v="BF-11005"/>
    <s v="Barry Franz"/>
    <x v="2"/>
    <s v="United States"/>
    <x v="45"/>
    <x v="1"/>
    <n v="91104"/>
    <x v="1"/>
    <s v="OFF-AR-10003856"/>
    <x v="1"/>
    <x v="6"/>
    <x v="449"/>
    <n v="5.56"/>
    <n v="2"/>
    <n v="0"/>
    <n v="1.4456"/>
    <x v="1"/>
    <s v="Yes"/>
  </r>
  <r>
    <n v="2245"/>
    <s v="CA-2019-103380"/>
    <x v="610"/>
    <d v="2019-11-25T00:00:00"/>
    <s v="Standard Class"/>
    <s v="BF-11005"/>
    <s v="Barry Franz"/>
    <x v="2"/>
    <s v="United States"/>
    <x v="45"/>
    <x v="1"/>
    <n v="91104"/>
    <x v="1"/>
    <s v="OFF-FA-10004248"/>
    <x v="1"/>
    <x v="13"/>
    <x v="485"/>
    <n v="9.02"/>
    <n v="2"/>
    <n v="0"/>
    <n v="3.5177999999999998"/>
    <x v="1"/>
    <s v="Yes"/>
  </r>
  <r>
    <n v="2246"/>
    <s v="CA-2019-103380"/>
    <x v="610"/>
    <d v="2019-11-25T00:00:00"/>
    <s v="Standard Class"/>
    <s v="BF-11005"/>
    <s v="Barry Franz"/>
    <x v="2"/>
    <s v="United States"/>
    <x v="45"/>
    <x v="1"/>
    <n v="91104"/>
    <x v="1"/>
    <s v="OFF-AP-10001492"/>
    <x v="1"/>
    <x v="9"/>
    <x v="22"/>
    <n v="8.6199999999999992"/>
    <n v="1"/>
    <n v="0"/>
    <n v="2.2412000000000001"/>
    <x v="1"/>
    <s v="Yes"/>
  </r>
  <r>
    <n v="2247"/>
    <s v="CA-2019-103380"/>
    <x v="610"/>
    <d v="2019-11-25T00:00:00"/>
    <s v="Standard Class"/>
    <s v="BF-11005"/>
    <s v="Barry Franz"/>
    <x v="2"/>
    <s v="United States"/>
    <x v="45"/>
    <x v="1"/>
    <n v="91104"/>
    <x v="1"/>
    <s v="TEC-PH-10004165"/>
    <x v="2"/>
    <x v="7"/>
    <x v="895"/>
    <n v="659.976"/>
    <n v="3"/>
    <n v="0.2"/>
    <n v="49.498199999999997"/>
    <x v="1"/>
    <s v="Yes"/>
  </r>
  <r>
    <n v="2248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PA-10004285"/>
    <x v="1"/>
    <x v="10"/>
    <x v="1268"/>
    <n v="13.36"/>
    <n v="2"/>
    <n v="0"/>
    <n v="6.4127999999999998"/>
    <x v="1"/>
    <s v="Yes"/>
  </r>
  <r>
    <n v="2249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BI-10001628"/>
    <x v="1"/>
    <x v="8"/>
    <x v="1112"/>
    <n v="41.72"/>
    <n v="5"/>
    <n v="0.2"/>
    <n v="13.0375"/>
    <x v="1"/>
    <s v="Yes"/>
  </r>
  <r>
    <n v="2250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BI-10000546"/>
    <x v="1"/>
    <x v="8"/>
    <x v="614"/>
    <n v="11.52"/>
    <n v="5"/>
    <n v="0.2"/>
    <n v="4.1760000000000002"/>
    <x v="1"/>
    <s v="Yes"/>
  </r>
  <r>
    <n v="2251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AP-10001391"/>
    <x v="1"/>
    <x v="9"/>
    <x v="1269"/>
    <n v="541.44000000000005"/>
    <n v="6"/>
    <n v="0"/>
    <n v="157.01759999999999"/>
    <x v="1"/>
    <s v="Yes"/>
  </r>
  <r>
    <n v="2252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PA-10000477"/>
    <x v="1"/>
    <x v="10"/>
    <x v="1270"/>
    <n v="19.440000000000001"/>
    <n v="3"/>
    <n v="0"/>
    <n v="9.3312000000000008"/>
    <x v="1"/>
    <s v="Yes"/>
  </r>
  <r>
    <n v="2253"/>
    <s v="CA-2018-117849"/>
    <x v="173"/>
    <d v="2018-04-17T00:00:00"/>
    <s v="Second Class"/>
    <s v="JK-16120"/>
    <s v="Julie Kriz"/>
    <x v="2"/>
    <s v="United States"/>
    <x v="70"/>
    <x v="1"/>
    <n v="92105"/>
    <x v="1"/>
    <s v="OFF-PA-10004327"/>
    <x v="1"/>
    <x v="10"/>
    <x v="137"/>
    <n v="143.69999999999999"/>
    <n v="3"/>
    <n v="0"/>
    <n v="68.975999999999999"/>
    <x v="1"/>
    <s v="Yes"/>
  </r>
  <r>
    <n v="2254"/>
    <s v="CA-2017-169201"/>
    <x v="694"/>
    <d v="2017-10-01T00:00:00"/>
    <s v="First Class"/>
    <s v="HG-14965"/>
    <s v="Henry Goldwyn"/>
    <x v="1"/>
    <s v="United States"/>
    <x v="8"/>
    <x v="1"/>
    <n v="94110"/>
    <x v="1"/>
    <s v="OFF-AP-10000696"/>
    <x v="1"/>
    <x v="9"/>
    <x v="336"/>
    <n v="43.26"/>
    <n v="3"/>
    <n v="0"/>
    <n v="14.2758"/>
    <x v="1"/>
    <s v="Yes"/>
  </r>
  <r>
    <n v="2255"/>
    <s v="CA-2017-169201"/>
    <x v="694"/>
    <d v="2017-10-01T00:00:00"/>
    <s v="First Class"/>
    <s v="HG-14965"/>
    <s v="Henry Goldwyn"/>
    <x v="1"/>
    <s v="United States"/>
    <x v="8"/>
    <x v="1"/>
    <n v="94110"/>
    <x v="1"/>
    <s v="OFF-AP-10002082"/>
    <x v="1"/>
    <x v="9"/>
    <x v="1101"/>
    <n v="43.56"/>
    <n v="2"/>
    <n v="0"/>
    <n v="15.246"/>
    <x v="1"/>
    <s v="Yes"/>
  </r>
  <r>
    <n v="2256"/>
    <s v="CA-2018-164091"/>
    <x v="42"/>
    <d v="2018-09-22T00:00:00"/>
    <s v="Standard Class"/>
    <s v="LA-16780"/>
    <s v="Laura Armstrong"/>
    <x v="1"/>
    <s v="United States"/>
    <x v="294"/>
    <x v="43"/>
    <n v="4401"/>
    <x v="3"/>
    <s v="TEC-PH-10001944"/>
    <x v="2"/>
    <x v="7"/>
    <x v="1271"/>
    <n v="437.85"/>
    <n v="3"/>
    <n v="0"/>
    <n v="131.35499999999999"/>
    <x v="3"/>
    <s v="Yes"/>
  </r>
  <r>
    <n v="2257"/>
    <s v="CA-2018-164091"/>
    <x v="42"/>
    <d v="2018-09-22T00:00:00"/>
    <s v="Standard Class"/>
    <s v="LA-16780"/>
    <s v="Laura Armstrong"/>
    <x v="1"/>
    <s v="United States"/>
    <x v="294"/>
    <x v="43"/>
    <n v="4401"/>
    <x v="3"/>
    <s v="FUR-FU-10004952"/>
    <x v="0"/>
    <x v="5"/>
    <x v="853"/>
    <n v="109.48"/>
    <n v="2"/>
    <n v="0"/>
    <n v="33.938800000000001"/>
    <x v="3"/>
    <s v="Yes"/>
  </r>
  <r>
    <n v="2258"/>
    <s v="CA-2019-105214"/>
    <x v="114"/>
    <d v="2019-06-19T00:00:00"/>
    <s v="First Class"/>
    <s v="TS-21610"/>
    <s v="Troy Staebel"/>
    <x v="0"/>
    <s v="United States"/>
    <x v="8"/>
    <x v="1"/>
    <n v="94122"/>
    <x v="1"/>
    <s v="FUR-CH-10000015"/>
    <x v="0"/>
    <x v="1"/>
    <x v="378"/>
    <n v="1212.96"/>
    <n v="7"/>
    <n v="0.2"/>
    <n v="90.971999999999994"/>
    <x v="1"/>
    <s v="Yes"/>
  </r>
  <r>
    <n v="2259"/>
    <s v="CA-2019-105214"/>
    <x v="114"/>
    <d v="2019-06-19T00:00:00"/>
    <s v="First Class"/>
    <s v="TS-21610"/>
    <s v="Troy Staebel"/>
    <x v="0"/>
    <s v="United States"/>
    <x v="8"/>
    <x v="1"/>
    <n v="94122"/>
    <x v="1"/>
    <s v="OFF-PA-10001776"/>
    <x v="1"/>
    <x v="10"/>
    <x v="1272"/>
    <n v="18.54"/>
    <n v="2"/>
    <n v="0"/>
    <n v="8.7138000000000009"/>
    <x v="1"/>
    <s v="Yes"/>
  </r>
  <r>
    <n v="2260"/>
    <s v="CA-2017-117611"/>
    <x v="627"/>
    <d v="2017-11-10T00:00:00"/>
    <s v="Second Class"/>
    <s v="MZ-17335"/>
    <s v="Maria Zettner"/>
    <x v="2"/>
    <s v="United States"/>
    <x v="70"/>
    <x v="1"/>
    <n v="92024"/>
    <x v="1"/>
    <s v="OFF-FA-10002280"/>
    <x v="1"/>
    <x v="13"/>
    <x v="659"/>
    <n v="5"/>
    <n v="1"/>
    <n v="0"/>
    <n v="2.4"/>
    <x v="1"/>
    <s v="Yes"/>
  </r>
  <r>
    <n v="2261"/>
    <s v="CA-2017-117611"/>
    <x v="627"/>
    <d v="2017-11-10T00:00:00"/>
    <s v="Second Class"/>
    <s v="MZ-17335"/>
    <s v="Maria Zettner"/>
    <x v="2"/>
    <s v="United States"/>
    <x v="70"/>
    <x v="1"/>
    <n v="92024"/>
    <x v="1"/>
    <s v="TEC-AC-10002049"/>
    <x v="2"/>
    <x v="11"/>
    <x v="695"/>
    <n v="371.97"/>
    <n v="3"/>
    <n v="0"/>
    <n v="66.954599999999999"/>
    <x v="1"/>
    <s v="Yes"/>
  </r>
  <r>
    <n v="2262"/>
    <s v="US-2017-137960"/>
    <x v="217"/>
    <d v="2017-12-18T00:00:00"/>
    <s v="Same Day"/>
    <s v="MW-18220"/>
    <s v="Mitch Webber"/>
    <x v="0"/>
    <s v="United States"/>
    <x v="20"/>
    <x v="15"/>
    <n v="10035"/>
    <x v="3"/>
    <s v="TEC-AC-10002253"/>
    <x v="2"/>
    <x v="11"/>
    <x v="577"/>
    <n v="166.24"/>
    <n v="1"/>
    <n v="0"/>
    <n v="24.936"/>
    <x v="3"/>
    <s v="Yes"/>
  </r>
  <r>
    <n v="2263"/>
    <s v="CA-2019-122994"/>
    <x v="695"/>
    <d v="2019-02-09T00:00:00"/>
    <s v="First Class"/>
    <s v="MV-17485"/>
    <s v="Mark Van Huff"/>
    <x v="0"/>
    <s v="United States"/>
    <x v="81"/>
    <x v="17"/>
    <n v="22204"/>
    <x v="0"/>
    <s v="FUR-BO-10004015"/>
    <x v="0"/>
    <x v="0"/>
    <x v="574"/>
    <n v="359.97"/>
    <n v="3"/>
    <n v="0"/>
    <n v="79.193399999999997"/>
    <x v="0"/>
    <s v="Yes"/>
  </r>
  <r>
    <n v="2264"/>
    <s v="CA-2018-131065"/>
    <x v="696"/>
    <d v="2018-11-16T00:00:00"/>
    <s v="Second Class"/>
    <s v="AA-10375"/>
    <s v="Allen Armold"/>
    <x v="0"/>
    <s v="United States"/>
    <x v="118"/>
    <x v="32"/>
    <n v="30318"/>
    <x v="0"/>
    <s v="TEC-AC-10004145"/>
    <x v="2"/>
    <x v="11"/>
    <x v="1273"/>
    <n v="499.98"/>
    <n v="2"/>
    <n v="0"/>
    <n v="114.9954"/>
    <x v="0"/>
    <s v="Yes"/>
  </r>
  <r>
    <n v="2265"/>
    <s v="CA-2018-131065"/>
    <x v="696"/>
    <d v="2018-11-16T00:00:00"/>
    <s v="Second Class"/>
    <s v="AA-10375"/>
    <s v="Allen Armold"/>
    <x v="0"/>
    <s v="United States"/>
    <x v="118"/>
    <x v="32"/>
    <n v="30318"/>
    <x v="0"/>
    <s v="OFF-PA-10002479"/>
    <x v="1"/>
    <x v="10"/>
    <x v="219"/>
    <n v="5.28"/>
    <n v="1"/>
    <n v="0"/>
    <n v="2.3759999999999999"/>
    <x v="0"/>
    <s v="Yes"/>
  </r>
  <r>
    <n v="2266"/>
    <s v="CA-2018-131065"/>
    <x v="696"/>
    <d v="2018-11-16T00:00:00"/>
    <s v="Second Class"/>
    <s v="AA-10375"/>
    <s v="Allen Armold"/>
    <x v="0"/>
    <s v="United States"/>
    <x v="118"/>
    <x v="32"/>
    <n v="30318"/>
    <x v="0"/>
    <s v="OFF-BI-10004970"/>
    <x v="1"/>
    <x v="8"/>
    <x v="917"/>
    <n v="8.26"/>
    <n v="2"/>
    <n v="0"/>
    <n v="3.8822000000000001"/>
    <x v="0"/>
    <s v="Yes"/>
  </r>
  <r>
    <n v="2267"/>
    <s v="CA-2019-149146"/>
    <x v="386"/>
    <d v="2019-10-12T00:00:00"/>
    <s v="Same Day"/>
    <s v="SM-20320"/>
    <s v="Sean Miller"/>
    <x v="2"/>
    <s v="United States"/>
    <x v="53"/>
    <x v="3"/>
    <n v="28110"/>
    <x v="0"/>
    <s v="OFF-PA-10003919"/>
    <x v="1"/>
    <x v="10"/>
    <x v="1274"/>
    <n v="7.968"/>
    <n v="2"/>
    <n v="0.2"/>
    <n v="2.6892"/>
    <x v="0"/>
    <s v="Yes"/>
  </r>
  <r>
    <n v="2268"/>
    <s v="CA-2019-137470"/>
    <x v="697"/>
    <d v="2019-09-17T00:00:00"/>
    <s v="Same Day"/>
    <s v="TP-21415"/>
    <s v="Tom Prescott"/>
    <x v="0"/>
    <s v="United States"/>
    <x v="4"/>
    <x v="4"/>
    <n v="98115"/>
    <x v="1"/>
    <s v="OFF-PA-10002001"/>
    <x v="1"/>
    <x v="10"/>
    <x v="1275"/>
    <n v="12.96"/>
    <n v="2"/>
    <n v="0"/>
    <n v="6.3503999999999996"/>
    <x v="1"/>
    <s v="Yes"/>
  </r>
  <r>
    <n v="2269"/>
    <s v="CA-2019-105480"/>
    <x v="698"/>
    <d v="2019-12-26T00:00:00"/>
    <s v="Standard Class"/>
    <s v="DK-13225"/>
    <s v="Dean Katz"/>
    <x v="1"/>
    <s v="United States"/>
    <x v="30"/>
    <x v="15"/>
    <n v="14609"/>
    <x v="3"/>
    <s v="OFF-PA-10002787"/>
    <x v="1"/>
    <x v="10"/>
    <x v="1276"/>
    <n v="6.48"/>
    <n v="1"/>
    <n v="0"/>
    <n v="3.1103999999999998"/>
    <x v="3"/>
    <s v="Yes"/>
  </r>
  <r>
    <n v="2270"/>
    <s v="CA-2019-105480"/>
    <x v="698"/>
    <d v="2019-12-26T00:00:00"/>
    <s v="Standard Class"/>
    <s v="DK-13225"/>
    <s v="Dean Katz"/>
    <x v="1"/>
    <s v="United States"/>
    <x v="30"/>
    <x v="15"/>
    <n v="14609"/>
    <x v="3"/>
    <s v="OFF-BI-10003291"/>
    <x v="1"/>
    <x v="8"/>
    <x v="44"/>
    <n v="6.984"/>
    <n v="1"/>
    <n v="0.2"/>
    <n v="2.3571"/>
    <x v="3"/>
    <s v="Yes"/>
  </r>
  <r>
    <n v="2271"/>
    <s v="CA-2019-164917"/>
    <x v="574"/>
    <d v="2019-12-07T00:00:00"/>
    <s v="Standard Class"/>
    <s v="MK-17905"/>
    <s v="Michael Kennedy"/>
    <x v="1"/>
    <s v="United States"/>
    <x v="100"/>
    <x v="2"/>
    <n v="33180"/>
    <x v="0"/>
    <s v="OFF-AR-10004344"/>
    <x v="1"/>
    <x v="6"/>
    <x v="370"/>
    <n v="47.96"/>
    <n v="5"/>
    <n v="0.2"/>
    <n v="4.1965000000000003"/>
    <x v="0"/>
    <s v="Yes"/>
  </r>
  <r>
    <n v="2272"/>
    <s v="CA-2017-102036"/>
    <x v="481"/>
    <d v="2017-09-27T00:00:00"/>
    <s v="Standard Class"/>
    <s v="CS-12130"/>
    <s v="Chad Sievert"/>
    <x v="0"/>
    <s v="United States"/>
    <x v="4"/>
    <x v="4"/>
    <n v="98105"/>
    <x v="1"/>
    <s v="OFF-ST-10003123"/>
    <x v="1"/>
    <x v="4"/>
    <x v="1277"/>
    <n v="199.74"/>
    <n v="6"/>
    <n v="0"/>
    <n v="47.937600000000003"/>
    <x v="1"/>
    <s v="Yes"/>
  </r>
  <r>
    <n v="2273"/>
    <s v="CA-2017-142944"/>
    <x v="699"/>
    <d v="2017-03-11T00:00:00"/>
    <s v="Standard Class"/>
    <s v="JL-15850"/>
    <s v="John Lucas"/>
    <x v="0"/>
    <s v="United States"/>
    <x v="8"/>
    <x v="1"/>
    <n v="94122"/>
    <x v="1"/>
    <s v="FUR-FU-10000308"/>
    <x v="0"/>
    <x v="5"/>
    <x v="1278"/>
    <n v="435.26"/>
    <n v="7"/>
    <n v="0"/>
    <n v="95.757199999999997"/>
    <x v="1"/>
    <s v="Yes"/>
  </r>
  <r>
    <n v="2274"/>
    <s v="CA-2017-142944"/>
    <x v="699"/>
    <d v="2017-03-11T00:00:00"/>
    <s v="Standard Class"/>
    <s v="JL-15850"/>
    <s v="John Lucas"/>
    <x v="0"/>
    <s v="United States"/>
    <x v="8"/>
    <x v="1"/>
    <n v="94122"/>
    <x v="1"/>
    <s v="TEC-CO-10003763"/>
    <x v="2"/>
    <x v="16"/>
    <x v="1279"/>
    <n v="1119.9839999999999"/>
    <n v="2"/>
    <n v="0.2"/>
    <n v="377.99459999999999"/>
    <x v="1"/>
    <s v="Yes"/>
  </r>
  <r>
    <n v="2275"/>
    <s v="CA-2016-157882"/>
    <x v="462"/>
    <d v="2016-10-08T00:00:00"/>
    <s v="Second Class"/>
    <s v="AR-10405"/>
    <s v="Allen Rosenblatt"/>
    <x v="1"/>
    <s v="United States"/>
    <x v="1"/>
    <x v="1"/>
    <n v="90036"/>
    <x v="1"/>
    <s v="FUR-TA-10001866"/>
    <x v="0"/>
    <x v="3"/>
    <x v="1280"/>
    <n v="143.43199999999999"/>
    <n v="1"/>
    <n v="0.2"/>
    <n v="3.5857999999999999"/>
    <x v="1"/>
    <s v="Yes"/>
  </r>
  <r>
    <n v="2276"/>
    <s v="CA-2016-157882"/>
    <x v="462"/>
    <d v="2016-10-08T00:00:00"/>
    <s v="Second Class"/>
    <s v="AR-10405"/>
    <s v="Allen Rosenblatt"/>
    <x v="1"/>
    <s v="United States"/>
    <x v="1"/>
    <x v="1"/>
    <n v="90036"/>
    <x v="1"/>
    <s v="FUR-CH-10002774"/>
    <x v="0"/>
    <x v="1"/>
    <x v="23"/>
    <n v="122.352"/>
    <n v="3"/>
    <n v="0.2"/>
    <n v="13.7646"/>
    <x v="1"/>
    <s v="Yes"/>
  </r>
  <r>
    <n v="2277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OFF-ST-10004337"/>
    <x v="1"/>
    <x v="4"/>
    <x v="847"/>
    <n v="306.2"/>
    <n v="5"/>
    <n v="0"/>
    <n v="0"/>
    <x v="0"/>
    <s v="Yes"/>
  </r>
  <r>
    <n v="2278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FUR-TA-10001039"/>
    <x v="0"/>
    <x v="3"/>
    <x v="832"/>
    <n v="85.98"/>
    <n v="1"/>
    <n v="0"/>
    <n v="22.354800000000001"/>
    <x v="0"/>
    <s v="Yes"/>
  </r>
  <r>
    <n v="2279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TEC-AC-10000109"/>
    <x v="2"/>
    <x v="11"/>
    <x v="202"/>
    <n v="223.96"/>
    <n v="4"/>
    <n v="0"/>
    <n v="53.750399999999999"/>
    <x v="0"/>
    <s v="Yes"/>
  </r>
  <r>
    <n v="2280"/>
    <s v="CA-2019-142622"/>
    <x v="505"/>
    <d v="2019-11-02T00:00:00"/>
    <s v="First Class"/>
    <s v="JK-15625"/>
    <s v="Jim Karlsson"/>
    <x v="0"/>
    <s v="United States"/>
    <x v="4"/>
    <x v="4"/>
    <n v="98115"/>
    <x v="1"/>
    <s v="FUR-CH-10003833"/>
    <x v="0"/>
    <x v="1"/>
    <x v="1209"/>
    <n v="97.567999999999998"/>
    <n v="2"/>
    <n v="0.2"/>
    <n v="-6.0979999999999999"/>
    <x v="1"/>
    <s v="Yes"/>
  </r>
  <r>
    <n v="2281"/>
    <s v="CA-2019-142622"/>
    <x v="505"/>
    <d v="2019-11-02T00:00:00"/>
    <s v="First Class"/>
    <s v="JK-15625"/>
    <s v="Jim Karlsson"/>
    <x v="0"/>
    <s v="United States"/>
    <x v="4"/>
    <x v="4"/>
    <n v="98115"/>
    <x v="1"/>
    <s v="FUR-CH-10004289"/>
    <x v="0"/>
    <x v="1"/>
    <x v="984"/>
    <n v="614.27200000000005"/>
    <n v="8"/>
    <n v="0.2"/>
    <n v="-23.0352"/>
    <x v="1"/>
    <s v="Yes"/>
  </r>
  <r>
    <n v="2282"/>
    <s v="CA-2019-142622"/>
    <x v="505"/>
    <d v="2019-11-02T00:00:00"/>
    <s v="First Class"/>
    <s v="JK-15625"/>
    <s v="Jim Karlsson"/>
    <x v="0"/>
    <s v="United States"/>
    <x v="4"/>
    <x v="4"/>
    <n v="98115"/>
    <x v="1"/>
    <s v="FUR-BO-10004467"/>
    <x v="0"/>
    <x v="0"/>
    <x v="892"/>
    <n v="199.98"/>
    <n v="2"/>
    <n v="0"/>
    <n v="37.996200000000002"/>
    <x v="1"/>
    <s v="Yes"/>
  </r>
  <r>
    <n v="2283"/>
    <s v="CA-2018-132143"/>
    <x v="323"/>
    <d v="2018-09-05T00:00:00"/>
    <s v="First Class"/>
    <s v="FM-14215"/>
    <s v="Filia McAdams"/>
    <x v="1"/>
    <s v="United States"/>
    <x v="209"/>
    <x v="29"/>
    <n v="6457"/>
    <x v="3"/>
    <s v="OFF-PA-10002713"/>
    <x v="1"/>
    <x v="10"/>
    <x v="320"/>
    <n v="48.16"/>
    <n v="7"/>
    <n v="0"/>
    <n v="22.153600000000001"/>
    <x v="3"/>
    <s v="Yes"/>
  </r>
  <r>
    <n v="2284"/>
    <s v="CA-2017-153108"/>
    <x v="616"/>
    <d v="2017-03-09T00:00:00"/>
    <s v="Standard Class"/>
    <s v="SF-20200"/>
    <s v="Sarah Foster"/>
    <x v="0"/>
    <s v="United States"/>
    <x v="296"/>
    <x v="14"/>
    <n v="47362"/>
    <x v="2"/>
    <s v="TEC-PH-10001552"/>
    <x v="2"/>
    <x v="7"/>
    <x v="180"/>
    <n v="23.92"/>
    <n v="2"/>
    <n v="0"/>
    <n v="6.6976000000000004"/>
    <x v="2"/>
    <s v="Yes"/>
  </r>
  <r>
    <n v="2285"/>
    <s v="CA-2017-153108"/>
    <x v="616"/>
    <d v="2017-03-09T00:00:00"/>
    <s v="Standard Class"/>
    <s v="SF-20200"/>
    <s v="Sarah Foster"/>
    <x v="0"/>
    <s v="United States"/>
    <x v="296"/>
    <x v="14"/>
    <n v="47362"/>
    <x v="2"/>
    <s v="OFF-AP-10002222"/>
    <x v="1"/>
    <x v="9"/>
    <x v="360"/>
    <n v="60.69"/>
    <n v="7"/>
    <n v="0"/>
    <n v="16.386299999999999"/>
    <x v="2"/>
    <s v="Yes"/>
  </r>
  <r>
    <n v="2286"/>
    <s v="CA-2018-112676"/>
    <x v="465"/>
    <d v="2018-05-08T00:00:00"/>
    <s v="First Class"/>
    <s v="PJ-18835"/>
    <s v="Patrick Jones"/>
    <x v="1"/>
    <s v="United States"/>
    <x v="87"/>
    <x v="18"/>
    <n v="37130"/>
    <x v="0"/>
    <s v="OFF-PA-10003971"/>
    <x v="1"/>
    <x v="10"/>
    <x v="1281"/>
    <n v="14.352"/>
    <n v="3"/>
    <n v="0.2"/>
    <n v="5.2026000000000003"/>
    <x v="0"/>
    <s v="Yes"/>
  </r>
  <r>
    <n v="2287"/>
    <s v="CA-2019-165687"/>
    <x v="701"/>
    <d v="2019-11-23T00:00:00"/>
    <s v="Standard Class"/>
    <s v="CS-12355"/>
    <s v="Christine Sundaresam"/>
    <x v="0"/>
    <s v="United States"/>
    <x v="127"/>
    <x v="17"/>
    <n v="24153"/>
    <x v="0"/>
    <s v="OFF-AP-10004036"/>
    <x v="1"/>
    <x v="9"/>
    <x v="1282"/>
    <n v="35.04"/>
    <n v="2"/>
    <n v="0"/>
    <n v="12.263999999999999"/>
    <x v="0"/>
    <s v="Yes"/>
  </r>
  <r>
    <n v="2288"/>
    <s v="US-2019-112928"/>
    <x v="702"/>
    <d v="2019-06-05T00:00:00"/>
    <s v="Second Class"/>
    <s v="BB-10990"/>
    <s v="Barry Blumstein"/>
    <x v="1"/>
    <s v="United States"/>
    <x v="167"/>
    <x v="24"/>
    <n v="43615"/>
    <x v="3"/>
    <s v="OFF-AP-10002287"/>
    <x v="1"/>
    <x v="9"/>
    <x v="1283"/>
    <n v="17.48"/>
    <n v="5"/>
    <n v="0.2"/>
    <n v="1.3109999999999999"/>
    <x v="3"/>
    <s v="Yes"/>
  </r>
  <r>
    <n v="2289"/>
    <s v="CA-2019-143343"/>
    <x v="193"/>
    <d v="2019-06-13T00:00:00"/>
    <s v="First Class"/>
    <s v="BW-11200"/>
    <s v="Ben Wallace"/>
    <x v="0"/>
    <s v="United States"/>
    <x v="1"/>
    <x v="1"/>
    <n v="90032"/>
    <x v="1"/>
    <s v="OFF-AR-10002375"/>
    <x v="1"/>
    <x v="6"/>
    <x v="831"/>
    <n v="16.399999999999999"/>
    <n v="5"/>
    <n v="0"/>
    <n v="4.7560000000000002"/>
    <x v="1"/>
    <s v="Yes"/>
  </r>
  <r>
    <n v="2290"/>
    <s v="CA-2019-115154"/>
    <x v="703"/>
    <d v="2019-01-11T00:00:00"/>
    <s v="First Class"/>
    <s v="RS-19420"/>
    <s v="Ricardo Sperren"/>
    <x v="1"/>
    <s v="United States"/>
    <x v="4"/>
    <x v="4"/>
    <n v="98115"/>
    <x v="1"/>
    <s v="FUR-TA-10001950"/>
    <x v="0"/>
    <x v="3"/>
    <x v="1284"/>
    <n v="892.98"/>
    <n v="2"/>
    <n v="0"/>
    <n v="80.368200000000002"/>
    <x v="1"/>
    <s v="Yes"/>
  </r>
  <r>
    <n v="2291"/>
    <s v="CA-2017-149342"/>
    <x v="704"/>
    <d v="2017-04-25T00:00:00"/>
    <s v="Standard Class"/>
    <s v="TS-21160"/>
    <s v="Theresa Swint"/>
    <x v="1"/>
    <s v="United States"/>
    <x v="38"/>
    <x v="32"/>
    <n v="31907"/>
    <x v="0"/>
    <s v="TEC-PH-10001557"/>
    <x v="2"/>
    <x v="7"/>
    <x v="664"/>
    <n v="287.97000000000003"/>
    <n v="3"/>
    <n v="0"/>
    <n v="77.751900000000006"/>
    <x v="0"/>
    <s v="Yes"/>
  </r>
  <r>
    <n v="2292"/>
    <s v="CA-2017-149342"/>
    <x v="704"/>
    <d v="2017-04-25T00:00:00"/>
    <s v="Standard Class"/>
    <s v="TS-21160"/>
    <s v="Theresa Swint"/>
    <x v="1"/>
    <s v="United States"/>
    <x v="38"/>
    <x v="32"/>
    <n v="31907"/>
    <x v="0"/>
    <s v="FUR-FU-10002937"/>
    <x v="0"/>
    <x v="5"/>
    <x v="1060"/>
    <n v="595.38"/>
    <n v="6"/>
    <n v="0"/>
    <n v="297.69"/>
    <x v="0"/>
    <s v="Yes"/>
  </r>
  <r>
    <n v="2293"/>
    <s v="CA-2017-149342"/>
    <x v="704"/>
    <d v="2017-04-25T00:00:00"/>
    <s v="Standard Class"/>
    <s v="TS-21160"/>
    <s v="Theresa Swint"/>
    <x v="1"/>
    <s v="United States"/>
    <x v="38"/>
    <x v="32"/>
    <n v="31907"/>
    <x v="0"/>
    <s v="OFF-PA-10001166"/>
    <x v="1"/>
    <x v="10"/>
    <x v="777"/>
    <n v="12.96"/>
    <n v="2"/>
    <n v="0"/>
    <n v="6.2207999999999997"/>
    <x v="0"/>
    <s v="Yes"/>
  </r>
  <r>
    <n v="2294"/>
    <s v="CA-2017-130995"/>
    <x v="549"/>
    <d v="2017-11-06T00:00:00"/>
    <s v="Standard Class"/>
    <s v="QJ-19255"/>
    <s v="Quincy Jones"/>
    <x v="1"/>
    <s v="United States"/>
    <x v="20"/>
    <x v="15"/>
    <n v="10009"/>
    <x v="3"/>
    <s v="TEC-PH-10000347"/>
    <x v="2"/>
    <x v="7"/>
    <x v="500"/>
    <n v="4.95"/>
    <n v="1"/>
    <n v="0"/>
    <n v="1.3365"/>
    <x v="3"/>
    <s v="Yes"/>
  </r>
  <r>
    <n v="2295"/>
    <s v="CA-2019-127929"/>
    <x v="331"/>
    <d v="2019-12-27T00:00:00"/>
    <s v="Standard Class"/>
    <s v="FM-14215"/>
    <s v="Filia McAdams"/>
    <x v="1"/>
    <s v="United States"/>
    <x v="209"/>
    <x v="29"/>
    <n v="6457"/>
    <x v="3"/>
    <s v="FUR-FU-10003708"/>
    <x v="0"/>
    <x v="5"/>
    <x v="71"/>
    <n v="181.95"/>
    <n v="3"/>
    <n v="0"/>
    <n v="38.209499999999998"/>
    <x v="3"/>
    <s v="Yes"/>
  </r>
  <r>
    <n v="2296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OFF-PA-10002659"/>
    <x v="1"/>
    <x v="10"/>
    <x v="931"/>
    <n v="13.52"/>
    <n v="4"/>
    <n v="0"/>
    <n v="6.2191999999999998"/>
    <x v="3"/>
    <s v="Yes"/>
  </r>
  <r>
    <n v="2297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FUR-FU-10000965"/>
    <x v="0"/>
    <x v="5"/>
    <x v="689"/>
    <n v="259.7"/>
    <n v="5"/>
    <n v="0"/>
    <n v="106.477"/>
    <x v="3"/>
    <s v="Yes"/>
  </r>
  <r>
    <n v="2298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PH-10001527"/>
    <x v="2"/>
    <x v="7"/>
    <x v="1285"/>
    <n v="42.95"/>
    <n v="1"/>
    <n v="0"/>
    <n v="1.2885"/>
    <x v="3"/>
    <s v="Yes"/>
  </r>
  <r>
    <n v="2299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AC-10001838"/>
    <x v="2"/>
    <x v="11"/>
    <x v="651"/>
    <n v="1399.93"/>
    <n v="7"/>
    <n v="0"/>
    <n v="601.96990000000005"/>
    <x v="3"/>
    <s v="Yes"/>
  </r>
  <r>
    <n v="2300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PH-10002597"/>
    <x v="2"/>
    <x v="7"/>
    <x v="479"/>
    <n v="503.96"/>
    <n v="4"/>
    <n v="0"/>
    <n v="125.99"/>
    <x v="3"/>
    <s v="Yes"/>
  </r>
  <r>
    <n v="2301"/>
    <s v="CA-2016-162362"/>
    <x v="687"/>
    <d v="2016-11-18T00:00:00"/>
    <s v="Standard Class"/>
    <s v="JL-15505"/>
    <s v="Jeremy Lonsdale"/>
    <x v="0"/>
    <s v="United States"/>
    <x v="297"/>
    <x v="12"/>
    <n v="48640"/>
    <x v="2"/>
    <s v="OFF-BI-10000756"/>
    <x v="1"/>
    <x v="8"/>
    <x v="15"/>
    <n v="12.72"/>
    <n v="3"/>
    <n v="0"/>
    <n v="6.36"/>
    <x v="2"/>
    <s v="Yes"/>
  </r>
  <r>
    <n v="2302"/>
    <s v="CA-2016-162362"/>
    <x v="687"/>
    <d v="2016-11-18T00:00:00"/>
    <s v="Standard Class"/>
    <s v="JL-15505"/>
    <s v="Jeremy Lonsdale"/>
    <x v="0"/>
    <s v="United States"/>
    <x v="297"/>
    <x v="12"/>
    <n v="48640"/>
    <x v="2"/>
    <s v="OFF-BI-10000546"/>
    <x v="1"/>
    <x v="8"/>
    <x v="614"/>
    <n v="11.52"/>
    <n v="4"/>
    <n v="0"/>
    <n v="5.6448"/>
    <x v="2"/>
    <s v="Yes"/>
  </r>
  <r>
    <n v="2303"/>
    <s v="CA-2018-106558"/>
    <x v="327"/>
    <d v="2018-01-21T00:00:00"/>
    <s v="Standard Class"/>
    <s v="DL-13495"/>
    <s v="Dionis Lloyd"/>
    <x v="1"/>
    <s v="United States"/>
    <x v="38"/>
    <x v="32"/>
    <n v="31907"/>
    <x v="0"/>
    <s v="TEC-AC-10001142"/>
    <x v="2"/>
    <x v="11"/>
    <x v="551"/>
    <n v="316"/>
    <n v="4"/>
    <n v="0"/>
    <n v="31.6"/>
    <x v="0"/>
    <s v="Yes"/>
  </r>
  <r>
    <n v="2304"/>
    <s v="CA-2019-157931"/>
    <x v="697"/>
    <d v="2019-09-22T00:00:00"/>
    <s v="Second Class"/>
    <s v="MO-17800"/>
    <s v="Meg O'Connel"/>
    <x v="2"/>
    <s v="United States"/>
    <x v="185"/>
    <x v="32"/>
    <n v="30076"/>
    <x v="0"/>
    <s v="FUR-CH-10000785"/>
    <x v="0"/>
    <x v="1"/>
    <x v="323"/>
    <n v="723.92"/>
    <n v="4"/>
    <n v="0"/>
    <n v="188.2192"/>
    <x v="0"/>
    <s v="Yes"/>
  </r>
  <r>
    <n v="2305"/>
    <s v="CA-2019-157931"/>
    <x v="697"/>
    <d v="2019-09-22T00:00:00"/>
    <s v="Second Class"/>
    <s v="MO-17800"/>
    <s v="Meg O'Connel"/>
    <x v="2"/>
    <s v="United States"/>
    <x v="185"/>
    <x v="32"/>
    <n v="30076"/>
    <x v="0"/>
    <s v="OFF-PA-10000474"/>
    <x v="1"/>
    <x v="10"/>
    <x v="33"/>
    <n v="106.32"/>
    <n v="3"/>
    <n v="0"/>
    <n v="49.970399999999998"/>
    <x v="0"/>
    <s v="Yes"/>
  </r>
  <r>
    <n v="2306"/>
    <s v="CA-2018-115574"/>
    <x v="443"/>
    <d v="2018-12-24T00:00:00"/>
    <s v="First Class"/>
    <s v="BP-11185"/>
    <s v="Ben Peterman"/>
    <x v="1"/>
    <s v="United States"/>
    <x v="22"/>
    <x v="10"/>
    <n v="60623"/>
    <x v="2"/>
    <s v="FUR-BO-10003441"/>
    <x v="0"/>
    <x v="0"/>
    <x v="712"/>
    <n v="141.37200000000001"/>
    <n v="2"/>
    <n v="0.3"/>
    <n v="-14.1372"/>
    <x v="2"/>
    <s v="Yes"/>
  </r>
  <r>
    <n v="2307"/>
    <s v="CA-2017-160794"/>
    <x v="705"/>
    <d v="2017-08-08T00:00:00"/>
    <s v="First Class"/>
    <s v="MS-17980"/>
    <s v="Michael Stewart"/>
    <x v="1"/>
    <s v="United States"/>
    <x v="12"/>
    <x v="5"/>
    <n v="77041"/>
    <x v="2"/>
    <s v="OFF-PA-10004156"/>
    <x v="1"/>
    <x v="10"/>
    <x v="750"/>
    <n v="27.216000000000001"/>
    <n v="3"/>
    <n v="0.2"/>
    <n v="9.8658000000000001"/>
    <x v="2"/>
    <s v="Yes"/>
  </r>
  <r>
    <n v="2308"/>
    <s v="CA-2019-116225"/>
    <x v="60"/>
    <d v="2019-11-09T00:00:00"/>
    <s v="Standard Class"/>
    <s v="SV-20935"/>
    <s v="Susan Vittorini"/>
    <x v="0"/>
    <s v="United States"/>
    <x v="20"/>
    <x v="15"/>
    <n v="10009"/>
    <x v="3"/>
    <s v="TEC-AC-10001432"/>
    <x v="2"/>
    <x v="11"/>
    <x v="476"/>
    <n v="390.75"/>
    <n v="5"/>
    <n v="0"/>
    <n v="171.93"/>
    <x v="3"/>
    <s v="Yes"/>
  </r>
  <r>
    <n v="2309"/>
    <s v="US-2019-120418"/>
    <x v="532"/>
    <d v="2019-06-12T00:00:00"/>
    <s v="First Class"/>
    <s v="BC-11125"/>
    <s v="Becky Castell"/>
    <x v="2"/>
    <s v="United States"/>
    <x v="97"/>
    <x v="16"/>
    <n v="85345"/>
    <x v="1"/>
    <s v="FUR-CH-10001394"/>
    <x v="0"/>
    <x v="1"/>
    <x v="654"/>
    <n v="280.79199999999997"/>
    <n v="1"/>
    <n v="0.2"/>
    <n v="35.098999999999997"/>
    <x v="1"/>
    <s v="Yes"/>
  </r>
  <r>
    <n v="2310"/>
    <s v="US-2019-120418"/>
    <x v="532"/>
    <d v="2019-06-12T00:00:00"/>
    <s v="First Class"/>
    <s v="BC-11125"/>
    <s v="Becky Castell"/>
    <x v="2"/>
    <s v="United States"/>
    <x v="97"/>
    <x v="16"/>
    <n v="85345"/>
    <x v="1"/>
    <s v="OFF-ST-10002370"/>
    <x v="1"/>
    <x v="4"/>
    <x v="80"/>
    <n v="68.447999999999993"/>
    <n v="4"/>
    <n v="0.2"/>
    <n v="7.7004000000000001"/>
    <x v="1"/>
    <s v="Yes"/>
  </r>
  <r>
    <n v="2311"/>
    <s v="US-2019-120418"/>
    <x v="532"/>
    <d v="2019-06-12T00:00:00"/>
    <s v="First Class"/>
    <s v="BC-11125"/>
    <s v="Becky Castell"/>
    <x v="2"/>
    <s v="United States"/>
    <x v="97"/>
    <x v="16"/>
    <n v="85345"/>
    <x v="1"/>
    <s v="OFF-AR-10002956"/>
    <x v="1"/>
    <x v="6"/>
    <x v="666"/>
    <n v="88.04"/>
    <n v="5"/>
    <n v="0.2"/>
    <n v="6.6029999999999998"/>
    <x v="1"/>
    <s v="Yes"/>
  </r>
  <r>
    <n v="2312"/>
    <s v="US-2019-120418"/>
    <x v="532"/>
    <d v="2019-06-12T00:00:00"/>
    <s v="First Class"/>
    <s v="BC-11125"/>
    <s v="Becky Castell"/>
    <x v="2"/>
    <s v="United States"/>
    <x v="97"/>
    <x v="16"/>
    <n v="85345"/>
    <x v="1"/>
    <s v="OFF-AR-10001955"/>
    <x v="1"/>
    <x v="6"/>
    <x v="1030"/>
    <n v="15.872"/>
    <n v="1"/>
    <n v="0.2"/>
    <n v="1.984"/>
    <x v="1"/>
    <s v="Yes"/>
  </r>
  <r>
    <n v="2313"/>
    <s v="US-2019-120418"/>
    <x v="532"/>
    <d v="2019-06-12T00:00:00"/>
    <s v="First Class"/>
    <s v="BC-11125"/>
    <s v="Becky Castell"/>
    <x v="2"/>
    <s v="United States"/>
    <x v="97"/>
    <x v="16"/>
    <n v="85345"/>
    <x v="1"/>
    <s v="OFF-ST-10001809"/>
    <x v="1"/>
    <x v="4"/>
    <x v="435"/>
    <n v="215.59200000000001"/>
    <n v="3"/>
    <n v="0.2"/>
    <n v="-48.508200000000002"/>
    <x v="1"/>
    <s v="Yes"/>
  </r>
  <r>
    <n v="2314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LA-10004093"/>
    <x v="1"/>
    <x v="2"/>
    <x v="676"/>
    <n v="14.62"/>
    <n v="2"/>
    <n v="0"/>
    <n v="6.8714000000000004"/>
    <x v="2"/>
    <s v="Yes"/>
  </r>
  <r>
    <n v="2315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AP-10002118"/>
    <x v="1"/>
    <x v="9"/>
    <x v="77"/>
    <n v="416.32"/>
    <n v="2"/>
    <n v="0"/>
    <n v="112.4064"/>
    <x v="2"/>
    <s v="Yes"/>
  </r>
  <r>
    <n v="2316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BI-10000404"/>
    <x v="1"/>
    <x v="8"/>
    <x v="481"/>
    <n v="43"/>
    <n v="5"/>
    <n v="0"/>
    <n v="20.21"/>
    <x v="2"/>
    <s v="Yes"/>
  </r>
  <r>
    <n v="2317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FUR-CH-10003833"/>
    <x v="0"/>
    <x v="1"/>
    <x v="1209"/>
    <n v="182.94"/>
    <n v="3"/>
    <n v="0"/>
    <n v="27.440999999999999"/>
    <x v="2"/>
    <s v="Yes"/>
  </r>
  <r>
    <n v="2318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BI-10002072"/>
    <x v="1"/>
    <x v="8"/>
    <x v="838"/>
    <n v="60.83"/>
    <n v="7"/>
    <n v="0"/>
    <n v="30.414999999999999"/>
    <x v="2"/>
    <s v="Yes"/>
  </r>
  <r>
    <n v="2319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TEC-AC-10003095"/>
    <x v="2"/>
    <x v="11"/>
    <x v="1286"/>
    <n v="389.97"/>
    <n v="3"/>
    <n v="0"/>
    <n v="132.5898"/>
    <x v="2"/>
    <s v="Yes"/>
  </r>
  <r>
    <n v="2320"/>
    <s v="CA-2017-117828"/>
    <x v="706"/>
    <d v="2017-12-26T00:00:00"/>
    <s v="First Class"/>
    <s v="BD-11500"/>
    <s v="Bradley Drucker"/>
    <x v="0"/>
    <s v="United States"/>
    <x v="102"/>
    <x v="17"/>
    <n v="23223"/>
    <x v="0"/>
    <s v="OFF-AP-10001563"/>
    <x v="1"/>
    <x v="9"/>
    <x v="535"/>
    <n v="194.32"/>
    <n v="4"/>
    <n v="0"/>
    <n v="56.352800000000002"/>
    <x v="0"/>
    <s v="Yes"/>
  </r>
  <r>
    <n v="2321"/>
    <s v="CA-2019-165491"/>
    <x v="177"/>
    <d v="2019-03-24T00:00:00"/>
    <s v="Standard Class"/>
    <s v="HW-14935"/>
    <s v="Helen Wasserman"/>
    <x v="1"/>
    <s v="United States"/>
    <x v="4"/>
    <x v="4"/>
    <n v="98115"/>
    <x v="1"/>
    <s v="TEC-AC-10000358"/>
    <x v="2"/>
    <x v="11"/>
    <x v="1287"/>
    <n v="265.93"/>
    <n v="7"/>
    <n v="0"/>
    <n v="63.8232"/>
    <x v="1"/>
    <s v="Yes"/>
  </r>
  <r>
    <n v="2322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4492"/>
    <x v="1"/>
    <x v="8"/>
    <x v="351"/>
    <n v="94.74"/>
    <n v="3"/>
    <n v="0"/>
    <n v="44.527799999999999"/>
    <x v="0"/>
    <s v="Yes"/>
  </r>
  <r>
    <n v="2323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1072"/>
    <x v="1"/>
    <x v="8"/>
    <x v="280"/>
    <n v="60.64"/>
    <n v="4"/>
    <n v="0"/>
    <n v="27.894400000000001"/>
    <x v="0"/>
    <s v="Yes"/>
  </r>
  <r>
    <n v="2324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3707"/>
    <x v="1"/>
    <x v="8"/>
    <x v="784"/>
    <n v="76.3"/>
    <n v="5"/>
    <n v="0"/>
    <n v="38.15"/>
    <x v="0"/>
    <s v="Yes"/>
  </r>
  <r>
    <n v="2325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0977"/>
    <x v="1"/>
    <x v="8"/>
    <x v="991"/>
    <n v="364.8"/>
    <n v="12"/>
    <n v="0"/>
    <n v="167.80799999999999"/>
    <x v="0"/>
    <s v="Yes"/>
  </r>
  <r>
    <n v="2326"/>
    <s v="CA-2017-105102"/>
    <x v="426"/>
    <d v="2017-09-19T00:00:00"/>
    <s v="Second Class"/>
    <s v="BM-11575"/>
    <s v="Brendan Murry"/>
    <x v="1"/>
    <s v="United States"/>
    <x v="20"/>
    <x v="15"/>
    <n v="10035"/>
    <x v="3"/>
    <s v="OFF-BI-10002082"/>
    <x v="1"/>
    <x v="8"/>
    <x v="1182"/>
    <n v="79.872"/>
    <n v="3"/>
    <n v="0.2"/>
    <n v="29.952000000000002"/>
    <x v="3"/>
    <s v="Yes"/>
  </r>
  <r>
    <n v="2327"/>
    <s v="CA-2017-105102"/>
    <x v="426"/>
    <d v="2017-09-19T00:00:00"/>
    <s v="Second Class"/>
    <s v="BM-11575"/>
    <s v="Brendan Murry"/>
    <x v="1"/>
    <s v="United States"/>
    <x v="20"/>
    <x v="15"/>
    <n v="10035"/>
    <x v="3"/>
    <s v="FUR-BO-10004709"/>
    <x v="0"/>
    <x v="0"/>
    <x v="266"/>
    <n v="46.384"/>
    <n v="1"/>
    <n v="0.2"/>
    <n v="1.1596"/>
    <x v="3"/>
    <s v="Yes"/>
  </r>
  <r>
    <n v="2328"/>
    <s v="CA-2017-105102"/>
    <x v="426"/>
    <d v="2017-09-19T00:00:00"/>
    <s v="Second Class"/>
    <s v="BM-11575"/>
    <s v="Brendan Murry"/>
    <x v="1"/>
    <s v="United States"/>
    <x v="20"/>
    <x v="15"/>
    <n v="10035"/>
    <x v="3"/>
    <s v="OFF-PA-10002365"/>
    <x v="1"/>
    <x v="10"/>
    <x v="12"/>
    <n v="12.96"/>
    <n v="2"/>
    <n v="0"/>
    <n v="6.2207999999999997"/>
    <x v="3"/>
    <s v="Yes"/>
  </r>
  <r>
    <n v="2329"/>
    <s v="CA-2019-138422"/>
    <x v="397"/>
    <d v="2019-09-26T00:00:00"/>
    <s v="First Class"/>
    <s v="KN-16705"/>
    <s v="Kristina Nunn"/>
    <x v="2"/>
    <s v="United States"/>
    <x v="299"/>
    <x v="22"/>
    <n v="80525"/>
    <x v="1"/>
    <s v="OFF-EN-10004147"/>
    <x v="1"/>
    <x v="12"/>
    <x v="1288"/>
    <n v="14.352"/>
    <n v="3"/>
    <n v="0.2"/>
    <n v="5.2026000000000003"/>
    <x v="1"/>
    <s v="Yes"/>
  </r>
  <r>
    <n v="2330"/>
    <s v="US-2017-147739"/>
    <x v="707"/>
    <d v="2017-12-29T00:00:00"/>
    <s v="Standard Class"/>
    <s v="JD-16150"/>
    <s v="Justin Deggeller"/>
    <x v="1"/>
    <s v="United States"/>
    <x v="10"/>
    <x v="9"/>
    <n v="19140"/>
    <x v="3"/>
    <s v="FUR-FU-10001468"/>
    <x v="0"/>
    <x v="5"/>
    <x v="1289"/>
    <n v="547.13599999999997"/>
    <n v="4"/>
    <n v="0.2"/>
    <n v="-68.391999999999996"/>
    <x v="3"/>
    <s v="Yes"/>
  </r>
  <r>
    <n v="2331"/>
    <s v="CA-2018-155187"/>
    <x v="446"/>
    <d v="2018-09-26T00:00:00"/>
    <s v="Second Class"/>
    <s v="LA-16780"/>
    <s v="Laura Armstrong"/>
    <x v="1"/>
    <s v="United States"/>
    <x v="1"/>
    <x v="1"/>
    <n v="90004"/>
    <x v="1"/>
    <s v="OFF-ST-10000642"/>
    <x v="1"/>
    <x v="4"/>
    <x v="194"/>
    <n v="41.96"/>
    <n v="2"/>
    <n v="0"/>
    <n v="2.9371999999999998"/>
    <x v="1"/>
    <s v="Yes"/>
  </r>
  <r>
    <n v="2332"/>
    <s v="CA-2018-155187"/>
    <x v="446"/>
    <d v="2018-09-26T00:00:00"/>
    <s v="Second Class"/>
    <s v="LA-16780"/>
    <s v="Laura Armstrong"/>
    <x v="1"/>
    <s v="United States"/>
    <x v="1"/>
    <x v="1"/>
    <n v="90004"/>
    <x v="1"/>
    <s v="OFF-PA-10000380"/>
    <x v="1"/>
    <x v="10"/>
    <x v="1290"/>
    <n v="41.7"/>
    <n v="5"/>
    <n v="0"/>
    <n v="20.85"/>
    <x v="1"/>
    <s v="Yes"/>
  </r>
  <r>
    <n v="2333"/>
    <s v="CA-2019-169285"/>
    <x v="708"/>
    <d v="2019-03-25T00:00:00"/>
    <s v="Standard Class"/>
    <s v="RW-19690"/>
    <s v="Robert Waldorf"/>
    <x v="0"/>
    <s v="United States"/>
    <x v="240"/>
    <x v="14"/>
    <n v="47905"/>
    <x v="2"/>
    <s v="OFF-PA-10004071"/>
    <x v="1"/>
    <x v="10"/>
    <x v="417"/>
    <n v="277.39999999999998"/>
    <n v="5"/>
    <n v="0"/>
    <n v="133.15199999999999"/>
    <x v="2"/>
    <s v="Yes"/>
  </r>
  <r>
    <n v="2334"/>
    <s v="CA-2019-169285"/>
    <x v="708"/>
    <d v="2019-03-25T00:00:00"/>
    <s v="Standard Class"/>
    <s v="RW-19690"/>
    <s v="Robert Waldorf"/>
    <x v="0"/>
    <s v="United States"/>
    <x v="240"/>
    <x v="14"/>
    <n v="47905"/>
    <x v="2"/>
    <s v="OFF-PA-10004971"/>
    <x v="1"/>
    <x v="10"/>
    <x v="609"/>
    <n v="5.78"/>
    <n v="1"/>
    <n v="0"/>
    <n v="2.8321999999999998"/>
    <x v="2"/>
    <s v="Yes"/>
  </r>
  <r>
    <n v="2335"/>
    <s v="CA-2016-140886"/>
    <x v="587"/>
    <d v="2016-10-04T00:00:00"/>
    <s v="Standard Class"/>
    <s v="KW-16570"/>
    <s v="Kelly Williams"/>
    <x v="0"/>
    <s v="United States"/>
    <x v="300"/>
    <x v="18"/>
    <n v="37042"/>
    <x v="0"/>
    <s v="OFF-AP-10000696"/>
    <x v="1"/>
    <x v="9"/>
    <x v="336"/>
    <n v="69.215999999999994"/>
    <n v="6"/>
    <n v="0.2"/>
    <n v="11.2476"/>
    <x v="0"/>
    <s v="Yes"/>
  </r>
  <r>
    <n v="2336"/>
    <s v="CA-2019-152695"/>
    <x v="389"/>
    <d v="2019-12-10T00:00:00"/>
    <s v="Same Day"/>
    <s v="CC-12220"/>
    <s v="Chris Cortes"/>
    <x v="0"/>
    <s v="United States"/>
    <x v="54"/>
    <x v="29"/>
    <n v="6824"/>
    <x v="3"/>
    <s v="OFF-EN-10004030"/>
    <x v="1"/>
    <x v="12"/>
    <x v="136"/>
    <n v="10.86"/>
    <n v="3"/>
    <n v="0"/>
    <n v="5.1041999999999996"/>
    <x v="3"/>
    <s v="Yes"/>
  </r>
  <r>
    <n v="2337"/>
    <s v="CA-2019-152695"/>
    <x v="389"/>
    <d v="2019-12-10T00:00:00"/>
    <s v="Same Day"/>
    <s v="CC-12220"/>
    <s v="Chris Cortes"/>
    <x v="0"/>
    <s v="United States"/>
    <x v="54"/>
    <x v="29"/>
    <n v="6824"/>
    <x v="3"/>
    <s v="OFF-AP-10000026"/>
    <x v="1"/>
    <x v="9"/>
    <x v="1291"/>
    <n v="426.79"/>
    <n v="7"/>
    <n v="0"/>
    <n v="123.76909999999999"/>
    <x v="3"/>
    <s v="Yes"/>
  </r>
  <r>
    <n v="2338"/>
    <s v="CA-2016-110639"/>
    <x v="709"/>
    <d v="2016-08-23T00:00:00"/>
    <s v="Same Day"/>
    <s v="RH-19495"/>
    <s v="Rick Hansen"/>
    <x v="0"/>
    <s v="United States"/>
    <x v="20"/>
    <x v="15"/>
    <n v="10009"/>
    <x v="3"/>
    <s v="OFF-PA-10003936"/>
    <x v="1"/>
    <x v="10"/>
    <x v="1292"/>
    <n v="25.92"/>
    <n v="4"/>
    <n v="0"/>
    <n v="12.441599999999999"/>
    <x v="3"/>
    <s v="Yes"/>
  </r>
  <r>
    <n v="2339"/>
    <s v="CA-2016-110639"/>
    <x v="709"/>
    <d v="2016-08-23T00:00:00"/>
    <s v="Same Day"/>
    <s v="RH-19495"/>
    <s v="Rick Hansen"/>
    <x v="0"/>
    <s v="United States"/>
    <x v="20"/>
    <x v="15"/>
    <n v="10009"/>
    <x v="3"/>
    <s v="OFF-PA-10004530"/>
    <x v="1"/>
    <x v="10"/>
    <x v="496"/>
    <n v="45.92"/>
    <n v="4"/>
    <n v="0"/>
    <n v="22.500800000000002"/>
    <x v="3"/>
    <s v="Yes"/>
  </r>
  <r>
    <n v="2340"/>
    <s v="CA-2016-121727"/>
    <x v="710"/>
    <d v="2016-08-24T00:00:00"/>
    <s v="Standard Class"/>
    <s v="JK-15625"/>
    <s v="Jim Karlsson"/>
    <x v="0"/>
    <s v="United States"/>
    <x v="38"/>
    <x v="24"/>
    <n v="43229"/>
    <x v="3"/>
    <s v="OFF-AR-10004930"/>
    <x v="1"/>
    <x v="6"/>
    <x v="87"/>
    <n v="10.72"/>
    <n v="2"/>
    <n v="0.2"/>
    <n v="1.742"/>
    <x v="3"/>
    <s v="Yes"/>
  </r>
  <r>
    <n v="2341"/>
    <s v="CA-2018-137736"/>
    <x v="338"/>
    <d v="2018-11-15T00:00:00"/>
    <s v="Standard Class"/>
    <s v="DC-13285"/>
    <s v="Debra Catini"/>
    <x v="0"/>
    <s v="United States"/>
    <x v="131"/>
    <x v="32"/>
    <n v="31088"/>
    <x v="0"/>
    <s v="OFF-AR-10004999"/>
    <x v="1"/>
    <x v="6"/>
    <x v="873"/>
    <n v="41.86"/>
    <n v="7"/>
    <n v="0"/>
    <n v="10.465"/>
    <x v="0"/>
    <s v="Yes"/>
  </r>
  <r>
    <n v="2342"/>
    <s v="US-2016-143231"/>
    <x v="520"/>
    <d v="2017-01-03T00:00:00"/>
    <s v="First Class"/>
    <s v="GM-14455"/>
    <s v="Gary Mitchum"/>
    <x v="2"/>
    <s v="United States"/>
    <x v="47"/>
    <x v="31"/>
    <n v="2038"/>
    <x v="3"/>
    <s v="FUR-FU-10002501"/>
    <x v="0"/>
    <x v="5"/>
    <x v="1293"/>
    <n v="63.2"/>
    <n v="5"/>
    <n v="0"/>
    <n v="23.384"/>
    <x v="3"/>
    <s v="Yes"/>
  </r>
  <r>
    <n v="2343"/>
    <s v="US-2016-143231"/>
    <x v="520"/>
    <d v="2017-01-03T00:00:00"/>
    <s v="First Class"/>
    <s v="GM-14455"/>
    <s v="Gary Mitchum"/>
    <x v="2"/>
    <s v="United States"/>
    <x v="47"/>
    <x v="31"/>
    <n v="2038"/>
    <x v="3"/>
    <s v="TEC-AC-10000358"/>
    <x v="2"/>
    <x v="11"/>
    <x v="1287"/>
    <n v="113.97"/>
    <n v="3"/>
    <n v="0"/>
    <n v="27.352799999999998"/>
    <x v="3"/>
    <s v="Yes"/>
  </r>
  <r>
    <n v="2344"/>
    <s v="US-2016-155894"/>
    <x v="711"/>
    <d v="2016-07-30T00:00:00"/>
    <s v="Second Class"/>
    <s v="CL-11890"/>
    <s v="Carl Ludwig"/>
    <x v="0"/>
    <s v="United States"/>
    <x v="22"/>
    <x v="10"/>
    <n v="60623"/>
    <x v="2"/>
    <s v="OFF-ST-10004804"/>
    <x v="1"/>
    <x v="4"/>
    <x v="233"/>
    <n v="123.55200000000001"/>
    <n v="3"/>
    <n v="0.2"/>
    <n v="-29.343599999999999"/>
    <x v="2"/>
    <s v="Yes"/>
  </r>
  <r>
    <n v="2345"/>
    <s v="CA-2018-119025"/>
    <x v="712"/>
    <d v="2018-02-28T00:00:00"/>
    <s v="Standard Class"/>
    <s v="PV-18985"/>
    <s v="Paul Van Hugh"/>
    <x v="2"/>
    <s v="United States"/>
    <x v="158"/>
    <x v="6"/>
    <n v="53209"/>
    <x v="2"/>
    <s v="OFF-AP-10001205"/>
    <x v="1"/>
    <x v="9"/>
    <x v="1294"/>
    <n v="490.32"/>
    <n v="9"/>
    <n v="0"/>
    <n v="137.28960000000001"/>
    <x v="2"/>
    <s v="Yes"/>
  </r>
  <r>
    <n v="2346"/>
    <s v="CA-2018-159373"/>
    <x v="69"/>
    <d v="2018-03-18T00:00:00"/>
    <s v="Standard Class"/>
    <s v="LT-17110"/>
    <s v="Liz Thompson"/>
    <x v="0"/>
    <s v="United States"/>
    <x v="52"/>
    <x v="5"/>
    <n v="78207"/>
    <x v="2"/>
    <s v="OFF-PA-10000659"/>
    <x v="1"/>
    <x v="10"/>
    <x v="1295"/>
    <n v="70.08"/>
    <n v="5"/>
    <n v="0.2"/>
    <n v="24.527999999999999"/>
    <x v="2"/>
    <s v="Yes"/>
  </r>
  <r>
    <n v="2347"/>
    <s v="CA-2018-159373"/>
    <x v="69"/>
    <d v="2018-03-18T00:00:00"/>
    <s v="Standard Class"/>
    <s v="LT-17110"/>
    <s v="Liz Thompson"/>
    <x v="0"/>
    <s v="United States"/>
    <x v="52"/>
    <x v="5"/>
    <n v="78207"/>
    <x v="2"/>
    <s v="OFF-BI-10004141"/>
    <x v="1"/>
    <x v="8"/>
    <x v="1296"/>
    <n v="1.272"/>
    <n v="2"/>
    <n v="0.8"/>
    <n v="-2.1623999999999999"/>
    <x v="2"/>
    <s v="Yes"/>
  </r>
  <r>
    <n v="2348"/>
    <s v="CA-2018-159373"/>
    <x v="69"/>
    <d v="2018-03-18T00:00:00"/>
    <s v="Standard Class"/>
    <s v="LT-17110"/>
    <s v="Liz Thompson"/>
    <x v="0"/>
    <s v="United States"/>
    <x v="52"/>
    <x v="5"/>
    <n v="78207"/>
    <x v="2"/>
    <s v="FUR-TA-10004619"/>
    <x v="0"/>
    <x v="3"/>
    <x v="891"/>
    <n v="557.58500000000004"/>
    <n v="5"/>
    <n v="0.3"/>
    <n v="0"/>
    <x v="2"/>
    <s v="Yes"/>
  </r>
  <r>
    <n v="2349"/>
    <s v="CA-2019-109701"/>
    <x v="574"/>
    <d v="2019-12-03T00:00:00"/>
    <s v="Same Day"/>
    <s v="AM-10360"/>
    <s v="Alice McCarthy"/>
    <x v="1"/>
    <s v="United States"/>
    <x v="1"/>
    <x v="1"/>
    <n v="90032"/>
    <x v="1"/>
    <s v="OFF-BI-10004187"/>
    <x v="1"/>
    <x v="8"/>
    <x v="620"/>
    <n v="9.0239999999999991"/>
    <n v="6"/>
    <n v="0.2"/>
    <n v="3.1583999999999999"/>
    <x v="1"/>
    <s v="Yes"/>
  </r>
  <r>
    <n v="2350"/>
    <s v="CA-2019-109701"/>
    <x v="574"/>
    <d v="2019-12-03T00:00:00"/>
    <s v="Same Day"/>
    <s v="AM-10360"/>
    <s v="Alice McCarthy"/>
    <x v="1"/>
    <s v="United States"/>
    <x v="1"/>
    <x v="1"/>
    <n v="90032"/>
    <x v="1"/>
    <s v="OFF-BI-10000632"/>
    <x v="1"/>
    <x v="8"/>
    <x v="1297"/>
    <n v="69.456000000000003"/>
    <n v="2"/>
    <n v="0.2"/>
    <n v="22.5732"/>
    <x v="1"/>
    <s v="Yes"/>
  </r>
  <r>
    <n v="2351"/>
    <s v="CA-2019-109701"/>
    <x v="574"/>
    <d v="2019-12-03T00:00:00"/>
    <s v="Same Day"/>
    <s v="AM-10360"/>
    <s v="Alice McCarthy"/>
    <x v="1"/>
    <s v="United States"/>
    <x v="1"/>
    <x v="1"/>
    <n v="90032"/>
    <x v="1"/>
    <s v="OFF-PA-10003724"/>
    <x v="1"/>
    <x v="10"/>
    <x v="362"/>
    <n v="10.86"/>
    <n v="2"/>
    <n v="0"/>
    <n v="5.3213999999999997"/>
    <x v="1"/>
    <s v="Yes"/>
  </r>
  <r>
    <n v="2352"/>
    <s v="CA-2019-109701"/>
    <x v="574"/>
    <d v="2019-12-03T00:00:00"/>
    <s v="Same Day"/>
    <s v="AM-10360"/>
    <s v="Alice McCarthy"/>
    <x v="1"/>
    <s v="United States"/>
    <x v="1"/>
    <x v="1"/>
    <n v="90032"/>
    <x v="1"/>
    <s v="OFF-AP-10002765"/>
    <x v="1"/>
    <x v="9"/>
    <x v="1261"/>
    <n v="79.47"/>
    <n v="3"/>
    <n v="0"/>
    <n v="22.2516"/>
    <x v="1"/>
    <s v="Yes"/>
  </r>
  <r>
    <n v="2353"/>
    <s v="CA-2019-109701"/>
    <x v="574"/>
    <d v="2019-12-03T00:00:00"/>
    <s v="Same Day"/>
    <s v="AM-10360"/>
    <s v="Alice McCarthy"/>
    <x v="1"/>
    <s v="United States"/>
    <x v="1"/>
    <x v="1"/>
    <n v="90032"/>
    <x v="1"/>
    <s v="OFF-AR-10001868"/>
    <x v="1"/>
    <x v="6"/>
    <x v="59"/>
    <n v="10.08"/>
    <n v="6"/>
    <n v="0"/>
    <n v="5.04"/>
    <x v="1"/>
    <s v="Yes"/>
  </r>
  <r>
    <n v="2354"/>
    <s v="CA-2017-111514"/>
    <x v="284"/>
    <d v="2017-09-02T00:00:00"/>
    <s v="First Class"/>
    <s v="SC-20260"/>
    <s v="Scott Cohen"/>
    <x v="1"/>
    <s v="United States"/>
    <x v="8"/>
    <x v="1"/>
    <n v="94122"/>
    <x v="1"/>
    <s v="FUR-BO-10002545"/>
    <x v="0"/>
    <x v="0"/>
    <x v="37"/>
    <n v="1552.8309999999999"/>
    <n v="7"/>
    <n v="0.15"/>
    <n v="200.9546"/>
    <x v="1"/>
    <s v="Yes"/>
  </r>
  <r>
    <n v="2355"/>
    <s v="CA-2017-111514"/>
    <x v="284"/>
    <d v="2017-09-02T00:00:00"/>
    <s v="First Class"/>
    <s v="SC-20260"/>
    <s v="Scott Cohen"/>
    <x v="1"/>
    <s v="United States"/>
    <x v="8"/>
    <x v="1"/>
    <n v="94122"/>
    <x v="1"/>
    <s v="OFF-BI-10002735"/>
    <x v="1"/>
    <x v="8"/>
    <x v="142"/>
    <n v="137.24"/>
    <n v="5"/>
    <n v="0.2"/>
    <n v="46.3185"/>
    <x v="1"/>
    <s v="Yes"/>
  </r>
  <r>
    <n v="2356"/>
    <s v="CA-2017-111514"/>
    <x v="284"/>
    <d v="2017-09-02T00:00:00"/>
    <s v="First Class"/>
    <s v="SC-20260"/>
    <s v="Scott Cohen"/>
    <x v="1"/>
    <s v="United States"/>
    <x v="8"/>
    <x v="1"/>
    <n v="94122"/>
    <x v="1"/>
    <s v="TEC-AC-10004864"/>
    <x v="2"/>
    <x v="11"/>
    <x v="1298"/>
    <n v="36.51"/>
    <n v="1"/>
    <n v="0"/>
    <n v="15.699299999999999"/>
    <x v="1"/>
    <s v="Yes"/>
  </r>
  <r>
    <n v="2357"/>
    <s v="CA-2017-111514"/>
    <x v="284"/>
    <d v="2017-09-02T00:00:00"/>
    <s v="First Class"/>
    <s v="SC-20260"/>
    <s v="Scott Cohen"/>
    <x v="1"/>
    <s v="United States"/>
    <x v="8"/>
    <x v="1"/>
    <n v="94122"/>
    <x v="1"/>
    <s v="TEC-MA-10000597"/>
    <x v="2"/>
    <x v="15"/>
    <x v="1299"/>
    <n v="239.976"/>
    <n v="3"/>
    <n v="0.2"/>
    <n v="80.991900000000001"/>
    <x v="1"/>
    <s v="Yes"/>
  </r>
  <r>
    <n v="2358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3473"/>
    <x v="0"/>
    <x v="3"/>
    <x v="216"/>
    <n v="1579.7460000000001"/>
    <n v="7"/>
    <n v="0.4"/>
    <n v="-447.59469999999999"/>
    <x v="3"/>
    <s v="Yes"/>
  </r>
  <r>
    <n v="2359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1950"/>
    <x v="0"/>
    <x v="3"/>
    <x v="1284"/>
    <n v="1071.576"/>
    <n v="4"/>
    <n v="0.4"/>
    <n v="-553.64760000000001"/>
    <x v="3"/>
    <s v="Yes"/>
  </r>
  <r>
    <n v="2360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4175"/>
    <x v="0"/>
    <x v="3"/>
    <x v="1155"/>
    <n v="613.90800000000002"/>
    <n v="3"/>
    <n v="0.4"/>
    <n v="-122.7816"/>
    <x v="3"/>
    <s v="Yes"/>
  </r>
  <r>
    <n v="2361"/>
    <s v="US-2016-148838"/>
    <x v="461"/>
    <d v="2016-03-21T00:00:00"/>
    <s v="Standard Class"/>
    <s v="CP-12340"/>
    <s v="Christine Phan"/>
    <x v="1"/>
    <s v="United States"/>
    <x v="20"/>
    <x v="15"/>
    <n v="10024"/>
    <x v="3"/>
    <s v="OFF-PA-10002960"/>
    <x v="1"/>
    <x v="10"/>
    <x v="1300"/>
    <n v="34.86"/>
    <n v="7"/>
    <n v="0"/>
    <n v="16.3842"/>
    <x v="3"/>
    <s v="Yes"/>
  </r>
  <r>
    <n v="2362"/>
    <s v="US-2016-148838"/>
    <x v="461"/>
    <d v="2016-03-21T00:00:00"/>
    <s v="Standard Class"/>
    <s v="CP-12340"/>
    <s v="Christine Phan"/>
    <x v="1"/>
    <s v="United States"/>
    <x v="20"/>
    <x v="15"/>
    <n v="10024"/>
    <x v="3"/>
    <s v="OFF-PA-10000919"/>
    <x v="1"/>
    <x v="10"/>
    <x v="1301"/>
    <n v="155.04"/>
    <n v="4"/>
    <n v="0"/>
    <n v="75.9696"/>
    <x v="3"/>
    <s v="Yes"/>
  </r>
  <r>
    <n v="2363"/>
    <s v="CA-2019-136497"/>
    <x v="513"/>
    <d v="2019-04-20T00:00:00"/>
    <s v="Standard Class"/>
    <s v="RF-19840"/>
    <s v="Roy Französisch"/>
    <x v="0"/>
    <s v="United States"/>
    <x v="38"/>
    <x v="24"/>
    <n v="43229"/>
    <x v="3"/>
    <s v="OFF-BI-10001553"/>
    <x v="1"/>
    <x v="8"/>
    <x v="1302"/>
    <n v="13.71"/>
    <n v="5"/>
    <n v="0.7"/>
    <n v="-10.054"/>
    <x v="3"/>
    <s v="Yes"/>
  </r>
  <r>
    <n v="2364"/>
    <s v="US-2018-108637"/>
    <x v="69"/>
    <d v="2018-03-18T00:00:00"/>
    <s v="Standard Class"/>
    <s v="AB-10060"/>
    <s v="Adam Bellavance"/>
    <x v="2"/>
    <s v="United States"/>
    <x v="141"/>
    <x v="17"/>
    <n v="22980"/>
    <x v="0"/>
    <s v="FUR-FU-10004864"/>
    <x v="0"/>
    <x v="5"/>
    <x v="441"/>
    <n v="127.88"/>
    <n v="2"/>
    <n v="0"/>
    <n v="40.921599999999998"/>
    <x v="0"/>
    <s v="Yes"/>
  </r>
  <r>
    <n v="2365"/>
    <s v="US-2018-108637"/>
    <x v="69"/>
    <d v="2018-03-18T00:00:00"/>
    <s v="Standard Class"/>
    <s v="AB-10060"/>
    <s v="Adam Bellavance"/>
    <x v="2"/>
    <s v="United States"/>
    <x v="141"/>
    <x v="17"/>
    <n v="22980"/>
    <x v="0"/>
    <s v="OFF-AP-10004540"/>
    <x v="1"/>
    <x v="9"/>
    <x v="1303"/>
    <n v="160.32"/>
    <n v="2"/>
    <n v="0"/>
    <n v="44.889600000000002"/>
    <x v="0"/>
    <s v="Yes"/>
  </r>
  <r>
    <n v="2366"/>
    <s v="US-2018-108637"/>
    <x v="69"/>
    <d v="2018-03-18T00:00:00"/>
    <s v="Standard Class"/>
    <s v="AB-10060"/>
    <s v="Adam Bellavance"/>
    <x v="2"/>
    <s v="United States"/>
    <x v="141"/>
    <x v="17"/>
    <n v="22980"/>
    <x v="0"/>
    <s v="OFF-BI-10004965"/>
    <x v="1"/>
    <x v="8"/>
    <x v="1014"/>
    <n v="46"/>
    <n v="4"/>
    <n v="0"/>
    <n v="20.7"/>
    <x v="0"/>
    <s v="Yes"/>
  </r>
  <r>
    <n v="2367"/>
    <s v="CA-2016-102295"/>
    <x v="156"/>
    <d v="2016-11-26T00:00:00"/>
    <s v="Second Class"/>
    <s v="EH-13990"/>
    <s v="Erica Hackney"/>
    <x v="0"/>
    <s v="United States"/>
    <x v="301"/>
    <x v="1"/>
    <n v="95823"/>
    <x v="1"/>
    <s v="FUR-CH-10001714"/>
    <x v="0"/>
    <x v="1"/>
    <x v="1304"/>
    <n v="120.712"/>
    <n v="1"/>
    <n v="0.2"/>
    <n v="-18.1068"/>
    <x v="1"/>
    <s v="Yes"/>
  </r>
  <r>
    <n v="2368"/>
    <s v="CA-2019-123659"/>
    <x v="516"/>
    <d v="2019-02-13T00:00:00"/>
    <s v="First Class"/>
    <s v="MN-17935"/>
    <s v="Michael Nguyen"/>
    <x v="0"/>
    <s v="United States"/>
    <x v="183"/>
    <x v="39"/>
    <n v="20735"/>
    <x v="3"/>
    <s v="OFF-PA-10002464"/>
    <x v="1"/>
    <x v="10"/>
    <x v="1002"/>
    <n v="23.12"/>
    <n v="4"/>
    <n v="0"/>
    <n v="11.328799999999999"/>
    <x v="3"/>
    <s v="Yes"/>
  </r>
  <r>
    <n v="2369"/>
    <s v="US-2018-129469"/>
    <x v="713"/>
    <d v="2018-09-27T00:00:00"/>
    <s v="Standard Class"/>
    <s v="KL-16555"/>
    <s v="Kelly Lampkin"/>
    <x v="1"/>
    <s v="United States"/>
    <x v="54"/>
    <x v="24"/>
    <n v="45014"/>
    <x v="3"/>
    <s v="FUR-FU-10002298"/>
    <x v="0"/>
    <x v="5"/>
    <x v="1305"/>
    <n v="532.70399999999995"/>
    <n v="6"/>
    <n v="0.2"/>
    <n v="-26.635200000000001"/>
    <x v="3"/>
    <s v="Yes"/>
  </r>
  <r>
    <n v="2370"/>
    <s v="US-2018-129469"/>
    <x v="713"/>
    <d v="2018-09-27T00:00:00"/>
    <s v="Standard Class"/>
    <s v="KL-16555"/>
    <s v="Kelly Lampkin"/>
    <x v="1"/>
    <s v="United States"/>
    <x v="54"/>
    <x v="24"/>
    <n v="45014"/>
    <x v="3"/>
    <s v="OFF-AR-10000315"/>
    <x v="1"/>
    <x v="6"/>
    <x v="1306"/>
    <n v="4.9119999999999999"/>
    <n v="2"/>
    <n v="0.2"/>
    <n v="0.307"/>
    <x v="3"/>
    <s v="Yes"/>
  </r>
  <r>
    <n v="2371"/>
    <s v="CA-2019-155152"/>
    <x v="437"/>
    <d v="2019-07-09T00:00:00"/>
    <s v="Second Class"/>
    <s v="MP-17965"/>
    <s v="Michael Paige"/>
    <x v="1"/>
    <s v="United States"/>
    <x v="99"/>
    <x v="34"/>
    <n v="2886"/>
    <x v="3"/>
    <s v="TEC-AC-10004353"/>
    <x v="2"/>
    <x v="11"/>
    <x v="724"/>
    <n v="252"/>
    <n v="4"/>
    <n v="0"/>
    <n v="93.24"/>
    <x v="3"/>
    <s v="Yes"/>
  </r>
  <r>
    <n v="2372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FUR-FU-10004973"/>
    <x v="0"/>
    <x v="5"/>
    <x v="1143"/>
    <n v="60.287999999999997"/>
    <n v="8"/>
    <n v="0.6"/>
    <n v="-27.1296"/>
    <x v="2"/>
    <s v="Yes"/>
  </r>
  <r>
    <n v="2373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OFF-FA-10000936"/>
    <x v="1"/>
    <x v="13"/>
    <x v="1307"/>
    <n v="2.6320000000000001"/>
    <n v="1"/>
    <n v="0.2"/>
    <n v="0.82250000000000001"/>
    <x v="2"/>
    <s v="Yes"/>
  </r>
  <r>
    <n v="2374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OFF-PA-10001609"/>
    <x v="1"/>
    <x v="10"/>
    <x v="1116"/>
    <n v="23.687999999999999"/>
    <n v="9"/>
    <n v="0.2"/>
    <n v="7.6985999999999999"/>
    <x v="2"/>
    <s v="Yes"/>
  </r>
  <r>
    <n v="2375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FUR-CH-10000785"/>
    <x v="0"/>
    <x v="1"/>
    <x v="323"/>
    <n v="253.37200000000001"/>
    <n v="2"/>
    <n v="0.3"/>
    <n v="-14.478400000000001"/>
    <x v="2"/>
    <s v="Yes"/>
  </r>
  <r>
    <n v="2376"/>
    <s v="CA-2019-119669"/>
    <x v="714"/>
    <d v="2019-01-30T00:00:00"/>
    <s v="Standard Class"/>
    <s v="TP-21130"/>
    <s v="Theone Pippenger"/>
    <x v="0"/>
    <s v="United States"/>
    <x v="214"/>
    <x v="32"/>
    <n v="30080"/>
    <x v="0"/>
    <s v="OFF-FA-10000053"/>
    <x v="1"/>
    <x v="13"/>
    <x v="962"/>
    <n v="5.67"/>
    <n v="3"/>
    <n v="0"/>
    <n v="0.1134"/>
    <x v="0"/>
    <s v="Yes"/>
  </r>
  <r>
    <n v="2377"/>
    <s v="US-2016-164616"/>
    <x v="710"/>
    <d v="2016-08-21T00:00:00"/>
    <s v="Second Class"/>
    <s v="MS-17770"/>
    <s v="Maxwell Schwartz"/>
    <x v="0"/>
    <s v="United States"/>
    <x v="38"/>
    <x v="24"/>
    <n v="43229"/>
    <x v="3"/>
    <s v="OFF-BI-10001718"/>
    <x v="1"/>
    <x v="8"/>
    <x v="1225"/>
    <n v="76.775999999999996"/>
    <n v="4"/>
    <n v="0.7"/>
    <n v="-58.861600000000003"/>
    <x v="3"/>
    <s v="Yes"/>
  </r>
  <r>
    <n v="2378"/>
    <s v="US-2016-164616"/>
    <x v="710"/>
    <d v="2016-08-21T00:00:00"/>
    <s v="Second Class"/>
    <s v="MS-17770"/>
    <s v="Maxwell Schwartz"/>
    <x v="0"/>
    <s v="United States"/>
    <x v="38"/>
    <x v="24"/>
    <n v="43229"/>
    <x v="3"/>
    <s v="OFF-SU-10004768"/>
    <x v="1"/>
    <x v="14"/>
    <x v="1308"/>
    <n v="9.1839999999999993"/>
    <n v="2"/>
    <n v="0.2"/>
    <n v="1.1479999999999999"/>
    <x v="3"/>
    <s v="Yes"/>
  </r>
  <r>
    <n v="2379"/>
    <s v="CA-2017-148628"/>
    <x v="401"/>
    <d v="2017-12-11T00:00:00"/>
    <s v="Standard Class"/>
    <s v="KM-16375"/>
    <s v="Katherine Murray"/>
    <x v="2"/>
    <s v="United States"/>
    <x v="302"/>
    <x v="1"/>
    <n v="91360"/>
    <x v="1"/>
    <s v="OFF-PA-10003883"/>
    <x v="1"/>
    <x v="10"/>
    <x v="1238"/>
    <n v="32.75"/>
    <n v="5"/>
    <n v="0"/>
    <n v="15.065"/>
    <x v="1"/>
    <s v="Yes"/>
  </r>
  <r>
    <n v="2380"/>
    <s v="CA-2018-118052"/>
    <x v="715"/>
    <d v="2018-05-10T00:00:00"/>
    <s v="Standard Class"/>
    <s v="BE-11455"/>
    <s v="Brad Eason"/>
    <x v="2"/>
    <s v="United States"/>
    <x v="160"/>
    <x v="24"/>
    <n v="44052"/>
    <x v="3"/>
    <s v="OFF-FA-10004248"/>
    <x v="1"/>
    <x v="13"/>
    <x v="485"/>
    <n v="7.2160000000000002"/>
    <n v="2"/>
    <n v="0.2"/>
    <n v="1.7138"/>
    <x v="3"/>
    <s v="Yes"/>
  </r>
  <r>
    <n v="2381"/>
    <s v="CA-2018-118052"/>
    <x v="715"/>
    <d v="2018-05-10T00:00:00"/>
    <s v="Standard Class"/>
    <s v="BE-11455"/>
    <s v="Brad Eason"/>
    <x v="2"/>
    <s v="United States"/>
    <x v="160"/>
    <x v="24"/>
    <n v="44052"/>
    <x v="3"/>
    <s v="OFF-PA-10002581"/>
    <x v="1"/>
    <x v="10"/>
    <x v="1309"/>
    <n v="49.567999999999998"/>
    <n v="2"/>
    <n v="0.2"/>
    <n v="15.49"/>
    <x v="3"/>
    <s v="Yes"/>
  </r>
  <r>
    <n v="2382"/>
    <s v="CA-2018-118052"/>
    <x v="715"/>
    <d v="2018-05-10T00:00:00"/>
    <s v="Standard Class"/>
    <s v="BE-11455"/>
    <s v="Brad Eason"/>
    <x v="2"/>
    <s v="United States"/>
    <x v="160"/>
    <x v="24"/>
    <n v="44052"/>
    <x v="3"/>
    <s v="FUR-FU-10004848"/>
    <x v="0"/>
    <x v="5"/>
    <x v="1310"/>
    <n v="54.712000000000003"/>
    <n v="7"/>
    <n v="0.2"/>
    <n v="11.626300000000001"/>
    <x v="3"/>
    <s v="Yes"/>
  </r>
  <r>
    <n v="2383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AP-10002403"/>
    <x v="1"/>
    <x v="9"/>
    <x v="1311"/>
    <n v="176.04"/>
    <n v="4"/>
    <n v="0"/>
    <n v="45.770400000000002"/>
    <x v="1"/>
    <s v="Yes"/>
  </r>
  <r>
    <n v="2384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AR-10003087"/>
    <x v="1"/>
    <x v="6"/>
    <x v="772"/>
    <n v="16.02"/>
    <n v="9"/>
    <n v="0"/>
    <n v="4.4855999999999998"/>
    <x v="1"/>
    <s v="Yes"/>
  </r>
  <r>
    <n v="2385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BI-10002026"/>
    <x v="1"/>
    <x v="8"/>
    <x v="912"/>
    <n v="185.92"/>
    <n v="4"/>
    <n v="0.2"/>
    <n v="62.747999999999998"/>
    <x v="1"/>
    <s v="Yes"/>
  </r>
  <r>
    <n v="2386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TEC-PH-10000141"/>
    <x v="2"/>
    <x v="7"/>
    <x v="1312"/>
    <n v="211.16800000000001"/>
    <n v="4"/>
    <n v="0.2"/>
    <n v="15.8376"/>
    <x v="1"/>
    <s v="Yes"/>
  </r>
  <r>
    <n v="2387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TEC-CO-10000971"/>
    <x v="2"/>
    <x v="16"/>
    <x v="1313"/>
    <n v="479.98399999999998"/>
    <n v="2"/>
    <n v="0.2"/>
    <n v="59.997999999999998"/>
    <x v="1"/>
    <s v="Yes"/>
  </r>
  <r>
    <n v="2388"/>
    <s v="CA-2017-145065"/>
    <x v="295"/>
    <d v="2017-12-15T00:00:00"/>
    <s v="First Class"/>
    <s v="DK-13375"/>
    <s v="Dennis Kane"/>
    <x v="0"/>
    <s v="United States"/>
    <x v="70"/>
    <x v="1"/>
    <n v="92105"/>
    <x v="1"/>
    <s v="OFF-FA-10001229"/>
    <x v="1"/>
    <x v="13"/>
    <x v="128"/>
    <n v="7.86"/>
    <n v="2"/>
    <n v="0"/>
    <n v="3.6156000000000001"/>
    <x v="1"/>
    <s v="Yes"/>
  </r>
  <r>
    <n v="2389"/>
    <s v="CA-2017-145065"/>
    <x v="295"/>
    <d v="2017-12-15T00:00:00"/>
    <s v="First Class"/>
    <s v="DK-13375"/>
    <s v="Dennis Kane"/>
    <x v="0"/>
    <s v="United States"/>
    <x v="70"/>
    <x v="1"/>
    <n v="92105"/>
    <x v="1"/>
    <s v="OFF-BI-10002437"/>
    <x v="1"/>
    <x v="8"/>
    <x v="1314"/>
    <n v="24.448"/>
    <n v="2"/>
    <n v="0.2"/>
    <n v="8.8623999999999992"/>
    <x v="1"/>
    <s v="Yes"/>
  </r>
  <r>
    <n v="2390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OFF-PA-10004255"/>
    <x v="1"/>
    <x v="10"/>
    <x v="1315"/>
    <n v="6.48"/>
    <n v="1"/>
    <n v="0"/>
    <n v="3.1103999999999998"/>
    <x v="3"/>
    <s v="Yes"/>
  </r>
  <r>
    <n v="2391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OFF-PA-10001184"/>
    <x v="1"/>
    <x v="10"/>
    <x v="1316"/>
    <n v="41.86"/>
    <n v="7"/>
    <n v="0"/>
    <n v="20.511399999999998"/>
    <x v="3"/>
    <s v="Yes"/>
  </r>
  <r>
    <n v="2392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TEC-AC-10002637"/>
    <x v="2"/>
    <x v="11"/>
    <x v="1317"/>
    <n v="1619.91"/>
    <n v="9"/>
    <n v="0"/>
    <n v="97.194599999999994"/>
    <x v="3"/>
    <s v="Yes"/>
  </r>
  <r>
    <n v="2393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FUR-FU-10002878"/>
    <x v="0"/>
    <x v="5"/>
    <x v="1134"/>
    <n v="113.92"/>
    <n v="4"/>
    <n v="0"/>
    <n v="42.150399999999998"/>
    <x v="3"/>
    <s v="Yes"/>
  </r>
  <r>
    <n v="2394"/>
    <s v="CA-2018-128111"/>
    <x v="716"/>
    <d v="2018-03-23T00:00:00"/>
    <s v="Standard Class"/>
    <s v="CS-12355"/>
    <s v="Christine Sundaresam"/>
    <x v="0"/>
    <s v="United States"/>
    <x v="303"/>
    <x v="31"/>
    <n v="2148"/>
    <x v="3"/>
    <s v="OFF-AR-10000588"/>
    <x v="1"/>
    <x v="6"/>
    <x v="398"/>
    <n v="39.68"/>
    <n v="2"/>
    <n v="0"/>
    <n v="10.316800000000001"/>
    <x v="3"/>
    <s v="Yes"/>
  </r>
  <r>
    <n v="2395"/>
    <s v="CA-2017-137897"/>
    <x v="717"/>
    <d v="2017-11-19T00:00:00"/>
    <s v="Standard Class"/>
    <s v="PJ-18835"/>
    <s v="Patrick Jones"/>
    <x v="1"/>
    <s v="United States"/>
    <x v="20"/>
    <x v="15"/>
    <n v="10035"/>
    <x v="3"/>
    <s v="TEC-AC-10002217"/>
    <x v="2"/>
    <x v="11"/>
    <x v="1187"/>
    <n v="37.6"/>
    <n v="2"/>
    <n v="0"/>
    <n v="2.2559999999999998"/>
    <x v="3"/>
    <s v="Yes"/>
  </r>
  <r>
    <n v="2396"/>
    <s v="CA-2017-137897"/>
    <x v="717"/>
    <d v="2017-11-19T00:00:00"/>
    <s v="Standard Class"/>
    <s v="PJ-18835"/>
    <s v="Patrick Jones"/>
    <x v="1"/>
    <s v="United States"/>
    <x v="20"/>
    <x v="15"/>
    <n v="10035"/>
    <x v="3"/>
    <s v="TEC-AC-10001267"/>
    <x v="2"/>
    <x v="11"/>
    <x v="538"/>
    <n v="59.9"/>
    <n v="2"/>
    <n v="0"/>
    <n v="23.96"/>
    <x v="3"/>
    <s v="Yes"/>
  </r>
  <r>
    <n v="2397"/>
    <s v="CA-2017-137897"/>
    <x v="717"/>
    <d v="2017-11-19T00:00:00"/>
    <s v="Standard Class"/>
    <s v="PJ-18835"/>
    <s v="Patrick Jones"/>
    <x v="1"/>
    <s v="United States"/>
    <x v="20"/>
    <x v="15"/>
    <n v="10035"/>
    <x v="3"/>
    <s v="OFF-PA-10004041"/>
    <x v="1"/>
    <x v="10"/>
    <x v="949"/>
    <n v="37"/>
    <n v="5"/>
    <n v="0"/>
    <n v="16.649999999999999"/>
    <x v="3"/>
    <s v="Yes"/>
  </r>
  <r>
    <n v="2398"/>
    <s v="CA-2019-169264"/>
    <x v="718"/>
    <d v="2019-08-16T00:00:00"/>
    <s v="Second Class"/>
    <s v="NP-18700"/>
    <s v="Nora Preis"/>
    <x v="0"/>
    <s v="United States"/>
    <x v="8"/>
    <x v="1"/>
    <n v="94109"/>
    <x v="1"/>
    <s v="OFF-LA-10001613"/>
    <x v="1"/>
    <x v="2"/>
    <x v="743"/>
    <n v="5.76"/>
    <n v="2"/>
    <n v="0"/>
    <n v="2.8224"/>
    <x v="1"/>
    <s v="Yes"/>
  </r>
  <r>
    <n v="2399"/>
    <s v="CA-2019-169264"/>
    <x v="718"/>
    <d v="2019-08-16T00:00:00"/>
    <s v="Second Class"/>
    <s v="NP-18700"/>
    <s v="Nora Preis"/>
    <x v="0"/>
    <s v="United States"/>
    <x v="8"/>
    <x v="1"/>
    <n v="94109"/>
    <x v="1"/>
    <s v="OFF-AR-10000246"/>
    <x v="1"/>
    <x v="6"/>
    <x v="21"/>
    <n v="16.68"/>
    <n v="6"/>
    <n v="0"/>
    <n v="4.3368000000000002"/>
    <x v="1"/>
    <s v="Yes"/>
  </r>
  <r>
    <n v="2400"/>
    <s v="CA-2019-147361"/>
    <x v="428"/>
    <d v="2019-09-15T00:00:00"/>
    <s v="Standard Class"/>
    <s v="SB-20290"/>
    <s v="Sean Braxton"/>
    <x v="1"/>
    <s v="United States"/>
    <x v="159"/>
    <x v="20"/>
    <n v="29501"/>
    <x v="0"/>
    <s v="OFF-ST-10001809"/>
    <x v="1"/>
    <x v="4"/>
    <x v="435"/>
    <n v="628.80999999999995"/>
    <n v="7"/>
    <n v="0"/>
    <n v="12.5762"/>
    <x v="0"/>
    <s v="Yes"/>
  </r>
  <r>
    <n v="2401"/>
    <s v="CA-2019-147361"/>
    <x v="428"/>
    <d v="2019-09-15T00:00:00"/>
    <s v="Standard Class"/>
    <s v="SB-20290"/>
    <s v="Sean Braxton"/>
    <x v="1"/>
    <s v="United States"/>
    <x v="159"/>
    <x v="20"/>
    <n v="29501"/>
    <x v="0"/>
    <s v="OFF-ST-10002214"/>
    <x v="1"/>
    <x v="4"/>
    <x v="1003"/>
    <n v="56.45"/>
    <n v="5"/>
    <n v="0"/>
    <n v="14.677"/>
    <x v="0"/>
    <s v="Yes"/>
  </r>
  <r>
    <n v="2402"/>
    <s v="CA-2019-145877"/>
    <x v="719"/>
    <d v="2019-04-04T00:00:00"/>
    <s v="Second Class"/>
    <s v="AS-10090"/>
    <s v="Adam Shillingsburg"/>
    <x v="0"/>
    <s v="United States"/>
    <x v="24"/>
    <x v="25"/>
    <n v="65807"/>
    <x v="2"/>
    <s v="OFF-ST-10000649"/>
    <x v="1"/>
    <x v="4"/>
    <x v="946"/>
    <n v="94.2"/>
    <n v="6"/>
    <n v="0"/>
    <n v="23.55"/>
    <x v="2"/>
    <s v="Yes"/>
  </r>
  <r>
    <n v="2403"/>
    <s v="CA-2019-145877"/>
    <x v="719"/>
    <d v="2019-04-04T00:00:00"/>
    <s v="Second Class"/>
    <s v="AS-10090"/>
    <s v="Adam Shillingsburg"/>
    <x v="0"/>
    <s v="United States"/>
    <x v="24"/>
    <x v="25"/>
    <n v="65807"/>
    <x v="2"/>
    <s v="OFF-EN-10001990"/>
    <x v="1"/>
    <x v="12"/>
    <x v="153"/>
    <n v="28.4"/>
    <n v="5"/>
    <n v="0"/>
    <n v="13.348000000000001"/>
    <x v="2"/>
    <s v="Yes"/>
  </r>
  <r>
    <n v="2404"/>
    <s v="US-2018-110170"/>
    <x v="720"/>
    <d v="2018-10-03T00:00:00"/>
    <s v="Standard Class"/>
    <s v="HM-14860"/>
    <s v="Harry Marie"/>
    <x v="1"/>
    <s v="United States"/>
    <x v="114"/>
    <x v="5"/>
    <n v="77340"/>
    <x v="2"/>
    <s v="FUR-BO-10000780"/>
    <x v="0"/>
    <x v="0"/>
    <x v="1318"/>
    <n v="956.66480000000001"/>
    <n v="7"/>
    <n v="0.32"/>
    <n v="-225.0976"/>
    <x v="2"/>
    <s v="Yes"/>
  </r>
  <r>
    <n v="2405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AC-10002049"/>
    <x v="2"/>
    <x v="11"/>
    <x v="695"/>
    <n v="1115.9100000000001"/>
    <n v="9"/>
    <n v="0"/>
    <n v="200.8638"/>
    <x v="1"/>
    <s v="Yes"/>
  </r>
  <r>
    <n v="2406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PH-10003555"/>
    <x v="2"/>
    <x v="7"/>
    <x v="462"/>
    <n v="128.744"/>
    <n v="7"/>
    <n v="0.2"/>
    <n v="-28.967400000000001"/>
    <x v="1"/>
    <s v="Yes"/>
  </r>
  <r>
    <n v="2407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PH-10000702"/>
    <x v="2"/>
    <x v="7"/>
    <x v="312"/>
    <n v="79.92"/>
    <n v="10"/>
    <n v="0.2"/>
    <n v="26.972999999999999"/>
    <x v="1"/>
    <s v="Yes"/>
  </r>
  <r>
    <n v="2408"/>
    <s v="CA-2019-144589"/>
    <x v="176"/>
    <d v="2019-01-25T00:00:00"/>
    <s v="Standard Class"/>
    <s v="TM-21010"/>
    <s v="Tamara Manning"/>
    <x v="0"/>
    <s v="United States"/>
    <x v="8"/>
    <x v="1"/>
    <n v="94122"/>
    <x v="1"/>
    <s v="OFF-AR-10003631"/>
    <x v="1"/>
    <x v="6"/>
    <x v="772"/>
    <n v="24.2"/>
    <n v="5"/>
    <n v="0"/>
    <n v="7.9859999999999998"/>
    <x v="1"/>
    <s v="Yes"/>
  </r>
  <r>
    <n v="2409"/>
    <s v="CA-2019-144589"/>
    <x v="176"/>
    <d v="2019-01-25T00:00:00"/>
    <s v="Standard Class"/>
    <s v="TM-21010"/>
    <s v="Tamara Manning"/>
    <x v="0"/>
    <s v="United States"/>
    <x v="8"/>
    <x v="1"/>
    <n v="94122"/>
    <x v="1"/>
    <s v="TEC-PH-10003072"/>
    <x v="2"/>
    <x v="7"/>
    <x v="1319"/>
    <n v="359.976"/>
    <n v="3"/>
    <n v="0.2"/>
    <n v="130.4913"/>
    <x v="1"/>
    <s v="Yes"/>
  </r>
  <r>
    <n v="2410"/>
    <s v="CA-2019-155985"/>
    <x v="721"/>
    <d v="2019-03-25T00:00:00"/>
    <s v="First Class"/>
    <s v="BE-11335"/>
    <s v="Bill Eplett"/>
    <x v="2"/>
    <s v="United States"/>
    <x v="8"/>
    <x v="1"/>
    <n v="94122"/>
    <x v="1"/>
    <s v="FUR-FU-10000758"/>
    <x v="0"/>
    <x v="5"/>
    <x v="1082"/>
    <n v="211.84"/>
    <n v="8"/>
    <n v="0"/>
    <n v="76.2624"/>
    <x v="1"/>
    <s v="Yes"/>
  </r>
  <r>
    <n v="2411"/>
    <s v="CA-2016-162684"/>
    <x v="601"/>
    <d v="2016-08-06T00:00:00"/>
    <s v="Standard Class"/>
    <s v="AS-10630"/>
    <s v="Ann Steele"/>
    <x v="2"/>
    <s v="United States"/>
    <x v="10"/>
    <x v="9"/>
    <n v="19120"/>
    <x v="3"/>
    <s v="OFF-FA-10000992"/>
    <x v="1"/>
    <x v="13"/>
    <x v="1042"/>
    <n v="5.68"/>
    <n v="2"/>
    <n v="0.2"/>
    <n v="1.917"/>
    <x v="3"/>
    <s v="Yes"/>
  </r>
  <r>
    <n v="2412"/>
    <s v="CA-2017-142041"/>
    <x v="722"/>
    <d v="2017-06-09T00:00:00"/>
    <s v="Second Class"/>
    <s v="EM-13810"/>
    <s v="Eleni McCrary"/>
    <x v="1"/>
    <s v="United States"/>
    <x v="1"/>
    <x v="1"/>
    <n v="90036"/>
    <x v="1"/>
    <s v="OFF-BI-10004187"/>
    <x v="1"/>
    <x v="8"/>
    <x v="620"/>
    <n v="7.52"/>
    <n v="5"/>
    <n v="0.2"/>
    <n v="2.6320000000000001"/>
    <x v="1"/>
    <s v="Yes"/>
  </r>
  <r>
    <n v="2413"/>
    <s v="CA-2016-151295"/>
    <x v="607"/>
    <d v="2016-11-16T00:00:00"/>
    <s v="Standard Class"/>
    <s v="JA-15970"/>
    <s v="Joseph Airdo"/>
    <x v="0"/>
    <s v="United States"/>
    <x v="1"/>
    <x v="1"/>
    <n v="90045"/>
    <x v="1"/>
    <s v="OFF-PA-10001947"/>
    <x v="1"/>
    <x v="10"/>
    <x v="358"/>
    <n v="11.96"/>
    <n v="2"/>
    <n v="0"/>
    <n v="5.8604000000000003"/>
    <x v="1"/>
    <s v="Yes"/>
  </r>
  <r>
    <n v="2414"/>
    <s v="CA-2016-151295"/>
    <x v="607"/>
    <d v="2016-11-16T00:00:00"/>
    <s v="Standard Class"/>
    <s v="JA-15970"/>
    <s v="Joseph Airdo"/>
    <x v="0"/>
    <s v="United States"/>
    <x v="1"/>
    <x v="1"/>
    <n v="90045"/>
    <x v="1"/>
    <s v="FUR-TA-10002356"/>
    <x v="0"/>
    <x v="3"/>
    <x v="735"/>
    <n v="629.06399999999996"/>
    <n v="3"/>
    <n v="0.2"/>
    <n v="31.453199999999999"/>
    <x v="1"/>
    <s v="Yes"/>
  </r>
  <r>
    <n v="2415"/>
    <s v="CA-2018-156300"/>
    <x v="723"/>
    <d v="2019-01-02T00:00:00"/>
    <s v="Standard Class"/>
    <s v="TB-21595"/>
    <s v="Troy Blackwell"/>
    <x v="0"/>
    <s v="United States"/>
    <x v="158"/>
    <x v="6"/>
    <n v="53209"/>
    <x v="2"/>
    <s v="FUR-CH-10001714"/>
    <x v="0"/>
    <x v="1"/>
    <x v="1304"/>
    <n v="754.45"/>
    <n v="5"/>
    <n v="0"/>
    <n v="60.356000000000002"/>
    <x v="2"/>
    <s v="Yes"/>
  </r>
  <r>
    <n v="2416"/>
    <s v="CA-2017-146087"/>
    <x v="380"/>
    <d v="2017-07-11T00:00:00"/>
    <s v="Standard Class"/>
    <s v="PP-18955"/>
    <s v="Paul Prost"/>
    <x v="2"/>
    <s v="United States"/>
    <x v="304"/>
    <x v="31"/>
    <n v="1040"/>
    <x v="3"/>
    <s v="FUR-BO-10002824"/>
    <x v="0"/>
    <x v="0"/>
    <x v="415"/>
    <n v="301.95999999999998"/>
    <n v="2"/>
    <n v="0"/>
    <n v="60.392000000000003"/>
    <x v="3"/>
    <s v="Yes"/>
  </r>
  <r>
    <n v="2417"/>
    <s v="CA-2019-168655"/>
    <x v="386"/>
    <d v="2019-10-18T00:00:00"/>
    <s v="Standard Class"/>
    <s v="ML-18040"/>
    <s v="Michelle Lonsdale"/>
    <x v="1"/>
    <s v="United States"/>
    <x v="305"/>
    <x v="27"/>
    <n v="87105"/>
    <x v="1"/>
    <s v="TEC-AC-10002842"/>
    <x v="2"/>
    <x v="11"/>
    <x v="1185"/>
    <n v="595"/>
    <n v="5"/>
    <n v="0"/>
    <n v="95.2"/>
    <x v="1"/>
    <s v="Yes"/>
  </r>
  <r>
    <n v="2418"/>
    <s v="CA-2019-168655"/>
    <x v="386"/>
    <d v="2019-10-18T00:00:00"/>
    <s v="Standard Class"/>
    <s v="ML-18040"/>
    <s v="Michelle Lonsdale"/>
    <x v="1"/>
    <s v="United States"/>
    <x v="305"/>
    <x v="27"/>
    <n v="87105"/>
    <x v="1"/>
    <s v="OFF-BI-10002082"/>
    <x v="1"/>
    <x v="8"/>
    <x v="1182"/>
    <n v="79.872"/>
    <n v="3"/>
    <n v="0.2"/>
    <n v="29.952000000000002"/>
    <x v="1"/>
    <s v="Yes"/>
  </r>
  <r>
    <n v="2419"/>
    <s v="CA-2018-107202"/>
    <x v="206"/>
    <d v="2018-05-28T00:00:00"/>
    <s v="Standard Class"/>
    <s v="LC-16930"/>
    <s v="Linda Cazamias"/>
    <x v="1"/>
    <s v="United States"/>
    <x v="306"/>
    <x v="33"/>
    <n v="89431"/>
    <x v="1"/>
    <s v="TEC-MA-10000112"/>
    <x v="2"/>
    <x v="15"/>
    <x v="1320"/>
    <n v="2396.4"/>
    <n v="10"/>
    <n v="0.2"/>
    <n v="179.73"/>
    <x v="1"/>
    <s v="Yes"/>
  </r>
  <r>
    <n v="2420"/>
    <s v="CA-2019-159597"/>
    <x v="45"/>
    <d v="2019-11-14T00:00:00"/>
    <s v="Standard Class"/>
    <s v="MC-17590"/>
    <s v="Matt Collister"/>
    <x v="1"/>
    <s v="United States"/>
    <x v="307"/>
    <x v="1"/>
    <n v="92236"/>
    <x v="1"/>
    <s v="OFF-ST-10002289"/>
    <x v="1"/>
    <x v="4"/>
    <x v="960"/>
    <n v="63.56"/>
    <n v="2"/>
    <n v="0"/>
    <n v="3.1779999999999999"/>
    <x v="1"/>
    <s v="Yes"/>
  </r>
  <r>
    <n v="2421"/>
    <s v="CA-2019-159597"/>
    <x v="45"/>
    <d v="2019-11-14T00:00:00"/>
    <s v="Standard Class"/>
    <s v="MC-17590"/>
    <s v="Matt Collister"/>
    <x v="1"/>
    <s v="United States"/>
    <x v="307"/>
    <x v="1"/>
    <n v="92236"/>
    <x v="1"/>
    <s v="TEC-AC-10004171"/>
    <x v="2"/>
    <x v="11"/>
    <x v="1321"/>
    <n v="99.99"/>
    <n v="1"/>
    <n v="0"/>
    <n v="43.995600000000003"/>
    <x v="1"/>
    <s v="Yes"/>
  </r>
  <r>
    <n v="2422"/>
    <s v="CA-2018-155551"/>
    <x v="724"/>
    <d v="2018-04-23T00:00:00"/>
    <s v="Standard Class"/>
    <s v="CR-12580"/>
    <s v="Clay Rozendal"/>
    <x v="2"/>
    <s v="United States"/>
    <x v="308"/>
    <x v="10"/>
    <n v="60126"/>
    <x v="2"/>
    <s v="OFF-ST-10003656"/>
    <x v="1"/>
    <x v="4"/>
    <x v="82"/>
    <n v="230.376"/>
    <n v="3"/>
    <n v="0.2"/>
    <n v="-48.954900000000002"/>
    <x v="2"/>
    <s v="Yes"/>
  </r>
  <r>
    <n v="2423"/>
    <s v="CA-2018-155551"/>
    <x v="724"/>
    <d v="2018-04-23T00:00:00"/>
    <s v="Standard Class"/>
    <s v="CR-12580"/>
    <s v="Clay Rozendal"/>
    <x v="2"/>
    <s v="United States"/>
    <x v="308"/>
    <x v="10"/>
    <n v="60126"/>
    <x v="2"/>
    <s v="OFF-PA-10001560"/>
    <x v="1"/>
    <x v="10"/>
    <x v="670"/>
    <n v="9.6639999999999997"/>
    <n v="2"/>
    <n v="0.2"/>
    <n v="3.2616000000000001"/>
    <x v="2"/>
    <s v="Yes"/>
  </r>
  <r>
    <n v="2424"/>
    <s v="US-2019-147669"/>
    <x v="53"/>
    <d v="2019-12-30T00:00:00"/>
    <s v="Standard Class"/>
    <s v="SV-20935"/>
    <s v="Susan Vittorini"/>
    <x v="0"/>
    <s v="United States"/>
    <x v="54"/>
    <x v="24"/>
    <n v="45014"/>
    <x v="3"/>
    <s v="TEC-AC-10002473"/>
    <x v="2"/>
    <x v="11"/>
    <x v="720"/>
    <n v="158.928"/>
    <n v="7"/>
    <n v="0.2"/>
    <n v="41.718600000000002"/>
    <x v="3"/>
    <s v="Yes"/>
  </r>
  <r>
    <n v="2425"/>
    <s v="US-2019-147669"/>
    <x v="53"/>
    <d v="2019-12-30T00:00:00"/>
    <s v="Standard Class"/>
    <s v="SV-20935"/>
    <s v="Susan Vittorini"/>
    <x v="0"/>
    <s v="United States"/>
    <x v="54"/>
    <x v="24"/>
    <n v="45014"/>
    <x v="3"/>
    <s v="OFF-BI-10000632"/>
    <x v="1"/>
    <x v="8"/>
    <x v="1297"/>
    <n v="13.023"/>
    <n v="1"/>
    <n v="0.7"/>
    <n v="-10.4184"/>
    <x v="3"/>
    <s v="Yes"/>
  </r>
  <r>
    <n v="2426"/>
    <s v="US-2019-147669"/>
    <x v="53"/>
    <d v="2019-12-30T00:00:00"/>
    <s v="Standard Class"/>
    <s v="SV-20935"/>
    <s v="Susan Vittorini"/>
    <x v="0"/>
    <s v="United States"/>
    <x v="54"/>
    <x v="24"/>
    <n v="45014"/>
    <x v="3"/>
    <s v="FUR-TA-10002645"/>
    <x v="0"/>
    <x v="3"/>
    <x v="1322"/>
    <n v="273.06"/>
    <n v="2"/>
    <n v="0.4"/>
    <n v="-104.673"/>
    <x v="3"/>
    <s v="Yes"/>
  </r>
  <r>
    <n v="2427"/>
    <s v="US-2019-147669"/>
    <x v="53"/>
    <d v="2019-12-30T00:00:00"/>
    <s v="Standard Class"/>
    <s v="SV-20935"/>
    <s v="Susan Vittorini"/>
    <x v="0"/>
    <s v="United States"/>
    <x v="54"/>
    <x v="24"/>
    <n v="45014"/>
    <x v="3"/>
    <s v="OFF-FA-10002975"/>
    <x v="1"/>
    <x v="13"/>
    <x v="128"/>
    <n v="39.311999999999998"/>
    <n v="13"/>
    <n v="0.2"/>
    <n v="12.776400000000001"/>
    <x v="3"/>
    <s v="Yes"/>
  </r>
  <r>
    <n v="2428"/>
    <s v="CA-2018-169922"/>
    <x v="725"/>
    <d v="2018-06-17T00:00:00"/>
    <s v="Standard Class"/>
    <s v="MZ-17515"/>
    <s v="Mary Zewe"/>
    <x v="1"/>
    <s v="United States"/>
    <x v="81"/>
    <x v="5"/>
    <n v="76017"/>
    <x v="2"/>
    <s v="OFF-BI-10003784"/>
    <x v="1"/>
    <x v="8"/>
    <x v="1323"/>
    <n v="1.3440000000000001"/>
    <n v="4"/>
    <n v="0.8"/>
    <n v="-2.1503999999999999"/>
    <x v="2"/>
    <s v="Yes"/>
  </r>
  <r>
    <n v="2429"/>
    <s v="CA-2018-169922"/>
    <x v="725"/>
    <d v="2018-06-17T00:00:00"/>
    <s v="Standard Class"/>
    <s v="MZ-17515"/>
    <s v="Mary Zewe"/>
    <x v="1"/>
    <s v="United States"/>
    <x v="81"/>
    <x v="5"/>
    <n v="76017"/>
    <x v="2"/>
    <s v="OFF-BI-10001617"/>
    <x v="1"/>
    <x v="8"/>
    <x v="1324"/>
    <n v="8.2720000000000002"/>
    <n v="4"/>
    <n v="0.8"/>
    <n v="-13.6488"/>
    <x v="2"/>
    <s v="Yes"/>
  </r>
  <r>
    <n v="2430"/>
    <s v="CA-2018-169922"/>
    <x v="725"/>
    <d v="2018-06-17T00:00:00"/>
    <s v="Standard Class"/>
    <s v="MZ-17515"/>
    <s v="Mary Zewe"/>
    <x v="1"/>
    <s v="United States"/>
    <x v="81"/>
    <x v="5"/>
    <n v="76017"/>
    <x v="2"/>
    <s v="FUR-FU-10004415"/>
    <x v="0"/>
    <x v="5"/>
    <x v="1063"/>
    <n v="12.544"/>
    <n v="7"/>
    <n v="0.6"/>
    <n v="-9.0944000000000003"/>
    <x v="2"/>
    <s v="Yes"/>
  </r>
  <r>
    <n v="2431"/>
    <s v="CA-2019-100748"/>
    <x v="726"/>
    <d v="2019-05-20T00:00:00"/>
    <s v="Standard Class"/>
    <s v="RB-19795"/>
    <s v="Ross Baird"/>
    <x v="2"/>
    <s v="United States"/>
    <x v="8"/>
    <x v="1"/>
    <n v="94110"/>
    <x v="1"/>
    <s v="OFF-LA-10000240"/>
    <x v="1"/>
    <x v="2"/>
    <x v="2"/>
    <n v="58.48"/>
    <n v="8"/>
    <n v="0"/>
    <n v="27.485600000000002"/>
    <x v="1"/>
    <s v="Yes"/>
  </r>
  <r>
    <n v="2432"/>
    <s v="CA-2019-129805"/>
    <x v="116"/>
    <d v="2020-01-02T00:00:00"/>
    <s v="Standard Class"/>
    <s v="HM-14860"/>
    <s v="Harry Marie"/>
    <x v="1"/>
    <s v="United States"/>
    <x v="4"/>
    <x v="4"/>
    <n v="98103"/>
    <x v="1"/>
    <s v="FUR-FU-10001935"/>
    <x v="0"/>
    <x v="5"/>
    <x v="345"/>
    <n v="7.4"/>
    <n v="2"/>
    <n v="0"/>
    <n v="3.0339999999999998"/>
    <x v="1"/>
    <s v="Yes"/>
  </r>
  <r>
    <n v="2433"/>
    <s v="CA-2016-148586"/>
    <x v="727"/>
    <d v="2016-04-01T00:00:00"/>
    <s v="Standard Class"/>
    <s v="AZ-10750"/>
    <s v="Annie Zypern"/>
    <x v="0"/>
    <s v="United States"/>
    <x v="20"/>
    <x v="15"/>
    <n v="10009"/>
    <x v="3"/>
    <s v="FUR-CH-10002439"/>
    <x v="0"/>
    <x v="1"/>
    <x v="1325"/>
    <n v="366.786"/>
    <n v="7"/>
    <n v="0.1"/>
    <n v="65.206400000000002"/>
    <x v="3"/>
    <s v="Yes"/>
  </r>
  <r>
    <n v="2434"/>
    <s v="US-2019-112613"/>
    <x v="39"/>
    <d v="2019-06-01T00:00:00"/>
    <s v="Standard Class"/>
    <s v="JH-15910"/>
    <s v="Jonathan Howell"/>
    <x v="0"/>
    <s v="United States"/>
    <x v="12"/>
    <x v="5"/>
    <n v="77070"/>
    <x v="2"/>
    <s v="TEC-PH-10001536"/>
    <x v="2"/>
    <x v="7"/>
    <x v="1243"/>
    <n v="54.368000000000002"/>
    <n v="4"/>
    <n v="0.2"/>
    <n v="4.0776000000000003"/>
    <x v="2"/>
    <s v="Yes"/>
  </r>
  <r>
    <n v="2435"/>
    <s v="CA-2017-154746"/>
    <x v="717"/>
    <d v="2017-11-17T00:00:00"/>
    <s v="First Class"/>
    <s v="PJ-18835"/>
    <s v="Patrick Jones"/>
    <x v="1"/>
    <s v="United States"/>
    <x v="24"/>
    <x v="17"/>
    <n v="22153"/>
    <x v="0"/>
    <s v="OFF-EN-10001532"/>
    <x v="1"/>
    <x v="12"/>
    <x v="618"/>
    <n v="33.96"/>
    <n v="2"/>
    <n v="0"/>
    <n v="16.98"/>
    <x v="0"/>
    <s v="Yes"/>
  </r>
  <r>
    <n v="2436"/>
    <s v="CA-2017-154746"/>
    <x v="717"/>
    <d v="2017-11-17T00:00:00"/>
    <s v="First Class"/>
    <s v="PJ-18835"/>
    <s v="Patrick Jones"/>
    <x v="1"/>
    <s v="United States"/>
    <x v="24"/>
    <x v="17"/>
    <n v="22153"/>
    <x v="0"/>
    <s v="OFF-AP-10003057"/>
    <x v="1"/>
    <x v="9"/>
    <x v="1326"/>
    <n v="826.11"/>
    <n v="3"/>
    <n v="0"/>
    <n v="322.18290000000002"/>
    <x v="0"/>
    <s v="Yes"/>
  </r>
  <r>
    <n v="2437"/>
    <s v="CA-2019-140053"/>
    <x v="445"/>
    <d v="2019-07-10T00:00:00"/>
    <s v="Standard Class"/>
    <s v="CA-12265"/>
    <s v="Christina Anderson"/>
    <x v="0"/>
    <s v="United States"/>
    <x v="168"/>
    <x v="27"/>
    <n v="87401"/>
    <x v="1"/>
    <s v="FUR-FU-10003708"/>
    <x v="0"/>
    <x v="5"/>
    <x v="71"/>
    <n v="545.85"/>
    <n v="9"/>
    <n v="0"/>
    <n v="114.6285"/>
    <x v="1"/>
    <s v="Yes"/>
  </r>
  <r>
    <n v="2438"/>
    <s v="CA-2016-164210"/>
    <x v="728"/>
    <d v="2016-11-20T00:00:00"/>
    <s v="Second Class"/>
    <s v="PW-19240"/>
    <s v="Pierre Wener"/>
    <x v="0"/>
    <s v="United States"/>
    <x v="103"/>
    <x v="22"/>
    <n v="80027"/>
    <x v="1"/>
    <s v="FUR-TA-10000849"/>
    <x v="0"/>
    <x v="3"/>
    <x v="1327"/>
    <n v="145.97999999999999"/>
    <n v="2"/>
    <n v="0.5"/>
    <n v="-99.266400000000004"/>
    <x v="1"/>
    <s v="Yes"/>
  </r>
  <r>
    <n v="2439"/>
    <s v="CA-2016-164210"/>
    <x v="728"/>
    <d v="2016-11-20T00:00:00"/>
    <s v="Second Class"/>
    <s v="PW-19240"/>
    <s v="Pierre Wener"/>
    <x v="0"/>
    <s v="United States"/>
    <x v="103"/>
    <x v="22"/>
    <n v="80027"/>
    <x v="1"/>
    <s v="OFF-PA-10002259"/>
    <x v="1"/>
    <x v="10"/>
    <x v="856"/>
    <n v="35.808"/>
    <n v="4"/>
    <n v="0.2"/>
    <n v="12.5328"/>
    <x v="1"/>
    <s v="Yes"/>
  </r>
  <r>
    <n v="2440"/>
    <s v="CA-2019-139948"/>
    <x v="729"/>
    <d v="2019-07-22T00:00:00"/>
    <s v="Standard Class"/>
    <s v="SW-20455"/>
    <s v="Shaun Weien"/>
    <x v="0"/>
    <s v="United States"/>
    <x v="67"/>
    <x v="2"/>
    <n v="33614"/>
    <x v="0"/>
    <s v="FUR-FU-10002597"/>
    <x v="0"/>
    <x v="5"/>
    <x v="627"/>
    <n v="7.9039999999999999"/>
    <n v="2"/>
    <n v="0.2"/>
    <n v="2.1736"/>
    <x v="0"/>
    <s v="Yes"/>
  </r>
  <r>
    <n v="2441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PH-10004614"/>
    <x v="2"/>
    <x v="7"/>
    <x v="302"/>
    <n v="345"/>
    <n v="5"/>
    <n v="0"/>
    <n v="86.25"/>
    <x v="3"/>
    <s v="Yes"/>
  </r>
  <r>
    <n v="2442"/>
    <s v="CA-2018-146934"/>
    <x v="730"/>
    <d v="2018-05-27T00:00:00"/>
    <s v="Standard Class"/>
    <s v="AF-10870"/>
    <s v="Art Ferguson"/>
    <x v="0"/>
    <s v="United States"/>
    <x v="309"/>
    <x v="30"/>
    <n v="7055"/>
    <x v="3"/>
    <s v="FUR-TA-10003748"/>
    <x v="0"/>
    <x v="3"/>
    <x v="210"/>
    <n v="174.286"/>
    <n v="2"/>
    <n v="0.3"/>
    <n v="-19.918399999999998"/>
    <x v="3"/>
    <s v="Yes"/>
  </r>
  <r>
    <n v="2443"/>
    <s v="CA-2018-146934"/>
    <x v="730"/>
    <d v="2018-05-27T00:00:00"/>
    <s v="Standard Class"/>
    <s v="AF-10870"/>
    <s v="Art Ferguson"/>
    <x v="0"/>
    <s v="United States"/>
    <x v="309"/>
    <x v="30"/>
    <n v="7055"/>
    <x v="3"/>
    <s v="OFF-AP-10003217"/>
    <x v="1"/>
    <x v="9"/>
    <x v="191"/>
    <n v="662.84"/>
    <n v="4"/>
    <n v="0"/>
    <n v="172.33840000000001"/>
    <x v="3"/>
    <s v="Yes"/>
  </r>
  <r>
    <n v="2444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AC-10002399"/>
    <x v="2"/>
    <x v="11"/>
    <x v="453"/>
    <n v="95.1"/>
    <n v="5"/>
    <n v="0"/>
    <n v="30.431999999999999"/>
    <x v="3"/>
    <s v="Yes"/>
  </r>
  <r>
    <n v="2445"/>
    <s v="CA-2018-146934"/>
    <x v="730"/>
    <d v="2018-05-27T00:00:00"/>
    <s v="Standard Class"/>
    <s v="AF-10870"/>
    <s v="Art Ferguson"/>
    <x v="0"/>
    <s v="United States"/>
    <x v="309"/>
    <x v="30"/>
    <n v="7055"/>
    <x v="3"/>
    <s v="OFF-EN-10002973"/>
    <x v="1"/>
    <x v="12"/>
    <x v="1328"/>
    <n v="26.88"/>
    <n v="6"/>
    <n v="0"/>
    <n v="12.9024"/>
    <x v="3"/>
    <s v="Yes"/>
  </r>
  <r>
    <n v="2446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PH-10001336"/>
    <x v="2"/>
    <x v="7"/>
    <x v="950"/>
    <n v="257.98"/>
    <n v="2"/>
    <n v="0"/>
    <n v="74.8142"/>
    <x v="3"/>
    <s v="Yes"/>
  </r>
  <r>
    <n v="2447"/>
    <s v="CA-2017-100573"/>
    <x v="12"/>
    <d v="2017-10-01T00:00:00"/>
    <s v="Standard Class"/>
    <s v="AM-10705"/>
    <s v="Anne McFarland"/>
    <x v="0"/>
    <s v="United States"/>
    <x v="1"/>
    <x v="1"/>
    <n v="90004"/>
    <x v="1"/>
    <s v="OFF-EN-10000461"/>
    <x v="1"/>
    <x v="12"/>
    <x v="753"/>
    <n v="17.48"/>
    <n v="2"/>
    <n v="0"/>
    <n v="8.2156000000000002"/>
    <x v="1"/>
    <s v="Yes"/>
  </r>
  <r>
    <n v="2448"/>
    <s v="CA-2018-119165"/>
    <x v="731"/>
    <d v="2018-11-06T00:00:00"/>
    <s v="Standard Class"/>
    <s v="BD-11320"/>
    <s v="Bill Donatelli"/>
    <x v="0"/>
    <s v="United States"/>
    <x v="10"/>
    <x v="9"/>
    <n v="19143"/>
    <x v="3"/>
    <s v="FUR-CH-10000988"/>
    <x v="0"/>
    <x v="1"/>
    <x v="1141"/>
    <n v="492.83499999999998"/>
    <n v="5"/>
    <n v="0.3"/>
    <n v="-14.081"/>
    <x v="3"/>
    <s v="Yes"/>
  </r>
  <r>
    <n v="2449"/>
    <s v="CA-2017-128027"/>
    <x v="471"/>
    <d v="2017-09-17T00:00:00"/>
    <s v="Second Class"/>
    <s v="CM-12385"/>
    <s v="Christopher Martinez"/>
    <x v="0"/>
    <s v="United States"/>
    <x v="310"/>
    <x v="20"/>
    <n v="29406"/>
    <x v="0"/>
    <s v="OFF-ST-10001809"/>
    <x v="1"/>
    <x v="4"/>
    <x v="435"/>
    <n v="269.49"/>
    <n v="3"/>
    <n v="0"/>
    <n v="5.3898000000000001"/>
    <x v="0"/>
    <s v="Yes"/>
  </r>
  <r>
    <n v="2450"/>
    <s v="CA-2018-140207"/>
    <x v="732"/>
    <d v="2018-11-10T00:00:00"/>
    <s v="Standard Class"/>
    <s v="CS-12400"/>
    <s v="Christopher Schild"/>
    <x v="2"/>
    <s v="United States"/>
    <x v="49"/>
    <x v="1"/>
    <n v="95123"/>
    <x v="1"/>
    <s v="OFF-BI-10003963"/>
    <x v="1"/>
    <x v="8"/>
    <x v="1329"/>
    <n v="29.12"/>
    <n v="5"/>
    <n v="0.2"/>
    <n v="9.8279999999999994"/>
    <x v="1"/>
    <s v="Yes"/>
  </r>
  <r>
    <n v="2451"/>
    <s v="CA-2019-140949"/>
    <x v="294"/>
    <d v="2019-03-22T00:00:00"/>
    <s v="Second Class"/>
    <s v="DB-13405"/>
    <s v="Denny Blanton"/>
    <x v="0"/>
    <s v="United States"/>
    <x v="20"/>
    <x v="15"/>
    <n v="10011"/>
    <x v="3"/>
    <s v="OFF-LA-10000081"/>
    <x v="1"/>
    <x v="2"/>
    <x v="1330"/>
    <n v="18.75"/>
    <n v="5"/>
    <n v="0"/>
    <n v="9"/>
    <x v="3"/>
    <s v="Yes"/>
  </r>
  <r>
    <n v="2452"/>
    <s v="CA-2019-140949"/>
    <x v="294"/>
    <d v="2019-03-22T00:00:00"/>
    <s v="Second Class"/>
    <s v="DB-13405"/>
    <s v="Denny Blanton"/>
    <x v="0"/>
    <s v="United States"/>
    <x v="20"/>
    <x v="15"/>
    <n v="10011"/>
    <x v="3"/>
    <s v="TEC-PH-10000149"/>
    <x v="2"/>
    <x v="7"/>
    <x v="424"/>
    <n v="119.7"/>
    <n v="6"/>
    <n v="0"/>
    <n v="31.122"/>
    <x v="3"/>
    <s v="Yes"/>
  </r>
  <r>
    <n v="2453"/>
    <s v="CA-2019-140949"/>
    <x v="294"/>
    <d v="2019-03-22T00:00:00"/>
    <s v="Second Class"/>
    <s v="DB-13405"/>
    <s v="Denny Blanton"/>
    <x v="0"/>
    <s v="United States"/>
    <x v="20"/>
    <x v="15"/>
    <n v="10011"/>
    <x v="3"/>
    <s v="OFF-BI-10000605"/>
    <x v="1"/>
    <x v="8"/>
    <x v="536"/>
    <n v="9.1440000000000001"/>
    <n v="3"/>
    <n v="0.2"/>
    <n v="3.0861000000000001"/>
    <x v="3"/>
    <s v="Yes"/>
  </r>
  <r>
    <n v="2454"/>
    <s v="CA-2019-140949"/>
    <x v="294"/>
    <d v="2019-03-22T00:00:00"/>
    <s v="Second Class"/>
    <s v="DB-13405"/>
    <s v="Denny Blanton"/>
    <x v="0"/>
    <s v="United States"/>
    <x v="20"/>
    <x v="15"/>
    <n v="10011"/>
    <x v="3"/>
    <s v="TEC-AC-10002399"/>
    <x v="2"/>
    <x v="11"/>
    <x v="453"/>
    <n v="57.06"/>
    <n v="3"/>
    <n v="0"/>
    <n v="18.2592"/>
    <x v="3"/>
    <s v="Yes"/>
  </r>
  <r>
    <n v="2455"/>
    <s v="CA-2019-140949"/>
    <x v="294"/>
    <d v="2019-03-22T00:00:00"/>
    <s v="Second Class"/>
    <s v="DB-13405"/>
    <s v="Denny Blanton"/>
    <x v="0"/>
    <s v="United States"/>
    <x v="20"/>
    <x v="15"/>
    <n v="10011"/>
    <x v="3"/>
    <s v="TEC-AC-10003038"/>
    <x v="2"/>
    <x v="11"/>
    <x v="1033"/>
    <n v="71.599999999999994"/>
    <n v="8"/>
    <n v="0"/>
    <n v="13.603999999999999"/>
    <x v="3"/>
    <s v="Yes"/>
  </r>
  <r>
    <n v="2456"/>
    <s v="CA-2019-140949"/>
    <x v="294"/>
    <d v="2019-03-22T00:00:00"/>
    <s v="Second Class"/>
    <s v="DB-13405"/>
    <s v="Denny Blanton"/>
    <x v="0"/>
    <s v="United States"/>
    <x v="20"/>
    <x v="15"/>
    <n v="10011"/>
    <x v="3"/>
    <s v="OFF-ST-10000344"/>
    <x v="1"/>
    <x v="4"/>
    <x v="1022"/>
    <n v="107.44"/>
    <n v="8"/>
    <n v="0"/>
    <n v="27.9344"/>
    <x v="3"/>
    <s v="Yes"/>
  </r>
  <r>
    <n v="2457"/>
    <s v="CA-2019-140949"/>
    <x v="294"/>
    <d v="2019-03-22T00:00:00"/>
    <s v="Second Class"/>
    <s v="DB-13405"/>
    <s v="Denny Blanton"/>
    <x v="0"/>
    <s v="United States"/>
    <x v="20"/>
    <x v="15"/>
    <n v="10011"/>
    <x v="3"/>
    <s v="OFF-LA-10004093"/>
    <x v="1"/>
    <x v="2"/>
    <x v="676"/>
    <n v="7.31"/>
    <n v="1"/>
    <n v="0"/>
    <n v="3.4357000000000002"/>
    <x v="3"/>
    <s v="Yes"/>
  </r>
  <r>
    <n v="2458"/>
    <s v="CA-2019-140949"/>
    <x v="294"/>
    <d v="2019-03-22T00:00:00"/>
    <s v="Second Class"/>
    <s v="DB-13405"/>
    <s v="Denny Blanton"/>
    <x v="0"/>
    <s v="United States"/>
    <x v="20"/>
    <x v="15"/>
    <n v="10011"/>
    <x v="3"/>
    <s v="OFF-AR-10001683"/>
    <x v="1"/>
    <x v="6"/>
    <x v="32"/>
    <n v="59.1"/>
    <n v="6"/>
    <n v="0"/>
    <n v="22.457999999999998"/>
    <x v="3"/>
    <s v="Yes"/>
  </r>
  <r>
    <n v="2459"/>
    <s v="CA-2019-140949"/>
    <x v="294"/>
    <d v="2019-03-22T00:00:00"/>
    <s v="Second Class"/>
    <s v="DB-13405"/>
    <s v="Denny Blanton"/>
    <x v="0"/>
    <s v="United States"/>
    <x v="20"/>
    <x v="15"/>
    <n v="10011"/>
    <x v="3"/>
    <s v="OFF-ST-10003455"/>
    <x v="1"/>
    <x v="4"/>
    <x v="171"/>
    <n v="46.53"/>
    <n v="3"/>
    <n v="0"/>
    <n v="12.097799999999999"/>
    <x v="3"/>
    <s v="Yes"/>
  </r>
  <r>
    <n v="2460"/>
    <s v="CA-2019-138548"/>
    <x v="733"/>
    <d v="2019-08-21T00:00:00"/>
    <s v="Standard Class"/>
    <s v="JG-15160"/>
    <s v="James Galang"/>
    <x v="0"/>
    <s v="United States"/>
    <x v="135"/>
    <x v="30"/>
    <n v="7060"/>
    <x v="3"/>
    <s v="OFF-AP-10002578"/>
    <x v="1"/>
    <x v="9"/>
    <x v="414"/>
    <n v="97.84"/>
    <n v="2"/>
    <n v="0"/>
    <n v="25.438400000000001"/>
    <x v="3"/>
    <s v="Yes"/>
  </r>
  <r>
    <n v="2461"/>
    <s v="CA-2017-142419"/>
    <x v="655"/>
    <d v="2017-07-13T00:00:00"/>
    <s v="Second Class"/>
    <s v="SC-20380"/>
    <s v="Shahid Collister"/>
    <x v="0"/>
    <s v="United States"/>
    <x v="4"/>
    <x v="4"/>
    <n v="98115"/>
    <x v="1"/>
    <s v="OFF-PA-10001763"/>
    <x v="1"/>
    <x v="10"/>
    <x v="837"/>
    <n v="29.97"/>
    <n v="3"/>
    <n v="0"/>
    <n v="13.486499999999999"/>
    <x v="1"/>
    <s v="Yes"/>
  </r>
  <r>
    <n v="2462"/>
    <s v="CA-2017-142419"/>
    <x v="655"/>
    <d v="2017-07-13T00:00:00"/>
    <s v="Second Class"/>
    <s v="SC-20380"/>
    <s v="Shahid Collister"/>
    <x v="0"/>
    <s v="United States"/>
    <x v="4"/>
    <x v="4"/>
    <n v="98115"/>
    <x v="1"/>
    <s v="OFF-BI-10001597"/>
    <x v="1"/>
    <x v="8"/>
    <x v="798"/>
    <n v="98.352000000000004"/>
    <n v="3"/>
    <n v="0.2"/>
    <n v="34.423200000000001"/>
    <x v="1"/>
    <s v="Yes"/>
  </r>
  <r>
    <n v="2463"/>
    <s v="CA-2019-148691"/>
    <x v="734"/>
    <d v="2019-12-09T00:00:00"/>
    <s v="Standard Class"/>
    <s v="CS-12460"/>
    <s v="Chuck Sachs"/>
    <x v="0"/>
    <s v="United States"/>
    <x v="20"/>
    <x v="15"/>
    <n v="10009"/>
    <x v="3"/>
    <s v="OFF-BI-10001524"/>
    <x v="1"/>
    <x v="8"/>
    <x v="301"/>
    <n v="83.92"/>
    <n v="5"/>
    <n v="0.2"/>
    <n v="29.372"/>
    <x v="3"/>
    <s v="Yes"/>
  </r>
  <r>
    <n v="2464"/>
    <s v="CA-2019-148691"/>
    <x v="734"/>
    <d v="2019-12-09T00:00:00"/>
    <s v="Standard Class"/>
    <s v="CS-12460"/>
    <s v="Chuck Sachs"/>
    <x v="0"/>
    <s v="United States"/>
    <x v="20"/>
    <x v="15"/>
    <n v="10009"/>
    <x v="3"/>
    <s v="OFF-BI-10001553"/>
    <x v="1"/>
    <x v="8"/>
    <x v="1302"/>
    <n v="14.624000000000001"/>
    <n v="2"/>
    <n v="0.2"/>
    <n v="5.1184000000000003"/>
    <x v="3"/>
    <s v="Yes"/>
  </r>
  <r>
    <n v="2465"/>
    <s v="CA-2019-148691"/>
    <x v="734"/>
    <d v="2019-12-09T00:00:00"/>
    <s v="Standard Class"/>
    <s v="CS-12460"/>
    <s v="Chuck Sachs"/>
    <x v="0"/>
    <s v="United States"/>
    <x v="20"/>
    <x v="15"/>
    <n v="10009"/>
    <x v="3"/>
    <s v="TEC-PH-10000576"/>
    <x v="2"/>
    <x v="7"/>
    <x v="815"/>
    <n v="136.99"/>
    <n v="1"/>
    <n v="0"/>
    <n v="36.987299999999998"/>
    <x v="3"/>
    <s v="Yes"/>
  </r>
  <r>
    <n v="2466"/>
    <s v="CA-2019-148691"/>
    <x v="734"/>
    <d v="2019-12-09T00:00:00"/>
    <s v="Standard Class"/>
    <s v="CS-12460"/>
    <s v="Chuck Sachs"/>
    <x v="0"/>
    <s v="United States"/>
    <x v="20"/>
    <x v="15"/>
    <n v="10009"/>
    <x v="3"/>
    <s v="OFF-LA-10001317"/>
    <x v="1"/>
    <x v="2"/>
    <x v="396"/>
    <n v="3.15"/>
    <n v="1"/>
    <n v="0"/>
    <n v="1.512"/>
    <x v="3"/>
    <s v="Yes"/>
  </r>
  <r>
    <n v="2467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PA-10000726"/>
    <x v="1"/>
    <x v="10"/>
    <x v="1331"/>
    <n v="9.11"/>
    <n v="1"/>
    <n v="0"/>
    <n v="4.0994999999999999"/>
    <x v="0"/>
    <s v="Yes"/>
  </r>
  <r>
    <n v="2468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ST-10003306"/>
    <x v="1"/>
    <x v="4"/>
    <x v="385"/>
    <n v="571.44000000000005"/>
    <n v="4"/>
    <n v="0"/>
    <n v="165.7176"/>
    <x v="0"/>
    <s v="Yes"/>
  </r>
  <r>
    <n v="2469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PA-10004983"/>
    <x v="1"/>
    <x v="10"/>
    <x v="1332"/>
    <n v="32.4"/>
    <n v="5"/>
    <n v="0"/>
    <n v="15.552"/>
    <x v="0"/>
    <s v="Yes"/>
  </r>
  <r>
    <n v="2470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ST-10001291"/>
    <x v="1"/>
    <x v="4"/>
    <x v="1026"/>
    <n v="16.91"/>
    <n v="1"/>
    <n v="0"/>
    <n v="4.5656999999999996"/>
    <x v="0"/>
    <s v="Yes"/>
  </r>
  <r>
    <n v="2471"/>
    <s v="US-2018-135923"/>
    <x v="115"/>
    <d v="2018-01-28T00:00:00"/>
    <s v="Standard Class"/>
    <s v="CM-11935"/>
    <s v="Carlos Meador"/>
    <x v="0"/>
    <s v="United States"/>
    <x v="115"/>
    <x v="3"/>
    <n v="28314"/>
    <x v="0"/>
    <s v="FUR-FU-10002107"/>
    <x v="0"/>
    <x v="5"/>
    <x v="1333"/>
    <n v="14.272"/>
    <n v="8"/>
    <n v="0.2"/>
    <n v="4.2816000000000001"/>
    <x v="0"/>
    <s v="Yes"/>
  </r>
  <r>
    <n v="2472"/>
    <s v="US-2018-135923"/>
    <x v="115"/>
    <d v="2018-01-28T00:00:00"/>
    <s v="Standard Class"/>
    <s v="CM-11935"/>
    <s v="Carlos Meador"/>
    <x v="0"/>
    <s v="United States"/>
    <x v="115"/>
    <x v="3"/>
    <n v="28314"/>
    <x v="0"/>
    <s v="FUR-BO-10002213"/>
    <x v="0"/>
    <x v="0"/>
    <x v="1334"/>
    <n v="451.13600000000002"/>
    <n v="4"/>
    <n v="0.2"/>
    <n v="-67.670400000000001"/>
    <x v="0"/>
    <s v="Yes"/>
  </r>
  <r>
    <n v="2473"/>
    <s v="US-2018-135923"/>
    <x v="115"/>
    <d v="2018-01-28T00:00:00"/>
    <s v="Standard Class"/>
    <s v="CM-11935"/>
    <s v="Carlos Meador"/>
    <x v="0"/>
    <s v="United States"/>
    <x v="115"/>
    <x v="3"/>
    <n v="28314"/>
    <x v="0"/>
    <s v="OFF-AP-10000692"/>
    <x v="1"/>
    <x v="9"/>
    <x v="1250"/>
    <n v="64.864000000000004"/>
    <n v="4"/>
    <n v="0.2"/>
    <n v="6.4863999999999997"/>
    <x v="0"/>
    <s v="Yes"/>
  </r>
  <r>
    <n v="2474"/>
    <s v="CA-2018-114972"/>
    <x v="54"/>
    <d v="2018-11-06T00:00:00"/>
    <s v="First Class"/>
    <s v="PF-19225"/>
    <s v="Phillip Flathmann"/>
    <x v="0"/>
    <s v="United States"/>
    <x v="1"/>
    <x v="1"/>
    <n v="90032"/>
    <x v="1"/>
    <s v="FUR-CH-10001190"/>
    <x v="0"/>
    <x v="1"/>
    <x v="1335"/>
    <n v="217.584"/>
    <n v="2"/>
    <n v="0.2"/>
    <n v="-29.9178"/>
    <x v="1"/>
    <s v="Yes"/>
  </r>
  <r>
    <n v="2475"/>
    <s v="CA-2018-114972"/>
    <x v="54"/>
    <d v="2018-11-06T00:00:00"/>
    <s v="First Class"/>
    <s v="PF-19225"/>
    <s v="Phillip Flathmann"/>
    <x v="0"/>
    <s v="United States"/>
    <x v="1"/>
    <x v="1"/>
    <n v="90032"/>
    <x v="1"/>
    <s v="TEC-AC-10000682"/>
    <x v="2"/>
    <x v="11"/>
    <x v="1336"/>
    <n v="82.95"/>
    <n v="5"/>
    <n v="0"/>
    <n v="29.032499999999999"/>
    <x v="1"/>
    <s v="Yes"/>
  </r>
  <r>
    <n v="2476"/>
    <s v="CA-2018-114972"/>
    <x v="54"/>
    <d v="2018-11-06T00:00:00"/>
    <s v="First Class"/>
    <s v="PF-19225"/>
    <s v="Phillip Flathmann"/>
    <x v="0"/>
    <s v="United States"/>
    <x v="1"/>
    <x v="1"/>
    <n v="90032"/>
    <x v="1"/>
    <s v="OFF-LA-10004545"/>
    <x v="1"/>
    <x v="2"/>
    <x v="1337"/>
    <n v="87.71"/>
    <n v="7"/>
    <n v="0"/>
    <n v="41.223700000000001"/>
    <x v="1"/>
    <s v="Yes"/>
  </r>
  <r>
    <n v="2477"/>
    <s v="CA-2018-114972"/>
    <x v="54"/>
    <d v="2018-11-06T00:00:00"/>
    <s v="First Class"/>
    <s v="PF-19225"/>
    <s v="Phillip Flathmann"/>
    <x v="0"/>
    <s v="United States"/>
    <x v="1"/>
    <x v="1"/>
    <n v="90032"/>
    <x v="1"/>
    <s v="OFF-AP-10003057"/>
    <x v="1"/>
    <x v="9"/>
    <x v="1326"/>
    <n v="1101.48"/>
    <n v="4"/>
    <n v="0"/>
    <n v="429.5772"/>
    <x v="1"/>
    <s v="Yes"/>
  </r>
  <r>
    <n v="2478"/>
    <s v="CA-2019-102750"/>
    <x v="507"/>
    <d v="2019-09-08T00:00:00"/>
    <s v="Second Class"/>
    <s v="GM-14695"/>
    <s v="Greg Maxwell"/>
    <x v="1"/>
    <s v="United States"/>
    <x v="1"/>
    <x v="1"/>
    <n v="90036"/>
    <x v="1"/>
    <s v="FUR-TA-10000198"/>
    <x v="0"/>
    <x v="3"/>
    <x v="594"/>
    <n v="1322.3520000000001"/>
    <n v="3"/>
    <n v="0.2"/>
    <n v="-99.176400000000001"/>
    <x v="1"/>
    <s v="Yes"/>
  </r>
  <r>
    <n v="2479"/>
    <s v="CA-2016-145212"/>
    <x v="103"/>
    <d v="2016-09-19T00:00:00"/>
    <s v="Standard Class"/>
    <s v="DC-12850"/>
    <s v="Dan Campbell"/>
    <x v="0"/>
    <s v="United States"/>
    <x v="20"/>
    <x v="15"/>
    <n v="10011"/>
    <x v="3"/>
    <s v="OFF-AR-10002833"/>
    <x v="1"/>
    <x v="6"/>
    <x v="6"/>
    <n v="5.46"/>
    <n v="3"/>
    <n v="0"/>
    <n v="1.4742"/>
    <x v="3"/>
    <s v="Yes"/>
  </r>
  <r>
    <n v="2480"/>
    <s v="CA-2019-141992"/>
    <x v="249"/>
    <d v="2019-06-25T00:00:00"/>
    <s v="Standard Class"/>
    <s v="FO-14305"/>
    <s v="Frank Olsen"/>
    <x v="0"/>
    <s v="United States"/>
    <x v="61"/>
    <x v="5"/>
    <n v="75220"/>
    <x v="2"/>
    <s v="OFF-SU-10002557"/>
    <x v="1"/>
    <x v="14"/>
    <x v="1338"/>
    <n v="11.183999999999999"/>
    <n v="1"/>
    <n v="0.2"/>
    <n v="0.83879999999999999"/>
    <x v="2"/>
    <s v="Yes"/>
  </r>
  <r>
    <n v="2481"/>
    <s v="CA-2019-141992"/>
    <x v="249"/>
    <d v="2019-06-25T00:00:00"/>
    <s v="Standard Class"/>
    <s v="FO-14305"/>
    <s v="Frank Olsen"/>
    <x v="0"/>
    <s v="United States"/>
    <x v="61"/>
    <x v="5"/>
    <n v="75220"/>
    <x v="2"/>
    <s v="OFF-ST-10003656"/>
    <x v="1"/>
    <x v="4"/>
    <x v="82"/>
    <n v="153.584"/>
    <n v="2"/>
    <n v="0.2"/>
    <n v="-32.636600000000001"/>
    <x v="2"/>
    <s v="Yes"/>
  </r>
  <r>
    <n v="2482"/>
    <s v="CA-2019-147956"/>
    <x v="165"/>
    <d v="2019-12-31T00:00:00"/>
    <s v="Standard Class"/>
    <s v="AH-10210"/>
    <s v="Alan Hwang"/>
    <x v="0"/>
    <s v="United States"/>
    <x v="4"/>
    <x v="4"/>
    <n v="98105"/>
    <x v="1"/>
    <s v="OFF-ST-10001097"/>
    <x v="1"/>
    <x v="4"/>
    <x v="747"/>
    <n v="1003.62"/>
    <n v="6"/>
    <n v="0"/>
    <n v="0"/>
    <x v="1"/>
    <s v="Yes"/>
  </r>
  <r>
    <n v="2483"/>
    <s v="CA-2019-126067"/>
    <x v="735"/>
    <d v="2019-09-03T00:00:00"/>
    <s v="Standard Class"/>
    <s v="KN-16705"/>
    <s v="Kristina Nunn"/>
    <x v="2"/>
    <s v="United States"/>
    <x v="4"/>
    <x v="4"/>
    <n v="98105"/>
    <x v="1"/>
    <s v="TEC-PH-10000912"/>
    <x v="2"/>
    <x v="7"/>
    <x v="1339"/>
    <n v="35.167999999999999"/>
    <n v="4"/>
    <n v="0.2"/>
    <n v="11.429600000000001"/>
    <x v="1"/>
    <s v="Yes"/>
  </r>
  <r>
    <n v="2484"/>
    <s v="CA-2019-126067"/>
    <x v="735"/>
    <d v="2019-09-03T00:00:00"/>
    <s v="Standard Class"/>
    <s v="KN-16705"/>
    <s v="Kristina Nunn"/>
    <x v="2"/>
    <s v="United States"/>
    <x v="4"/>
    <x v="4"/>
    <n v="98105"/>
    <x v="1"/>
    <s v="FUR-TA-10000617"/>
    <x v="0"/>
    <x v="3"/>
    <x v="342"/>
    <n v="1137.75"/>
    <n v="5"/>
    <n v="0"/>
    <n v="250.30500000000001"/>
    <x v="1"/>
    <s v="Yes"/>
  </r>
  <r>
    <n v="2485"/>
    <s v="CA-2019-126067"/>
    <x v="735"/>
    <d v="2019-09-03T00:00:00"/>
    <s v="Standard Class"/>
    <s v="KN-16705"/>
    <s v="Kristina Nunn"/>
    <x v="2"/>
    <s v="United States"/>
    <x v="4"/>
    <x v="4"/>
    <n v="98105"/>
    <x v="1"/>
    <s v="OFF-BI-10001658"/>
    <x v="1"/>
    <x v="8"/>
    <x v="444"/>
    <n v="99.68"/>
    <n v="5"/>
    <n v="0.2"/>
    <n v="32.396000000000001"/>
    <x v="1"/>
    <s v="Yes"/>
  </r>
  <r>
    <n v="2486"/>
    <s v="CA-2019-126067"/>
    <x v="735"/>
    <d v="2019-09-03T00:00:00"/>
    <s v="Standard Class"/>
    <s v="KN-16705"/>
    <s v="Kristina Nunn"/>
    <x v="2"/>
    <s v="United States"/>
    <x v="4"/>
    <x v="4"/>
    <n v="98105"/>
    <x v="1"/>
    <s v="OFF-AR-10003856"/>
    <x v="1"/>
    <x v="6"/>
    <x v="449"/>
    <n v="5.56"/>
    <n v="2"/>
    <n v="0"/>
    <n v="1.4456"/>
    <x v="1"/>
    <s v="Yes"/>
  </r>
  <r>
    <n v="2487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ST-10001837"/>
    <x v="1"/>
    <x v="4"/>
    <x v="1340"/>
    <n v="85.52"/>
    <n v="2"/>
    <n v="0"/>
    <n v="22.235199999999999"/>
    <x v="3"/>
    <s v="Yes"/>
  </r>
  <r>
    <n v="2488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AR-10001473"/>
    <x v="1"/>
    <x v="6"/>
    <x v="1341"/>
    <n v="9.84"/>
    <n v="3"/>
    <n v="0"/>
    <n v="2.6568000000000001"/>
    <x v="3"/>
    <s v="Yes"/>
  </r>
  <r>
    <n v="2489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PA-10004285"/>
    <x v="1"/>
    <x v="10"/>
    <x v="1268"/>
    <n v="20.04"/>
    <n v="3"/>
    <n v="0"/>
    <n v="9.6191999999999993"/>
    <x v="3"/>
    <s v="Yes"/>
  </r>
  <r>
    <n v="2490"/>
    <s v="CA-2017-141040"/>
    <x v="330"/>
    <d v="2017-10-13T00:00:00"/>
    <s v="Second Class"/>
    <s v="TB-21250"/>
    <s v="Tim Brockman"/>
    <x v="0"/>
    <s v="United States"/>
    <x v="20"/>
    <x v="15"/>
    <n v="10024"/>
    <x v="3"/>
    <s v="TEC-PH-10001835"/>
    <x v="2"/>
    <x v="7"/>
    <x v="1342"/>
    <n v="631.96"/>
    <n v="4"/>
    <n v="0"/>
    <n v="303.3408"/>
    <x v="3"/>
    <s v="Yes"/>
  </r>
  <r>
    <n v="2491"/>
    <s v="CA-2017-141040"/>
    <x v="330"/>
    <d v="2017-10-13T00:00:00"/>
    <s v="Second Class"/>
    <s v="TB-21250"/>
    <s v="Tim Brockman"/>
    <x v="0"/>
    <s v="United States"/>
    <x v="20"/>
    <x v="15"/>
    <n v="10024"/>
    <x v="3"/>
    <s v="OFF-PA-10002245"/>
    <x v="1"/>
    <x v="10"/>
    <x v="1343"/>
    <n v="23.92"/>
    <n v="4"/>
    <n v="0"/>
    <n v="10.763999999999999"/>
    <x v="3"/>
    <s v="Yes"/>
  </r>
  <r>
    <n v="2492"/>
    <s v="CA-2016-113579"/>
    <x v="736"/>
    <d v="2016-12-15T00:00:00"/>
    <s v="Second Class"/>
    <s v="KD-16345"/>
    <s v="Katherine Ducich"/>
    <x v="0"/>
    <s v="United States"/>
    <x v="1"/>
    <x v="1"/>
    <n v="90049"/>
    <x v="1"/>
    <s v="OFF-PA-10001457"/>
    <x v="1"/>
    <x v="10"/>
    <x v="1100"/>
    <n v="90.24"/>
    <n v="6"/>
    <n v="0"/>
    <n v="41.510399999999997"/>
    <x v="1"/>
    <s v="Yes"/>
  </r>
  <r>
    <n v="2493"/>
    <s v="CA-2016-144624"/>
    <x v="84"/>
    <d v="2016-11-23T00:00:00"/>
    <s v="Standard Class"/>
    <s v="JM-15865"/>
    <s v="John Murray"/>
    <x v="0"/>
    <s v="United States"/>
    <x v="312"/>
    <x v="15"/>
    <n v="14701"/>
    <x v="3"/>
    <s v="TEC-PH-10002885"/>
    <x v="2"/>
    <x v="7"/>
    <x v="1136"/>
    <n v="4548.8100000000004"/>
    <n v="7"/>
    <n v="0"/>
    <n v="1228.1786999999999"/>
    <x v="3"/>
    <s v="Yes"/>
  </r>
  <r>
    <n v="2494"/>
    <s v="CA-2018-146206"/>
    <x v="545"/>
    <d v="2018-09-14T00:00:00"/>
    <s v="Second Class"/>
    <s v="KT-16480"/>
    <s v="Kean Thornton"/>
    <x v="0"/>
    <s v="United States"/>
    <x v="12"/>
    <x v="5"/>
    <n v="77095"/>
    <x v="2"/>
    <s v="FUR-TA-10004086"/>
    <x v="0"/>
    <x v="3"/>
    <x v="832"/>
    <n v="300.93"/>
    <n v="5"/>
    <n v="0.3"/>
    <n v="-34.392000000000003"/>
    <x v="2"/>
    <s v="Yes"/>
  </r>
  <r>
    <n v="2495"/>
    <s v="CA-2018-146206"/>
    <x v="545"/>
    <d v="2018-09-14T00:00:00"/>
    <s v="Second Class"/>
    <s v="KT-16480"/>
    <s v="Kean Thornton"/>
    <x v="0"/>
    <s v="United States"/>
    <x v="12"/>
    <x v="5"/>
    <n v="77095"/>
    <x v="2"/>
    <s v="TEC-PH-10000895"/>
    <x v="2"/>
    <x v="7"/>
    <x v="1137"/>
    <n v="719.96"/>
    <n v="5"/>
    <n v="0.2"/>
    <n v="53.997"/>
    <x v="2"/>
    <s v="Yes"/>
  </r>
  <r>
    <n v="2496"/>
    <s v="CA-2016-136644"/>
    <x v="737"/>
    <d v="2016-06-22T00:00:00"/>
    <s v="Standard Class"/>
    <s v="SC-20575"/>
    <s v="Sonia Cooley"/>
    <x v="0"/>
    <s v="United States"/>
    <x v="313"/>
    <x v="14"/>
    <n v="46544"/>
    <x v="2"/>
    <s v="FUR-CH-10000225"/>
    <x v="0"/>
    <x v="1"/>
    <x v="406"/>
    <n v="647.84"/>
    <n v="8"/>
    <n v="0"/>
    <n v="32.392000000000003"/>
    <x v="2"/>
    <s v="Yes"/>
  </r>
  <r>
    <n v="2497"/>
    <s v="CA-2017-122371"/>
    <x v="120"/>
    <d v="2017-10-01T00:00:00"/>
    <s v="Standard Class"/>
    <s v="BS-11800"/>
    <s v="Bryan Spruell"/>
    <x v="2"/>
    <s v="United States"/>
    <x v="70"/>
    <x v="1"/>
    <n v="92037"/>
    <x v="1"/>
    <s v="OFF-ST-10002370"/>
    <x v="1"/>
    <x v="4"/>
    <x v="80"/>
    <n v="64.17"/>
    <n v="3"/>
    <n v="0"/>
    <n v="18.609300000000001"/>
    <x v="1"/>
    <s v="Yes"/>
  </r>
  <r>
    <n v="2498"/>
    <s v="CA-2017-122371"/>
    <x v="120"/>
    <d v="2017-10-01T00:00:00"/>
    <s v="Standard Class"/>
    <s v="BS-11800"/>
    <s v="Bryan Spruell"/>
    <x v="2"/>
    <s v="United States"/>
    <x v="70"/>
    <x v="1"/>
    <n v="92037"/>
    <x v="1"/>
    <s v="OFF-EN-10000056"/>
    <x v="1"/>
    <x v="12"/>
    <x v="633"/>
    <n v="124.46"/>
    <n v="2"/>
    <n v="0"/>
    <n v="58.496200000000002"/>
    <x v="1"/>
    <s v="Yes"/>
  </r>
  <r>
    <n v="2499"/>
    <s v="CA-2018-126935"/>
    <x v="288"/>
    <d v="2018-05-24T00:00:00"/>
    <s v="Standard Class"/>
    <s v="BT-11395"/>
    <s v="Bill Tyler"/>
    <x v="1"/>
    <s v="United States"/>
    <x v="8"/>
    <x v="1"/>
    <n v="94109"/>
    <x v="1"/>
    <s v="OFF-BI-10004817"/>
    <x v="1"/>
    <x v="8"/>
    <x v="1208"/>
    <n v="9.5839999999999996"/>
    <n v="1"/>
    <n v="0.2"/>
    <n v="3.3544"/>
    <x v="1"/>
    <s v="Yes"/>
  </r>
  <r>
    <n v="2500"/>
    <s v="US-2019-133781"/>
    <x v="738"/>
    <d v="2019-06-23T00:00:00"/>
    <s v="First Class"/>
    <s v="DC-12850"/>
    <s v="Dan Campbell"/>
    <x v="0"/>
    <s v="United States"/>
    <x v="100"/>
    <x v="2"/>
    <n v="33178"/>
    <x v="0"/>
    <s v="OFF-EN-10004483"/>
    <x v="1"/>
    <x v="12"/>
    <x v="1344"/>
    <n v="37.607999999999997"/>
    <n v="3"/>
    <n v="0.2"/>
    <n v="12.6927"/>
    <x v="0"/>
    <s v="Yes"/>
  </r>
  <r>
    <n v="2501"/>
    <s v="CA-2019-131618"/>
    <x v="46"/>
    <d v="2019-06-20T00:00:00"/>
    <s v="First Class"/>
    <s v="LS-17200"/>
    <s v="Luke Schmidt"/>
    <x v="1"/>
    <s v="United States"/>
    <x v="242"/>
    <x v="10"/>
    <n v="60076"/>
    <x v="2"/>
    <s v="OFF-PA-10001892"/>
    <x v="1"/>
    <x v="10"/>
    <x v="823"/>
    <n v="12.224"/>
    <n v="2"/>
    <n v="0.2"/>
    <n v="4.4311999999999996"/>
    <x v="2"/>
    <s v="Yes"/>
  </r>
  <r>
    <n v="2502"/>
    <s v="CA-2019-131618"/>
    <x v="46"/>
    <d v="2019-06-20T00:00:00"/>
    <s v="First Class"/>
    <s v="LS-17200"/>
    <s v="Luke Schmidt"/>
    <x v="1"/>
    <s v="United States"/>
    <x v="242"/>
    <x v="10"/>
    <n v="60076"/>
    <x v="2"/>
    <s v="OFF-BI-10000546"/>
    <x v="1"/>
    <x v="8"/>
    <x v="614"/>
    <n v="2.3039999999999998"/>
    <n v="4"/>
    <n v="0.8"/>
    <n v="-3.5712000000000002"/>
    <x v="2"/>
    <s v="Yes"/>
  </r>
  <r>
    <n v="2503"/>
    <s v="CA-2019-131618"/>
    <x v="46"/>
    <d v="2019-06-20T00:00:00"/>
    <s v="First Class"/>
    <s v="LS-17200"/>
    <s v="Luke Schmidt"/>
    <x v="1"/>
    <s v="United States"/>
    <x v="242"/>
    <x v="10"/>
    <n v="60076"/>
    <x v="2"/>
    <s v="OFF-BI-10001294"/>
    <x v="1"/>
    <x v="8"/>
    <x v="673"/>
    <n v="9.36"/>
    <n v="4"/>
    <n v="0.8"/>
    <n v="-16.38"/>
    <x v="2"/>
    <s v="Yes"/>
  </r>
  <r>
    <n v="2504"/>
    <s v="CA-2018-149482"/>
    <x v="696"/>
    <d v="2018-11-19T00:00:00"/>
    <s v="Standard Class"/>
    <s v="RR-19315"/>
    <s v="Ralph Ritter"/>
    <x v="0"/>
    <s v="United States"/>
    <x v="8"/>
    <x v="1"/>
    <n v="94110"/>
    <x v="1"/>
    <s v="OFF-LA-10000248"/>
    <x v="1"/>
    <x v="2"/>
    <x v="1221"/>
    <n v="7.38"/>
    <n v="2"/>
    <n v="0"/>
    <n v="3.4685999999999999"/>
    <x v="1"/>
    <s v="Yes"/>
  </r>
  <r>
    <n v="2505"/>
    <s v="CA-2016-143917"/>
    <x v="739"/>
    <d v="2016-07-27T00:00:00"/>
    <s v="Second Class"/>
    <s v="KL-16645"/>
    <s v="Ken Lonsdale"/>
    <x v="0"/>
    <s v="United States"/>
    <x v="8"/>
    <x v="1"/>
    <n v="94122"/>
    <x v="1"/>
    <s v="OFF-ST-10001228"/>
    <x v="1"/>
    <x v="4"/>
    <x v="231"/>
    <n v="53.72"/>
    <n v="4"/>
    <n v="0"/>
    <n v="15.041600000000001"/>
    <x v="1"/>
    <s v="Yes"/>
  </r>
  <r>
    <n v="2506"/>
    <s v="CA-2016-143917"/>
    <x v="739"/>
    <d v="2016-07-27T00:00:00"/>
    <s v="Second Class"/>
    <s v="KL-16645"/>
    <s v="Ken Lonsdale"/>
    <x v="0"/>
    <s v="United States"/>
    <x v="8"/>
    <x v="1"/>
    <n v="94122"/>
    <x v="1"/>
    <s v="OFF-SU-10000151"/>
    <x v="1"/>
    <x v="14"/>
    <x v="1345"/>
    <n v="8187.65"/>
    <n v="5"/>
    <n v="0"/>
    <n v="327.50599999999997"/>
    <x v="1"/>
    <s v="Yes"/>
  </r>
  <r>
    <n v="2507"/>
    <s v="CA-2016-143917"/>
    <x v="739"/>
    <d v="2016-07-27T00:00:00"/>
    <s v="Second Class"/>
    <s v="KL-16645"/>
    <s v="Ken Lonsdale"/>
    <x v="0"/>
    <s v="United States"/>
    <x v="8"/>
    <x v="1"/>
    <n v="94122"/>
    <x v="1"/>
    <s v="FUR-FU-10004351"/>
    <x v="0"/>
    <x v="5"/>
    <x v="222"/>
    <n v="77.92"/>
    <n v="8"/>
    <n v="0"/>
    <n v="34.284799999999997"/>
    <x v="1"/>
    <s v="Yes"/>
  </r>
  <r>
    <n v="2508"/>
    <s v="CA-2017-120397"/>
    <x v="740"/>
    <d v="2017-07-02T00:00:00"/>
    <s v="Same Day"/>
    <s v="RB-19435"/>
    <s v="Richard Bierner"/>
    <x v="0"/>
    <s v="United States"/>
    <x v="12"/>
    <x v="5"/>
    <n v="77070"/>
    <x v="2"/>
    <s v="OFF-AP-10001293"/>
    <x v="1"/>
    <x v="9"/>
    <x v="1346"/>
    <n v="32.783999999999999"/>
    <n v="4"/>
    <n v="0.8"/>
    <n v="-85.238399999999999"/>
    <x v="2"/>
    <s v="Yes"/>
  </r>
  <r>
    <n v="2509"/>
    <s v="CA-2019-163902"/>
    <x v="580"/>
    <d v="2019-03-08T00:00:00"/>
    <s v="Standard Class"/>
    <s v="MY-17380"/>
    <s v="Maribeth Yedwab"/>
    <x v="1"/>
    <s v="United States"/>
    <x v="1"/>
    <x v="1"/>
    <n v="90045"/>
    <x v="1"/>
    <s v="TEC-PH-10000675"/>
    <x v="2"/>
    <x v="7"/>
    <x v="1347"/>
    <n v="196.77600000000001"/>
    <n v="3"/>
    <n v="0.2"/>
    <n v="14.7582"/>
    <x v="1"/>
    <s v="Yes"/>
  </r>
  <r>
    <n v="2510"/>
    <s v="CA-2019-163902"/>
    <x v="580"/>
    <d v="2019-03-08T00:00:00"/>
    <s v="Standard Class"/>
    <s v="MY-17380"/>
    <s v="Maribeth Yedwab"/>
    <x v="1"/>
    <s v="United States"/>
    <x v="1"/>
    <x v="1"/>
    <n v="90045"/>
    <x v="1"/>
    <s v="TEC-AC-10000580"/>
    <x v="2"/>
    <x v="11"/>
    <x v="906"/>
    <n v="479.94"/>
    <n v="6"/>
    <n v="0"/>
    <n v="52.793399999999998"/>
    <x v="1"/>
    <s v="Yes"/>
  </r>
  <r>
    <n v="2511"/>
    <s v="CA-2018-136812"/>
    <x v="741"/>
    <d v="2018-11-23T00:00:00"/>
    <s v="Standard Class"/>
    <s v="AW-10930"/>
    <s v="Arthur Wiediger"/>
    <x v="2"/>
    <s v="United States"/>
    <x v="268"/>
    <x v="26"/>
    <n v="73120"/>
    <x v="2"/>
    <s v="OFF-ST-10003470"/>
    <x v="1"/>
    <x v="4"/>
    <x v="1348"/>
    <n v="1117.92"/>
    <n v="4"/>
    <n v="0"/>
    <n v="55.896000000000001"/>
    <x v="2"/>
    <s v="Yes"/>
  </r>
  <r>
    <n v="2512"/>
    <s v="CA-2017-102722"/>
    <x v="24"/>
    <d v="2017-04-19T00:00:00"/>
    <s v="First Class"/>
    <s v="KW-16570"/>
    <s v="Kelly Williams"/>
    <x v="0"/>
    <s v="United States"/>
    <x v="53"/>
    <x v="28"/>
    <n v="71203"/>
    <x v="0"/>
    <s v="TEC-AC-10003116"/>
    <x v="2"/>
    <x v="11"/>
    <x v="929"/>
    <n v="106.5"/>
    <n v="6"/>
    <n v="0"/>
    <n v="41.534999999999997"/>
    <x v="0"/>
    <s v="Yes"/>
  </r>
  <r>
    <n v="2513"/>
    <s v="CA-2019-155089"/>
    <x v="574"/>
    <d v="2019-12-06T00:00:00"/>
    <s v="Standard Class"/>
    <s v="DB-12910"/>
    <s v="Daniel Byrd"/>
    <x v="2"/>
    <s v="United States"/>
    <x v="67"/>
    <x v="2"/>
    <n v="33614"/>
    <x v="0"/>
    <s v="OFF-BI-10002429"/>
    <x v="1"/>
    <x v="8"/>
    <x v="472"/>
    <n v="45.66"/>
    <n v="5"/>
    <n v="0.7"/>
    <n v="-33.484000000000002"/>
    <x v="0"/>
    <s v="Yes"/>
  </r>
  <r>
    <n v="2514"/>
    <s v="CA-2018-124506"/>
    <x v="583"/>
    <d v="2018-11-17T00:00:00"/>
    <s v="Standard Class"/>
    <s v="BB-11545"/>
    <s v="Brenda Bowman"/>
    <x v="1"/>
    <s v="United States"/>
    <x v="22"/>
    <x v="10"/>
    <n v="60623"/>
    <x v="2"/>
    <s v="TEC-AC-10003280"/>
    <x v="2"/>
    <x v="11"/>
    <x v="1037"/>
    <n v="95.968000000000004"/>
    <n v="4"/>
    <n v="0.2"/>
    <n v="1.1996"/>
    <x v="2"/>
    <s v="Yes"/>
  </r>
  <r>
    <n v="2515"/>
    <s v="CA-2018-124506"/>
    <x v="583"/>
    <d v="2018-11-17T00:00:00"/>
    <s v="Standard Class"/>
    <s v="BB-11545"/>
    <s v="Brenda Bowman"/>
    <x v="1"/>
    <s v="United States"/>
    <x v="22"/>
    <x v="10"/>
    <n v="60623"/>
    <x v="2"/>
    <s v="FUR-CH-10004540"/>
    <x v="0"/>
    <x v="1"/>
    <x v="871"/>
    <n v="47.991999999999997"/>
    <n v="2"/>
    <n v="0.3"/>
    <n v="-2.0568"/>
    <x v="2"/>
    <s v="Yes"/>
  </r>
  <r>
    <n v="2516"/>
    <s v="CA-2016-106572"/>
    <x v="742"/>
    <d v="2016-09-10T00:00:00"/>
    <s v="Standard Class"/>
    <s v="NP-18700"/>
    <s v="Nora Preis"/>
    <x v="0"/>
    <s v="United States"/>
    <x v="256"/>
    <x v="24"/>
    <n v="43402"/>
    <x v="3"/>
    <s v="OFF-ST-10000585"/>
    <x v="1"/>
    <x v="4"/>
    <x v="546"/>
    <n v="264.32"/>
    <n v="2"/>
    <n v="0.2"/>
    <n v="19.824000000000002"/>
    <x v="3"/>
    <s v="Yes"/>
  </r>
  <r>
    <n v="2517"/>
    <s v="CA-2016-128888"/>
    <x v="647"/>
    <d v="2016-11-22T00:00:00"/>
    <s v="Standard Class"/>
    <s v="PB-19105"/>
    <s v="Peter Bühler"/>
    <x v="0"/>
    <s v="United States"/>
    <x v="12"/>
    <x v="5"/>
    <n v="77095"/>
    <x v="2"/>
    <s v="OFF-EN-10003001"/>
    <x v="1"/>
    <x v="12"/>
    <x v="964"/>
    <n v="604.65599999999995"/>
    <n v="9"/>
    <n v="0.2"/>
    <n v="204.07140000000001"/>
    <x v="2"/>
    <s v="Yes"/>
  </r>
  <r>
    <n v="2518"/>
    <s v="CA-2019-123134"/>
    <x v="743"/>
    <d v="2019-05-07T00:00:00"/>
    <s v="Standard Class"/>
    <s v="DW-13585"/>
    <s v="Dorothy Wardle"/>
    <x v="1"/>
    <s v="United States"/>
    <x v="58"/>
    <x v="30"/>
    <n v="7090"/>
    <x v="3"/>
    <s v="FUR-FU-10003975"/>
    <x v="0"/>
    <x v="5"/>
    <x v="783"/>
    <n v="129.93"/>
    <n v="3"/>
    <n v="0"/>
    <n v="12.993"/>
    <x v="3"/>
    <s v="Yes"/>
  </r>
  <r>
    <n v="2519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LA-10004559"/>
    <x v="1"/>
    <x v="2"/>
    <x v="1349"/>
    <n v="20.16"/>
    <n v="7"/>
    <n v="0"/>
    <n v="9.8783999999999992"/>
    <x v="2"/>
    <s v="Yes"/>
  </r>
  <r>
    <n v="2520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LA-10003223"/>
    <x v="1"/>
    <x v="2"/>
    <x v="607"/>
    <n v="29.46"/>
    <n v="6"/>
    <n v="0"/>
    <n v="14.4354"/>
    <x v="2"/>
    <s v="Yes"/>
  </r>
  <r>
    <n v="2521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AP-10002651"/>
    <x v="1"/>
    <x v="9"/>
    <x v="1350"/>
    <n v="868.59"/>
    <n v="3"/>
    <n v="0"/>
    <n v="251.89109999999999"/>
    <x v="2"/>
    <s v="Yes"/>
  </r>
  <r>
    <n v="2522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PA-10003177"/>
    <x v="1"/>
    <x v="10"/>
    <x v="89"/>
    <n v="12.96"/>
    <n v="2"/>
    <n v="0"/>
    <n v="6.2207999999999997"/>
    <x v="2"/>
    <s v="Yes"/>
  </r>
  <r>
    <n v="2523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TEC-PH-10003442"/>
    <x v="2"/>
    <x v="7"/>
    <x v="888"/>
    <n v="5.5"/>
    <n v="1"/>
    <n v="0"/>
    <n v="1.375"/>
    <x v="2"/>
    <s v="Yes"/>
  </r>
  <r>
    <n v="2524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BI-10000977"/>
    <x v="1"/>
    <x v="8"/>
    <x v="991"/>
    <n v="121.6"/>
    <n v="4"/>
    <n v="0"/>
    <n v="55.936"/>
    <x v="2"/>
    <s v="Yes"/>
  </r>
  <r>
    <n v="2525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AR-10004078"/>
    <x v="1"/>
    <x v="6"/>
    <x v="512"/>
    <n v="42.048000000000002"/>
    <n v="9"/>
    <n v="0.2"/>
    <n v="5.2560000000000002"/>
    <x v="2"/>
    <s v="Yes"/>
  </r>
  <r>
    <n v="2526"/>
    <s v="CA-2017-124541"/>
    <x v="744"/>
    <d v="2017-04-10T00:00:00"/>
    <s v="Standard Class"/>
    <s v="TT-21220"/>
    <s v="Thomas Thornton"/>
    <x v="0"/>
    <s v="United States"/>
    <x v="12"/>
    <x v="5"/>
    <n v="77041"/>
    <x v="2"/>
    <s v="TEC-AC-10002550"/>
    <x v="2"/>
    <x v="11"/>
    <x v="1351"/>
    <n v="25.488"/>
    <n v="2"/>
    <n v="0.2"/>
    <n v="4.4603999999999999"/>
    <x v="2"/>
    <s v="Yes"/>
  </r>
  <r>
    <n v="2527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BI-10004965"/>
    <x v="1"/>
    <x v="8"/>
    <x v="1014"/>
    <n v="6.9"/>
    <n v="3"/>
    <n v="0.8"/>
    <n v="-12.074999999999999"/>
    <x v="2"/>
    <s v="Yes"/>
  </r>
  <r>
    <n v="2528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BI-10004209"/>
    <x v="1"/>
    <x v="8"/>
    <x v="1215"/>
    <n v="9.6479999999999997"/>
    <n v="6"/>
    <n v="0.8"/>
    <n v="-16.884"/>
    <x v="2"/>
    <s v="Yes"/>
  </r>
  <r>
    <n v="2529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PA-10001526"/>
    <x v="1"/>
    <x v="10"/>
    <x v="1039"/>
    <n v="7.968"/>
    <n v="2"/>
    <n v="0.2"/>
    <n v="2.8883999999999999"/>
    <x v="2"/>
    <s v="Yes"/>
  </r>
  <r>
    <n v="2530"/>
    <s v="CA-2016-108707"/>
    <x v="745"/>
    <d v="2016-10-29T00:00:00"/>
    <s v="Standard Class"/>
    <s v="DB-12910"/>
    <s v="Daniel Byrd"/>
    <x v="2"/>
    <s v="United States"/>
    <x v="2"/>
    <x v="2"/>
    <n v="33311"/>
    <x v="0"/>
    <s v="OFF-PA-10000788"/>
    <x v="1"/>
    <x v="10"/>
    <x v="738"/>
    <n v="10.368"/>
    <n v="2"/>
    <n v="0.2"/>
    <n v="3.6288"/>
    <x v="0"/>
    <s v="Yes"/>
  </r>
  <r>
    <n v="2531"/>
    <s v="CA-2016-111500"/>
    <x v="654"/>
    <d v="2016-08-21T00:00:00"/>
    <s v="Standard Class"/>
    <s v="DJ-13510"/>
    <s v="Don Jones"/>
    <x v="1"/>
    <s v="United States"/>
    <x v="290"/>
    <x v="36"/>
    <n v="72209"/>
    <x v="0"/>
    <s v="OFF-PA-10000595"/>
    <x v="1"/>
    <x v="10"/>
    <x v="1126"/>
    <n v="114.2"/>
    <n v="5"/>
    <n v="0"/>
    <n v="52.531999999999996"/>
    <x v="0"/>
    <s v="Yes"/>
  </r>
  <r>
    <n v="2532"/>
    <s v="CA-2016-111500"/>
    <x v="654"/>
    <d v="2016-08-21T00:00:00"/>
    <s v="Standard Class"/>
    <s v="DJ-13510"/>
    <s v="Don Jones"/>
    <x v="1"/>
    <s v="United States"/>
    <x v="290"/>
    <x v="36"/>
    <n v="72209"/>
    <x v="0"/>
    <s v="OFF-BI-10000829"/>
    <x v="1"/>
    <x v="8"/>
    <x v="307"/>
    <n v="17.96"/>
    <n v="4"/>
    <n v="0"/>
    <n v="8.2615999999999996"/>
    <x v="0"/>
    <s v="Yes"/>
  </r>
  <r>
    <n v="2533"/>
    <s v="CA-2016-111500"/>
    <x v="654"/>
    <d v="2016-08-21T00:00:00"/>
    <s v="Standard Class"/>
    <s v="DJ-13510"/>
    <s v="Don Jones"/>
    <x v="1"/>
    <s v="United States"/>
    <x v="290"/>
    <x v="36"/>
    <n v="72209"/>
    <x v="0"/>
    <s v="OFF-FA-10002676"/>
    <x v="1"/>
    <x v="13"/>
    <x v="1078"/>
    <n v="12.67"/>
    <n v="7"/>
    <n v="0"/>
    <n v="4.5612000000000004"/>
    <x v="0"/>
    <s v="Yes"/>
  </r>
  <r>
    <n v="2534"/>
    <s v="CA-2016-111500"/>
    <x v="654"/>
    <d v="2016-08-21T00:00:00"/>
    <s v="Standard Class"/>
    <s v="DJ-13510"/>
    <s v="Don Jones"/>
    <x v="1"/>
    <s v="United States"/>
    <x v="290"/>
    <x v="36"/>
    <n v="72209"/>
    <x v="0"/>
    <s v="TEC-AC-10000844"/>
    <x v="2"/>
    <x v="11"/>
    <x v="106"/>
    <n v="339.96"/>
    <n v="4"/>
    <n v="0"/>
    <n v="122.3856"/>
    <x v="0"/>
    <s v="Yes"/>
  </r>
  <r>
    <n v="2535"/>
    <s v="US-2019-117723"/>
    <x v="733"/>
    <d v="2019-08-18T00:00:00"/>
    <s v="Second Class"/>
    <s v="DL-13495"/>
    <s v="Dionis Lloyd"/>
    <x v="1"/>
    <s v="United States"/>
    <x v="10"/>
    <x v="9"/>
    <n v="19120"/>
    <x v="3"/>
    <s v="OFF-ST-10004459"/>
    <x v="1"/>
    <x v="4"/>
    <x v="459"/>
    <n v="1801.6320000000001"/>
    <n v="6"/>
    <n v="0.2"/>
    <n v="-337.80599999999998"/>
    <x v="3"/>
    <s v="Yes"/>
  </r>
  <r>
    <n v="2536"/>
    <s v="CA-2017-143238"/>
    <x v="684"/>
    <d v="2017-09-08T00:00:00"/>
    <s v="First Class"/>
    <s v="LO-17170"/>
    <s v="Lori Olson"/>
    <x v="1"/>
    <s v="United States"/>
    <x v="314"/>
    <x v="1"/>
    <n v="92253"/>
    <x v="1"/>
    <s v="TEC-AC-10003499"/>
    <x v="2"/>
    <x v="11"/>
    <x v="103"/>
    <n v="46.32"/>
    <n v="4"/>
    <n v="0"/>
    <n v="18.064800000000002"/>
    <x v="1"/>
    <s v="Yes"/>
  </r>
  <r>
    <n v="2537"/>
    <s v="CA-2017-168746"/>
    <x v="746"/>
    <d v="2017-01-29T00:00:00"/>
    <s v="Second Class"/>
    <s v="SV-20365"/>
    <s v="Seth Vernon"/>
    <x v="0"/>
    <s v="United States"/>
    <x v="138"/>
    <x v="24"/>
    <n v="44105"/>
    <x v="3"/>
    <s v="FUR-CH-10000513"/>
    <x v="0"/>
    <x v="1"/>
    <x v="70"/>
    <n v="181.98599999999999"/>
    <n v="2"/>
    <n v="0.3"/>
    <n v="-54.595799999999997"/>
    <x v="3"/>
    <s v="Yes"/>
  </r>
  <r>
    <n v="2538"/>
    <s v="CA-2017-168746"/>
    <x v="746"/>
    <d v="2017-01-29T00:00:00"/>
    <s v="Second Class"/>
    <s v="SV-20365"/>
    <s v="Seth Vernon"/>
    <x v="0"/>
    <s v="United States"/>
    <x v="138"/>
    <x v="24"/>
    <n v="44105"/>
    <x v="3"/>
    <s v="TEC-PH-10000895"/>
    <x v="2"/>
    <x v="7"/>
    <x v="1137"/>
    <n v="431.976"/>
    <n v="4"/>
    <n v="0.4"/>
    <n v="-100.7944"/>
    <x v="3"/>
    <s v="Yes"/>
  </r>
  <r>
    <n v="2539"/>
    <s v="CA-2017-168746"/>
    <x v="746"/>
    <d v="2017-01-29T00:00:00"/>
    <s v="Second Class"/>
    <s v="SV-20365"/>
    <s v="Seth Vernon"/>
    <x v="0"/>
    <s v="United States"/>
    <x v="138"/>
    <x v="24"/>
    <n v="44105"/>
    <x v="3"/>
    <s v="TEC-PH-10002555"/>
    <x v="2"/>
    <x v="7"/>
    <x v="1352"/>
    <n v="155.37"/>
    <n v="1"/>
    <n v="0.4"/>
    <n v="-36.253"/>
    <x v="3"/>
    <s v="Yes"/>
  </r>
  <r>
    <n v="2540"/>
    <s v="CA-2017-113404"/>
    <x v="747"/>
    <d v="2017-07-16T00:00:00"/>
    <s v="Same Day"/>
    <s v="EM-13810"/>
    <s v="Eleni McCrary"/>
    <x v="1"/>
    <s v="United States"/>
    <x v="8"/>
    <x v="1"/>
    <n v="94122"/>
    <x v="1"/>
    <s v="FUR-CH-10003312"/>
    <x v="0"/>
    <x v="1"/>
    <x v="299"/>
    <n v="1348.704"/>
    <n v="6"/>
    <n v="0.2"/>
    <n v="-219.1644"/>
    <x v="1"/>
    <s v="Yes"/>
  </r>
  <r>
    <n v="2541"/>
    <s v="CA-2017-113404"/>
    <x v="747"/>
    <d v="2017-07-16T00:00:00"/>
    <s v="Same Day"/>
    <s v="EM-13810"/>
    <s v="Eleni McCrary"/>
    <x v="1"/>
    <s v="United States"/>
    <x v="8"/>
    <x v="1"/>
    <n v="94122"/>
    <x v="1"/>
    <s v="FUR-CH-10004086"/>
    <x v="0"/>
    <x v="1"/>
    <x v="284"/>
    <n v="700.15200000000004"/>
    <n v="3"/>
    <n v="0.2"/>
    <n v="78.767099999999999"/>
    <x v="1"/>
    <s v="Yes"/>
  </r>
  <r>
    <n v="2542"/>
    <s v="CA-2018-144792"/>
    <x v="567"/>
    <d v="2018-05-04T00:00:00"/>
    <s v="Standard Class"/>
    <s v="KD-16615"/>
    <s v="Ken Dana"/>
    <x v="1"/>
    <s v="United States"/>
    <x v="48"/>
    <x v="16"/>
    <n v="85254"/>
    <x v="1"/>
    <s v="FUR-FU-10002759"/>
    <x v="0"/>
    <x v="5"/>
    <x v="560"/>
    <n v="111.88800000000001"/>
    <n v="7"/>
    <n v="0.2"/>
    <n v="22.377600000000001"/>
    <x v="1"/>
    <s v="Yes"/>
  </r>
  <r>
    <n v="2543"/>
    <s v="CA-2016-164385"/>
    <x v="467"/>
    <d v="2016-10-01T00:00:00"/>
    <s v="Second Class"/>
    <s v="NB-18580"/>
    <s v="Nicole Brennan"/>
    <x v="1"/>
    <s v="United States"/>
    <x v="10"/>
    <x v="9"/>
    <n v="19134"/>
    <x v="3"/>
    <s v="OFF-AP-10002191"/>
    <x v="1"/>
    <x v="9"/>
    <x v="808"/>
    <n v="143.952"/>
    <n v="3"/>
    <n v="0.2"/>
    <n v="14.395200000000001"/>
    <x v="3"/>
    <s v="Yes"/>
  </r>
  <r>
    <n v="2544"/>
    <s v="US-2018-114174"/>
    <x v="162"/>
    <d v="2018-09-14T00:00:00"/>
    <s v="Standard Class"/>
    <s v="AP-10720"/>
    <s v="Anne Pryor"/>
    <x v="2"/>
    <s v="United States"/>
    <x v="303"/>
    <x v="31"/>
    <n v="2148"/>
    <x v="3"/>
    <s v="FUR-BO-10003450"/>
    <x v="0"/>
    <x v="0"/>
    <x v="1353"/>
    <n v="173.94"/>
    <n v="3"/>
    <n v="0"/>
    <n v="13.9152"/>
    <x v="3"/>
    <s v="Yes"/>
  </r>
  <r>
    <n v="2545"/>
    <s v="US-2018-114174"/>
    <x v="162"/>
    <d v="2018-09-14T00:00:00"/>
    <s v="Standard Class"/>
    <s v="AP-10720"/>
    <s v="Anne Pryor"/>
    <x v="2"/>
    <s v="United States"/>
    <x v="303"/>
    <x v="31"/>
    <n v="2148"/>
    <x v="3"/>
    <s v="OFF-LA-10000248"/>
    <x v="1"/>
    <x v="2"/>
    <x v="1221"/>
    <n v="14.76"/>
    <n v="4"/>
    <n v="0"/>
    <n v="6.9371999999999998"/>
    <x v="3"/>
    <s v="Yes"/>
  </r>
  <r>
    <n v="2546"/>
    <s v="CA-2019-108070"/>
    <x v="513"/>
    <d v="2019-04-20T00:00:00"/>
    <s v="Standard Class"/>
    <s v="JE-15745"/>
    <s v="Joel Eaton"/>
    <x v="0"/>
    <s v="United States"/>
    <x v="49"/>
    <x v="1"/>
    <n v="95123"/>
    <x v="1"/>
    <s v="OFF-ST-10004804"/>
    <x v="1"/>
    <x v="4"/>
    <x v="233"/>
    <n v="205.92"/>
    <n v="4"/>
    <n v="0"/>
    <n v="2.0592000000000001"/>
    <x v="1"/>
    <s v="Yes"/>
  </r>
  <r>
    <n v="2547"/>
    <s v="CA-2019-108070"/>
    <x v="513"/>
    <d v="2019-04-20T00:00:00"/>
    <s v="Standard Class"/>
    <s v="JE-15745"/>
    <s v="Joel Eaton"/>
    <x v="0"/>
    <s v="United States"/>
    <x v="49"/>
    <x v="1"/>
    <n v="95123"/>
    <x v="1"/>
    <s v="FUR-BO-10001337"/>
    <x v="0"/>
    <x v="0"/>
    <x v="430"/>
    <n v="102.833"/>
    <n v="1"/>
    <n v="0.15"/>
    <n v="-6.0490000000000004"/>
    <x v="1"/>
    <s v="Yes"/>
  </r>
  <r>
    <n v="2548"/>
    <s v="US-2017-128090"/>
    <x v="748"/>
    <d v="2017-08-22T00:00:00"/>
    <s v="Standard Class"/>
    <s v="JM-15865"/>
    <s v="John Murray"/>
    <x v="0"/>
    <s v="United States"/>
    <x v="42"/>
    <x v="16"/>
    <n v="85023"/>
    <x v="1"/>
    <s v="OFF-AR-10002255"/>
    <x v="1"/>
    <x v="6"/>
    <x v="822"/>
    <n v="2.3039999999999998"/>
    <n v="1"/>
    <n v="0.2"/>
    <n v="0.25919999999999999"/>
    <x v="1"/>
    <s v="Yes"/>
  </r>
  <r>
    <n v="2549"/>
    <s v="US-2017-128090"/>
    <x v="748"/>
    <d v="2017-08-22T00:00:00"/>
    <s v="Standard Class"/>
    <s v="JM-15865"/>
    <s v="John Murray"/>
    <x v="0"/>
    <s v="United States"/>
    <x v="42"/>
    <x v="16"/>
    <n v="85023"/>
    <x v="1"/>
    <s v="TEC-PH-10002624"/>
    <x v="2"/>
    <x v="7"/>
    <x v="1135"/>
    <n v="1879.96"/>
    <n v="5"/>
    <n v="0.2"/>
    <n v="211.49549999999999"/>
    <x v="1"/>
    <s v="Yes"/>
  </r>
  <r>
    <n v="2550"/>
    <s v="US-2017-128090"/>
    <x v="748"/>
    <d v="2017-08-22T00:00:00"/>
    <s v="Standard Class"/>
    <s v="JM-15865"/>
    <s v="John Murray"/>
    <x v="0"/>
    <s v="United States"/>
    <x v="42"/>
    <x v="16"/>
    <n v="85023"/>
    <x v="1"/>
    <s v="OFF-PA-10001878"/>
    <x v="1"/>
    <x v="10"/>
    <x v="1170"/>
    <n v="313.024"/>
    <n v="8"/>
    <n v="0.2"/>
    <n v="105.6456"/>
    <x v="1"/>
    <s v="Yes"/>
  </r>
  <r>
    <n v="2551"/>
    <s v="US-2017-128090"/>
    <x v="748"/>
    <d v="2017-08-22T00:00:00"/>
    <s v="Standard Class"/>
    <s v="JM-15865"/>
    <s v="John Murray"/>
    <x v="0"/>
    <s v="United States"/>
    <x v="42"/>
    <x v="16"/>
    <n v="85023"/>
    <x v="1"/>
    <s v="OFF-LA-10000452"/>
    <x v="1"/>
    <x v="2"/>
    <x v="812"/>
    <n v="5.04"/>
    <n v="2"/>
    <n v="0.2"/>
    <n v="1.764"/>
    <x v="1"/>
    <s v="Yes"/>
  </r>
  <r>
    <n v="2552"/>
    <s v="CA-2019-101042"/>
    <x v="123"/>
    <d v="2019-11-23T00:00:00"/>
    <s v="Standard Class"/>
    <s v="AB-10105"/>
    <s v="Adrian Barton"/>
    <x v="0"/>
    <s v="United States"/>
    <x v="0"/>
    <x v="0"/>
    <n v="42420"/>
    <x v="0"/>
    <s v="FUR-FU-10004665"/>
    <x v="0"/>
    <x v="5"/>
    <x v="1354"/>
    <n v="821.88"/>
    <n v="6"/>
    <n v="0"/>
    <n v="213.68879999999999"/>
    <x v="0"/>
    <s v="Yes"/>
  </r>
  <r>
    <n v="2553"/>
    <s v="CA-2019-101042"/>
    <x v="123"/>
    <d v="2019-11-23T00:00:00"/>
    <s v="Standard Class"/>
    <s v="AB-10105"/>
    <s v="Adrian Barton"/>
    <x v="0"/>
    <s v="United States"/>
    <x v="0"/>
    <x v="0"/>
    <n v="42420"/>
    <x v="0"/>
    <s v="OFF-BI-10000088"/>
    <x v="1"/>
    <x v="8"/>
    <x v="1034"/>
    <n v="21.96"/>
    <n v="2"/>
    <n v="0"/>
    <n v="10.760400000000001"/>
    <x v="0"/>
    <s v="Yes"/>
  </r>
  <r>
    <n v="2554"/>
    <s v="CA-2018-155439"/>
    <x v="749"/>
    <d v="2018-09-18T00:00:00"/>
    <s v="Standard Class"/>
    <s v="PN-18775"/>
    <s v="Parhena Norris"/>
    <x v="2"/>
    <s v="United States"/>
    <x v="29"/>
    <x v="20"/>
    <n v="29203"/>
    <x v="0"/>
    <s v="OFF-PA-10000029"/>
    <x v="1"/>
    <x v="10"/>
    <x v="811"/>
    <n v="25.92"/>
    <n v="4"/>
    <n v="0"/>
    <n v="12.441599999999999"/>
    <x v="0"/>
    <s v="Yes"/>
  </r>
  <r>
    <n v="2555"/>
    <s v="CA-2018-118626"/>
    <x v="243"/>
    <d v="2018-08-20T00:00:00"/>
    <s v="Standard Class"/>
    <s v="JC-15775"/>
    <s v="John Castell"/>
    <x v="0"/>
    <s v="United States"/>
    <x v="315"/>
    <x v="2"/>
    <n v="32303"/>
    <x v="0"/>
    <s v="TEC-PH-10000369"/>
    <x v="2"/>
    <x v="7"/>
    <x v="1355"/>
    <n v="705.54399999999998"/>
    <n v="7"/>
    <n v="0.2"/>
    <n v="70.554400000000001"/>
    <x v="0"/>
    <s v="Yes"/>
  </r>
  <r>
    <n v="2556"/>
    <s v="CA-2017-111458"/>
    <x v="120"/>
    <d v="2017-09-30T00:00:00"/>
    <s v="Standard Class"/>
    <s v="PF-19165"/>
    <s v="Philip Fox"/>
    <x v="0"/>
    <s v="United States"/>
    <x v="20"/>
    <x v="15"/>
    <n v="10035"/>
    <x v="3"/>
    <s v="TEC-AC-10001590"/>
    <x v="2"/>
    <x v="11"/>
    <x v="1356"/>
    <n v="50"/>
    <n v="2"/>
    <n v="0"/>
    <n v="12"/>
    <x v="3"/>
    <s v="Yes"/>
  </r>
  <r>
    <n v="2557"/>
    <s v="US-2018-126844"/>
    <x v="750"/>
    <d v="2018-10-14T00:00:00"/>
    <s v="Standard Class"/>
    <s v="BW-11110"/>
    <s v="Bart Watters"/>
    <x v="1"/>
    <s v="United States"/>
    <x v="12"/>
    <x v="5"/>
    <n v="77070"/>
    <x v="2"/>
    <s v="FUR-FU-10004909"/>
    <x v="0"/>
    <x v="5"/>
    <x v="1357"/>
    <n v="51.712000000000003"/>
    <n v="8"/>
    <n v="0.6"/>
    <n v="-32.32"/>
    <x v="2"/>
    <s v="Yes"/>
  </r>
  <r>
    <n v="2558"/>
    <s v="US-2017-112508"/>
    <x v="539"/>
    <d v="2017-03-30T00:00:00"/>
    <s v="Standard Class"/>
    <s v="BP-11185"/>
    <s v="Ben Peterman"/>
    <x v="1"/>
    <s v="United States"/>
    <x v="197"/>
    <x v="2"/>
    <n v="33065"/>
    <x v="0"/>
    <s v="OFF-AP-10002287"/>
    <x v="1"/>
    <x v="9"/>
    <x v="1283"/>
    <n v="6.992"/>
    <n v="2"/>
    <n v="0.2"/>
    <n v="0.52439999999999998"/>
    <x v="0"/>
    <s v="Yes"/>
  </r>
  <r>
    <n v="2559"/>
    <s v="CA-2017-147788"/>
    <x v="70"/>
    <d v="2017-06-04T00:00:00"/>
    <s v="Standard Class"/>
    <s v="TM-21010"/>
    <s v="Tamara Manning"/>
    <x v="0"/>
    <s v="United States"/>
    <x v="11"/>
    <x v="7"/>
    <n v="84057"/>
    <x v="1"/>
    <s v="FUR-BO-10004357"/>
    <x v="0"/>
    <x v="0"/>
    <x v="1358"/>
    <n v="1406.86"/>
    <n v="7"/>
    <n v="0"/>
    <n v="140.68600000000001"/>
    <x v="1"/>
    <s v="Yes"/>
  </r>
  <r>
    <n v="2560"/>
    <s v="CA-2017-147788"/>
    <x v="70"/>
    <d v="2017-06-04T00:00:00"/>
    <s v="Standard Class"/>
    <s v="TM-21010"/>
    <s v="Tamara Manning"/>
    <x v="0"/>
    <s v="United States"/>
    <x v="11"/>
    <x v="7"/>
    <n v="84057"/>
    <x v="1"/>
    <s v="OFF-LA-10003766"/>
    <x v="1"/>
    <x v="2"/>
    <x v="365"/>
    <n v="15.75"/>
    <n v="5"/>
    <n v="0"/>
    <n v="7.56"/>
    <x v="1"/>
    <s v="Yes"/>
  </r>
  <r>
    <n v="2561"/>
    <s v="CA-2017-147788"/>
    <x v="70"/>
    <d v="2017-06-04T00:00:00"/>
    <s v="Standard Class"/>
    <s v="TM-21010"/>
    <s v="Tamara Manning"/>
    <x v="0"/>
    <s v="United States"/>
    <x v="11"/>
    <x v="7"/>
    <n v="84057"/>
    <x v="1"/>
    <s v="OFF-ST-10000046"/>
    <x v="1"/>
    <x v="4"/>
    <x v="764"/>
    <n v="323.10000000000002"/>
    <n v="2"/>
    <n v="0"/>
    <n v="61.389000000000003"/>
    <x v="1"/>
    <s v="Yes"/>
  </r>
  <r>
    <n v="2562"/>
    <s v="CA-2017-144288"/>
    <x v="707"/>
    <d v="2017-12-31T00:00:00"/>
    <s v="Standard Class"/>
    <s v="MB-17305"/>
    <s v="Maria Bertelson"/>
    <x v="0"/>
    <s v="United States"/>
    <x v="316"/>
    <x v="18"/>
    <n v="37211"/>
    <x v="0"/>
    <s v="OFF-LA-10003190"/>
    <x v="1"/>
    <x v="2"/>
    <x v="1172"/>
    <n v="9.2159999999999993"/>
    <n v="4"/>
    <n v="0.2"/>
    <n v="3.3408000000000002"/>
    <x v="0"/>
    <s v="Yes"/>
  </r>
  <r>
    <n v="2563"/>
    <s v="CA-2017-144288"/>
    <x v="707"/>
    <d v="2017-12-31T00:00:00"/>
    <s v="Standard Class"/>
    <s v="MB-17305"/>
    <s v="Maria Bertelson"/>
    <x v="0"/>
    <s v="United States"/>
    <x v="316"/>
    <x v="18"/>
    <n v="37211"/>
    <x v="0"/>
    <s v="OFF-PA-10002787"/>
    <x v="1"/>
    <x v="10"/>
    <x v="1276"/>
    <n v="10.368"/>
    <n v="2"/>
    <n v="0.2"/>
    <n v="3.6288"/>
    <x v="0"/>
    <s v="Yes"/>
  </r>
  <r>
    <n v="2564"/>
    <s v="CA-2017-110632"/>
    <x v="751"/>
    <d v="2017-03-22T00:00:00"/>
    <s v="Second Class"/>
    <s v="HR-14830"/>
    <s v="Harold Ryan"/>
    <x v="1"/>
    <s v="United States"/>
    <x v="20"/>
    <x v="15"/>
    <n v="10009"/>
    <x v="3"/>
    <s v="TEC-AC-10000387"/>
    <x v="2"/>
    <x v="11"/>
    <x v="1359"/>
    <n v="15.02"/>
    <n v="1"/>
    <n v="0"/>
    <n v="2.7035999999999998"/>
    <x v="3"/>
    <s v="Yes"/>
  </r>
  <r>
    <n v="2565"/>
    <s v="CA-2017-110632"/>
    <x v="751"/>
    <d v="2017-03-22T00:00:00"/>
    <s v="Second Class"/>
    <s v="HR-14830"/>
    <s v="Harold Ryan"/>
    <x v="1"/>
    <s v="United States"/>
    <x v="20"/>
    <x v="15"/>
    <n v="10009"/>
    <x v="3"/>
    <s v="OFF-ST-10001291"/>
    <x v="1"/>
    <x v="4"/>
    <x v="1026"/>
    <n v="33.82"/>
    <n v="2"/>
    <n v="0"/>
    <n v="9.1313999999999993"/>
    <x v="3"/>
    <s v="Yes"/>
  </r>
  <r>
    <n v="2566"/>
    <s v="CA-2019-109589"/>
    <x v="202"/>
    <d v="2019-12-24T00:00:00"/>
    <s v="First Class"/>
    <s v="BD-11635"/>
    <s v="Brian Derr"/>
    <x v="0"/>
    <s v="United States"/>
    <x v="256"/>
    <x v="0"/>
    <n v="42104"/>
    <x v="0"/>
    <s v="TEC-AC-10003116"/>
    <x v="2"/>
    <x v="11"/>
    <x v="929"/>
    <n v="71"/>
    <n v="4"/>
    <n v="0"/>
    <n v="27.69"/>
    <x v="0"/>
    <s v="Yes"/>
  </r>
  <r>
    <n v="2567"/>
    <s v="CA-2019-123967"/>
    <x v="752"/>
    <d v="2019-11-03T00:00:00"/>
    <s v="Second Class"/>
    <s v="SF-20200"/>
    <s v="Sarah Foster"/>
    <x v="0"/>
    <s v="United States"/>
    <x v="317"/>
    <x v="4"/>
    <n v="98226"/>
    <x v="1"/>
    <s v="OFF-BI-10001308"/>
    <x v="1"/>
    <x v="8"/>
    <x v="1360"/>
    <n v="25.12"/>
    <n v="5"/>
    <n v="0.2"/>
    <n v="7.85"/>
    <x v="1"/>
    <s v="Yes"/>
  </r>
  <r>
    <n v="2568"/>
    <s v="CA-2019-123967"/>
    <x v="752"/>
    <d v="2019-11-03T00:00:00"/>
    <s v="Second Class"/>
    <s v="SF-20200"/>
    <s v="Sarah Foster"/>
    <x v="0"/>
    <s v="United States"/>
    <x v="317"/>
    <x v="4"/>
    <n v="98226"/>
    <x v="1"/>
    <s v="FUR-TA-10003954"/>
    <x v="0"/>
    <x v="3"/>
    <x v="1217"/>
    <n v="2665.62"/>
    <n v="9"/>
    <n v="0"/>
    <n v="239.9058"/>
    <x v="1"/>
    <s v="Yes"/>
  </r>
  <r>
    <n v="2569"/>
    <s v="CA-2019-148929"/>
    <x v="210"/>
    <d v="2019-09-11T00:00:00"/>
    <s v="Standard Class"/>
    <s v="SP-20620"/>
    <s v="Stefania Perrino"/>
    <x v="1"/>
    <s v="United States"/>
    <x v="20"/>
    <x v="15"/>
    <n v="10011"/>
    <x v="3"/>
    <s v="OFF-ST-10003282"/>
    <x v="1"/>
    <x v="4"/>
    <x v="42"/>
    <n v="478.08"/>
    <n v="8"/>
    <n v="0"/>
    <n v="133.86240000000001"/>
    <x v="3"/>
    <s v="Yes"/>
  </r>
  <r>
    <n v="2570"/>
    <s v="CA-2019-134404"/>
    <x v="753"/>
    <d v="2019-12-27T00:00:00"/>
    <s v="Same Day"/>
    <s v="DR-12880"/>
    <s v="Dan Reichenbach"/>
    <x v="1"/>
    <s v="United States"/>
    <x v="46"/>
    <x v="24"/>
    <n v="43055"/>
    <x v="3"/>
    <s v="TEC-PH-10000576"/>
    <x v="2"/>
    <x v="7"/>
    <x v="815"/>
    <n v="164.38800000000001"/>
    <n v="2"/>
    <n v="0.4"/>
    <n v="-35.617400000000004"/>
    <x v="3"/>
    <s v="Yes"/>
  </r>
  <r>
    <n v="2571"/>
    <s v="CA-2019-134404"/>
    <x v="753"/>
    <d v="2019-12-27T00:00:00"/>
    <s v="Same Day"/>
    <s v="DR-12880"/>
    <s v="Dan Reichenbach"/>
    <x v="1"/>
    <s v="United States"/>
    <x v="46"/>
    <x v="24"/>
    <n v="43055"/>
    <x v="3"/>
    <s v="OFF-AR-10004441"/>
    <x v="1"/>
    <x v="6"/>
    <x v="155"/>
    <n v="13.247999999999999"/>
    <n v="4"/>
    <n v="0.2"/>
    <n v="3.6432000000000002"/>
    <x v="3"/>
    <s v="Yes"/>
  </r>
  <r>
    <n v="2572"/>
    <s v="CA-2019-109778"/>
    <x v="11"/>
    <d v="2019-07-21T00:00:00"/>
    <s v="Standard Class"/>
    <s v="VM-21685"/>
    <s v="Valerie Mitchum"/>
    <x v="2"/>
    <s v="United States"/>
    <x v="318"/>
    <x v="10"/>
    <n v="60098"/>
    <x v="2"/>
    <s v="OFF-AR-10003759"/>
    <x v="1"/>
    <x v="6"/>
    <x v="846"/>
    <n v="2.9119999999999999"/>
    <n v="2"/>
    <n v="0.2"/>
    <n v="0.91"/>
    <x v="2"/>
    <s v="Yes"/>
  </r>
  <r>
    <n v="2573"/>
    <s v="CA-2018-155845"/>
    <x v="399"/>
    <d v="2018-08-15T00:00:00"/>
    <s v="Second Class"/>
    <s v="CM-12235"/>
    <s v="Chris McAfee"/>
    <x v="0"/>
    <s v="United States"/>
    <x v="238"/>
    <x v="5"/>
    <n v="75007"/>
    <x v="2"/>
    <s v="TEC-AC-10004145"/>
    <x v="2"/>
    <x v="11"/>
    <x v="1273"/>
    <n v="1399.944"/>
    <n v="7"/>
    <n v="0.2"/>
    <n v="52.497900000000001"/>
    <x v="2"/>
    <s v="Yes"/>
  </r>
  <r>
    <n v="2574"/>
    <s v="CA-2019-145128"/>
    <x v="362"/>
    <d v="2019-07-14T00:00:00"/>
    <s v="Standard Class"/>
    <s v="SM-20320"/>
    <s v="Sean Miller"/>
    <x v="2"/>
    <s v="United States"/>
    <x v="240"/>
    <x v="14"/>
    <n v="47905"/>
    <x v="2"/>
    <s v="FUR-FU-10000293"/>
    <x v="0"/>
    <x v="5"/>
    <x v="791"/>
    <n v="526.45000000000005"/>
    <n v="5"/>
    <n v="0"/>
    <n v="31.587"/>
    <x v="2"/>
    <s v="Yes"/>
  </r>
  <r>
    <n v="2575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EN-10004955"/>
    <x v="1"/>
    <x v="12"/>
    <x v="890"/>
    <n v="16.23"/>
    <n v="3"/>
    <n v="0"/>
    <n v="7.9527000000000001"/>
    <x v="0"/>
    <s v="Yes"/>
  </r>
  <r>
    <n v="2576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BI-10001071"/>
    <x v="1"/>
    <x v="8"/>
    <x v="669"/>
    <n v="319.89999999999998"/>
    <n v="5"/>
    <n v="0"/>
    <n v="156.751"/>
    <x v="0"/>
    <s v="Yes"/>
  </r>
  <r>
    <n v="2577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EN-10001990"/>
    <x v="1"/>
    <x v="12"/>
    <x v="153"/>
    <n v="11.36"/>
    <n v="2"/>
    <n v="0"/>
    <n v="5.3391999999999999"/>
    <x v="0"/>
    <s v="Yes"/>
  </r>
  <r>
    <n v="2578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AP-10002734"/>
    <x v="1"/>
    <x v="9"/>
    <x v="1361"/>
    <n v="675.12"/>
    <n v="3"/>
    <n v="0"/>
    <n v="290.30160000000001"/>
    <x v="0"/>
    <s v="Yes"/>
  </r>
  <r>
    <n v="2579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FUR-FU-10004587"/>
    <x v="0"/>
    <x v="5"/>
    <x v="1362"/>
    <n v="62.82"/>
    <n v="3"/>
    <n v="0"/>
    <n v="30.7818"/>
    <x v="0"/>
    <s v="Yes"/>
  </r>
  <r>
    <n v="2580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ST-10004337"/>
    <x v="1"/>
    <x v="4"/>
    <x v="847"/>
    <n v="489.92"/>
    <n v="8"/>
    <n v="0"/>
    <n v="0"/>
    <x v="0"/>
    <s v="Yes"/>
  </r>
  <r>
    <n v="2581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PA-10003072"/>
    <x v="1"/>
    <x v="10"/>
    <x v="927"/>
    <n v="19.440000000000001"/>
    <n v="3"/>
    <n v="0"/>
    <n v="9.3312000000000008"/>
    <x v="0"/>
    <s v="Yes"/>
  </r>
  <r>
    <n v="2582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PA-10000380"/>
    <x v="1"/>
    <x v="10"/>
    <x v="1290"/>
    <n v="16.68"/>
    <n v="2"/>
    <n v="0"/>
    <n v="8.34"/>
    <x v="0"/>
    <s v="Yes"/>
  </r>
  <r>
    <n v="2583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TEC-PH-10004833"/>
    <x v="2"/>
    <x v="7"/>
    <x v="1363"/>
    <n v="155.35"/>
    <n v="13"/>
    <n v="0"/>
    <n v="0"/>
    <x v="0"/>
    <s v="Yes"/>
  </r>
  <r>
    <n v="2584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FUR-FU-10001847"/>
    <x v="0"/>
    <x v="5"/>
    <x v="1364"/>
    <n v="12.42"/>
    <n v="3"/>
    <n v="0"/>
    <n v="4.4711999999999996"/>
    <x v="0"/>
    <s v="Yes"/>
  </r>
  <r>
    <n v="2585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TEC-PH-10002103"/>
    <x v="2"/>
    <x v="7"/>
    <x v="539"/>
    <n v="187.98"/>
    <n v="2"/>
    <n v="0"/>
    <n v="52.634399999999999"/>
    <x v="0"/>
    <s v="Yes"/>
  </r>
  <r>
    <n v="2586"/>
    <s v="CA-2017-121041"/>
    <x v="502"/>
    <d v="2017-11-10T00:00:00"/>
    <s v="Standard Class"/>
    <s v="CS-12250"/>
    <s v="Chris Selesnick"/>
    <x v="1"/>
    <s v="United States"/>
    <x v="319"/>
    <x v="5"/>
    <n v="76117"/>
    <x v="2"/>
    <s v="OFF-EN-10001137"/>
    <x v="1"/>
    <x v="12"/>
    <x v="318"/>
    <n v="6.6079999999999997"/>
    <n v="2"/>
    <n v="0.2"/>
    <n v="2.1476000000000002"/>
    <x v="2"/>
    <s v="Yes"/>
  </r>
  <r>
    <n v="2587"/>
    <s v="CA-2019-131695"/>
    <x v="160"/>
    <d v="2019-07-06T00:00:00"/>
    <s v="Standard Class"/>
    <s v="RA-19285"/>
    <s v="Ralph Arnett"/>
    <x v="0"/>
    <s v="United States"/>
    <x v="20"/>
    <x v="15"/>
    <n v="10024"/>
    <x v="3"/>
    <s v="OFF-ST-10001476"/>
    <x v="1"/>
    <x v="4"/>
    <x v="835"/>
    <n v="248.57"/>
    <n v="7"/>
    <n v="0"/>
    <n v="67.113900000000001"/>
    <x v="3"/>
    <s v="Yes"/>
  </r>
  <r>
    <n v="2588"/>
    <s v="CA-2019-131695"/>
    <x v="160"/>
    <d v="2019-07-06T00:00:00"/>
    <s v="Standard Class"/>
    <s v="RA-19285"/>
    <s v="Ralph Arnett"/>
    <x v="0"/>
    <s v="United States"/>
    <x v="20"/>
    <x v="15"/>
    <n v="10024"/>
    <x v="3"/>
    <s v="FUR-FU-10002045"/>
    <x v="0"/>
    <x v="5"/>
    <x v="1365"/>
    <n v="22.23"/>
    <n v="1"/>
    <n v="0"/>
    <n v="9.7812000000000001"/>
    <x v="3"/>
    <s v="Yes"/>
  </r>
  <r>
    <n v="2589"/>
    <s v="CA-2018-137729"/>
    <x v="465"/>
    <d v="2018-05-09T00:00:00"/>
    <s v="Standard Class"/>
    <s v="BF-11005"/>
    <s v="Barry Franz"/>
    <x v="2"/>
    <s v="United States"/>
    <x v="1"/>
    <x v="1"/>
    <n v="90004"/>
    <x v="1"/>
    <s v="OFF-ST-10001505"/>
    <x v="1"/>
    <x v="4"/>
    <x v="1183"/>
    <n v="5.98"/>
    <n v="1"/>
    <n v="0"/>
    <n v="1.0165999999999999"/>
    <x v="1"/>
    <s v="Yes"/>
  </r>
  <r>
    <n v="2590"/>
    <s v="CA-2018-137729"/>
    <x v="465"/>
    <d v="2018-05-09T00:00:00"/>
    <s v="Standard Class"/>
    <s v="BF-11005"/>
    <s v="Barry Franz"/>
    <x v="2"/>
    <s v="United States"/>
    <x v="1"/>
    <x v="1"/>
    <n v="90004"/>
    <x v="1"/>
    <s v="TEC-PH-10001433"/>
    <x v="2"/>
    <x v="7"/>
    <x v="240"/>
    <n v="246.16800000000001"/>
    <n v="3"/>
    <n v="0.2"/>
    <n v="21.5397"/>
    <x v="1"/>
    <s v="Yes"/>
  </r>
  <r>
    <n v="2591"/>
    <s v="US-2018-115455"/>
    <x v="162"/>
    <d v="2018-09-14T00:00:00"/>
    <s v="Standard Class"/>
    <s v="SE-20110"/>
    <s v="Sanjit Engle"/>
    <x v="0"/>
    <s v="United States"/>
    <x v="320"/>
    <x v="10"/>
    <n v="60090"/>
    <x v="2"/>
    <s v="FUR-FU-10004671"/>
    <x v="0"/>
    <x v="5"/>
    <x v="1366"/>
    <n v="14.135999999999999"/>
    <n v="2"/>
    <n v="0.6"/>
    <n v="-7.7747999999999999"/>
    <x v="2"/>
    <s v="Yes"/>
  </r>
  <r>
    <n v="2592"/>
    <s v="US-2018-115455"/>
    <x v="162"/>
    <d v="2018-09-14T00:00:00"/>
    <s v="Standard Class"/>
    <s v="SE-20110"/>
    <s v="Sanjit Engle"/>
    <x v="0"/>
    <s v="United States"/>
    <x v="320"/>
    <x v="10"/>
    <n v="60090"/>
    <x v="2"/>
    <s v="FUR-TA-10003569"/>
    <x v="0"/>
    <x v="3"/>
    <x v="1367"/>
    <n v="601.47"/>
    <n v="3"/>
    <n v="0.5"/>
    <n v="-300.73500000000001"/>
    <x v="2"/>
    <s v="Yes"/>
  </r>
  <r>
    <n v="2593"/>
    <s v="CA-2019-128300"/>
    <x v="221"/>
    <d v="2019-11-26T00:00:00"/>
    <s v="Second Class"/>
    <s v="RS-19765"/>
    <s v="Roland Schwarz"/>
    <x v="1"/>
    <s v="United States"/>
    <x v="321"/>
    <x v="20"/>
    <n v="29483"/>
    <x v="0"/>
    <s v="TEC-PH-10002807"/>
    <x v="2"/>
    <x v="7"/>
    <x v="1239"/>
    <n v="79.099999999999994"/>
    <n v="2"/>
    <n v="0"/>
    <n v="39.549999999999997"/>
    <x v="0"/>
    <s v="Yes"/>
  </r>
  <r>
    <n v="2594"/>
    <s v="CA-2019-128300"/>
    <x v="221"/>
    <d v="2019-11-26T00:00:00"/>
    <s v="Second Class"/>
    <s v="RS-19765"/>
    <s v="Roland Schwarz"/>
    <x v="1"/>
    <s v="United States"/>
    <x v="321"/>
    <x v="20"/>
    <n v="29483"/>
    <x v="0"/>
    <s v="OFF-BI-10001597"/>
    <x v="1"/>
    <x v="8"/>
    <x v="798"/>
    <n v="327.84"/>
    <n v="8"/>
    <n v="0"/>
    <n v="157.36320000000001"/>
    <x v="0"/>
    <s v="Yes"/>
  </r>
  <r>
    <n v="2595"/>
    <s v="CA-2019-149048"/>
    <x v="726"/>
    <d v="2019-05-17T00:00:00"/>
    <s v="Standard Class"/>
    <s v="BM-11650"/>
    <s v="Brian Moss"/>
    <x v="1"/>
    <s v="United States"/>
    <x v="38"/>
    <x v="14"/>
    <n v="47201"/>
    <x v="2"/>
    <s v="OFF-EN-10003296"/>
    <x v="1"/>
    <x v="12"/>
    <x v="232"/>
    <n v="180.96"/>
    <n v="2"/>
    <n v="0"/>
    <n v="81.432000000000002"/>
    <x v="2"/>
    <s v="Yes"/>
  </r>
  <r>
    <n v="2596"/>
    <s v="CA-2019-149048"/>
    <x v="726"/>
    <d v="2019-05-17T00:00:00"/>
    <s v="Standard Class"/>
    <s v="BM-11650"/>
    <s v="Brian Moss"/>
    <x v="1"/>
    <s v="United States"/>
    <x v="38"/>
    <x v="14"/>
    <n v="47201"/>
    <x v="2"/>
    <s v="OFF-BI-10004632"/>
    <x v="1"/>
    <x v="8"/>
    <x v="569"/>
    <n v="914.97"/>
    <n v="3"/>
    <n v="0"/>
    <n v="411.73649999999998"/>
    <x v="2"/>
    <s v="Yes"/>
  </r>
  <r>
    <n v="2597"/>
    <s v="CA-2019-149048"/>
    <x v="726"/>
    <d v="2019-05-17T00:00:00"/>
    <s v="Standard Class"/>
    <s v="BM-11650"/>
    <s v="Brian Moss"/>
    <x v="1"/>
    <s v="United States"/>
    <x v="38"/>
    <x v="14"/>
    <n v="47201"/>
    <x v="2"/>
    <s v="TEC-PH-10002310"/>
    <x v="2"/>
    <x v="7"/>
    <x v="1368"/>
    <n v="587.97"/>
    <n v="3"/>
    <n v="0"/>
    <n v="158.75190000000001"/>
    <x v="2"/>
    <s v="Yes"/>
  </r>
  <r>
    <n v="2598"/>
    <s v="CA-2019-149048"/>
    <x v="726"/>
    <d v="2019-05-17T00:00:00"/>
    <s v="Standard Class"/>
    <s v="BM-11650"/>
    <s v="Brian Moss"/>
    <x v="1"/>
    <s v="United States"/>
    <x v="38"/>
    <x v="14"/>
    <n v="47201"/>
    <x v="2"/>
    <s v="OFF-ST-10000078"/>
    <x v="1"/>
    <x v="4"/>
    <x v="1227"/>
    <n v="530.34"/>
    <n v="2"/>
    <n v="0"/>
    <n v="95.461200000000005"/>
    <x v="2"/>
    <s v="Yes"/>
  </r>
  <r>
    <n v="2599"/>
    <s v="CA-2019-149048"/>
    <x v="726"/>
    <d v="2019-05-17T00:00:00"/>
    <s v="Standard Class"/>
    <s v="BM-11650"/>
    <s v="Brian Moss"/>
    <x v="1"/>
    <s v="United States"/>
    <x v="38"/>
    <x v="14"/>
    <n v="47201"/>
    <x v="2"/>
    <s v="OFF-PA-10001752"/>
    <x v="1"/>
    <x v="10"/>
    <x v="1369"/>
    <n v="14.94"/>
    <n v="3"/>
    <n v="0"/>
    <n v="7.3205999999999998"/>
    <x v="2"/>
    <s v="Yes"/>
  </r>
  <r>
    <n v="2600"/>
    <s v="CA-2019-108553"/>
    <x v="756"/>
    <d v="2019-04-29T00:00:00"/>
    <s v="Standard Class"/>
    <s v="SK-19990"/>
    <s v="Sally Knutson"/>
    <x v="0"/>
    <s v="United States"/>
    <x v="20"/>
    <x v="15"/>
    <n v="10024"/>
    <x v="3"/>
    <s v="OFF-AP-10000026"/>
    <x v="1"/>
    <x v="9"/>
    <x v="1291"/>
    <n v="121.94"/>
    <n v="2"/>
    <n v="0"/>
    <n v="35.3626"/>
    <x v="3"/>
    <s v="Yes"/>
  </r>
  <r>
    <n v="2601"/>
    <s v="CA-2019-108553"/>
    <x v="756"/>
    <d v="2019-04-29T00:00:00"/>
    <s v="Standard Class"/>
    <s v="SK-19990"/>
    <s v="Sally Knutson"/>
    <x v="0"/>
    <s v="United States"/>
    <x v="20"/>
    <x v="15"/>
    <n v="10024"/>
    <x v="3"/>
    <s v="OFF-SU-10002573"/>
    <x v="1"/>
    <x v="14"/>
    <x v="354"/>
    <n v="122.71"/>
    <n v="7"/>
    <n v="0"/>
    <n v="36.813000000000002"/>
    <x v="3"/>
    <s v="Yes"/>
  </r>
  <r>
    <n v="2602"/>
    <s v="CA-2018-165848"/>
    <x v="30"/>
    <d v="2018-06-04T00:00:00"/>
    <s v="Same Day"/>
    <s v="EN-13780"/>
    <s v="Edward Nazzal"/>
    <x v="0"/>
    <s v="United States"/>
    <x v="20"/>
    <x v="15"/>
    <n v="10035"/>
    <x v="3"/>
    <s v="OFF-PA-10000349"/>
    <x v="1"/>
    <x v="10"/>
    <x v="33"/>
    <n v="14.94"/>
    <n v="3"/>
    <n v="0"/>
    <n v="7.0217999999999998"/>
    <x v="3"/>
    <s v="Yes"/>
  </r>
  <r>
    <n v="2603"/>
    <s v="CA-2018-165848"/>
    <x v="30"/>
    <d v="2018-06-04T00:00:00"/>
    <s v="Same Day"/>
    <s v="EN-13780"/>
    <s v="Edward Nazzal"/>
    <x v="0"/>
    <s v="United States"/>
    <x v="20"/>
    <x v="15"/>
    <n v="10035"/>
    <x v="3"/>
    <s v="TEC-MA-10003356"/>
    <x v="2"/>
    <x v="15"/>
    <x v="1370"/>
    <n v="1349.85"/>
    <n v="3"/>
    <n v="0"/>
    <n v="364.45949999999999"/>
    <x v="3"/>
    <s v="Yes"/>
  </r>
  <r>
    <n v="2604"/>
    <s v="CA-2018-165848"/>
    <x v="30"/>
    <d v="2018-06-04T00:00:00"/>
    <s v="Same Day"/>
    <s v="EN-13780"/>
    <s v="Edward Nazzal"/>
    <x v="0"/>
    <s v="United States"/>
    <x v="20"/>
    <x v="15"/>
    <n v="10035"/>
    <x v="3"/>
    <s v="FUR-BO-10000362"/>
    <x v="0"/>
    <x v="0"/>
    <x v="1046"/>
    <n v="136.78399999999999"/>
    <n v="1"/>
    <n v="0.2"/>
    <n v="5.1294000000000004"/>
    <x v="3"/>
    <s v="Yes"/>
  </r>
  <r>
    <n v="2605"/>
    <s v="CA-2018-165848"/>
    <x v="30"/>
    <d v="2018-06-04T00:00:00"/>
    <s v="Same Day"/>
    <s v="EN-13780"/>
    <s v="Edward Nazzal"/>
    <x v="0"/>
    <s v="United States"/>
    <x v="20"/>
    <x v="15"/>
    <n v="10035"/>
    <x v="3"/>
    <s v="FUR-FU-10003878"/>
    <x v="0"/>
    <x v="5"/>
    <x v="677"/>
    <n v="61.12"/>
    <n v="4"/>
    <n v="0"/>
    <n v="20.780799999999999"/>
    <x v="3"/>
    <s v="Yes"/>
  </r>
  <r>
    <n v="2606"/>
    <s v="CA-2016-112718"/>
    <x v="757"/>
    <d v="2016-12-21T00:00:00"/>
    <s v="Standard Class"/>
    <s v="KN-16450"/>
    <s v="Kean Nguyen"/>
    <x v="1"/>
    <s v="United States"/>
    <x v="108"/>
    <x v="2"/>
    <n v="32216"/>
    <x v="0"/>
    <s v="OFF-BI-10000591"/>
    <x v="1"/>
    <x v="8"/>
    <x v="1054"/>
    <n v="1.167"/>
    <n v="1"/>
    <n v="0.7"/>
    <n v="-0.85580000000000001"/>
    <x v="0"/>
    <s v="Yes"/>
  </r>
  <r>
    <n v="2607"/>
    <s v="CA-2018-154053"/>
    <x v="758"/>
    <d v="2018-03-10T00:00:00"/>
    <s v="Standard Class"/>
    <s v="MG-17890"/>
    <s v="Michael Granlund"/>
    <x v="2"/>
    <s v="United States"/>
    <x v="70"/>
    <x v="1"/>
    <n v="92024"/>
    <x v="1"/>
    <s v="OFF-AR-10003727"/>
    <x v="1"/>
    <x v="6"/>
    <x v="1371"/>
    <n v="16.989999999999998"/>
    <n v="1"/>
    <n v="0"/>
    <n v="4.9271000000000003"/>
    <x v="1"/>
    <s v="Yes"/>
  </r>
  <r>
    <n v="2608"/>
    <s v="CA-2016-127446"/>
    <x v="641"/>
    <d v="2016-11-30T00:00:00"/>
    <s v="Standard Class"/>
    <s v="MC-17590"/>
    <s v="Matt Collister"/>
    <x v="1"/>
    <s v="United States"/>
    <x v="81"/>
    <x v="5"/>
    <n v="76017"/>
    <x v="2"/>
    <s v="TEC-AC-10001635"/>
    <x v="2"/>
    <x v="11"/>
    <x v="1372"/>
    <n v="24.672000000000001"/>
    <n v="3"/>
    <n v="0.2"/>
    <n v="0"/>
    <x v="2"/>
    <s v="Yes"/>
  </r>
  <r>
    <n v="2609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LA-10001317"/>
    <x v="1"/>
    <x v="2"/>
    <x v="396"/>
    <n v="2.52"/>
    <n v="1"/>
    <n v="0.2"/>
    <n v="0.88200000000000001"/>
    <x v="2"/>
    <s v="Yes"/>
  </r>
  <r>
    <n v="2610"/>
    <s v="CA-2016-127446"/>
    <x v="641"/>
    <d v="2016-11-30T00:00:00"/>
    <s v="Standard Class"/>
    <s v="MC-17590"/>
    <s v="Matt Collister"/>
    <x v="1"/>
    <s v="United States"/>
    <x v="81"/>
    <x v="5"/>
    <n v="76017"/>
    <x v="2"/>
    <s v="FUR-TA-10000577"/>
    <x v="0"/>
    <x v="3"/>
    <x v="3"/>
    <n v="1218.7349999999999"/>
    <n v="5"/>
    <n v="0.3"/>
    <n v="-121.87350000000001"/>
    <x v="2"/>
    <s v="Yes"/>
  </r>
  <r>
    <n v="2611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LA-10000248"/>
    <x v="1"/>
    <x v="2"/>
    <x v="1221"/>
    <n v="5.9039999999999999"/>
    <n v="2"/>
    <n v="0.2"/>
    <n v="1.9925999999999999"/>
    <x v="2"/>
    <s v="Yes"/>
  </r>
  <r>
    <n v="2612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PA-10000955"/>
    <x v="1"/>
    <x v="10"/>
    <x v="782"/>
    <n v="15.696"/>
    <n v="3"/>
    <n v="0.2"/>
    <n v="5.1012000000000004"/>
    <x v="2"/>
    <s v="Yes"/>
  </r>
  <r>
    <n v="2613"/>
    <s v="CA-2016-127446"/>
    <x v="641"/>
    <d v="2016-11-30T00:00:00"/>
    <s v="Standard Class"/>
    <s v="MC-17590"/>
    <s v="Matt Collister"/>
    <x v="1"/>
    <s v="United States"/>
    <x v="81"/>
    <x v="5"/>
    <n v="76017"/>
    <x v="2"/>
    <s v="FUR-FU-10000221"/>
    <x v="0"/>
    <x v="5"/>
    <x v="534"/>
    <n v="6.0960000000000001"/>
    <n v="3"/>
    <n v="0.6"/>
    <n v="-3.9624000000000001"/>
    <x v="2"/>
    <s v="Yes"/>
  </r>
  <r>
    <n v="2614"/>
    <s v="CA-2018-137204"/>
    <x v="236"/>
    <d v="2018-05-05T00:00:00"/>
    <s v="Standard Class"/>
    <s v="BO-11350"/>
    <s v="Bill Overfelt"/>
    <x v="1"/>
    <s v="United States"/>
    <x v="1"/>
    <x v="1"/>
    <n v="90045"/>
    <x v="1"/>
    <s v="FUR-CH-10002304"/>
    <x v="0"/>
    <x v="1"/>
    <x v="790"/>
    <n v="41.567999999999998"/>
    <n v="2"/>
    <n v="0.2"/>
    <n v="2.5979999999999999"/>
    <x v="1"/>
    <s v="Yes"/>
  </r>
  <r>
    <n v="2615"/>
    <s v="CA-2016-147298"/>
    <x v="759"/>
    <d v="2016-05-03T00:00:00"/>
    <s v="Standard Class"/>
    <s v="AG-10300"/>
    <s v="Aleksandra Gannaway"/>
    <x v="1"/>
    <s v="United States"/>
    <x v="1"/>
    <x v="1"/>
    <n v="90049"/>
    <x v="1"/>
    <s v="FUR-CH-10004886"/>
    <x v="0"/>
    <x v="1"/>
    <x v="371"/>
    <n v="230.28"/>
    <n v="3"/>
    <n v="0.2"/>
    <n v="23.027999999999999"/>
    <x v="1"/>
    <s v="Yes"/>
  </r>
  <r>
    <n v="2616"/>
    <s v="CA-2016-147298"/>
    <x v="759"/>
    <d v="2016-05-03T00:00:00"/>
    <s v="Standard Class"/>
    <s v="AG-10300"/>
    <s v="Aleksandra Gannaway"/>
    <x v="1"/>
    <s v="United States"/>
    <x v="1"/>
    <x v="1"/>
    <n v="90049"/>
    <x v="1"/>
    <s v="OFF-BI-10001525"/>
    <x v="1"/>
    <x v="8"/>
    <x v="31"/>
    <n v="18.288"/>
    <n v="6"/>
    <n v="0.2"/>
    <n v="5.7149999999999999"/>
    <x v="1"/>
    <s v="Yes"/>
  </r>
  <r>
    <n v="2617"/>
    <s v="CA-2019-147942"/>
    <x v="719"/>
    <d v="2019-04-05T00:00:00"/>
    <s v="Standard Class"/>
    <s v="MS-17365"/>
    <s v="Maribeth Schnelling"/>
    <x v="0"/>
    <s v="United States"/>
    <x v="8"/>
    <x v="1"/>
    <n v="94110"/>
    <x v="1"/>
    <s v="OFF-LA-10003663"/>
    <x v="1"/>
    <x v="2"/>
    <x v="1373"/>
    <n v="5.78"/>
    <n v="2"/>
    <n v="0"/>
    <n v="2.7166000000000001"/>
    <x v="1"/>
    <s v="Yes"/>
  </r>
  <r>
    <n v="2618"/>
    <s v="CA-2019-147942"/>
    <x v="719"/>
    <d v="2019-04-05T00:00:00"/>
    <s v="Standard Class"/>
    <s v="MS-17365"/>
    <s v="Maribeth Schnelling"/>
    <x v="0"/>
    <s v="United States"/>
    <x v="8"/>
    <x v="1"/>
    <n v="94110"/>
    <x v="1"/>
    <s v="OFF-BI-10001294"/>
    <x v="1"/>
    <x v="8"/>
    <x v="673"/>
    <n v="121.68"/>
    <n v="13"/>
    <n v="0.2"/>
    <n v="38.024999999999999"/>
    <x v="1"/>
    <s v="Yes"/>
  </r>
  <r>
    <n v="2619"/>
    <s v="CA-2019-115931"/>
    <x v="66"/>
    <d v="2019-12-26T00:00:00"/>
    <s v="Standard Class"/>
    <s v="JM-15655"/>
    <s v="Jim Mitchum"/>
    <x v="1"/>
    <s v="United States"/>
    <x v="51"/>
    <x v="27"/>
    <n v="88220"/>
    <x v="1"/>
    <s v="OFF-AR-10000369"/>
    <x v="1"/>
    <x v="6"/>
    <x v="382"/>
    <n v="4.17"/>
    <n v="3"/>
    <n v="0"/>
    <n v="1.0842000000000001"/>
    <x v="1"/>
    <s v="Yes"/>
  </r>
  <r>
    <n v="2620"/>
    <s v="CA-2019-115931"/>
    <x v="66"/>
    <d v="2019-12-26T00:00:00"/>
    <s v="Standard Class"/>
    <s v="JM-15655"/>
    <s v="Jim Mitchum"/>
    <x v="1"/>
    <s v="United States"/>
    <x v="51"/>
    <x v="27"/>
    <n v="88220"/>
    <x v="1"/>
    <s v="TEC-PH-10001300"/>
    <x v="2"/>
    <x v="7"/>
    <x v="1011"/>
    <n v="67.040000000000006"/>
    <n v="4"/>
    <n v="0.2"/>
    <n v="6.7039999999999997"/>
    <x v="1"/>
    <s v="Yes"/>
  </r>
  <r>
    <n v="2621"/>
    <s v="CA-2019-115931"/>
    <x v="66"/>
    <d v="2019-12-26T00:00:00"/>
    <s v="Standard Class"/>
    <s v="JM-15655"/>
    <s v="Jim Mitchum"/>
    <x v="1"/>
    <s v="United States"/>
    <x v="51"/>
    <x v="27"/>
    <n v="88220"/>
    <x v="1"/>
    <s v="OFF-ST-10000876"/>
    <x v="1"/>
    <x v="4"/>
    <x v="254"/>
    <n v="37.32"/>
    <n v="3"/>
    <n v="0"/>
    <n v="10.4496"/>
    <x v="1"/>
    <s v="Yes"/>
  </r>
  <r>
    <n v="2622"/>
    <s v="CA-2019-115931"/>
    <x v="66"/>
    <d v="2019-12-26T00:00:00"/>
    <s v="Standard Class"/>
    <s v="JM-15655"/>
    <s v="Jim Mitchum"/>
    <x v="1"/>
    <s v="United States"/>
    <x v="51"/>
    <x v="27"/>
    <n v="88220"/>
    <x v="1"/>
    <s v="OFF-LA-10001404"/>
    <x v="1"/>
    <x v="2"/>
    <x v="925"/>
    <n v="18.45"/>
    <n v="5"/>
    <n v="0"/>
    <n v="8.6715"/>
    <x v="1"/>
    <s v="Yes"/>
  </r>
  <r>
    <n v="2623"/>
    <s v="CA-2016-164861"/>
    <x v="640"/>
    <d v="2016-12-06T00:00:00"/>
    <s v="Second Class"/>
    <s v="MC-17635"/>
    <s v="Matthew Clasen"/>
    <x v="1"/>
    <s v="United States"/>
    <x v="285"/>
    <x v="25"/>
    <n v="63116"/>
    <x v="2"/>
    <s v="OFF-PA-10001972"/>
    <x v="1"/>
    <x v="10"/>
    <x v="1178"/>
    <n v="25.92"/>
    <n v="4"/>
    <n v="0"/>
    <n v="12.441599999999999"/>
    <x v="2"/>
    <s v="Yes"/>
  </r>
  <r>
    <n v="2624"/>
    <s v="CA-2019-127180"/>
    <x v="760"/>
    <d v="2019-10-24T00:00:00"/>
    <s v="First Class"/>
    <s v="TA-21385"/>
    <s v="Tom Ashbrook"/>
    <x v="2"/>
    <s v="United States"/>
    <x v="20"/>
    <x v="15"/>
    <n v="10024"/>
    <x v="3"/>
    <s v="TEC-CO-10004722"/>
    <x v="2"/>
    <x v="16"/>
    <x v="1374"/>
    <n v="11199.968000000001"/>
    <n v="4"/>
    <n v="0.2"/>
    <n v="3919.9888000000001"/>
    <x v="3"/>
    <s v="Yes"/>
  </r>
  <r>
    <n v="2625"/>
    <s v="CA-2019-127180"/>
    <x v="760"/>
    <d v="2019-10-24T00:00:00"/>
    <s v="First Class"/>
    <s v="TA-21385"/>
    <s v="Tom Ashbrook"/>
    <x v="2"/>
    <s v="United States"/>
    <x v="20"/>
    <x v="15"/>
    <n v="10024"/>
    <x v="3"/>
    <s v="TEC-PH-10001494"/>
    <x v="2"/>
    <x v="7"/>
    <x v="715"/>
    <n v="2399.6"/>
    <n v="8"/>
    <n v="0"/>
    <n v="647.89200000000005"/>
    <x v="3"/>
    <s v="Yes"/>
  </r>
  <r>
    <n v="2626"/>
    <s v="CA-2019-127180"/>
    <x v="760"/>
    <d v="2019-10-24T00:00:00"/>
    <s v="First Class"/>
    <s v="TA-21385"/>
    <s v="Tom Ashbrook"/>
    <x v="2"/>
    <s v="United States"/>
    <x v="20"/>
    <x v="15"/>
    <n v="10024"/>
    <x v="3"/>
    <s v="OFF-EN-10002500"/>
    <x v="1"/>
    <x v="12"/>
    <x v="118"/>
    <n v="63.9"/>
    <n v="5"/>
    <n v="0"/>
    <n v="28.754999999999999"/>
    <x v="3"/>
    <s v="Yes"/>
  </r>
  <r>
    <n v="2627"/>
    <s v="CA-2019-127180"/>
    <x v="760"/>
    <d v="2019-10-24T00:00:00"/>
    <s v="First Class"/>
    <s v="TA-21385"/>
    <s v="Tom Ashbrook"/>
    <x v="2"/>
    <s v="United States"/>
    <x v="20"/>
    <x v="15"/>
    <n v="10024"/>
    <x v="3"/>
    <s v="TEC-PH-10003800"/>
    <x v="2"/>
    <x v="7"/>
    <x v="509"/>
    <n v="52.99"/>
    <n v="1"/>
    <n v="0"/>
    <n v="0.52990000000000004"/>
    <x v="3"/>
    <s v="Yes"/>
  </r>
  <r>
    <n v="2628"/>
    <s v="US-2019-165344"/>
    <x v="38"/>
    <d v="2019-11-15T00:00:00"/>
    <s v="First Class"/>
    <s v="SB-20290"/>
    <s v="Sean Braxton"/>
    <x v="1"/>
    <s v="United States"/>
    <x v="24"/>
    <x v="24"/>
    <n v="45503"/>
    <x v="3"/>
    <s v="TEC-AC-10002399"/>
    <x v="2"/>
    <x v="11"/>
    <x v="453"/>
    <n v="60.863999999999997"/>
    <n v="4"/>
    <n v="0.2"/>
    <n v="9.1295999999999999"/>
    <x v="3"/>
    <s v="Yes"/>
  </r>
  <r>
    <n v="2629"/>
    <s v="US-2019-165344"/>
    <x v="38"/>
    <d v="2019-11-15T00:00:00"/>
    <s v="First Class"/>
    <s v="SB-20290"/>
    <s v="Sean Braxton"/>
    <x v="1"/>
    <s v="United States"/>
    <x v="24"/>
    <x v="24"/>
    <n v="45503"/>
    <x v="3"/>
    <s v="TEC-MA-10002210"/>
    <x v="2"/>
    <x v="15"/>
    <x v="1375"/>
    <n v="652.995"/>
    <n v="7"/>
    <n v="0.7"/>
    <n v="-935.95950000000005"/>
    <x v="3"/>
    <s v="Yes"/>
  </r>
  <r>
    <n v="2630"/>
    <s v="US-2019-165344"/>
    <x v="38"/>
    <d v="2019-11-15T00:00:00"/>
    <s v="First Class"/>
    <s v="SB-20290"/>
    <s v="Sean Braxton"/>
    <x v="1"/>
    <s v="United States"/>
    <x v="24"/>
    <x v="24"/>
    <n v="45503"/>
    <x v="3"/>
    <s v="OFF-BI-10003196"/>
    <x v="1"/>
    <x v="8"/>
    <x v="1376"/>
    <n v="11.22"/>
    <n v="10"/>
    <n v="0.7"/>
    <n v="-7.48"/>
    <x v="3"/>
    <s v="Yes"/>
  </r>
  <r>
    <n v="2631"/>
    <s v="CA-2017-168186"/>
    <x v="229"/>
    <d v="2017-09-15T00:00:00"/>
    <s v="Standard Class"/>
    <s v="AB-10150"/>
    <s v="Aimee Bixby"/>
    <x v="0"/>
    <s v="United States"/>
    <x v="251"/>
    <x v="26"/>
    <n v="74133"/>
    <x v="2"/>
    <s v="OFF-PA-10000477"/>
    <x v="1"/>
    <x v="10"/>
    <x v="1214"/>
    <n v="14.94"/>
    <n v="3"/>
    <n v="0"/>
    <n v="7.0217999999999998"/>
    <x v="2"/>
    <s v="Yes"/>
  </r>
  <r>
    <n v="2632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FU-10000076"/>
    <x v="0"/>
    <x v="5"/>
    <x v="884"/>
    <n v="39.96"/>
    <n v="2"/>
    <n v="0"/>
    <n v="17.1828"/>
    <x v="1"/>
    <s v="Yes"/>
  </r>
  <r>
    <n v="2633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CH-10002017"/>
    <x v="0"/>
    <x v="1"/>
    <x v="1377"/>
    <n v="42.624000000000002"/>
    <n v="2"/>
    <n v="0.2"/>
    <n v="4.2624000000000004"/>
    <x v="1"/>
    <s v="Yes"/>
  </r>
  <r>
    <n v="2634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CH-10004287"/>
    <x v="0"/>
    <x v="1"/>
    <x v="158"/>
    <n v="220.96"/>
    <n v="1"/>
    <n v="0.2"/>
    <n v="24.858000000000001"/>
    <x v="1"/>
    <s v="Yes"/>
  </r>
  <r>
    <n v="2635"/>
    <s v="CA-2017-116750"/>
    <x v="761"/>
    <d v="2017-07-10T00:00:00"/>
    <s v="Second Class"/>
    <s v="BF-10975"/>
    <s v="Barbara Fisher"/>
    <x v="1"/>
    <s v="United States"/>
    <x v="115"/>
    <x v="3"/>
    <n v="28314"/>
    <x v="0"/>
    <s v="FUR-FU-10003829"/>
    <x v="0"/>
    <x v="5"/>
    <x v="1378"/>
    <n v="4.9279999999999999"/>
    <n v="2"/>
    <n v="0.2"/>
    <n v="0.73919999999999997"/>
    <x v="0"/>
    <s v="Yes"/>
  </r>
  <r>
    <n v="2636"/>
    <s v="CA-2017-116750"/>
    <x v="761"/>
    <d v="2017-07-10T00:00:00"/>
    <s v="Second Class"/>
    <s v="BF-10975"/>
    <s v="Barbara Fisher"/>
    <x v="1"/>
    <s v="United States"/>
    <x v="115"/>
    <x v="3"/>
    <n v="28314"/>
    <x v="0"/>
    <s v="OFF-BI-10004728"/>
    <x v="1"/>
    <x v="8"/>
    <x v="544"/>
    <n v="7.23"/>
    <n v="5"/>
    <n v="0.7"/>
    <n v="-5.7839999999999998"/>
    <x v="0"/>
    <s v="Yes"/>
  </r>
  <r>
    <n v="2637"/>
    <s v="CA-2017-162369"/>
    <x v="762"/>
    <d v="2017-08-19T00:00:00"/>
    <s v="Standard Class"/>
    <s v="TT-21265"/>
    <s v="Tim Taslimi"/>
    <x v="1"/>
    <s v="United States"/>
    <x v="1"/>
    <x v="1"/>
    <n v="90045"/>
    <x v="1"/>
    <s v="OFF-ST-10000046"/>
    <x v="1"/>
    <x v="4"/>
    <x v="764"/>
    <n v="323.10000000000002"/>
    <n v="2"/>
    <n v="0"/>
    <n v="61.389000000000003"/>
    <x v="1"/>
    <s v="Yes"/>
  </r>
  <r>
    <n v="2638"/>
    <s v="CA-2019-108441"/>
    <x v="492"/>
    <d v="2019-06-18T00:00:00"/>
    <s v="Standard Class"/>
    <s v="SB-20170"/>
    <s v="Sarah Bern"/>
    <x v="0"/>
    <s v="United States"/>
    <x v="20"/>
    <x v="15"/>
    <n v="10035"/>
    <x v="3"/>
    <s v="OFF-PA-10000697"/>
    <x v="1"/>
    <x v="10"/>
    <x v="1379"/>
    <n v="19.04"/>
    <n v="4"/>
    <n v="0"/>
    <n v="9.3295999999999992"/>
    <x v="3"/>
    <s v="Yes"/>
  </r>
  <r>
    <n v="2639"/>
    <s v="CA-2019-108441"/>
    <x v="492"/>
    <d v="2019-06-18T00:00:00"/>
    <s v="Standard Class"/>
    <s v="SB-20170"/>
    <s v="Sarah Bern"/>
    <x v="0"/>
    <s v="United States"/>
    <x v="20"/>
    <x v="15"/>
    <n v="10035"/>
    <x v="3"/>
    <s v="OFF-BI-10000848"/>
    <x v="1"/>
    <x v="8"/>
    <x v="520"/>
    <n v="13.128"/>
    <n v="3"/>
    <n v="0.2"/>
    <n v="4.2666000000000004"/>
    <x v="3"/>
    <s v="Yes"/>
  </r>
  <r>
    <n v="2640"/>
    <s v="CA-2019-108441"/>
    <x v="492"/>
    <d v="2019-06-18T00:00:00"/>
    <s v="Standard Class"/>
    <s v="SB-20170"/>
    <s v="Sarah Bern"/>
    <x v="0"/>
    <s v="United States"/>
    <x v="20"/>
    <x v="15"/>
    <n v="10035"/>
    <x v="3"/>
    <s v="OFF-AR-10004691"/>
    <x v="1"/>
    <x v="6"/>
    <x v="1380"/>
    <n v="64.14"/>
    <n v="3"/>
    <n v="0"/>
    <n v="16.676400000000001"/>
    <x v="3"/>
    <s v="Yes"/>
  </r>
  <r>
    <n v="2641"/>
    <s v="CA-2019-108441"/>
    <x v="492"/>
    <d v="2019-06-18T00:00:00"/>
    <s v="Standard Class"/>
    <s v="SB-20170"/>
    <s v="Sarah Bern"/>
    <x v="0"/>
    <s v="United States"/>
    <x v="20"/>
    <x v="15"/>
    <n v="10035"/>
    <x v="3"/>
    <s v="FUR-CH-10000595"/>
    <x v="0"/>
    <x v="1"/>
    <x v="468"/>
    <n v="858.24"/>
    <n v="4"/>
    <n v="0.1"/>
    <n v="143.04"/>
    <x v="3"/>
    <s v="Yes"/>
  </r>
  <r>
    <n v="2642"/>
    <s v="CA-2017-169740"/>
    <x v="763"/>
    <d v="2017-02-25T00:00:00"/>
    <s v="Standard Class"/>
    <s v="LM-17065"/>
    <s v="Liz MacKendrick"/>
    <x v="0"/>
    <s v="United States"/>
    <x v="322"/>
    <x v="36"/>
    <n v="71901"/>
    <x v="0"/>
    <s v="TEC-AC-10000927"/>
    <x v="2"/>
    <x v="11"/>
    <x v="701"/>
    <n v="29.99"/>
    <n v="1"/>
    <n v="0"/>
    <n v="2.9990000000000001"/>
    <x v="0"/>
    <s v="Yes"/>
  </r>
  <r>
    <n v="2643"/>
    <s v="CA-2018-124051"/>
    <x v="723"/>
    <d v="2018-12-30T00:00:00"/>
    <s v="First Class"/>
    <s v="KA-16525"/>
    <s v="Kelly Andreada"/>
    <x v="0"/>
    <s v="United States"/>
    <x v="34"/>
    <x v="10"/>
    <n v="60505"/>
    <x v="2"/>
    <s v="OFF-PA-10001289"/>
    <x v="1"/>
    <x v="10"/>
    <x v="961"/>
    <n v="186.048"/>
    <n v="6"/>
    <n v="0.2"/>
    <n v="67.442400000000006"/>
    <x v="2"/>
    <s v="Yes"/>
  </r>
  <r>
    <n v="2644"/>
    <s v="CA-2018-149111"/>
    <x v="764"/>
    <d v="2018-04-21T00:00:00"/>
    <s v="Second Class"/>
    <s v="BF-11170"/>
    <s v="Ben Ferrer"/>
    <x v="2"/>
    <s v="United States"/>
    <x v="253"/>
    <x v="3"/>
    <n v="27604"/>
    <x v="0"/>
    <s v="TEC-PH-10003092"/>
    <x v="2"/>
    <x v="7"/>
    <x v="521"/>
    <n v="36.792000000000002"/>
    <n v="1"/>
    <n v="0.2"/>
    <n v="4.1391"/>
    <x v="0"/>
    <s v="Yes"/>
  </r>
  <r>
    <n v="2645"/>
    <s v="CA-2018-149111"/>
    <x v="764"/>
    <d v="2018-04-21T00:00:00"/>
    <s v="Second Class"/>
    <s v="BF-11170"/>
    <s v="Ben Ferrer"/>
    <x v="2"/>
    <s v="United States"/>
    <x v="253"/>
    <x v="3"/>
    <n v="27604"/>
    <x v="0"/>
    <s v="FUR-FU-10000206"/>
    <x v="0"/>
    <x v="5"/>
    <x v="397"/>
    <n v="18.623999999999999"/>
    <n v="8"/>
    <n v="0.2"/>
    <n v="6.2855999999999996"/>
    <x v="0"/>
    <s v="Yes"/>
  </r>
  <r>
    <n v="2646"/>
    <s v="CA-2016-131002"/>
    <x v="557"/>
    <d v="2016-09-12T00:00:00"/>
    <s v="Second Class"/>
    <s v="TB-21400"/>
    <s v="Tom Boeckenhauer"/>
    <x v="0"/>
    <s v="United States"/>
    <x v="251"/>
    <x v="26"/>
    <n v="74133"/>
    <x v="2"/>
    <s v="FUR-FU-10004270"/>
    <x v="0"/>
    <x v="5"/>
    <x v="1381"/>
    <n v="57.69"/>
    <n v="3"/>
    <n v="0"/>
    <n v="23.652899999999999"/>
    <x v="2"/>
    <s v="Yes"/>
  </r>
  <r>
    <n v="2647"/>
    <s v="CA-2016-131002"/>
    <x v="557"/>
    <d v="2016-09-12T00:00:00"/>
    <s v="Second Class"/>
    <s v="TB-21400"/>
    <s v="Tom Boeckenhauer"/>
    <x v="0"/>
    <s v="United States"/>
    <x v="251"/>
    <x v="26"/>
    <n v="74133"/>
    <x v="2"/>
    <s v="OFF-BI-10000948"/>
    <x v="1"/>
    <x v="8"/>
    <x v="1382"/>
    <n v="42.81"/>
    <n v="3"/>
    <n v="0"/>
    <n v="20.120699999999999"/>
    <x v="2"/>
    <s v="Yes"/>
  </r>
  <r>
    <n v="2648"/>
    <s v="CA-2016-131002"/>
    <x v="557"/>
    <d v="2016-09-12T00:00:00"/>
    <s v="Second Class"/>
    <s v="TB-21400"/>
    <s v="Tom Boeckenhauer"/>
    <x v="0"/>
    <s v="United States"/>
    <x v="251"/>
    <x v="26"/>
    <n v="74133"/>
    <x v="2"/>
    <s v="OFF-PA-10000223"/>
    <x v="1"/>
    <x v="10"/>
    <x v="1383"/>
    <n v="12.96"/>
    <n v="2"/>
    <n v="0"/>
    <n v="6.2207999999999997"/>
    <x v="2"/>
    <s v="Yes"/>
  </r>
  <r>
    <n v="2649"/>
    <s v="CA-2016-131002"/>
    <x v="557"/>
    <d v="2016-09-12T00:00:00"/>
    <s v="Second Class"/>
    <s v="TB-21400"/>
    <s v="Tom Boeckenhauer"/>
    <x v="0"/>
    <s v="United States"/>
    <x v="251"/>
    <x v="26"/>
    <n v="74133"/>
    <x v="2"/>
    <s v="FUR-FU-10004665"/>
    <x v="0"/>
    <x v="5"/>
    <x v="1354"/>
    <n v="821.88"/>
    <n v="6"/>
    <n v="0"/>
    <n v="213.68879999999999"/>
    <x v="2"/>
    <s v="Yes"/>
  </r>
  <r>
    <n v="2650"/>
    <s v="CA-2016-131002"/>
    <x v="557"/>
    <d v="2016-09-12T00:00:00"/>
    <s v="Second Class"/>
    <s v="TB-21400"/>
    <s v="Tom Boeckenhauer"/>
    <x v="0"/>
    <s v="United States"/>
    <x v="251"/>
    <x v="26"/>
    <n v="74133"/>
    <x v="2"/>
    <s v="TEC-PH-10000215"/>
    <x v="2"/>
    <x v="7"/>
    <x v="140"/>
    <n v="104.85"/>
    <n v="3"/>
    <n v="0"/>
    <n v="28.3095"/>
    <x v="2"/>
    <s v="Yes"/>
  </r>
  <r>
    <n v="2651"/>
    <s v="US-2018-146794"/>
    <x v="182"/>
    <d v="2018-10-01T00:00:00"/>
    <s v="Standard Class"/>
    <s v="SH-19975"/>
    <s v="Sally Hughsby"/>
    <x v="1"/>
    <s v="United States"/>
    <x v="86"/>
    <x v="1"/>
    <n v="92345"/>
    <x v="1"/>
    <s v="FUR-BO-10004467"/>
    <x v="0"/>
    <x v="0"/>
    <x v="892"/>
    <n v="424.95749999999998"/>
    <n v="5"/>
    <n v="0.15"/>
    <n v="19.998000000000001"/>
    <x v="1"/>
    <s v="Yes"/>
  </r>
  <r>
    <n v="2652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0829"/>
    <x v="1"/>
    <x v="8"/>
    <x v="307"/>
    <n v="10.776"/>
    <n v="3"/>
    <n v="0.2"/>
    <n v="3.5022000000000002"/>
    <x v="1"/>
    <s v="Yes"/>
  </r>
  <r>
    <n v="2653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3712"/>
    <x v="1"/>
    <x v="8"/>
    <x v="696"/>
    <n v="11.784000000000001"/>
    <n v="3"/>
    <n v="0.2"/>
    <n v="4.2717000000000001"/>
    <x v="1"/>
    <s v="Yes"/>
  </r>
  <r>
    <n v="2654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PA-10000062"/>
    <x v="1"/>
    <x v="10"/>
    <x v="1384"/>
    <n v="164.88"/>
    <n v="3"/>
    <n v="0"/>
    <n v="80.791200000000003"/>
    <x v="1"/>
    <s v="Yes"/>
  </r>
  <r>
    <n v="2655"/>
    <s v="CA-2019-112515"/>
    <x v="697"/>
    <d v="2019-09-21T00:00:00"/>
    <s v="Second Class"/>
    <s v="AS-10225"/>
    <s v="Alan Schoenberger"/>
    <x v="1"/>
    <s v="United States"/>
    <x v="212"/>
    <x v="7"/>
    <n v="84604"/>
    <x v="1"/>
    <s v="FUR-BO-10003404"/>
    <x v="0"/>
    <x v="0"/>
    <x v="1385"/>
    <n v="1292.94"/>
    <n v="3"/>
    <n v="0"/>
    <n v="77.576400000000007"/>
    <x v="1"/>
    <s v="Yes"/>
  </r>
  <r>
    <n v="2656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4233"/>
    <x v="1"/>
    <x v="8"/>
    <x v="1386"/>
    <n v="25.584"/>
    <n v="2"/>
    <n v="0.2"/>
    <n v="8.9543999999999997"/>
    <x v="1"/>
    <s v="Yes"/>
  </r>
  <r>
    <n v="2657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ST-10001272"/>
    <x v="1"/>
    <x v="4"/>
    <x v="533"/>
    <n v="261.74"/>
    <n v="2"/>
    <n v="0"/>
    <n v="65.435000000000002"/>
    <x v="1"/>
    <s v="Yes"/>
  </r>
  <r>
    <n v="2658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LA-10001175"/>
    <x v="1"/>
    <x v="2"/>
    <x v="781"/>
    <n v="14.4"/>
    <n v="5"/>
    <n v="0"/>
    <n v="7.056"/>
    <x v="1"/>
    <s v="Yes"/>
  </r>
  <r>
    <n v="2659"/>
    <s v="CA-2018-150343"/>
    <x v="765"/>
    <d v="2018-08-20T00:00:00"/>
    <s v="Standard Class"/>
    <s v="PK-19075"/>
    <s v="Pete Kriz"/>
    <x v="0"/>
    <s v="United States"/>
    <x v="8"/>
    <x v="1"/>
    <n v="94110"/>
    <x v="1"/>
    <s v="OFF-EN-10004030"/>
    <x v="1"/>
    <x v="12"/>
    <x v="136"/>
    <n v="10.86"/>
    <n v="3"/>
    <n v="0"/>
    <n v="5.1041999999999996"/>
    <x v="1"/>
    <s v="Yes"/>
  </r>
  <r>
    <n v="2660"/>
    <s v="CA-2017-135538"/>
    <x v="100"/>
    <d v="2017-12-28T00:00:00"/>
    <s v="Standard Class"/>
    <s v="HR-14830"/>
    <s v="Harold Ryan"/>
    <x v="1"/>
    <s v="United States"/>
    <x v="23"/>
    <x v="16"/>
    <n v="85234"/>
    <x v="1"/>
    <s v="FUR-CH-10004287"/>
    <x v="0"/>
    <x v="1"/>
    <x v="158"/>
    <n v="883.84"/>
    <n v="4"/>
    <n v="0.2"/>
    <n v="99.432000000000002"/>
    <x v="1"/>
    <s v="Yes"/>
  </r>
  <r>
    <n v="2661"/>
    <s v="CA-2019-123372"/>
    <x v="354"/>
    <d v="2019-12-02T00:00:00"/>
    <s v="Standard Class"/>
    <s v="DG-13300"/>
    <s v="Deirdre Greer"/>
    <x v="1"/>
    <s v="United States"/>
    <x v="20"/>
    <x v="15"/>
    <n v="10035"/>
    <x v="3"/>
    <s v="TEC-PH-10002834"/>
    <x v="2"/>
    <x v="7"/>
    <x v="1387"/>
    <n v="1979.89"/>
    <n v="11"/>
    <n v="0"/>
    <n v="494.97250000000003"/>
    <x v="3"/>
    <s v="Yes"/>
  </r>
  <r>
    <n v="2662"/>
    <s v="CA-2019-123372"/>
    <x v="354"/>
    <d v="2019-12-02T00:00:00"/>
    <s v="Standard Class"/>
    <s v="DG-13300"/>
    <s v="Deirdre Greer"/>
    <x v="1"/>
    <s v="United States"/>
    <x v="20"/>
    <x v="15"/>
    <n v="10035"/>
    <x v="3"/>
    <s v="OFF-EN-10003055"/>
    <x v="1"/>
    <x v="12"/>
    <x v="882"/>
    <n v="79.959999999999994"/>
    <n v="2"/>
    <n v="0"/>
    <n v="35.981999999999999"/>
    <x v="3"/>
    <s v="Yes"/>
  </r>
  <r>
    <n v="2663"/>
    <s v="CA-2019-159604"/>
    <x v="349"/>
    <d v="2019-04-15T00:00:00"/>
    <s v="First Class"/>
    <s v="CL-12700"/>
    <s v="Craig Leslie"/>
    <x v="2"/>
    <s v="United States"/>
    <x v="24"/>
    <x v="25"/>
    <n v="65807"/>
    <x v="2"/>
    <s v="OFF-BI-10003460"/>
    <x v="1"/>
    <x v="8"/>
    <x v="237"/>
    <n v="8.76"/>
    <n v="2"/>
    <n v="0"/>
    <n v="4.2047999999999996"/>
    <x v="2"/>
    <s v="Yes"/>
  </r>
  <r>
    <n v="2664"/>
    <s v="CA-2018-164784"/>
    <x v="766"/>
    <d v="2018-05-04T00:00:00"/>
    <s v="First Class"/>
    <s v="HF-14995"/>
    <s v="Herbert Flentye"/>
    <x v="0"/>
    <s v="United States"/>
    <x v="26"/>
    <x v="18"/>
    <n v="38109"/>
    <x v="0"/>
    <s v="OFF-LA-10001569"/>
    <x v="1"/>
    <x v="2"/>
    <x v="639"/>
    <n v="3.984"/>
    <n v="1"/>
    <n v="0.2"/>
    <n v="1.2948"/>
    <x v="0"/>
    <s v="Yes"/>
  </r>
  <r>
    <n v="2665"/>
    <s v="CA-2018-164784"/>
    <x v="766"/>
    <d v="2018-05-04T00:00:00"/>
    <s v="First Class"/>
    <s v="HF-14995"/>
    <s v="Herbert Flentye"/>
    <x v="0"/>
    <s v="United States"/>
    <x v="26"/>
    <x v="18"/>
    <n v="38109"/>
    <x v="0"/>
    <s v="FUR-TA-10004534"/>
    <x v="0"/>
    <x v="3"/>
    <x v="121"/>
    <n v="370.62"/>
    <n v="3"/>
    <n v="0.4"/>
    <n v="-142.071"/>
    <x v="0"/>
    <s v="Yes"/>
  </r>
  <r>
    <n v="2666"/>
    <s v="CA-2018-164784"/>
    <x v="766"/>
    <d v="2018-05-04T00:00:00"/>
    <s v="First Class"/>
    <s v="HF-14995"/>
    <s v="Herbert Flentye"/>
    <x v="0"/>
    <s v="United States"/>
    <x v="26"/>
    <x v="18"/>
    <n v="38109"/>
    <x v="0"/>
    <s v="OFF-BI-10002954"/>
    <x v="1"/>
    <x v="8"/>
    <x v="1188"/>
    <n v="2.742"/>
    <n v="2"/>
    <n v="0.7"/>
    <n v="-2.0108000000000001"/>
    <x v="0"/>
    <s v="Yes"/>
  </r>
  <r>
    <n v="2667"/>
    <s v="CA-2018-111794"/>
    <x v="393"/>
    <d v="2018-10-01T00:00:00"/>
    <s v="Same Day"/>
    <s v="HG-15025"/>
    <s v="Hunter Glantz"/>
    <x v="0"/>
    <s v="United States"/>
    <x v="112"/>
    <x v="5"/>
    <n v="79109"/>
    <x v="2"/>
    <s v="TEC-AC-10003832"/>
    <x v="2"/>
    <x v="11"/>
    <x v="463"/>
    <n v="79.512"/>
    <n v="3"/>
    <n v="0.2"/>
    <n v="20.8719"/>
    <x v="2"/>
    <s v="Yes"/>
  </r>
  <r>
    <n v="2668"/>
    <s v="CA-2018-111794"/>
    <x v="393"/>
    <d v="2018-10-01T00:00:00"/>
    <s v="Same Day"/>
    <s v="HG-15025"/>
    <s v="Hunter Glantz"/>
    <x v="0"/>
    <s v="United States"/>
    <x v="112"/>
    <x v="5"/>
    <n v="79109"/>
    <x v="2"/>
    <s v="OFF-PA-10000474"/>
    <x v="1"/>
    <x v="10"/>
    <x v="33"/>
    <n v="28.352"/>
    <n v="1"/>
    <n v="0.2"/>
    <n v="9.5687999999999995"/>
    <x v="2"/>
    <s v="Yes"/>
  </r>
  <r>
    <n v="2669"/>
    <s v="US-2017-139759"/>
    <x v="767"/>
    <d v="2017-08-30T00:00:00"/>
    <s v="Standard Class"/>
    <s v="NL-18310"/>
    <s v="Nancy Lomonaco"/>
    <x v="2"/>
    <s v="United States"/>
    <x v="1"/>
    <x v="1"/>
    <n v="90045"/>
    <x v="1"/>
    <s v="FUR-CH-10002774"/>
    <x v="0"/>
    <x v="1"/>
    <x v="23"/>
    <n v="40.783999999999999"/>
    <n v="1"/>
    <n v="0.2"/>
    <n v="4.5881999999999996"/>
    <x v="1"/>
    <s v="Yes"/>
  </r>
  <r>
    <n v="2670"/>
    <s v="US-2017-139759"/>
    <x v="767"/>
    <d v="2017-08-30T00:00:00"/>
    <s v="Standard Class"/>
    <s v="NL-18310"/>
    <s v="Nancy Lomonaco"/>
    <x v="2"/>
    <s v="United States"/>
    <x v="1"/>
    <x v="1"/>
    <n v="90045"/>
    <x v="1"/>
    <s v="OFF-AP-10002765"/>
    <x v="1"/>
    <x v="9"/>
    <x v="1261"/>
    <n v="105.96"/>
    <n v="4"/>
    <n v="0"/>
    <n v="29.668800000000001"/>
    <x v="1"/>
    <s v="Yes"/>
  </r>
  <r>
    <n v="2671"/>
    <s v="CA-2016-126403"/>
    <x v="340"/>
    <d v="2016-09-12T00:00:00"/>
    <s v="Second Class"/>
    <s v="RR-19525"/>
    <s v="Rick Reed"/>
    <x v="1"/>
    <s v="United States"/>
    <x v="90"/>
    <x v="31"/>
    <n v="1852"/>
    <x v="3"/>
    <s v="OFF-PA-10001144"/>
    <x v="1"/>
    <x v="10"/>
    <x v="163"/>
    <n v="166.44"/>
    <n v="3"/>
    <n v="0"/>
    <n v="79.891199999999998"/>
    <x v="3"/>
    <s v="Yes"/>
  </r>
  <r>
    <n v="2672"/>
    <s v="CA-2016-126403"/>
    <x v="340"/>
    <d v="2016-09-12T00:00:00"/>
    <s v="Second Class"/>
    <s v="RR-19525"/>
    <s v="Rick Reed"/>
    <x v="1"/>
    <s v="United States"/>
    <x v="90"/>
    <x v="31"/>
    <n v="1852"/>
    <x v="3"/>
    <s v="FUR-CH-10003761"/>
    <x v="0"/>
    <x v="1"/>
    <x v="1388"/>
    <n v="785.88"/>
    <n v="6"/>
    <n v="0"/>
    <n v="212.1876"/>
    <x v="3"/>
    <s v="Yes"/>
  </r>
  <r>
    <n v="2673"/>
    <s v="CA-2016-126403"/>
    <x v="340"/>
    <d v="2016-09-12T00:00:00"/>
    <s v="Second Class"/>
    <s v="RR-19525"/>
    <s v="Rick Reed"/>
    <x v="1"/>
    <s v="United States"/>
    <x v="90"/>
    <x v="31"/>
    <n v="1852"/>
    <x v="3"/>
    <s v="OFF-PA-10004665"/>
    <x v="1"/>
    <x v="10"/>
    <x v="1389"/>
    <n v="26.2"/>
    <n v="2"/>
    <n v="0"/>
    <n v="12.837999999999999"/>
    <x v="3"/>
    <s v="Yes"/>
  </r>
  <r>
    <n v="2674"/>
    <s v="CA-2016-126403"/>
    <x v="340"/>
    <d v="2016-09-12T00:00:00"/>
    <s v="Second Class"/>
    <s v="RR-19525"/>
    <s v="Rick Reed"/>
    <x v="1"/>
    <s v="United States"/>
    <x v="90"/>
    <x v="31"/>
    <n v="1852"/>
    <x v="3"/>
    <s v="OFF-ST-10000078"/>
    <x v="1"/>
    <x v="4"/>
    <x v="1227"/>
    <n v="1325.85"/>
    <n v="5"/>
    <n v="0"/>
    <n v="238.65299999999999"/>
    <x v="3"/>
    <s v="Yes"/>
  </r>
  <r>
    <n v="2675"/>
    <s v="CA-2019-136875"/>
    <x v="734"/>
    <d v="2019-12-03T00:00:00"/>
    <s v="Same Day"/>
    <s v="TC-21295"/>
    <s v="Toby Carlisle"/>
    <x v="0"/>
    <s v="United States"/>
    <x v="70"/>
    <x v="1"/>
    <n v="92024"/>
    <x v="1"/>
    <s v="OFF-PA-10000357"/>
    <x v="1"/>
    <x v="10"/>
    <x v="1228"/>
    <n v="166.44"/>
    <n v="3"/>
    <n v="0"/>
    <n v="79.891199999999998"/>
    <x v="1"/>
    <s v="Yes"/>
  </r>
  <r>
    <n v="2676"/>
    <s v="CA-2019-132185"/>
    <x v="344"/>
    <d v="2019-12-02T00:00:00"/>
    <s v="Standard Class"/>
    <s v="DB-13615"/>
    <s v="Doug Bickford"/>
    <x v="0"/>
    <s v="United States"/>
    <x v="153"/>
    <x v="3"/>
    <n v="28806"/>
    <x v="0"/>
    <s v="OFF-AR-10000422"/>
    <x v="1"/>
    <x v="6"/>
    <x v="901"/>
    <n v="8.76"/>
    <n v="5"/>
    <n v="0.2"/>
    <n v="0.76649999999999996"/>
    <x v="0"/>
    <s v="Yes"/>
  </r>
  <r>
    <n v="2677"/>
    <s v="CA-2019-132185"/>
    <x v="344"/>
    <d v="2019-12-02T00:00:00"/>
    <s v="Standard Class"/>
    <s v="DB-13615"/>
    <s v="Doug Bickford"/>
    <x v="0"/>
    <s v="United States"/>
    <x v="153"/>
    <x v="3"/>
    <n v="28806"/>
    <x v="0"/>
    <s v="OFF-AP-10001205"/>
    <x v="1"/>
    <x v="9"/>
    <x v="1294"/>
    <n v="43.584000000000003"/>
    <n v="1"/>
    <n v="0.2"/>
    <n v="4.3583999999999996"/>
    <x v="0"/>
    <s v="Yes"/>
  </r>
  <r>
    <n v="2678"/>
    <s v="US-2016-160780"/>
    <x v="261"/>
    <d v="2016-06-21T00:00:00"/>
    <s v="Same Day"/>
    <s v="SV-20785"/>
    <s v="Stewart Visinsky"/>
    <x v="0"/>
    <s v="United States"/>
    <x v="206"/>
    <x v="22"/>
    <n v="81001"/>
    <x v="1"/>
    <s v="OFF-BI-10001116"/>
    <x v="1"/>
    <x v="8"/>
    <x v="1075"/>
    <n v="11.087999999999999"/>
    <n v="7"/>
    <n v="0.7"/>
    <n v="-8.1311999999999998"/>
    <x v="1"/>
    <s v="Yes"/>
  </r>
  <r>
    <n v="2679"/>
    <s v="US-2016-160780"/>
    <x v="261"/>
    <d v="2016-06-21T00:00:00"/>
    <s v="Same Day"/>
    <s v="SV-20785"/>
    <s v="Stewart Visinsky"/>
    <x v="0"/>
    <s v="United States"/>
    <x v="206"/>
    <x v="22"/>
    <n v="81001"/>
    <x v="1"/>
    <s v="OFF-BI-10002931"/>
    <x v="1"/>
    <x v="8"/>
    <x v="734"/>
    <n v="25.164000000000001"/>
    <n v="2"/>
    <n v="0.7"/>
    <n v="-16.776"/>
    <x v="1"/>
    <s v="Yes"/>
  </r>
  <r>
    <n v="2680"/>
    <s v="CA-2019-127026"/>
    <x v="276"/>
    <d v="2019-01-27T00:00:00"/>
    <s v="Standard Class"/>
    <s v="MH-18115"/>
    <s v="Mick Hernandez"/>
    <x v="2"/>
    <s v="United States"/>
    <x v="25"/>
    <x v="12"/>
    <n v="49201"/>
    <x v="2"/>
    <s v="OFF-BI-10000546"/>
    <x v="1"/>
    <x v="8"/>
    <x v="614"/>
    <n v="14.4"/>
    <n v="5"/>
    <n v="0"/>
    <n v="7.056"/>
    <x v="2"/>
    <s v="Yes"/>
  </r>
  <r>
    <n v="2681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AC-10002049"/>
    <x v="2"/>
    <x v="11"/>
    <x v="695"/>
    <n v="619.95000000000005"/>
    <n v="5"/>
    <n v="0"/>
    <n v="111.59099999999999"/>
    <x v="2"/>
    <s v="Yes"/>
  </r>
  <r>
    <n v="2682"/>
    <s v="CA-2019-127026"/>
    <x v="276"/>
    <d v="2019-01-27T00:00:00"/>
    <s v="Standard Class"/>
    <s v="MH-18115"/>
    <s v="Mick Hernandez"/>
    <x v="2"/>
    <s v="United States"/>
    <x v="25"/>
    <x v="12"/>
    <n v="49201"/>
    <x v="2"/>
    <s v="OFF-BI-10001196"/>
    <x v="1"/>
    <x v="8"/>
    <x v="1390"/>
    <n v="89.52"/>
    <n v="4"/>
    <n v="0"/>
    <n v="42.074399999999997"/>
    <x v="2"/>
    <s v="Yes"/>
  </r>
  <r>
    <n v="2683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MA-10002981"/>
    <x v="2"/>
    <x v="15"/>
    <x v="1391"/>
    <n v="350.97300000000001"/>
    <n v="3"/>
    <n v="0.1"/>
    <n v="152.0883"/>
    <x v="2"/>
    <s v="Yes"/>
  </r>
  <r>
    <n v="2684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PH-10003601"/>
    <x v="2"/>
    <x v="7"/>
    <x v="1392"/>
    <n v="164.99"/>
    <n v="1"/>
    <n v="0"/>
    <n v="49.497"/>
    <x v="2"/>
    <s v="Yes"/>
  </r>
  <r>
    <n v="2685"/>
    <s v="CA-2019-137085"/>
    <x v="222"/>
    <d v="2019-07-06T00:00:00"/>
    <s v="Standard Class"/>
    <s v="CT-11995"/>
    <s v="Carol Triggs"/>
    <x v="0"/>
    <s v="United States"/>
    <x v="1"/>
    <x v="1"/>
    <n v="90004"/>
    <x v="1"/>
    <s v="OFF-BI-10000632"/>
    <x v="1"/>
    <x v="8"/>
    <x v="1297"/>
    <n v="312.55200000000002"/>
    <n v="9"/>
    <n v="0.2"/>
    <n v="101.57940000000001"/>
    <x v="1"/>
    <s v="Yes"/>
  </r>
  <r>
    <n v="2686"/>
    <s v="CA-2018-133123"/>
    <x v="47"/>
    <d v="2018-09-11T00:00:00"/>
    <s v="Standard Class"/>
    <s v="KB-16315"/>
    <s v="Karl Braun"/>
    <x v="0"/>
    <s v="United States"/>
    <x v="222"/>
    <x v="3"/>
    <n v="27360"/>
    <x v="0"/>
    <s v="OFF-EN-10003055"/>
    <x v="1"/>
    <x v="12"/>
    <x v="882"/>
    <n v="95.951999999999998"/>
    <n v="3"/>
    <n v="0.2"/>
    <n v="29.984999999999999"/>
    <x v="0"/>
    <s v="Yes"/>
  </r>
  <r>
    <n v="2687"/>
    <s v="CA-2018-133123"/>
    <x v="47"/>
    <d v="2018-09-11T00:00:00"/>
    <s v="Standard Class"/>
    <s v="KB-16315"/>
    <s v="Karl Braun"/>
    <x v="0"/>
    <s v="United States"/>
    <x v="222"/>
    <x v="3"/>
    <n v="27360"/>
    <x v="0"/>
    <s v="OFF-BI-10001031"/>
    <x v="1"/>
    <x v="8"/>
    <x v="874"/>
    <n v="3.2040000000000002"/>
    <n v="2"/>
    <n v="0.7"/>
    <n v="-2.4563999999999999"/>
    <x v="0"/>
    <s v="Yes"/>
  </r>
  <r>
    <n v="2688"/>
    <s v="US-2018-128195"/>
    <x v="578"/>
    <d v="2018-08-05T00:00:00"/>
    <s v="First Class"/>
    <s v="RA-19285"/>
    <s v="Ralph Arnett"/>
    <x v="0"/>
    <s v="United States"/>
    <x v="97"/>
    <x v="10"/>
    <n v="61604"/>
    <x v="2"/>
    <s v="OFF-BI-10002003"/>
    <x v="1"/>
    <x v="8"/>
    <x v="1393"/>
    <n v="3.98"/>
    <n v="5"/>
    <n v="0.8"/>
    <n v="-6.5670000000000002"/>
    <x v="2"/>
    <s v="Yes"/>
  </r>
  <r>
    <n v="2689"/>
    <s v="CA-2017-153220"/>
    <x v="768"/>
    <d v="2017-11-14T00:00:00"/>
    <s v="First Class"/>
    <s v="YC-21895"/>
    <s v="Yoseph Carroll"/>
    <x v="1"/>
    <s v="United States"/>
    <x v="1"/>
    <x v="1"/>
    <n v="90032"/>
    <x v="1"/>
    <s v="OFF-PA-10003016"/>
    <x v="1"/>
    <x v="10"/>
    <x v="1394"/>
    <n v="15.7"/>
    <n v="5"/>
    <n v="0"/>
    <n v="7.0650000000000004"/>
    <x v="1"/>
    <s v="Yes"/>
  </r>
  <r>
    <n v="2690"/>
    <s v="CA-2016-123064"/>
    <x v="479"/>
    <d v="2016-07-02T00:00:00"/>
    <s v="First Class"/>
    <s v="RA-19915"/>
    <s v="Russell Applegate"/>
    <x v="0"/>
    <s v="United States"/>
    <x v="22"/>
    <x v="10"/>
    <n v="60653"/>
    <x v="2"/>
    <s v="OFF-AR-10004582"/>
    <x v="1"/>
    <x v="6"/>
    <x v="1184"/>
    <n v="5.2480000000000002"/>
    <n v="4"/>
    <n v="0.2"/>
    <n v="1.64"/>
    <x v="2"/>
    <s v="Yes"/>
  </r>
  <r>
    <n v="2691"/>
    <s v="CA-2019-156412"/>
    <x v="769"/>
    <d v="2019-12-08T00:00:00"/>
    <s v="Standard Class"/>
    <s v="CM-12160"/>
    <s v="Charles McCrossin"/>
    <x v="0"/>
    <s v="United States"/>
    <x v="10"/>
    <x v="9"/>
    <n v="19134"/>
    <x v="3"/>
    <s v="OFF-BI-10004364"/>
    <x v="1"/>
    <x v="8"/>
    <x v="305"/>
    <n v="5.3460000000000001"/>
    <n v="3"/>
    <n v="0.7"/>
    <n v="-4.4550000000000001"/>
    <x v="3"/>
    <s v="Yes"/>
  </r>
  <r>
    <n v="2692"/>
    <s v="US-2018-144211"/>
    <x v="770"/>
    <d v="2018-09-02T00:00:00"/>
    <s v="Standard Class"/>
    <s v="CS-12130"/>
    <s v="Chad Sievert"/>
    <x v="0"/>
    <s v="United States"/>
    <x v="323"/>
    <x v="22"/>
    <n v="80112"/>
    <x v="1"/>
    <s v="OFF-PA-10002246"/>
    <x v="1"/>
    <x v="10"/>
    <x v="1395"/>
    <n v="15.48"/>
    <n v="3"/>
    <n v="0.2"/>
    <n v="5.6115000000000004"/>
    <x v="1"/>
    <s v="Yes"/>
  </r>
  <r>
    <n v="2693"/>
    <s v="US-2018-144211"/>
    <x v="770"/>
    <d v="2018-09-02T00:00:00"/>
    <s v="Standard Class"/>
    <s v="CS-12130"/>
    <s v="Chad Sievert"/>
    <x v="0"/>
    <s v="United States"/>
    <x v="323"/>
    <x v="22"/>
    <n v="80112"/>
    <x v="1"/>
    <s v="TEC-PH-10002890"/>
    <x v="2"/>
    <x v="7"/>
    <x v="1396"/>
    <n v="108.57599999999999"/>
    <n v="3"/>
    <n v="0.2"/>
    <n v="8.1432000000000002"/>
    <x v="1"/>
    <s v="Yes"/>
  </r>
  <r>
    <n v="2694"/>
    <s v="CA-2018-138079"/>
    <x v="115"/>
    <d v="2018-01-28T00:00:00"/>
    <s v="Standard Class"/>
    <s v="AJ-10795"/>
    <s v="Anthony Johnson"/>
    <x v="1"/>
    <s v="United States"/>
    <x v="4"/>
    <x v="4"/>
    <n v="98115"/>
    <x v="1"/>
    <s v="FUR-FU-10001475"/>
    <x v="0"/>
    <x v="5"/>
    <x v="504"/>
    <n v="109.9"/>
    <n v="5"/>
    <n v="0"/>
    <n v="37.366"/>
    <x v="1"/>
    <s v="Yes"/>
  </r>
  <r>
    <n v="2695"/>
    <s v="CA-2016-143182"/>
    <x v="771"/>
    <d v="2016-10-20T00:00:00"/>
    <s v="Standard Class"/>
    <s v="DL-12865"/>
    <s v="Dan Lawera"/>
    <x v="0"/>
    <s v="United States"/>
    <x v="146"/>
    <x v="2"/>
    <n v="33012"/>
    <x v="0"/>
    <s v="FUR-FU-10004270"/>
    <x v="0"/>
    <x v="5"/>
    <x v="1381"/>
    <n v="15.384"/>
    <n v="1"/>
    <n v="0.2"/>
    <n v="4.0382999999999996"/>
    <x v="0"/>
    <s v="Yes"/>
  </r>
  <r>
    <n v="2696"/>
    <s v="CA-2018-161662"/>
    <x v="569"/>
    <d v="2018-02-09T00:00:00"/>
    <s v="First Class"/>
    <s v="BE-11410"/>
    <s v="Bobby Elias"/>
    <x v="0"/>
    <s v="United States"/>
    <x v="152"/>
    <x v="24"/>
    <n v="43130"/>
    <x v="3"/>
    <s v="OFF-PA-10003465"/>
    <x v="1"/>
    <x v="10"/>
    <x v="423"/>
    <n v="30.352"/>
    <n v="2"/>
    <n v="0.2"/>
    <n v="10.623200000000001"/>
    <x v="3"/>
    <s v="Yes"/>
  </r>
  <r>
    <n v="2697"/>
    <s v="CA-2016-145317"/>
    <x v="772"/>
    <d v="2016-03-23T00:00:00"/>
    <s v="Standard Class"/>
    <s v="SM-20320"/>
    <s v="Sean Miller"/>
    <x v="2"/>
    <s v="United States"/>
    <x v="108"/>
    <x v="2"/>
    <n v="32216"/>
    <x v="0"/>
    <s v="TEC-MA-10003626"/>
    <x v="2"/>
    <x v="15"/>
    <x v="1397"/>
    <n v="821.3"/>
    <n v="4"/>
    <n v="0.5"/>
    <n v="-16.425999999999998"/>
    <x v="0"/>
    <s v="Yes"/>
  </r>
  <r>
    <n v="2698"/>
    <s v="CA-2016-145317"/>
    <x v="772"/>
    <d v="2016-03-23T00:00:00"/>
    <s v="Standard Class"/>
    <s v="SM-20320"/>
    <s v="Sean Miller"/>
    <x v="2"/>
    <s v="United States"/>
    <x v="108"/>
    <x v="2"/>
    <n v="32216"/>
    <x v="0"/>
    <s v="TEC-MA-10002412"/>
    <x v="2"/>
    <x v="15"/>
    <x v="1398"/>
    <n v="22638.48"/>
    <n v="6"/>
    <n v="0.5"/>
    <n v="-1811.0784000000001"/>
    <x v="0"/>
    <s v="Yes"/>
  </r>
  <r>
    <n v="2699"/>
    <s v="CA-2016-145317"/>
    <x v="772"/>
    <d v="2016-03-23T00:00:00"/>
    <s v="Standard Class"/>
    <s v="SM-20320"/>
    <s v="Sean Miller"/>
    <x v="2"/>
    <s v="United States"/>
    <x v="108"/>
    <x v="2"/>
    <n v="32216"/>
    <x v="0"/>
    <s v="OFF-PA-10001804"/>
    <x v="1"/>
    <x v="10"/>
    <x v="129"/>
    <n v="21.376000000000001"/>
    <n v="4"/>
    <n v="0.2"/>
    <n v="7.4816000000000003"/>
    <x v="0"/>
    <s v="Yes"/>
  </r>
  <r>
    <n v="2700"/>
    <s v="CA-2016-145317"/>
    <x v="772"/>
    <d v="2016-03-23T00:00:00"/>
    <s v="Standard Class"/>
    <s v="SM-20320"/>
    <s v="Sean Miller"/>
    <x v="2"/>
    <s v="United States"/>
    <x v="108"/>
    <x v="2"/>
    <n v="32216"/>
    <x v="0"/>
    <s v="OFF-AR-10003183"/>
    <x v="1"/>
    <x v="6"/>
    <x v="1399"/>
    <n v="8.016"/>
    <n v="3"/>
    <n v="0.2"/>
    <n v="1.002"/>
    <x v="0"/>
    <s v="Yes"/>
  </r>
  <r>
    <n v="2701"/>
    <s v="CA-2016-145317"/>
    <x v="772"/>
    <d v="2016-03-23T00:00:00"/>
    <s v="Standard Class"/>
    <s v="SM-20320"/>
    <s v="Sean Miller"/>
    <x v="2"/>
    <s v="United States"/>
    <x v="108"/>
    <x v="2"/>
    <n v="32216"/>
    <x v="0"/>
    <s v="FUR-FU-10004270"/>
    <x v="0"/>
    <x v="5"/>
    <x v="1381"/>
    <n v="30.768000000000001"/>
    <n v="2"/>
    <n v="0.2"/>
    <n v="8.0765999999999991"/>
    <x v="0"/>
    <s v="Yes"/>
  </r>
  <r>
    <n v="2702"/>
    <s v="CA-2016-145317"/>
    <x v="772"/>
    <d v="2016-03-23T00:00:00"/>
    <s v="Standard Class"/>
    <s v="SM-20320"/>
    <s v="Sean Miller"/>
    <x v="2"/>
    <s v="United States"/>
    <x v="108"/>
    <x v="2"/>
    <n v="32216"/>
    <x v="0"/>
    <s v="OFF-FA-10003112"/>
    <x v="1"/>
    <x v="13"/>
    <x v="128"/>
    <n v="18.936"/>
    <n v="3"/>
    <n v="0.2"/>
    <n v="5.9175000000000004"/>
    <x v="0"/>
    <s v="Yes"/>
  </r>
  <r>
    <n v="2703"/>
    <s v="CA-2016-145317"/>
    <x v="772"/>
    <d v="2016-03-23T00:00:00"/>
    <s v="Standard Class"/>
    <s v="SM-20320"/>
    <s v="Sean Miller"/>
    <x v="2"/>
    <s v="United States"/>
    <x v="108"/>
    <x v="2"/>
    <n v="32216"/>
    <x v="0"/>
    <s v="FUR-FU-10001986"/>
    <x v="0"/>
    <x v="5"/>
    <x v="1142"/>
    <n v="122.352"/>
    <n v="3"/>
    <n v="0.2"/>
    <n v="15.294"/>
    <x v="0"/>
    <s v="Yes"/>
  </r>
  <r>
    <n v="2704"/>
    <s v="CA-2016-143413"/>
    <x v="773"/>
    <d v="2016-05-30T00:00:00"/>
    <s v="Standard Class"/>
    <s v="RP-19390"/>
    <s v="Resi Pölking"/>
    <x v="0"/>
    <s v="United States"/>
    <x v="248"/>
    <x v="39"/>
    <n v="21215"/>
    <x v="3"/>
    <s v="OFF-PA-10002319"/>
    <x v="1"/>
    <x v="10"/>
    <x v="1400"/>
    <n v="116.28"/>
    <n v="3"/>
    <n v="0"/>
    <n v="56.977200000000003"/>
    <x v="3"/>
    <s v="Yes"/>
  </r>
  <r>
    <n v="2705"/>
    <s v="CA-2019-156818"/>
    <x v="497"/>
    <d v="2019-07-13T00:00:00"/>
    <s v="Second Class"/>
    <s v="JD-16015"/>
    <s v="Joy Daniels"/>
    <x v="0"/>
    <s v="United States"/>
    <x v="20"/>
    <x v="15"/>
    <n v="10009"/>
    <x v="3"/>
    <s v="TEC-AC-10002323"/>
    <x v="2"/>
    <x v="11"/>
    <x v="177"/>
    <n v="132.6"/>
    <n v="6"/>
    <n v="0"/>
    <n v="17.238"/>
    <x v="3"/>
    <s v="Yes"/>
  </r>
  <r>
    <n v="2706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SU-10001165"/>
    <x v="1"/>
    <x v="14"/>
    <x v="1048"/>
    <n v="16.68"/>
    <n v="2"/>
    <n v="0"/>
    <n v="4.3368000000000002"/>
    <x v="1"/>
    <s v="Yes"/>
  </r>
  <r>
    <n v="2707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PA-10001246"/>
    <x v="1"/>
    <x v="10"/>
    <x v="1401"/>
    <n v="19.440000000000001"/>
    <n v="3"/>
    <n v="0"/>
    <n v="9.3312000000000008"/>
    <x v="1"/>
    <s v="Yes"/>
  </r>
  <r>
    <n v="2708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PA-10001815"/>
    <x v="1"/>
    <x v="10"/>
    <x v="1402"/>
    <n v="192.16"/>
    <n v="4"/>
    <n v="0"/>
    <n v="92.236800000000002"/>
    <x v="1"/>
    <s v="Yes"/>
  </r>
  <r>
    <n v="2709"/>
    <s v="CA-2017-121797"/>
    <x v="564"/>
    <d v="2017-02-06T00:00:00"/>
    <s v="Standard Class"/>
    <s v="CC-12145"/>
    <s v="Charles Crestani"/>
    <x v="0"/>
    <s v="United States"/>
    <x v="1"/>
    <x v="1"/>
    <n v="90049"/>
    <x v="1"/>
    <s v="FUR-FU-10001876"/>
    <x v="0"/>
    <x v="5"/>
    <x v="1403"/>
    <n v="227.36"/>
    <n v="7"/>
    <n v="0"/>
    <n v="81.849599999999995"/>
    <x v="1"/>
    <s v="Yes"/>
  </r>
  <r>
    <n v="2710"/>
    <s v="CA-2017-121797"/>
    <x v="564"/>
    <d v="2017-02-06T00:00:00"/>
    <s v="Standard Class"/>
    <s v="CC-12145"/>
    <s v="Charles Crestani"/>
    <x v="0"/>
    <s v="United States"/>
    <x v="1"/>
    <x v="1"/>
    <n v="90049"/>
    <x v="1"/>
    <s v="TEC-MA-10000488"/>
    <x v="2"/>
    <x v="15"/>
    <x v="1138"/>
    <n v="1919.9760000000001"/>
    <n v="3"/>
    <n v="0.2"/>
    <n v="215.9973"/>
    <x v="1"/>
    <s v="Yes"/>
  </r>
  <r>
    <n v="2711"/>
    <s v="US-2017-120572"/>
    <x v="555"/>
    <d v="2017-12-15T00:00:00"/>
    <s v="Standard Class"/>
    <s v="GH-14425"/>
    <s v="Gary Hwang"/>
    <x v="0"/>
    <s v="United States"/>
    <x v="108"/>
    <x v="2"/>
    <n v="32216"/>
    <x v="0"/>
    <s v="OFF-BI-10001098"/>
    <x v="1"/>
    <x v="8"/>
    <x v="410"/>
    <n v="12.827999999999999"/>
    <n v="2"/>
    <n v="0.7"/>
    <n v="-8.9795999999999996"/>
    <x v="0"/>
    <s v="Yes"/>
  </r>
  <r>
    <n v="2712"/>
    <s v="CA-2019-132430"/>
    <x v="449"/>
    <d v="2019-10-11T00:00:00"/>
    <s v="First Class"/>
    <s v="CP-12085"/>
    <s v="Cathy Prescott"/>
    <x v="1"/>
    <s v="United States"/>
    <x v="80"/>
    <x v="24"/>
    <n v="44107"/>
    <x v="3"/>
    <s v="FUR-FU-10003577"/>
    <x v="0"/>
    <x v="5"/>
    <x v="613"/>
    <n v="45.887999999999998"/>
    <n v="4"/>
    <n v="0.2"/>
    <n v="9.1776"/>
    <x v="3"/>
    <s v="Yes"/>
  </r>
  <r>
    <n v="2713"/>
    <s v="CA-2019-146031"/>
    <x v="570"/>
    <d v="2019-08-01T00:00:00"/>
    <s v="Second Class"/>
    <s v="GM-14440"/>
    <s v="Gary McGarr"/>
    <x v="0"/>
    <s v="United States"/>
    <x v="21"/>
    <x v="15"/>
    <n v="12180"/>
    <x v="3"/>
    <s v="OFF-AR-10002656"/>
    <x v="1"/>
    <x v="6"/>
    <x v="159"/>
    <n v="60.12"/>
    <n v="9"/>
    <n v="0"/>
    <n v="22.244399999999999"/>
    <x v="3"/>
    <s v="Yes"/>
  </r>
  <r>
    <n v="2714"/>
    <s v="CA-2016-110100"/>
    <x v="573"/>
    <d v="2016-04-29T00:00:00"/>
    <s v="Standard Class"/>
    <s v="LC-16885"/>
    <s v="Lena Creighton"/>
    <x v="0"/>
    <s v="United States"/>
    <x v="40"/>
    <x v="3"/>
    <n v="28403"/>
    <x v="0"/>
    <s v="TEC-PH-10004531"/>
    <x v="2"/>
    <x v="7"/>
    <x v="1404"/>
    <n v="302.37599999999998"/>
    <n v="3"/>
    <n v="0.2"/>
    <n v="37.796999999999997"/>
    <x v="0"/>
    <s v="Yes"/>
  </r>
  <r>
    <n v="2715"/>
    <s v="CA-2017-103723"/>
    <x v="494"/>
    <d v="2017-12-06T00:00:00"/>
    <s v="Standard Class"/>
    <s v="BT-11305"/>
    <s v="Beth Thompson"/>
    <x v="2"/>
    <s v="United States"/>
    <x v="4"/>
    <x v="4"/>
    <n v="98105"/>
    <x v="1"/>
    <s v="OFF-AR-10003251"/>
    <x v="1"/>
    <x v="6"/>
    <x v="1050"/>
    <n v="13.9"/>
    <n v="5"/>
    <n v="0"/>
    <n v="5.56"/>
    <x v="1"/>
    <s v="Yes"/>
  </r>
  <r>
    <n v="2716"/>
    <s v="CA-2016-127187"/>
    <x v="774"/>
    <d v="2016-12-08T00:00:00"/>
    <s v="Standard Class"/>
    <s v="CP-12085"/>
    <s v="Cathy Prescott"/>
    <x v="1"/>
    <s v="United States"/>
    <x v="20"/>
    <x v="15"/>
    <n v="10024"/>
    <x v="3"/>
    <s v="TEC-PH-10000673"/>
    <x v="2"/>
    <x v="7"/>
    <x v="1405"/>
    <n v="129.97999999999999"/>
    <n v="2"/>
    <n v="0"/>
    <n v="62.3904"/>
    <x v="3"/>
    <s v="Yes"/>
  </r>
  <r>
    <n v="2717"/>
    <s v="CA-2019-128475"/>
    <x v="775"/>
    <d v="2019-09-01T00:00:00"/>
    <s v="Standard Class"/>
    <s v="SC-20680"/>
    <s v="Steve Carroll"/>
    <x v="2"/>
    <s v="United States"/>
    <x v="38"/>
    <x v="32"/>
    <n v="31907"/>
    <x v="0"/>
    <s v="TEC-AC-10000158"/>
    <x v="2"/>
    <x v="11"/>
    <x v="357"/>
    <n v="71.98"/>
    <n v="2"/>
    <n v="0"/>
    <n v="15.1158"/>
    <x v="0"/>
    <s v="Yes"/>
  </r>
  <r>
    <n v="2718"/>
    <s v="CA-2016-100006"/>
    <x v="557"/>
    <d v="2016-09-13T00:00:00"/>
    <s v="Standard Class"/>
    <s v="DK-13375"/>
    <s v="Dennis Kane"/>
    <x v="0"/>
    <s v="United States"/>
    <x v="20"/>
    <x v="15"/>
    <n v="10024"/>
    <x v="3"/>
    <s v="TEC-PH-10002075"/>
    <x v="2"/>
    <x v="7"/>
    <x v="1406"/>
    <n v="377.97"/>
    <n v="3"/>
    <n v="0"/>
    <n v="109.6113"/>
    <x v="3"/>
    <e v="#N/A"/>
  </r>
  <r>
    <n v="2719"/>
    <s v="CA-2019-144827"/>
    <x v="202"/>
    <d v="2019-12-27T00:00:00"/>
    <s v="Standard Class"/>
    <s v="SE-20110"/>
    <s v="Sanjit Engle"/>
    <x v="0"/>
    <s v="United States"/>
    <x v="116"/>
    <x v="1"/>
    <n v="92627"/>
    <x v="1"/>
    <s v="OFF-ST-10004340"/>
    <x v="1"/>
    <x v="4"/>
    <x v="817"/>
    <n v="124.36"/>
    <n v="2"/>
    <n v="0"/>
    <n v="33.577199999999998"/>
    <x v="1"/>
    <s v="Yes"/>
  </r>
  <r>
    <n v="2720"/>
    <s v="CA-2016-110030"/>
    <x v="776"/>
    <d v="2016-12-08T00:00:00"/>
    <s v="Second Class"/>
    <s v="LF-17185"/>
    <s v="Luke Foster"/>
    <x v="0"/>
    <s v="United States"/>
    <x v="12"/>
    <x v="5"/>
    <n v="77095"/>
    <x v="2"/>
    <s v="FUR-FU-10002759"/>
    <x v="0"/>
    <x v="5"/>
    <x v="560"/>
    <n v="23.975999999999999"/>
    <n v="3"/>
    <n v="0.6"/>
    <n v="-14.3856"/>
    <x v="2"/>
    <s v="Yes"/>
  </r>
  <r>
    <n v="2721"/>
    <s v="CA-2016-121286"/>
    <x v="130"/>
    <d v="2016-11-08T00:00:00"/>
    <s v="Second Class"/>
    <s v="ON-18715"/>
    <s v="Odella Nelson"/>
    <x v="1"/>
    <s v="United States"/>
    <x v="143"/>
    <x v="3"/>
    <n v="27511"/>
    <x v="0"/>
    <s v="OFF-FA-10000585"/>
    <x v="1"/>
    <x v="13"/>
    <x v="204"/>
    <n v="8.3759999999999994"/>
    <n v="3"/>
    <n v="0.2"/>
    <n v="2.7222"/>
    <x v="0"/>
    <s v="Yes"/>
  </r>
  <r>
    <n v="2722"/>
    <s v="CA-2016-121286"/>
    <x v="130"/>
    <d v="2016-11-08T00:00:00"/>
    <s v="Second Class"/>
    <s v="ON-18715"/>
    <s v="Odella Nelson"/>
    <x v="1"/>
    <s v="United States"/>
    <x v="143"/>
    <x v="3"/>
    <n v="27511"/>
    <x v="0"/>
    <s v="OFF-AP-10004859"/>
    <x v="1"/>
    <x v="9"/>
    <x v="930"/>
    <n v="58.24"/>
    <n v="5"/>
    <n v="0.2"/>
    <n v="5.0960000000000001"/>
    <x v="0"/>
    <s v="Yes"/>
  </r>
  <r>
    <n v="2723"/>
    <s v="CA-2018-164735"/>
    <x v="167"/>
    <d v="2018-04-19T00:00:00"/>
    <s v="Second Class"/>
    <s v="TB-21400"/>
    <s v="Tom Boeckenhauer"/>
    <x v="0"/>
    <s v="United States"/>
    <x v="166"/>
    <x v="17"/>
    <n v="22304"/>
    <x v="0"/>
    <s v="OFF-ST-10001558"/>
    <x v="1"/>
    <x v="4"/>
    <x v="719"/>
    <n v="81.2"/>
    <n v="5"/>
    <n v="0"/>
    <n v="12.18"/>
    <x v="0"/>
    <s v="Yes"/>
  </r>
  <r>
    <n v="2724"/>
    <s v="CA-2016-153479"/>
    <x v="777"/>
    <d v="2016-10-08T00:00:00"/>
    <s v="Standard Class"/>
    <s v="DF-13135"/>
    <s v="David Flashing"/>
    <x v="0"/>
    <s v="United States"/>
    <x v="132"/>
    <x v="1"/>
    <n v="94591"/>
    <x v="1"/>
    <s v="OFF-LA-10004689"/>
    <x v="1"/>
    <x v="2"/>
    <x v="264"/>
    <n v="14.45"/>
    <n v="5"/>
    <n v="0"/>
    <n v="6.7915000000000001"/>
    <x v="1"/>
    <s v="Yes"/>
  </r>
  <r>
    <n v="2725"/>
    <s v="CA-2016-153479"/>
    <x v="777"/>
    <d v="2016-10-08T00:00:00"/>
    <s v="Standard Class"/>
    <s v="DF-13135"/>
    <s v="David Flashing"/>
    <x v="0"/>
    <s v="United States"/>
    <x v="132"/>
    <x v="1"/>
    <n v="94591"/>
    <x v="1"/>
    <s v="OFF-BI-10002867"/>
    <x v="1"/>
    <x v="8"/>
    <x v="972"/>
    <n v="95.647999999999996"/>
    <n v="2"/>
    <n v="0.2"/>
    <n v="31.085599999999999"/>
    <x v="1"/>
    <s v="Yes"/>
  </r>
  <r>
    <n v="2726"/>
    <s v="CA-2019-149888"/>
    <x v="659"/>
    <d v="2019-11-13T00:00:00"/>
    <s v="Standard Class"/>
    <s v="EP-13915"/>
    <s v="Emily Phan"/>
    <x v="0"/>
    <s v="United States"/>
    <x v="10"/>
    <x v="9"/>
    <n v="19120"/>
    <x v="3"/>
    <s v="TEC-PH-10003811"/>
    <x v="2"/>
    <x v="7"/>
    <x v="1196"/>
    <n v="359.97"/>
    <n v="5"/>
    <n v="0.4"/>
    <n v="-71.994"/>
    <x v="3"/>
    <s v="Yes"/>
  </r>
  <r>
    <n v="2727"/>
    <s v="CA-2019-149888"/>
    <x v="659"/>
    <d v="2019-11-13T00:00:00"/>
    <s v="Standard Class"/>
    <s v="EP-13915"/>
    <s v="Emily Phan"/>
    <x v="0"/>
    <s v="United States"/>
    <x v="10"/>
    <x v="9"/>
    <n v="19120"/>
    <x v="3"/>
    <s v="FUR-TA-10000849"/>
    <x v="0"/>
    <x v="3"/>
    <x v="1327"/>
    <n v="350.35199999999998"/>
    <n v="4"/>
    <n v="0.4"/>
    <n v="-140.14080000000001"/>
    <x v="3"/>
    <s v="Yes"/>
  </r>
  <r>
    <n v="2728"/>
    <s v="CA-2019-119193"/>
    <x v="66"/>
    <d v="2019-12-24T00:00:00"/>
    <s v="First Class"/>
    <s v="SK-19990"/>
    <s v="Sally Knutson"/>
    <x v="0"/>
    <s v="United States"/>
    <x v="167"/>
    <x v="24"/>
    <n v="43615"/>
    <x v="3"/>
    <s v="OFF-BI-10000848"/>
    <x v="1"/>
    <x v="8"/>
    <x v="520"/>
    <n v="1.641"/>
    <n v="1"/>
    <n v="0.7"/>
    <n v="-1.3128"/>
    <x v="3"/>
    <s v="Yes"/>
  </r>
  <r>
    <n v="2729"/>
    <s v="CA-2019-119193"/>
    <x v="66"/>
    <d v="2019-12-24T00:00:00"/>
    <s v="First Class"/>
    <s v="SK-19990"/>
    <s v="Sally Knutson"/>
    <x v="0"/>
    <s v="United States"/>
    <x v="167"/>
    <x v="24"/>
    <n v="43615"/>
    <x v="3"/>
    <s v="TEC-PH-10003072"/>
    <x v="2"/>
    <x v="7"/>
    <x v="1319"/>
    <n v="629.95799999999997"/>
    <n v="7"/>
    <n v="0.4"/>
    <n v="94.493700000000004"/>
    <x v="3"/>
    <s v="Yes"/>
  </r>
  <r>
    <n v="2730"/>
    <s v="CA-2019-104801"/>
    <x v="778"/>
    <d v="2019-02-19T00:00:00"/>
    <s v="Standard Class"/>
    <s v="FH-14350"/>
    <s v="Fred Harton"/>
    <x v="0"/>
    <s v="United States"/>
    <x v="4"/>
    <x v="4"/>
    <n v="98105"/>
    <x v="1"/>
    <s v="OFF-AR-10001547"/>
    <x v="1"/>
    <x v="6"/>
    <x v="148"/>
    <n v="6.63"/>
    <n v="3"/>
    <n v="0"/>
    <n v="1.7901"/>
    <x v="1"/>
    <s v="Yes"/>
  </r>
  <r>
    <n v="2731"/>
    <s v="CA-2019-104801"/>
    <x v="778"/>
    <d v="2019-02-19T00:00:00"/>
    <s v="Standard Class"/>
    <s v="FH-14350"/>
    <s v="Fred Harton"/>
    <x v="0"/>
    <s v="United States"/>
    <x v="4"/>
    <x v="4"/>
    <n v="98105"/>
    <x v="1"/>
    <s v="TEC-AC-10001838"/>
    <x v="2"/>
    <x v="11"/>
    <x v="651"/>
    <n v="799.96"/>
    <n v="4"/>
    <n v="0"/>
    <n v="343.9828"/>
    <x v="1"/>
    <s v="Yes"/>
  </r>
  <r>
    <n v="2732"/>
    <s v="CA-2019-104801"/>
    <x v="778"/>
    <d v="2019-02-19T00:00:00"/>
    <s v="Standard Class"/>
    <s v="FH-14350"/>
    <s v="Fred Harton"/>
    <x v="0"/>
    <s v="United States"/>
    <x v="4"/>
    <x v="4"/>
    <n v="98105"/>
    <x v="1"/>
    <s v="FUR-FU-10004017"/>
    <x v="0"/>
    <x v="5"/>
    <x v="217"/>
    <n v="107.53"/>
    <n v="1"/>
    <n v="0"/>
    <n v="21.506"/>
    <x v="1"/>
    <s v="Yes"/>
  </r>
  <r>
    <n v="2733"/>
    <s v="CA-2016-107594"/>
    <x v="779"/>
    <d v="2016-07-06T00:00:00"/>
    <s v="Standard Class"/>
    <s v="EH-13945"/>
    <s v="Eric Hoffmann"/>
    <x v="0"/>
    <s v="United States"/>
    <x v="135"/>
    <x v="30"/>
    <n v="7060"/>
    <x v="3"/>
    <s v="TEC-PH-10002923"/>
    <x v="2"/>
    <x v="7"/>
    <x v="687"/>
    <n v="73.98"/>
    <n v="2"/>
    <n v="0"/>
    <n v="19.974599999999999"/>
    <x v="3"/>
    <s v="Yes"/>
  </r>
  <r>
    <n v="2734"/>
    <s v="CA-2016-107594"/>
    <x v="779"/>
    <d v="2016-07-06T00:00:00"/>
    <s v="Standard Class"/>
    <s v="EH-13945"/>
    <s v="Eric Hoffmann"/>
    <x v="0"/>
    <s v="United States"/>
    <x v="135"/>
    <x v="30"/>
    <n v="7060"/>
    <x v="3"/>
    <s v="OFF-AR-10000716"/>
    <x v="1"/>
    <x v="6"/>
    <x v="794"/>
    <n v="5.58"/>
    <n v="1"/>
    <n v="0"/>
    <n v="2.1762000000000001"/>
    <x v="3"/>
    <s v="Yes"/>
  </r>
  <r>
    <n v="2735"/>
    <s v="CA-2017-129770"/>
    <x v="780"/>
    <d v="2017-02-23T00:00:00"/>
    <s v="Second Class"/>
    <s v="JE-15715"/>
    <s v="Joe Elijah"/>
    <x v="0"/>
    <s v="United States"/>
    <x v="324"/>
    <x v="27"/>
    <n v="88001"/>
    <x v="1"/>
    <s v="OFF-PA-10000249"/>
    <x v="1"/>
    <x v="10"/>
    <x v="33"/>
    <n v="49.12"/>
    <n v="4"/>
    <n v="0"/>
    <n v="23.086400000000001"/>
    <x v="1"/>
    <s v="Yes"/>
  </r>
  <r>
    <n v="2736"/>
    <s v="CA-2017-115798"/>
    <x v="50"/>
    <d v="2017-11-19T00:00:00"/>
    <s v="Standard Class"/>
    <s v="KL-16645"/>
    <s v="Ken Lonsdale"/>
    <x v="0"/>
    <s v="United States"/>
    <x v="46"/>
    <x v="13"/>
    <n v="19711"/>
    <x v="3"/>
    <s v="TEC-PH-10003691"/>
    <x v="2"/>
    <x v="7"/>
    <x v="1407"/>
    <n v="377.97"/>
    <n v="3"/>
    <n v="0"/>
    <n v="94.492500000000007"/>
    <x v="3"/>
    <s v="Yes"/>
  </r>
  <r>
    <n v="2737"/>
    <s v="CA-2017-115798"/>
    <x v="50"/>
    <d v="2017-11-19T00:00:00"/>
    <s v="Standard Class"/>
    <s v="KL-16645"/>
    <s v="Ken Lonsdale"/>
    <x v="0"/>
    <s v="United States"/>
    <x v="46"/>
    <x v="13"/>
    <n v="19711"/>
    <x v="3"/>
    <s v="OFF-PA-10001560"/>
    <x v="1"/>
    <x v="10"/>
    <x v="670"/>
    <n v="42.28"/>
    <n v="7"/>
    <n v="0"/>
    <n v="19.871600000000001"/>
    <x v="3"/>
    <s v="Yes"/>
  </r>
  <r>
    <n v="2738"/>
    <s v="CA-2017-115798"/>
    <x v="50"/>
    <d v="2017-11-19T00:00:00"/>
    <s v="Standard Class"/>
    <s v="KL-16645"/>
    <s v="Ken Lonsdale"/>
    <x v="0"/>
    <s v="United States"/>
    <x v="46"/>
    <x v="13"/>
    <n v="19711"/>
    <x v="3"/>
    <s v="FUR-BO-10004467"/>
    <x v="0"/>
    <x v="0"/>
    <x v="892"/>
    <n v="299.97000000000003"/>
    <n v="3"/>
    <n v="0"/>
    <n v="56.994300000000003"/>
    <x v="3"/>
    <s v="Yes"/>
  </r>
  <r>
    <n v="2739"/>
    <s v="CA-2017-115798"/>
    <x v="50"/>
    <d v="2017-11-19T00:00:00"/>
    <s v="Standard Class"/>
    <s v="KL-16645"/>
    <s v="Ken Lonsdale"/>
    <x v="0"/>
    <s v="United States"/>
    <x v="46"/>
    <x v="13"/>
    <n v="19711"/>
    <x v="3"/>
    <s v="TEC-PH-10001819"/>
    <x v="2"/>
    <x v="7"/>
    <x v="813"/>
    <n v="89.98"/>
    <n v="2"/>
    <n v="0"/>
    <n v="43.190399999999997"/>
    <x v="3"/>
    <s v="Yes"/>
  </r>
  <r>
    <n v="2740"/>
    <s v="CA-2019-122707"/>
    <x v="513"/>
    <d v="2019-04-18T00:00:00"/>
    <s v="First Class"/>
    <s v="EB-13750"/>
    <s v="Edward Becker"/>
    <x v="1"/>
    <s v="United States"/>
    <x v="325"/>
    <x v="19"/>
    <n v="35244"/>
    <x v="0"/>
    <s v="OFF-SU-10000157"/>
    <x v="1"/>
    <x v="14"/>
    <x v="1408"/>
    <n v="477.24"/>
    <n v="4"/>
    <n v="0"/>
    <n v="9.5448000000000004"/>
    <x v="0"/>
    <s v="Yes"/>
  </r>
  <r>
    <n v="2741"/>
    <s v="CA-2019-122707"/>
    <x v="513"/>
    <d v="2019-04-18T00:00:00"/>
    <s v="First Class"/>
    <s v="EB-13750"/>
    <s v="Edward Becker"/>
    <x v="1"/>
    <s v="United States"/>
    <x v="325"/>
    <x v="19"/>
    <n v="35244"/>
    <x v="0"/>
    <s v="TEC-AC-10004227"/>
    <x v="2"/>
    <x v="11"/>
    <x v="1409"/>
    <n v="25.98"/>
    <n v="2"/>
    <n v="0"/>
    <n v="1.5588"/>
    <x v="0"/>
    <s v="Yes"/>
  </r>
  <r>
    <n v="2742"/>
    <s v="CA-2018-165015"/>
    <x v="781"/>
    <d v="2018-02-27T00:00:00"/>
    <s v="Second Class"/>
    <s v="BD-11725"/>
    <s v="Bruce Degenhardt"/>
    <x v="0"/>
    <s v="United States"/>
    <x v="46"/>
    <x v="24"/>
    <n v="43055"/>
    <x v="3"/>
    <s v="OFF-EN-10003134"/>
    <x v="1"/>
    <x v="12"/>
    <x v="153"/>
    <n v="46.72"/>
    <n v="5"/>
    <n v="0.2"/>
    <n v="17.52"/>
    <x v="3"/>
    <s v="Yes"/>
  </r>
  <r>
    <n v="2743"/>
    <s v="CA-2016-149244"/>
    <x v="130"/>
    <d v="2016-11-08T00:00:00"/>
    <s v="Standard Class"/>
    <s v="MS-17530"/>
    <s v="MaryBeth Skach"/>
    <x v="0"/>
    <s v="United States"/>
    <x v="70"/>
    <x v="1"/>
    <n v="92037"/>
    <x v="1"/>
    <s v="FUR-FU-10004671"/>
    <x v="0"/>
    <x v="5"/>
    <x v="1366"/>
    <n v="35.340000000000003"/>
    <n v="2"/>
    <n v="0"/>
    <n v="13.4292"/>
    <x v="1"/>
    <s v="Yes"/>
  </r>
  <r>
    <n v="2744"/>
    <s v="CA-2017-140144"/>
    <x v="782"/>
    <d v="2017-06-25T00:00:00"/>
    <s v="Second Class"/>
    <s v="SC-20770"/>
    <s v="Stewart Carmichael"/>
    <x v="1"/>
    <s v="United States"/>
    <x v="8"/>
    <x v="1"/>
    <n v="94122"/>
    <x v="1"/>
    <s v="FUR-FU-10002253"/>
    <x v="0"/>
    <x v="5"/>
    <x v="592"/>
    <n v="257.64"/>
    <n v="6"/>
    <n v="0"/>
    <n v="100.4796"/>
    <x v="1"/>
    <s v="Yes"/>
  </r>
  <r>
    <n v="2745"/>
    <s v="CA-2017-140144"/>
    <x v="782"/>
    <d v="2017-06-25T00:00:00"/>
    <s v="Second Class"/>
    <s v="SC-20770"/>
    <s v="Stewart Carmichael"/>
    <x v="1"/>
    <s v="United States"/>
    <x v="8"/>
    <x v="1"/>
    <n v="94122"/>
    <x v="1"/>
    <s v="TEC-PH-10002726"/>
    <x v="2"/>
    <x v="7"/>
    <x v="66"/>
    <n v="125.976"/>
    <n v="3"/>
    <n v="0.2"/>
    <n v="47.241"/>
    <x v="1"/>
    <s v="Yes"/>
  </r>
  <r>
    <n v="2746"/>
    <s v="CA-2019-163321"/>
    <x v="783"/>
    <d v="2019-08-11T00:00:00"/>
    <s v="Second Class"/>
    <s v="FM-14380"/>
    <s v="Fred McMath"/>
    <x v="0"/>
    <s v="United States"/>
    <x v="108"/>
    <x v="3"/>
    <n v="28540"/>
    <x v="0"/>
    <s v="TEC-AC-10004571"/>
    <x v="2"/>
    <x v="11"/>
    <x v="409"/>
    <n v="79.992000000000004"/>
    <n v="1"/>
    <n v="0.2"/>
    <n v="21.997800000000002"/>
    <x v="0"/>
    <s v="Yes"/>
  </r>
  <r>
    <n v="2747"/>
    <s v="CA-2016-155887"/>
    <x v="552"/>
    <d v="2016-05-17T00:00:00"/>
    <s v="Standard Class"/>
    <s v="KT-16480"/>
    <s v="Kean Thornton"/>
    <x v="0"/>
    <s v="United States"/>
    <x v="47"/>
    <x v="31"/>
    <n v="2038"/>
    <x v="3"/>
    <s v="FUR-TA-10002228"/>
    <x v="0"/>
    <x v="3"/>
    <x v="601"/>
    <n v="700.05600000000004"/>
    <n v="3"/>
    <n v="0.3"/>
    <n v="-130.0104"/>
    <x v="3"/>
    <s v="Yes"/>
  </r>
  <r>
    <n v="2748"/>
    <s v="US-2017-165449"/>
    <x v="6"/>
    <d v="2017-11-26T00:00:00"/>
    <s v="Standard Class"/>
    <s v="AP-10720"/>
    <s v="Anne Pryor"/>
    <x v="2"/>
    <s v="United States"/>
    <x v="326"/>
    <x v="5"/>
    <n v="75034"/>
    <x v="2"/>
    <s v="TEC-AC-10004127"/>
    <x v="2"/>
    <x v="11"/>
    <x v="1410"/>
    <n v="27.167999999999999"/>
    <n v="4"/>
    <n v="0.2"/>
    <n v="-1.3584000000000001"/>
    <x v="2"/>
    <s v="Yes"/>
  </r>
  <r>
    <n v="2749"/>
    <s v="CA-2017-110247"/>
    <x v="784"/>
    <d v="2017-12-08T00:00:00"/>
    <s v="Standard Class"/>
    <s v="RH-19555"/>
    <s v="Ritsa Hightower"/>
    <x v="0"/>
    <s v="United States"/>
    <x v="315"/>
    <x v="2"/>
    <n v="32303"/>
    <x v="0"/>
    <s v="OFF-BI-10001553"/>
    <x v="1"/>
    <x v="8"/>
    <x v="1302"/>
    <n v="8.2260000000000009"/>
    <n v="3"/>
    <n v="0.7"/>
    <n v="-6.0324"/>
    <x v="0"/>
    <s v="Yes"/>
  </r>
  <r>
    <n v="2750"/>
    <s v="US-2016-141257"/>
    <x v="785"/>
    <d v="2016-06-14T00:00:00"/>
    <s v="Standard Class"/>
    <s v="CS-11950"/>
    <s v="Carlos Soltero"/>
    <x v="0"/>
    <s v="United States"/>
    <x v="4"/>
    <x v="4"/>
    <n v="98115"/>
    <x v="1"/>
    <s v="FUR-CH-10002758"/>
    <x v="0"/>
    <x v="1"/>
    <x v="1411"/>
    <n v="585.55200000000002"/>
    <n v="3"/>
    <n v="0.2"/>
    <n v="73.194000000000003"/>
    <x v="1"/>
    <s v="Yes"/>
  </r>
  <r>
    <n v="2751"/>
    <s v="CA-2016-154669"/>
    <x v="233"/>
    <d v="2016-08-11T00:00:00"/>
    <s v="Second Class"/>
    <s v="TM-21010"/>
    <s v="Tamara Manning"/>
    <x v="0"/>
    <s v="United States"/>
    <x v="327"/>
    <x v="1"/>
    <n v="95687"/>
    <x v="1"/>
    <s v="OFF-ST-10000532"/>
    <x v="1"/>
    <x v="4"/>
    <x v="1412"/>
    <n v="423.28"/>
    <n v="11"/>
    <n v="0"/>
    <n v="110.0528"/>
    <x v="1"/>
    <s v="Yes"/>
  </r>
  <r>
    <n v="2752"/>
    <s v="CA-2016-158029"/>
    <x v="542"/>
    <d v="2016-05-30T00:00:00"/>
    <s v="Standard Class"/>
    <s v="HF-14995"/>
    <s v="Herbert Flentye"/>
    <x v="0"/>
    <s v="United States"/>
    <x v="1"/>
    <x v="1"/>
    <n v="90008"/>
    <x v="1"/>
    <s v="FUR-CH-10000988"/>
    <x v="0"/>
    <x v="1"/>
    <x v="1141"/>
    <n v="225.29599999999999"/>
    <n v="2"/>
    <n v="0.2"/>
    <n v="22.529599999999999"/>
    <x v="1"/>
    <s v="Yes"/>
  </r>
  <r>
    <n v="2753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AR-10003251"/>
    <x v="1"/>
    <x v="6"/>
    <x v="1050"/>
    <n v="5.56"/>
    <n v="2"/>
    <n v="0"/>
    <n v="2.2240000000000002"/>
    <x v="1"/>
    <s v="Yes"/>
  </r>
  <r>
    <n v="2754"/>
    <s v="CA-2017-155306"/>
    <x v="786"/>
    <d v="2017-04-21T00:00:00"/>
    <s v="Standard Class"/>
    <s v="GA-14515"/>
    <s v="George Ashbrook"/>
    <x v="0"/>
    <s v="United States"/>
    <x v="8"/>
    <x v="1"/>
    <n v="94122"/>
    <x v="1"/>
    <s v="TEC-AC-10003174"/>
    <x v="2"/>
    <x v="11"/>
    <x v="619"/>
    <n v="323.37"/>
    <n v="3"/>
    <n v="0"/>
    <n v="129.34800000000001"/>
    <x v="1"/>
    <s v="Yes"/>
  </r>
  <r>
    <n v="2755"/>
    <s v="CA-2017-155306"/>
    <x v="786"/>
    <d v="2017-04-21T00:00:00"/>
    <s v="Standard Class"/>
    <s v="GA-14515"/>
    <s v="George Ashbrook"/>
    <x v="0"/>
    <s v="United States"/>
    <x v="8"/>
    <x v="1"/>
    <n v="94122"/>
    <x v="1"/>
    <s v="TEC-PH-10002310"/>
    <x v="2"/>
    <x v="7"/>
    <x v="1368"/>
    <n v="783.96"/>
    <n v="5"/>
    <n v="0.2"/>
    <n v="68.596500000000006"/>
    <x v="1"/>
    <s v="Yes"/>
  </r>
  <r>
    <n v="2756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AP-10002651"/>
    <x v="1"/>
    <x v="9"/>
    <x v="1350"/>
    <n v="1447.65"/>
    <n v="5"/>
    <n v="0"/>
    <n v="419.81849999999997"/>
    <x v="1"/>
    <s v="Yes"/>
  </r>
  <r>
    <n v="2757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PA-10001184"/>
    <x v="1"/>
    <x v="10"/>
    <x v="1316"/>
    <n v="11.96"/>
    <n v="2"/>
    <n v="0"/>
    <n v="5.8604000000000003"/>
    <x v="1"/>
    <s v="Yes"/>
  </r>
  <r>
    <n v="2758"/>
    <s v="CA-2018-127775"/>
    <x v="725"/>
    <d v="2018-06-13T00:00:00"/>
    <s v="Second Class"/>
    <s v="ES-14020"/>
    <s v="Erica Smith"/>
    <x v="0"/>
    <s v="United States"/>
    <x v="20"/>
    <x v="15"/>
    <n v="10035"/>
    <x v="3"/>
    <s v="TEC-AC-10002402"/>
    <x v="2"/>
    <x v="11"/>
    <x v="657"/>
    <n v="239.97"/>
    <n v="3"/>
    <n v="0"/>
    <n v="71.991"/>
    <x v="3"/>
    <s v="Yes"/>
  </r>
  <r>
    <n v="2759"/>
    <s v="CA-2018-146171"/>
    <x v="21"/>
    <d v="2018-03-15T00:00:00"/>
    <s v="Standard Class"/>
    <s v="JP-16135"/>
    <s v="Julie Prescott"/>
    <x v="2"/>
    <s v="United States"/>
    <x v="38"/>
    <x v="32"/>
    <n v="31907"/>
    <x v="0"/>
    <s v="FUR-FU-10004270"/>
    <x v="0"/>
    <x v="5"/>
    <x v="1381"/>
    <n v="76.92"/>
    <n v="4"/>
    <n v="0"/>
    <n v="31.537199999999999"/>
    <x v="0"/>
    <s v="Yes"/>
  </r>
  <r>
    <n v="2760"/>
    <s v="CA-2018-146171"/>
    <x v="21"/>
    <d v="2018-03-15T00:00:00"/>
    <s v="Standard Class"/>
    <s v="JP-16135"/>
    <s v="Julie Prescott"/>
    <x v="2"/>
    <s v="United States"/>
    <x v="38"/>
    <x v="32"/>
    <n v="31907"/>
    <x v="0"/>
    <s v="OFF-ST-10001526"/>
    <x v="1"/>
    <x v="4"/>
    <x v="771"/>
    <n v="481.32"/>
    <n v="4"/>
    <n v="0"/>
    <n v="125.14319999999999"/>
    <x v="0"/>
    <s v="Yes"/>
  </r>
  <r>
    <n v="2761"/>
    <s v="CA-2016-129574"/>
    <x v="542"/>
    <d v="2016-05-29T00:00:00"/>
    <s v="First Class"/>
    <s v="Dp-13240"/>
    <s v="Dean percer"/>
    <x v="2"/>
    <s v="United States"/>
    <x v="208"/>
    <x v="7"/>
    <n v="84107"/>
    <x v="1"/>
    <s v="OFF-PA-10002893"/>
    <x v="1"/>
    <x v="10"/>
    <x v="364"/>
    <n v="48.4"/>
    <n v="5"/>
    <n v="0"/>
    <n v="23.231999999999999"/>
    <x v="1"/>
    <s v="Yes"/>
  </r>
  <r>
    <n v="2762"/>
    <s v="CA-2019-126536"/>
    <x v="386"/>
    <d v="2019-10-14T00:00:00"/>
    <s v="First Class"/>
    <s v="NK-18490"/>
    <s v="Neil Knudson"/>
    <x v="2"/>
    <s v="United States"/>
    <x v="8"/>
    <x v="1"/>
    <n v="94110"/>
    <x v="1"/>
    <s v="TEC-AC-10003709"/>
    <x v="2"/>
    <x v="11"/>
    <x v="1413"/>
    <n v="0.99"/>
    <n v="1"/>
    <n v="0"/>
    <n v="0.43559999999999999"/>
    <x v="1"/>
    <s v="Yes"/>
  </r>
  <r>
    <n v="2763"/>
    <s v="CA-2019-126536"/>
    <x v="386"/>
    <d v="2019-10-14T00:00:00"/>
    <s v="First Class"/>
    <s v="NK-18490"/>
    <s v="Neil Knudson"/>
    <x v="2"/>
    <s v="United States"/>
    <x v="8"/>
    <x v="1"/>
    <n v="94110"/>
    <x v="1"/>
    <s v="OFF-BI-10001191"/>
    <x v="1"/>
    <x v="8"/>
    <x v="979"/>
    <n v="101.84"/>
    <n v="5"/>
    <n v="0.2"/>
    <n v="36.917000000000002"/>
    <x v="1"/>
    <s v="Yes"/>
  </r>
  <r>
    <n v="2764"/>
    <s v="CA-2019-165757"/>
    <x v="738"/>
    <d v="2019-06-28T00:00:00"/>
    <s v="Standard Class"/>
    <s v="PL-18925"/>
    <s v="Paul Lucas"/>
    <x v="2"/>
    <s v="United States"/>
    <x v="10"/>
    <x v="9"/>
    <n v="19140"/>
    <x v="3"/>
    <s v="OFF-BI-10003166"/>
    <x v="1"/>
    <x v="8"/>
    <x v="1414"/>
    <n v="10.332000000000001"/>
    <n v="3"/>
    <n v="0.7"/>
    <n v="-7.5768000000000004"/>
    <x v="3"/>
    <s v="Yes"/>
  </r>
  <r>
    <n v="2765"/>
    <s v="CA-2019-165757"/>
    <x v="738"/>
    <d v="2019-06-28T00:00:00"/>
    <s v="Standard Class"/>
    <s v="PL-18925"/>
    <s v="Paul Lucas"/>
    <x v="2"/>
    <s v="United States"/>
    <x v="10"/>
    <x v="9"/>
    <n v="19140"/>
    <x v="3"/>
    <s v="OFF-BI-10003982"/>
    <x v="1"/>
    <x v="8"/>
    <x v="350"/>
    <n v="31.155000000000001"/>
    <n v="5"/>
    <n v="0.7"/>
    <n v="-23.8855"/>
    <x v="3"/>
    <s v="Yes"/>
  </r>
  <r>
    <n v="2766"/>
    <s v="CA-2019-165757"/>
    <x v="738"/>
    <d v="2019-06-28T00:00:00"/>
    <s v="Standard Class"/>
    <s v="PL-18925"/>
    <s v="Paul Lucas"/>
    <x v="2"/>
    <s v="United States"/>
    <x v="10"/>
    <x v="9"/>
    <n v="19140"/>
    <x v="3"/>
    <s v="OFF-ST-10004835"/>
    <x v="1"/>
    <x v="4"/>
    <x v="1415"/>
    <n v="8.9280000000000008"/>
    <n v="2"/>
    <n v="0.2"/>
    <n v="0.66959999999999997"/>
    <x v="3"/>
    <s v="Yes"/>
  </r>
  <r>
    <n v="2767"/>
    <s v="CA-2019-167752"/>
    <x v="787"/>
    <d v="2019-01-18T00:00:00"/>
    <s v="First Class"/>
    <s v="RW-19690"/>
    <s v="Robert Waldorf"/>
    <x v="0"/>
    <s v="United States"/>
    <x v="10"/>
    <x v="9"/>
    <n v="19134"/>
    <x v="3"/>
    <s v="OFF-AP-10000159"/>
    <x v="1"/>
    <x v="9"/>
    <x v="1416"/>
    <n v="34.384"/>
    <n v="1"/>
    <n v="0.2"/>
    <n v="3.8681999999999999"/>
    <x v="3"/>
    <s v="Yes"/>
  </r>
  <r>
    <n v="2768"/>
    <s v="CA-2019-167752"/>
    <x v="787"/>
    <d v="2019-01-18T00:00:00"/>
    <s v="First Class"/>
    <s v="RW-19690"/>
    <s v="Robert Waldorf"/>
    <x v="0"/>
    <s v="United States"/>
    <x v="10"/>
    <x v="9"/>
    <n v="19134"/>
    <x v="3"/>
    <s v="OFF-AP-10002945"/>
    <x v="1"/>
    <x v="9"/>
    <x v="228"/>
    <n v="1924.16"/>
    <n v="8"/>
    <n v="0.2"/>
    <n v="312.67599999999999"/>
    <x v="3"/>
    <s v="Yes"/>
  </r>
  <r>
    <n v="2769"/>
    <s v="US-2017-122140"/>
    <x v="788"/>
    <d v="2017-04-07T00:00:00"/>
    <s v="Standard Class"/>
    <s v="MO-17950"/>
    <s v="Michael Oakman"/>
    <x v="0"/>
    <s v="United States"/>
    <x v="61"/>
    <x v="5"/>
    <n v="75220"/>
    <x v="2"/>
    <s v="OFF-AP-10001242"/>
    <x v="1"/>
    <x v="9"/>
    <x v="1417"/>
    <n v="32.192"/>
    <n v="2"/>
    <n v="0.8"/>
    <n v="-80.48"/>
    <x v="2"/>
    <s v="Yes"/>
  </r>
  <r>
    <n v="2770"/>
    <s v="US-2017-122140"/>
    <x v="788"/>
    <d v="2017-04-07T00:00:00"/>
    <s v="Standard Class"/>
    <s v="MO-17950"/>
    <s v="Michael Oakman"/>
    <x v="0"/>
    <s v="United States"/>
    <x v="61"/>
    <x v="5"/>
    <n v="75220"/>
    <x v="2"/>
    <s v="TEC-AC-10003038"/>
    <x v="2"/>
    <x v="11"/>
    <x v="1033"/>
    <n v="50.12"/>
    <n v="7"/>
    <n v="0.2"/>
    <n v="-0.62650000000001005"/>
    <x v="2"/>
    <s v="Yes"/>
  </r>
  <r>
    <n v="2771"/>
    <s v="US-2017-122140"/>
    <x v="788"/>
    <d v="2017-04-07T00:00:00"/>
    <s v="Standard Class"/>
    <s v="MO-17950"/>
    <s v="Michael Oakman"/>
    <x v="0"/>
    <s v="United States"/>
    <x v="61"/>
    <x v="5"/>
    <n v="75220"/>
    <x v="2"/>
    <s v="TEC-AC-10003289"/>
    <x v="2"/>
    <x v="11"/>
    <x v="1218"/>
    <n v="47.975999999999999"/>
    <n v="3"/>
    <n v="0.2"/>
    <n v="1.7990999999999999"/>
    <x v="2"/>
    <s v="Yes"/>
  </r>
  <r>
    <n v="2772"/>
    <s v="CA-2018-163986"/>
    <x v="323"/>
    <d v="2018-09-10T00:00:00"/>
    <s v="Standard Class"/>
    <s v="JJ-15445"/>
    <s v="Jennifer Jackson"/>
    <x v="0"/>
    <s v="United States"/>
    <x v="328"/>
    <x v="6"/>
    <n v="53186"/>
    <x v="2"/>
    <s v="OFF-ST-10000918"/>
    <x v="1"/>
    <x v="4"/>
    <x v="377"/>
    <n v="54.5"/>
    <n v="5"/>
    <n v="0"/>
    <n v="14.17"/>
    <x v="2"/>
    <s v="Yes"/>
  </r>
  <r>
    <n v="2773"/>
    <s v="CA-2019-158967"/>
    <x v="389"/>
    <d v="2019-12-12T00:00:00"/>
    <s v="First Class"/>
    <s v="BT-11680"/>
    <s v="Brian Thompson"/>
    <x v="0"/>
    <s v="United States"/>
    <x v="2"/>
    <x v="2"/>
    <n v="33311"/>
    <x v="0"/>
    <s v="FUR-FU-10001940"/>
    <x v="0"/>
    <x v="5"/>
    <x v="222"/>
    <n v="19.103999999999999"/>
    <n v="3"/>
    <n v="0.2"/>
    <n v="5.7312000000000003"/>
    <x v="0"/>
    <s v="Yes"/>
  </r>
  <r>
    <n v="2774"/>
    <s v="CA-2018-131576"/>
    <x v="441"/>
    <d v="2018-11-26T00:00:00"/>
    <s v="Standard Class"/>
    <s v="RD-19585"/>
    <s v="Rob Dowd"/>
    <x v="0"/>
    <s v="United States"/>
    <x v="66"/>
    <x v="12"/>
    <n v="48205"/>
    <x v="2"/>
    <s v="OFF-BI-10002852"/>
    <x v="1"/>
    <x v="8"/>
    <x v="91"/>
    <n v="49.44"/>
    <n v="3"/>
    <n v="0"/>
    <n v="24.2256"/>
    <x v="2"/>
    <s v="Yes"/>
  </r>
  <r>
    <n v="2775"/>
    <s v="CA-2019-143455"/>
    <x v="343"/>
    <d v="2019-11-18T00:00:00"/>
    <s v="Standard Class"/>
    <s v="ML-17755"/>
    <s v="Max Ludwig"/>
    <x v="2"/>
    <s v="United States"/>
    <x v="24"/>
    <x v="24"/>
    <n v="45503"/>
    <x v="3"/>
    <s v="OFF-PA-10004451"/>
    <x v="1"/>
    <x v="10"/>
    <x v="498"/>
    <n v="10.368"/>
    <n v="2"/>
    <n v="0.2"/>
    <n v="3.6288"/>
    <x v="3"/>
    <s v="Yes"/>
  </r>
  <r>
    <n v="2776"/>
    <s v="CA-2018-144729"/>
    <x v="147"/>
    <d v="2018-10-25T00:00:00"/>
    <s v="Standard Class"/>
    <s v="JE-15745"/>
    <s v="Joel Eaton"/>
    <x v="0"/>
    <s v="United States"/>
    <x v="70"/>
    <x v="1"/>
    <n v="92037"/>
    <x v="1"/>
    <s v="OFF-ST-10004804"/>
    <x v="1"/>
    <x v="4"/>
    <x v="233"/>
    <n v="154.44"/>
    <n v="3"/>
    <n v="0"/>
    <n v="1.5444"/>
    <x v="1"/>
    <s v="Yes"/>
  </r>
  <r>
    <n v="2777"/>
    <s v="CA-2017-127019"/>
    <x v="379"/>
    <d v="2017-12-25T00:00:00"/>
    <s v="Standard Class"/>
    <s v="ER-13855"/>
    <s v="Elpida Rittenbach"/>
    <x v="1"/>
    <s v="United States"/>
    <x v="77"/>
    <x v="22"/>
    <n v="80906"/>
    <x v="1"/>
    <s v="OFF-AP-10003971"/>
    <x v="1"/>
    <x v="9"/>
    <x v="923"/>
    <n v="60.984000000000002"/>
    <n v="7"/>
    <n v="0.2"/>
    <n v="4.5738000000000003"/>
    <x v="1"/>
    <s v="Yes"/>
  </r>
  <r>
    <n v="2778"/>
    <s v="CA-2017-138534"/>
    <x v="789"/>
    <d v="2017-07-19T00:00:00"/>
    <s v="Second Class"/>
    <s v="JM-15535"/>
    <s v="Jessica Myrick"/>
    <x v="0"/>
    <s v="United States"/>
    <x v="329"/>
    <x v="1"/>
    <n v="93309"/>
    <x v="1"/>
    <s v="FUR-BO-10003159"/>
    <x v="0"/>
    <x v="0"/>
    <x v="1109"/>
    <n v="195.46600000000001"/>
    <n v="2"/>
    <n v="0.15"/>
    <n v="-13.797599999999999"/>
    <x v="1"/>
    <s v="Yes"/>
  </r>
  <r>
    <n v="2779"/>
    <s v="CA-2019-108322"/>
    <x v="504"/>
    <d v="2019-05-05T00:00:00"/>
    <s v="Standard Class"/>
    <s v="SS-20140"/>
    <s v="Saphhira Shifley"/>
    <x v="1"/>
    <s v="United States"/>
    <x v="330"/>
    <x v="2"/>
    <n v="33068"/>
    <x v="0"/>
    <s v="FUR-FU-10001935"/>
    <x v="0"/>
    <x v="5"/>
    <x v="345"/>
    <n v="23.68"/>
    <n v="8"/>
    <n v="0.2"/>
    <n v="6.2160000000000002"/>
    <x v="0"/>
    <s v="Yes"/>
  </r>
  <r>
    <n v="2780"/>
    <s v="CA-2019-108322"/>
    <x v="504"/>
    <d v="2019-05-05T00:00:00"/>
    <s v="Standard Class"/>
    <s v="SS-20140"/>
    <s v="Saphhira Shifley"/>
    <x v="1"/>
    <s v="United States"/>
    <x v="330"/>
    <x v="2"/>
    <n v="33068"/>
    <x v="0"/>
    <s v="TEC-AC-10003433"/>
    <x v="2"/>
    <x v="11"/>
    <x v="1418"/>
    <n v="2.3759999999999999"/>
    <n v="3"/>
    <n v="0.2"/>
    <n v="0.74250000000000005"/>
    <x v="0"/>
    <s v="Yes"/>
  </r>
  <r>
    <n v="2781"/>
    <s v="CA-2019-167668"/>
    <x v="636"/>
    <d v="2019-05-08T00:00:00"/>
    <s v="First Class"/>
    <s v="TC-21295"/>
    <s v="Toby Carlisle"/>
    <x v="0"/>
    <s v="United States"/>
    <x v="20"/>
    <x v="15"/>
    <n v="10035"/>
    <x v="3"/>
    <s v="OFF-LA-10004544"/>
    <x v="1"/>
    <x v="2"/>
    <x v="199"/>
    <n v="59.2"/>
    <n v="4"/>
    <n v="0"/>
    <n v="29.6"/>
    <x v="3"/>
    <s v="Yes"/>
  </r>
  <r>
    <n v="2782"/>
    <s v="CA-2019-146724"/>
    <x v="225"/>
    <d v="2019-11-27T00:00:00"/>
    <s v="Standard Class"/>
    <s v="HG-15025"/>
    <s v="Hunter Glantz"/>
    <x v="0"/>
    <s v="United States"/>
    <x v="69"/>
    <x v="11"/>
    <n v="55044"/>
    <x v="2"/>
    <s v="OFF-AR-10001026"/>
    <x v="1"/>
    <x v="6"/>
    <x v="209"/>
    <n v="22"/>
    <n v="10"/>
    <n v="0"/>
    <n v="9.68"/>
    <x v="2"/>
    <s v="Yes"/>
  </r>
  <r>
    <n v="2783"/>
    <s v="CA-2018-139878"/>
    <x v="583"/>
    <d v="2018-11-16T00:00:00"/>
    <s v="Standard Class"/>
    <s v="LD-17005"/>
    <s v="Lisa DeCherney"/>
    <x v="0"/>
    <s v="United States"/>
    <x v="66"/>
    <x v="12"/>
    <n v="48234"/>
    <x v="2"/>
    <s v="TEC-PH-10001336"/>
    <x v="2"/>
    <x v="7"/>
    <x v="950"/>
    <n v="257.98"/>
    <n v="2"/>
    <n v="0"/>
    <n v="74.8142"/>
    <x v="2"/>
    <s v="Yes"/>
  </r>
  <r>
    <n v="2784"/>
    <s v="US-2018-106677"/>
    <x v="732"/>
    <d v="2018-11-10T00:00:00"/>
    <s v="Standard Class"/>
    <s v="AS-10285"/>
    <s v="Alejandro Savely"/>
    <x v="1"/>
    <s v="United States"/>
    <x v="10"/>
    <x v="9"/>
    <n v="19134"/>
    <x v="3"/>
    <s v="TEC-PH-10003187"/>
    <x v="2"/>
    <x v="7"/>
    <x v="1419"/>
    <n v="23.988"/>
    <n v="2"/>
    <n v="0.4"/>
    <n v="-15.992000000000001"/>
    <x v="3"/>
    <s v="Yes"/>
  </r>
  <r>
    <n v="2785"/>
    <s v="CA-2018-116974"/>
    <x v="790"/>
    <d v="2018-10-15T00:00:00"/>
    <s v="Standard Class"/>
    <s v="MP-17965"/>
    <s v="Michael Paige"/>
    <x v="1"/>
    <s v="United States"/>
    <x v="21"/>
    <x v="24"/>
    <n v="45373"/>
    <x v="3"/>
    <s v="TEC-PH-10004897"/>
    <x v="2"/>
    <x v="7"/>
    <x v="1124"/>
    <n v="23.975999999999999"/>
    <n v="4"/>
    <n v="0.4"/>
    <n v="-15.5844"/>
    <x v="3"/>
    <s v="Yes"/>
  </r>
  <r>
    <n v="2786"/>
    <s v="CA-2017-149972"/>
    <x v="481"/>
    <d v="2017-09-23T00:00:00"/>
    <s v="First Class"/>
    <s v="CD-12790"/>
    <s v="Cynthia Delaney"/>
    <x v="2"/>
    <s v="United States"/>
    <x v="1"/>
    <x v="1"/>
    <n v="90036"/>
    <x v="1"/>
    <s v="FUR-CH-10004997"/>
    <x v="0"/>
    <x v="1"/>
    <x v="499"/>
    <n v="601.53599999999994"/>
    <n v="4"/>
    <n v="0.2"/>
    <n v="0"/>
    <x v="1"/>
    <s v="Yes"/>
  </r>
  <r>
    <n v="2787"/>
    <s v="CA-2017-149972"/>
    <x v="481"/>
    <d v="2017-09-23T00:00:00"/>
    <s v="First Class"/>
    <s v="CD-12790"/>
    <s v="Cynthia Delaney"/>
    <x v="2"/>
    <s v="United States"/>
    <x v="1"/>
    <x v="1"/>
    <n v="90036"/>
    <x v="1"/>
    <s v="OFF-FA-10002763"/>
    <x v="1"/>
    <x v="13"/>
    <x v="1420"/>
    <n v="7.9"/>
    <n v="2"/>
    <n v="0"/>
    <n v="2.528"/>
    <x v="1"/>
    <s v="Yes"/>
  </r>
  <r>
    <n v="2788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FUR-FU-10001588"/>
    <x v="0"/>
    <x v="5"/>
    <x v="287"/>
    <n v="58.36"/>
    <n v="5"/>
    <n v="0.6"/>
    <n v="-24.803000000000001"/>
    <x v="2"/>
    <s v="Yes"/>
  </r>
  <r>
    <n v="2789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OFF-AR-10000940"/>
    <x v="1"/>
    <x v="6"/>
    <x v="135"/>
    <n v="16.463999999999999"/>
    <n v="7"/>
    <n v="0.2"/>
    <n v="1.4406000000000001"/>
    <x v="2"/>
    <s v="Yes"/>
  </r>
  <r>
    <n v="2790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FUR-FU-10002759"/>
    <x v="0"/>
    <x v="5"/>
    <x v="560"/>
    <n v="39.96"/>
    <n v="5"/>
    <n v="0.6"/>
    <n v="-23.975999999999999"/>
    <x v="2"/>
    <s v="Yes"/>
  </r>
  <r>
    <n v="2791"/>
    <s v="CA-2016-125514"/>
    <x v="158"/>
    <d v="2016-09-22T00:00:00"/>
    <s v="First Class"/>
    <s v="BM-11650"/>
    <s v="Brian Moss"/>
    <x v="1"/>
    <s v="United States"/>
    <x v="155"/>
    <x v="8"/>
    <n v="68104"/>
    <x v="2"/>
    <s v="OFF-AP-10000358"/>
    <x v="1"/>
    <x v="9"/>
    <x v="95"/>
    <n v="25.96"/>
    <n v="2"/>
    <n v="0"/>
    <n v="7.5284000000000004"/>
    <x v="2"/>
    <s v="Yes"/>
  </r>
  <r>
    <n v="2792"/>
    <s v="CA-2016-125514"/>
    <x v="158"/>
    <d v="2016-09-22T00:00:00"/>
    <s v="First Class"/>
    <s v="BM-11650"/>
    <s v="Brian Moss"/>
    <x v="1"/>
    <s v="United States"/>
    <x v="155"/>
    <x v="8"/>
    <n v="68104"/>
    <x v="2"/>
    <s v="OFF-AP-10003281"/>
    <x v="1"/>
    <x v="9"/>
    <x v="1189"/>
    <n v="36.270000000000003"/>
    <n v="3"/>
    <n v="0"/>
    <n v="10.881"/>
    <x v="2"/>
    <s v="Yes"/>
  </r>
  <r>
    <n v="2793"/>
    <s v="CA-2016-125514"/>
    <x v="158"/>
    <d v="2016-09-22T00:00:00"/>
    <s v="First Class"/>
    <s v="BM-11650"/>
    <s v="Brian Moss"/>
    <x v="1"/>
    <s v="United States"/>
    <x v="155"/>
    <x v="8"/>
    <n v="68104"/>
    <x v="2"/>
    <s v="OFF-PA-10000029"/>
    <x v="1"/>
    <x v="10"/>
    <x v="811"/>
    <n v="6.48"/>
    <n v="1"/>
    <n v="0"/>
    <n v="3.1103999999999998"/>
    <x v="2"/>
    <s v="Yes"/>
  </r>
  <r>
    <n v="2794"/>
    <s v="CA-2016-154599"/>
    <x v="791"/>
    <d v="2016-04-17T00:00:00"/>
    <s v="Standard Class"/>
    <s v="KN-16450"/>
    <s v="Kean Nguyen"/>
    <x v="1"/>
    <s v="United States"/>
    <x v="332"/>
    <x v="1"/>
    <n v="90278"/>
    <x v="1"/>
    <s v="TEC-PH-10001557"/>
    <x v="2"/>
    <x v="7"/>
    <x v="664"/>
    <n v="1075.088"/>
    <n v="14"/>
    <n v="0.2"/>
    <n v="94.0702"/>
    <x v="1"/>
    <s v="Yes"/>
  </r>
  <r>
    <n v="2795"/>
    <s v="CA-2016-154599"/>
    <x v="791"/>
    <d v="2016-04-17T00:00:00"/>
    <s v="Standard Class"/>
    <s v="KN-16450"/>
    <s v="Kean Nguyen"/>
    <x v="1"/>
    <s v="United States"/>
    <x v="332"/>
    <x v="1"/>
    <n v="90278"/>
    <x v="1"/>
    <s v="TEC-PH-10000576"/>
    <x v="2"/>
    <x v="7"/>
    <x v="815"/>
    <n v="438.36799999999999"/>
    <n v="4"/>
    <n v="0.2"/>
    <n v="38.357199999999999"/>
    <x v="1"/>
    <s v="Yes"/>
  </r>
  <r>
    <n v="2796"/>
    <s v="CA-2016-154599"/>
    <x v="791"/>
    <d v="2016-04-17T00:00:00"/>
    <s v="Standard Class"/>
    <s v="KN-16450"/>
    <s v="Kean Nguyen"/>
    <x v="1"/>
    <s v="United States"/>
    <x v="332"/>
    <x v="1"/>
    <n v="90278"/>
    <x v="1"/>
    <s v="OFF-BI-10002764"/>
    <x v="1"/>
    <x v="8"/>
    <x v="507"/>
    <n v="18.088000000000001"/>
    <n v="7"/>
    <n v="0.2"/>
    <n v="6.5568999999999997"/>
    <x v="1"/>
    <s v="Yes"/>
  </r>
  <r>
    <n v="2797"/>
    <s v="CA-2016-154599"/>
    <x v="791"/>
    <d v="2016-04-17T00:00:00"/>
    <s v="Standard Class"/>
    <s v="KN-16450"/>
    <s v="Kean Nguyen"/>
    <x v="1"/>
    <s v="United States"/>
    <x v="332"/>
    <x v="1"/>
    <n v="90278"/>
    <x v="1"/>
    <s v="FUR-BO-10001337"/>
    <x v="0"/>
    <x v="0"/>
    <x v="430"/>
    <n v="308.49900000000002"/>
    <n v="3"/>
    <n v="0.15"/>
    <n v="-18.146999999999998"/>
    <x v="1"/>
    <s v="Yes"/>
  </r>
  <r>
    <n v="2798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AR-10002257"/>
    <x v="1"/>
    <x v="6"/>
    <x v="1200"/>
    <n v="13.36"/>
    <n v="4"/>
    <n v="0"/>
    <n v="4.1416000000000004"/>
    <x v="0"/>
    <s v="Yes"/>
  </r>
  <r>
    <n v="2799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PA-10001019"/>
    <x v="1"/>
    <x v="10"/>
    <x v="681"/>
    <n v="39.96"/>
    <n v="2"/>
    <n v="0"/>
    <n v="18.781199999999998"/>
    <x v="0"/>
    <s v="Yes"/>
  </r>
  <r>
    <n v="2800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BI-10003364"/>
    <x v="1"/>
    <x v="8"/>
    <x v="705"/>
    <n v="145.85"/>
    <n v="5"/>
    <n v="0"/>
    <n v="70.007999999999996"/>
    <x v="0"/>
    <s v="Yes"/>
  </r>
  <r>
    <n v="2801"/>
    <s v="CA-2018-153318"/>
    <x v="792"/>
    <d v="2018-10-28T00:00:00"/>
    <s v="First Class"/>
    <s v="JS-15595"/>
    <s v="Jill Stevenson"/>
    <x v="1"/>
    <s v="United States"/>
    <x v="100"/>
    <x v="2"/>
    <n v="33180"/>
    <x v="0"/>
    <s v="TEC-PH-10000984"/>
    <x v="2"/>
    <x v="7"/>
    <x v="470"/>
    <n v="783.96"/>
    <n v="5"/>
    <n v="0.2"/>
    <n v="78.396000000000001"/>
    <x v="0"/>
    <s v="Yes"/>
  </r>
  <r>
    <n v="2802"/>
    <s v="US-2017-110163"/>
    <x v="549"/>
    <d v="2017-11-04T00:00:00"/>
    <s v="First Class"/>
    <s v="GA-14725"/>
    <s v="Guy Armstrong"/>
    <x v="0"/>
    <s v="United States"/>
    <x v="127"/>
    <x v="21"/>
    <n v="97301"/>
    <x v="1"/>
    <s v="OFF-AR-10001683"/>
    <x v="1"/>
    <x v="6"/>
    <x v="32"/>
    <n v="7.88"/>
    <n v="1"/>
    <n v="0.2"/>
    <n v="1.7729999999999999"/>
    <x v="1"/>
    <s v="Yes"/>
  </r>
  <r>
    <n v="2803"/>
    <s v="CA-2019-143329"/>
    <x v="132"/>
    <d v="2019-11-08T00:00:00"/>
    <s v="Standard Class"/>
    <s v="DL-13330"/>
    <s v="Denise Leinenbach"/>
    <x v="0"/>
    <s v="United States"/>
    <x v="324"/>
    <x v="27"/>
    <n v="88001"/>
    <x v="1"/>
    <s v="FUR-FU-10000629"/>
    <x v="0"/>
    <x v="5"/>
    <x v="93"/>
    <n v="41.37"/>
    <n v="3"/>
    <n v="0"/>
    <n v="17.375399999999999"/>
    <x v="1"/>
    <s v="Yes"/>
  </r>
  <r>
    <n v="2804"/>
    <s v="CA-2017-159380"/>
    <x v="793"/>
    <d v="2017-05-16T00:00:00"/>
    <s v="Standard Class"/>
    <s v="CS-12505"/>
    <s v="Cindy Stewart"/>
    <x v="0"/>
    <s v="United States"/>
    <x v="8"/>
    <x v="1"/>
    <n v="94122"/>
    <x v="1"/>
    <s v="OFF-PA-10003893"/>
    <x v="1"/>
    <x v="10"/>
    <x v="1105"/>
    <n v="12.84"/>
    <n v="3"/>
    <n v="0"/>
    <n v="5.7779999999999996"/>
    <x v="1"/>
    <s v="Yes"/>
  </r>
  <r>
    <n v="2805"/>
    <s v="CA-2017-159380"/>
    <x v="793"/>
    <d v="2017-05-16T00:00:00"/>
    <s v="Standard Class"/>
    <s v="CS-12505"/>
    <s v="Cindy Stewart"/>
    <x v="0"/>
    <s v="United States"/>
    <x v="8"/>
    <x v="1"/>
    <n v="94122"/>
    <x v="1"/>
    <s v="OFF-PA-10004239"/>
    <x v="1"/>
    <x v="10"/>
    <x v="1421"/>
    <n v="25.68"/>
    <n v="6"/>
    <n v="0"/>
    <n v="11.555999999999999"/>
    <x v="1"/>
    <s v="Yes"/>
  </r>
  <r>
    <n v="2806"/>
    <s v="CA-2017-122623"/>
    <x v="67"/>
    <d v="2017-09-11T00:00:00"/>
    <s v="Standard Class"/>
    <s v="CC-12145"/>
    <s v="Charles Crestani"/>
    <x v="0"/>
    <s v="United States"/>
    <x v="236"/>
    <x v="5"/>
    <n v="79907"/>
    <x v="2"/>
    <s v="FUR-CH-10000553"/>
    <x v="0"/>
    <x v="1"/>
    <x v="1257"/>
    <n v="47.515999999999998"/>
    <n v="2"/>
    <n v="0.3"/>
    <n v="-2.0364"/>
    <x v="2"/>
    <s v="Yes"/>
  </r>
  <r>
    <n v="2807"/>
    <s v="CA-2017-148635"/>
    <x v="395"/>
    <d v="2017-07-27T00:00:00"/>
    <s v="Second Class"/>
    <s v="MH-18025"/>
    <s v="Michelle Huthwaite"/>
    <x v="0"/>
    <s v="United States"/>
    <x v="4"/>
    <x v="4"/>
    <n v="98115"/>
    <x v="1"/>
    <s v="OFF-FA-10004395"/>
    <x v="1"/>
    <x v="13"/>
    <x v="1201"/>
    <n v="9.42"/>
    <n v="2"/>
    <n v="0"/>
    <n v="0.47099999999999997"/>
    <x v="1"/>
    <s v="Yes"/>
  </r>
  <r>
    <n v="2808"/>
    <s v="CA-2017-148635"/>
    <x v="395"/>
    <d v="2017-07-27T00:00:00"/>
    <s v="Second Class"/>
    <s v="MH-18025"/>
    <s v="Michelle Huthwaite"/>
    <x v="0"/>
    <s v="United States"/>
    <x v="4"/>
    <x v="4"/>
    <n v="98115"/>
    <x v="1"/>
    <s v="OFF-PA-10004782"/>
    <x v="1"/>
    <x v="10"/>
    <x v="1422"/>
    <n v="12.96"/>
    <n v="2"/>
    <n v="0"/>
    <n v="6.2207999999999997"/>
    <x v="1"/>
    <s v="Yes"/>
  </r>
  <r>
    <n v="2809"/>
    <s v="CA-2017-148635"/>
    <x v="395"/>
    <d v="2017-07-27T00:00:00"/>
    <s v="Second Class"/>
    <s v="MH-18025"/>
    <s v="Michelle Huthwaite"/>
    <x v="0"/>
    <s v="United States"/>
    <x v="4"/>
    <x v="4"/>
    <n v="98115"/>
    <x v="1"/>
    <s v="FUR-BO-10002213"/>
    <x v="0"/>
    <x v="0"/>
    <x v="1334"/>
    <n v="704.9"/>
    <n v="5"/>
    <n v="0"/>
    <n v="56.392000000000003"/>
    <x v="1"/>
    <s v="Yes"/>
  </r>
  <r>
    <n v="2810"/>
    <s v="CA-2017-148635"/>
    <x v="395"/>
    <d v="2017-07-27T00:00:00"/>
    <s v="Second Class"/>
    <s v="MH-18025"/>
    <s v="Michelle Huthwaite"/>
    <x v="0"/>
    <s v="United States"/>
    <x v="4"/>
    <x v="4"/>
    <n v="98115"/>
    <x v="1"/>
    <s v="FUR-CH-10001854"/>
    <x v="0"/>
    <x v="1"/>
    <x v="1119"/>
    <n v="561.56799999999998"/>
    <n v="2"/>
    <n v="0.2"/>
    <n v="28.078399999999998"/>
    <x v="1"/>
    <s v="Yes"/>
  </r>
  <r>
    <n v="2811"/>
    <s v="CA-2017-135685"/>
    <x v="547"/>
    <d v="2017-11-18T00:00:00"/>
    <s v="Second Class"/>
    <s v="MP-18175"/>
    <s v="Mike Pelletier"/>
    <x v="2"/>
    <s v="United States"/>
    <x v="158"/>
    <x v="6"/>
    <n v="53209"/>
    <x v="2"/>
    <s v="OFF-PA-10000157"/>
    <x v="1"/>
    <x v="10"/>
    <x v="369"/>
    <n v="179.82"/>
    <n v="9"/>
    <n v="0"/>
    <n v="84.5154"/>
    <x v="2"/>
    <s v="Yes"/>
  </r>
  <r>
    <n v="2812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FU-10001185"/>
    <x v="0"/>
    <x v="5"/>
    <x v="1423"/>
    <n v="185.58"/>
    <n v="6"/>
    <n v="0"/>
    <n v="76.087800000000001"/>
    <x v="2"/>
    <s v="Yes"/>
  </r>
  <r>
    <n v="2813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TA-10001520"/>
    <x v="0"/>
    <x v="3"/>
    <x v="718"/>
    <n v="214.11"/>
    <n v="3"/>
    <n v="0"/>
    <n v="36.398699999999998"/>
    <x v="2"/>
    <s v="Yes"/>
  </r>
  <r>
    <n v="2814"/>
    <s v="CA-2017-135685"/>
    <x v="547"/>
    <d v="2017-11-18T00:00:00"/>
    <s v="Second Class"/>
    <s v="MP-18175"/>
    <s v="Mike Pelletier"/>
    <x v="2"/>
    <s v="United States"/>
    <x v="158"/>
    <x v="6"/>
    <n v="53209"/>
    <x v="2"/>
    <s v="TEC-AC-10004145"/>
    <x v="2"/>
    <x v="11"/>
    <x v="1273"/>
    <n v="999.96"/>
    <n v="4"/>
    <n v="0"/>
    <n v="229.99080000000001"/>
    <x v="2"/>
    <s v="Yes"/>
  </r>
  <r>
    <n v="2815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TA-10000688"/>
    <x v="0"/>
    <x v="3"/>
    <x v="561"/>
    <n v="653.54999999999995"/>
    <n v="3"/>
    <n v="0"/>
    <n v="111.1035"/>
    <x v="2"/>
    <s v="Yes"/>
  </r>
  <r>
    <n v="2816"/>
    <s v="CA-2017-104626"/>
    <x v="135"/>
    <d v="2017-09-08T00:00:00"/>
    <s v="Standard Class"/>
    <s v="DR-12940"/>
    <s v="Daniel Raglin"/>
    <x v="2"/>
    <s v="United States"/>
    <x v="47"/>
    <x v="31"/>
    <n v="2038"/>
    <x v="3"/>
    <s v="OFF-BI-10001510"/>
    <x v="1"/>
    <x v="8"/>
    <x v="709"/>
    <n v="114.6"/>
    <n v="5"/>
    <n v="0"/>
    <n v="51.57"/>
    <x v="3"/>
    <s v="Yes"/>
  </r>
  <r>
    <n v="2817"/>
    <s v="CA-2017-104626"/>
    <x v="135"/>
    <d v="2017-09-08T00:00:00"/>
    <s v="Standard Class"/>
    <s v="DR-12940"/>
    <s v="Daniel Raglin"/>
    <x v="2"/>
    <s v="United States"/>
    <x v="47"/>
    <x v="31"/>
    <n v="2038"/>
    <x v="3"/>
    <s v="FUR-CH-10003817"/>
    <x v="0"/>
    <x v="1"/>
    <x v="164"/>
    <n v="60.74"/>
    <n v="1"/>
    <n v="0"/>
    <n v="15.185"/>
    <x v="3"/>
    <s v="Yes"/>
  </r>
  <r>
    <n v="2818"/>
    <s v="CA-2017-104626"/>
    <x v="135"/>
    <d v="2017-09-08T00:00:00"/>
    <s v="Standard Class"/>
    <s v="DR-12940"/>
    <s v="Daniel Raglin"/>
    <x v="2"/>
    <s v="United States"/>
    <x v="47"/>
    <x v="31"/>
    <n v="2038"/>
    <x v="3"/>
    <s v="FUR-FU-10000308"/>
    <x v="0"/>
    <x v="5"/>
    <x v="1278"/>
    <n v="124.36"/>
    <n v="2"/>
    <n v="0"/>
    <n v="27.359200000000001"/>
    <x v="3"/>
    <s v="Yes"/>
  </r>
  <r>
    <n v="2819"/>
    <s v="CA-2017-104626"/>
    <x v="135"/>
    <d v="2017-09-08T00:00:00"/>
    <s v="Standard Class"/>
    <s v="DR-12940"/>
    <s v="Daniel Raglin"/>
    <x v="2"/>
    <s v="United States"/>
    <x v="47"/>
    <x v="31"/>
    <n v="2038"/>
    <x v="3"/>
    <s v="OFF-ST-10003208"/>
    <x v="1"/>
    <x v="4"/>
    <x v="246"/>
    <n v="1088.76"/>
    <n v="6"/>
    <n v="0"/>
    <n v="315.74040000000002"/>
    <x v="3"/>
    <s v="Yes"/>
  </r>
  <r>
    <n v="2820"/>
    <s v="CA-2018-160500"/>
    <x v="465"/>
    <d v="2018-05-08T00:00:00"/>
    <s v="First Class"/>
    <s v="DM-13015"/>
    <s v="Darrin Martin"/>
    <x v="0"/>
    <s v="United States"/>
    <x v="184"/>
    <x v="1"/>
    <n v="92024"/>
    <x v="1"/>
    <s v="OFF-BI-10003784"/>
    <x v="1"/>
    <x v="8"/>
    <x v="1323"/>
    <n v="6.72"/>
    <n v="5"/>
    <n v="0.2"/>
    <n v="2.3519999999999999"/>
    <x v="1"/>
    <s v="Yes"/>
  </r>
  <r>
    <n v="2821"/>
    <s v="CA-2018-160500"/>
    <x v="465"/>
    <d v="2018-05-08T00:00:00"/>
    <s v="First Class"/>
    <s v="DM-13015"/>
    <s v="Darrin Martin"/>
    <x v="0"/>
    <s v="United States"/>
    <x v="184"/>
    <x v="1"/>
    <n v="92024"/>
    <x v="1"/>
    <s v="FUR-TA-10003748"/>
    <x v="0"/>
    <x v="3"/>
    <x v="210"/>
    <n v="298.77600000000001"/>
    <n v="3"/>
    <n v="0.2"/>
    <n v="7.4694000000000003"/>
    <x v="1"/>
    <s v="Yes"/>
  </r>
  <r>
    <n v="2822"/>
    <s v="CA-2018-100202"/>
    <x v="413"/>
    <d v="2019-01-05T00:00:00"/>
    <s v="Standard Class"/>
    <s v="BD-11620"/>
    <s v="Brian DeCherney"/>
    <x v="0"/>
    <s v="United States"/>
    <x v="125"/>
    <x v="1"/>
    <n v="92804"/>
    <x v="1"/>
    <s v="TEC-PH-10002563"/>
    <x v="2"/>
    <x v="7"/>
    <x v="203"/>
    <n v="302.37599999999998"/>
    <n v="3"/>
    <n v="0.2"/>
    <n v="22.6782"/>
    <x v="1"/>
    <s v="Yes"/>
  </r>
  <r>
    <n v="2823"/>
    <s v="CA-2019-131016"/>
    <x v="65"/>
    <d v="2019-09-20T00:00:00"/>
    <s v="First Class"/>
    <s v="DC-12850"/>
    <s v="Dan Campbell"/>
    <x v="0"/>
    <s v="United States"/>
    <x v="81"/>
    <x v="5"/>
    <n v="76017"/>
    <x v="2"/>
    <s v="OFF-AR-10000122"/>
    <x v="1"/>
    <x v="6"/>
    <x v="311"/>
    <n v="8.9280000000000008"/>
    <n v="2"/>
    <n v="0.2"/>
    <n v="0.55800000000000005"/>
    <x v="2"/>
    <s v="Yes"/>
  </r>
  <r>
    <n v="2824"/>
    <s v="CA-2019-131016"/>
    <x v="65"/>
    <d v="2019-09-20T00:00:00"/>
    <s v="First Class"/>
    <s v="DC-12850"/>
    <s v="Dan Campbell"/>
    <x v="0"/>
    <s v="United States"/>
    <x v="81"/>
    <x v="5"/>
    <n v="76017"/>
    <x v="2"/>
    <s v="OFF-ST-10000352"/>
    <x v="1"/>
    <x v="4"/>
    <x v="1058"/>
    <n v="47.584000000000003"/>
    <n v="2"/>
    <n v="0.2"/>
    <n v="-2.9740000000000002"/>
    <x v="2"/>
    <s v="Yes"/>
  </r>
  <r>
    <n v="2825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PA-10003270"/>
    <x v="1"/>
    <x v="10"/>
    <x v="1424"/>
    <n v="33.792000000000002"/>
    <n v="8"/>
    <n v="0.2"/>
    <n v="10.56"/>
    <x v="2"/>
    <s v="Yes"/>
  </r>
  <r>
    <n v="2826"/>
    <s v="US-2016-112914"/>
    <x v="794"/>
    <d v="2016-09-30T00:00:00"/>
    <s v="Standard Class"/>
    <s v="MT-18070"/>
    <s v="Michelle Tran"/>
    <x v="2"/>
    <s v="United States"/>
    <x v="12"/>
    <x v="5"/>
    <n v="77041"/>
    <x v="2"/>
    <s v="FUR-BO-10003272"/>
    <x v="0"/>
    <x v="0"/>
    <x v="587"/>
    <n v="300.53280000000001"/>
    <n v="2"/>
    <n v="0.32"/>
    <n v="-97.231200000000001"/>
    <x v="2"/>
    <s v="Yes"/>
  </r>
  <r>
    <n v="2827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BI-10002982"/>
    <x v="1"/>
    <x v="8"/>
    <x v="1267"/>
    <n v="2.7240000000000002"/>
    <n v="2"/>
    <n v="0.8"/>
    <n v="-4.3583999999999996"/>
    <x v="2"/>
    <s v="Yes"/>
  </r>
  <r>
    <n v="2828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EN-10001509"/>
    <x v="1"/>
    <x v="12"/>
    <x v="29"/>
    <n v="3.2639999999999998"/>
    <n v="2"/>
    <n v="0.2"/>
    <n v="1.1015999999999999"/>
    <x v="2"/>
    <s v="Yes"/>
  </r>
  <r>
    <n v="2829"/>
    <s v="CA-2018-124149"/>
    <x v="131"/>
    <d v="2018-04-26T00:00:00"/>
    <s v="First Class"/>
    <s v="MJ-17740"/>
    <s v="Max Jones"/>
    <x v="0"/>
    <s v="United States"/>
    <x v="152"/>
    <x v="24"/>
    <n v="43130"/>
    <x v="3"/>
    <s v="OFF-PA-10002421"/>
    <x v="1"/>
    <x v="10"/>
    <x v="1425"/>
    <n v="108.336"/>
    <n v="6"/>
    <n v="0.2"/>
    <n v="37.9176"/>
    <x v="3"/>
    <s v="Yes"/>
  </r>
  <r>
    <n v="2830"/>
    <s v="CA-2018-124149"/>
    <x v="131"/>
    <d v="2018-04-26T00:00:00"/>
    <s v="First Class"/>
    <s v="MJ-17740"/>
    <s v="Max Jones"/>
    <x v="0"/>
    <s v="United States"/>
    <x v="152"/>
    <x v="24"/>
    <n v="43130"/>
    <x v="3"/>
    <s v="OFF-ST-10000760"/>
    <x v="1"/>
    <x v="4"/>
    <x v="4"/>
    <n v="55.92"/>
    <n v="5"/>
    <n v="0.2"/>
    <n v="6.2910000000000004"/>
    <x v="3"/>
    <s v="Yes"/>
  </r>
  <r>
    <n v="2831"/>
    <s v="CA-2018-124149"/>
    <x v="131"/>
    <d v="2018-04-26T00:00:00"/>
    <s v="First Class"/>
    <s v="MJ-17740"/>
    <s v="Max Jones"/>
    <x v="0"/>
    <s v="United States"/>
    <x v="152"/>
    <x v="24"/>
    <n v="43130"/>
    <x v="3"/>
    <s v="OFF-PA-10002923"/>
    <x v="1"/>
    <x v="10"/>
    <x v="1426"/>
    <n v="78.304000000000002"/>
    <n v="2"/>
    <n v="0.2"/>
    <n v="29.364000000000001"/>
    <x v="3"/>
    <s v="Yes"/>
  </r>
  <r>
    <n v="2832"/>
    <s v="CA-2016-148915"/>
    <x v="301"/>
    <d v="2016-11-05T00:00:00"/>
    <s v="Standard Class"/>
    <s v="ND-18370"/>
    <s v="Natalie DeCherney"/>
    <x v="0"/>
    <s v="United States"/>
    <x v="32"/>
    <x v="21"/>
    <n v="97206"/>
    <x v="1"/>
    <s v="OFF-ST-10001128"/>
    <x v="1"/>
    <x v="4"/>
    <x v="1427"/>
    <n v="443.92"/>
    <n v="5"/>
    <n v="0.2"/>
    <n v="-94.332999999999998"/>
    <x v="1"/>
    <s v="Yes"/>
  </r>
  <r>
    <n v="2833"/>
    <s v="CA-2016-148915"/>
    <x v="301"/>
    <d v="2016-11-05T00:00:00"/>
    <s v="Standard Class"/>
    <s v="ND-18370"/>
    <s v="Natalie DeCherney"/>
    <x v="0"/>
    <s v="United States"/>
    <x v="32"/>
    <x v="21"/>
    <n v="97206"/>
    <x v="1"/>
    <s v="TEC-PH-10000673"/>
    <x v="2"/>
    <x v="7"/>
    <x v="1405"/>
    <n v="155.976"/>
    <n v="3"/>
    <n v="0.2"/>
    <n v="54.5916"/>
    <x v="1"/>
    <s v="Yes"/>
  </r>
  <r>
    <n v="2834"/>
    <s v="CA-2019-134649"/>
    <x v="795"/>
    <d v="2019-01-31T00:00:00"/>
    <s v="Second Class"/>
    <s v="CA-11965"/>
    <s v="Carol Adams"/>
    <x v="1"/>
    <s v="United States"/>
    <x v="325"/>
    <x v="19"/>
    <n v="35244"/>
    <x v="0"/>
    <s v="OFF-AR-10001547"/>
    <x v="1"/>
    <x v="6"/>
    <x v="148"/>
    <n v="15.47"/>
    <n v="7"/>
    <n v="0"/>
    <n v="4.1768999999999998"/>
    <x v="0"/>
    <s v="Yes"/>
  </r>
  <r>
    <n v="2835"/>
    <s v="CA-2019-134649"/>
    <x v="795"/>
    <d v="2019-01-31T00:00:00"/>
    <s v="Second Class"/>
    <s v="CA-11965"/>
    <s v="Carol Adams"/>
    <x v="1"/>
    <s v="United States"/>
    <x v="325"/>
    <x v="19"/>
    <n v="35244"/>
    <x v="0"/>
    <s v="OFF-BI-10001890"/>
    <x v="1"/>
    <x v="8"/>
    <x v="176"/>
    <n v="7.16"/>
    <n v="2"/>
    <n v="0"/>
    <n v="3.4367999999999999"/>
    <x v="0"/>
    <s v="Yes"/>
  </r>
  <r>
    <n v="2836"/>
    <s v="CA-2019-110842"/>
    <x v="343"/>
    <d v="2019-11-16T00:00:00"/>
    <s v="Standard Class"/>
    <s v="GA-14725"/>
    <s v="Guy Armstrong"/>
    <x v="0"/>
    <s v="United States"/>
    <x v="1"/>
    <x v="1"/>
    <n v="90036"/>
    <x v="1"/>
    <s v="OFF-AP-10003971"/>
    <x v="1"/>
    <x v="9"/>
    <x v="923"/>
    <n v="10.89"/>
    <n v="1"/>
    <n v="0"/>
    <n v="2.8313999999999999"/>
    <x v="1"/>
    <s v="Yes"/>
  </r>
  <r>
    <n v="2837"/>
    <s v="CA-2019-110842"/>
    <x v="343"/>
    <d v="2019-11-16T00:00:00"/>
    <s v="Standard Class"/>
    <s v="GA-14725"/>
    <s v="Guy Armstrong"/>
    <x v="0"/>
    <s v="United States"/>
    <x v="1"/>
    <x v="1"/>
    <n v="90036"/>
    <x v="1"/>
    <s v="OFF-PA-10000520"/>
    <x v="1"/>
    <x v="10"/>
    <x v="1428"/>
    <n v="19.440000000000001"/>
    <n v="3"/>
    <n v="0"/>
    <n v="9.3312000000000008"/>
    <x v="1"/>
    <s v="Yes"/>
  </r>
  <r>
    <n v="2838"/>
    <s v="CA-2019-110842"/>
    <x v="343"/>
    <d v="2019-11-16T00:00:00"/>
    <s v="Standard Class"/>
    <s v="GA-14725"/>
    <s v="Guy Armstrong"/>
    <x v="0"/>
    <s v="United States"/>
    <x v="1"/>
    <x v="1"/>
    <n v="90036"/>
    <x v="1"/>
    <s v="OFF-BI-10000977"/>
    <x v="1"/>
    <x v="8"/>
    <x v="991"/>
    <n v="121.6"/>
    <n v="5"/>
    <n v="0.2"/>
    <n v="39.520000000000003"/>
    <x v="1"/>
    <s v="Yes"/>
  </r>
  <r>
    <n v="2839"/>
    <s v="CA-2018-147368"/>
    <x v="632"/>
    <d v="2018-06-12T00:00:00"/>
    <s v="First Class"/>
    <s v="TC-21295"/>
    <s v="Toby Carlisle"/>
    <x v="0"/>
    <s v="United States"/>
    <x v="315"/>
    <x v="2"/>
    <n v="32303"/>
    <x v="0"/>
    <s v="TEC-MA-10002178"/>
    <x v="2"/>
    <x v="15"/>
    <x v="939"/>
    <n v="695.7"/>
    <n v="2"/>
    <n v="0.5"/>
    <n v="-27.827999999999999"/>
    <x v="0"/>
    <s v="Yes"/>
  </r>
  <r>
    <n v="2840"/>
    <s v="US-2017-104185"/>
    <x v="37"/>
    <d v="2017-09-08T00:00:00"/>
    <s v="Second Class"/>
    <s v="JB-15400"/>
    <s v="Jennifer Braxton"/>
    <x v="1"/>
    <s v="United States"/>
    <x v="20"/>
    <x v="15"/>
    <n v="10009"/>
    <x v="3"/>
    <s v="OFF-ST-10001526"/>
    <x v="1"/>
    <x v="4"/>
    <x v="771"/>
    <n v="120.33"/>
    <n v="1"/>
    <n v="0"/>
    <n v="31.285799999999998"/>
    <x v="3"/>
    <s v="Yes"/>
  </r>
  <r>
    <n v="2841"/>
    <s v="US-2016-125521"/>
    <x v="619"/>
    <d v="2016-03-19T00:00:00"/>
    <s v="Standard Class"/>
    <s v="CK-12325"/>
    <s v="Christine Kargatis"/>
    <x v="2"/>
    <s v="United States"/>
    <x v="269"/>
    <x v="17"/>
    <n v="23320"/>
    <x v="0"/>
    <s v="FUR-CH-10003379"/>
    <x v="0"/>
    <x v="1"/>
    <x v="464"/>
    <n v="1139.92"/>
    <n v="4"/>
    <n v="0"/>
    <n v="284.98"/>
    <x v="0"/>
    <s v="Yes"/>
  </r>
  <r>
    <n v="2842"/>
    <s v="US-2019-135062"/>
    <x v="515"/>
    <d v="2019-09-04T00:00:00"/>
    <s v="Second Class"/>
    <s v="RL-19615"/>
    <s v="Rob Lucas"/>
    <x v="0"/>
    <s v="United States"/>
    <x v="115"/>
    <x v="3"/>
    <n v="28314"/>
    <x v="0"/>
    <s v="OFF-PA-10000100"/>
    <x v="1"/>
    <x v="10"/>
    <x v="833"/>
    <n v="229.54400000000001"/>
    <n v="7"/>
    <n v="0.2"/>
    <n v="83.209699999999998"/>
    <x v="0"/>
    <s v="Yes"/>
  </r>
  <r>
    <n v="2843"/>
    <s v="CA-2019-135650"/>
    <x v="721"/>
    <d v="2019-03-27T00:00:00"/>
    <s v="Standard Class"/>
    <s v="AC-10660"/>
    <s v="Anna Chung"/>
    <x v="0"/>
    <s v="United States"/>
    <x v="114"/>
    <x v="5"/>
    <n v="77340"/>
    <x v="2"/>
    <s v="OFF-ST-10001809"/>
    <x v="1"/>
    <x v="4"/>
    <x v="435"/>
    <n v="143.72800000000001"/>
    <n v="2"/>
    <n v="0.2"/>
    <n v="-32.338799999999999"/>
    <x v="2"/>
    <s v="Yes"/>
  </r>
  <r>
    <n v="2844"/>
    <s v="CA-2019-112865"/>
    <x v="796"/>
    <d v="2019-05-22T00:00:00"/>
    <s v="Standard Class"/>
    <s v="BH-11710"/>
    <s v="Brosina Hoffman"/>
    <x v="0"/>
    <s v="United States"/>
    <x v="10"/>
    <x v="9"/>
    <n v="19140"/>
    <x v="3"/>
    <s v="TEC-AC-10000387"/>
    <x v="2"/>
    <x v="11"/>
    <x v="1359"/>
    <n v="36.048000000000002"/>
    <n v="3"/>
    <n v="0.2"/>
    <n v="-0.9012"/>
    <x v="3"/>
    <s v="Yes"/>
  </r>
  <r>
    <n v="2845"/>
    <s v="US-2018-162852"/>
    <x v="797"/>
    <d v="2018-12-31T00:00:00"/>
    <s v="Standard Class"/>
    <s v="BG-11695"/>
    <s v="Brooke Gillingham"/>
    <x v="1"/>
    <s v="United States"/>
    <x v="318"/>
    <x v="10"/>
    <n v="60098"/>
    <x v="2"/>
    <s v="FUR-CH-10004853"/>
    <x v="0"/>
    <x v="1"/>
    <x v="531"/>
    <n v="845.48800000000006"/>
    <n v="8"/>
    <n v="0.3"/>
    <n v="-12.0784"/>
    <x v="2"/>
    <s v="Yes"/>
  </r>
  <r>
    <n v="2846"/>
    <s v="CA-2019-138163"/>
    <x v="701"/>
    <d v="2019-11-20T00:00:00"/>
    <s v="First Class"/>
    <s v="XP-21865"/>
    <s v="Xylona Preis"/>
    <x v="0"/>
    <s v="United States"/>
    <x v="231"/>
    <x v="31"/>
    <n v="2149"/>
    <x v="3"/>
    <s v="OFF-AR-10001958"/>
    <x v="1"/>
    <x v="6"/>
    <x v="208"/>
    <n v="50.94"/>
    <n v="3"/>
    <n v="0"/>
    <n v="14.263199999999999"/>
    <x v="3"/>
    <s v="Yes"/>
  </r>
  <r>
    <n v="2847"/>
    <s v="CA-2019-152093"/>
    <x v="18"/>
    <d v="2019-09-15T00:00:00"/>
    <s v="Standard Class"/>
    <s v="SN-20560"/>
    <s v="Skye Norling"/>
    <x v="2"/>
    <s v="United States"/>
    <x v="22"/>
    <x v="10"/>
    <n v="60653"/>
    <x v="2"/>
    <s v="OFF-BI-10003527"/>
    <x v="1"/>
    <x v="8"/>
    <x v="451"/>
    <n v="762.59400000000005"/>
    <n v="3"/>
    <n v="0.8"/>
    <n v="-1143.8910000000001"/>
    <x v="2"/>
    <s v="Yes"/>
  </r>
  <r>
    <n v="2848"/>
    <s v="CA-2019-157854"/>
    <x v="798"/>
    <d v="2019-04-15T00:00:00"/>
    <s v="Standard Class"/>
    <s v="DM-13345"/>
    <s v="Denise Monton"/>
    <x v="1"/>
    <s v="United States"/>
    <x v="185"/>
    <x v="32"/>
    <n v="30076"/>
    <x v="0"/>
    <s v="FUR-FU-10003832"/>
    <x v="0"/>
    <x v="5"/>
    <x v="1429"/>
    <n v="56.28"/>
    <n v="6"/>
    <n v="0"/>
    <n v="15.7584"/>
    <x v="0"/>
    <s v="Yes"/>
  </r>
  <r>
    <n v="2849"/>
    <s v="CA-2019-157854"/>
    <x v="798"/>
    <d v="2019-04-15T00:00:00"/>
    <s v="Standard Class"/>
    <s v="DM-13345"/>
    <s v="Denise Monton"/>
    <x v="1"/>
    <s v="United States"/>
    <x v="185"/>
    <x v="32"/>
    <n v="30076"/>
    <x v="0"/>
    <s v="OFF-BI-10001359"/>
    <x v="1"/>
    <x v="8"/>
    <x v="1162"/>
    <n v="2690.97"/>
    <n v="3"/>
    <n v="0"/>
    <n v="1264.7559000000001"/>
    <x v="0"/>
    <s v="Yes"/>
  </r>
  <r>
    <n v="2850"/>
    <s v="CA-2018-123617"/>
    <x v="85"/>
    <d v="2018-12-03T00:00:00"/>
    <s v="Standard Class"/>
    <s v="AJ-10780"/>
    <s v="Anthony Jacobs"/>
    <x v="1"/>
    <s v="United States"/>
    <x v="144"/>
    <x v="2"/>
    <n v="32137"/>
    <x v="0"/>
    <s v="OFF-BI-10002976"/>
    <x v="1"/>
    <x v="8"/>
    <x v="857"/>
    <n v="7.4340000000000002"/>
    <n v="6"/>
    <n v="0.7"/>
    <n v="-5.6993999999999998"/>
    <x v="0"/>
    <s v="Yes"/>
  </r>
  <r>
    <n v="2851"/>
    <s v="US-2018-128293"/>
    <x v="799"/>
    <d v="2018-06-05T00:00:00"/>
    <s v="First Class"/>
    <s v="KC-16255"/>
    <s v="Karen Carlisle"/>
    <x v="1"/>
    <s v="United States"/>
    <x v="10"/>
    <x v="9"/>
    <n v="19120"/>
    <x v="3"/>
    <s v="OFF-ST-10000736"/>
    <x v="1"/>
    <x v="4"/>
    <x v="460"/>
    <n v="64.784000000000006"/>
    <n v="1"/>
    <n v="0.2"/>
    <n v="-12.956799999999999"/>
    <x v="3"/>
    <s v="Yes"/>
  </r>
  <r>
    <n v="2852"/>
    <s v="CA-2019-107342"/>
    <x v="94"/>
    <d v="2019-12-22T00:00:00"/>
    <s v="Standard Class"/>
    <s v="VF-21715"/>
    <s v="Vicky Freymann"/>
    <x v="2"/>
    <s v="United States"/>
    <x v="38"/>
    <x v="14"/>
    <n v="47201"/>
    <x v="2"/>
    <s v="OFF-PA-10001745"/>
    <x v="1"/>
    <x v="10"/>
    <x v="727"/>
    <n v="28.16"/>
    <n v="4"/>
    <n v="0"/>
    <n v="13.235200000000001"/>
    <x v="2"/>
    <s v="Yes"/>
  </r>
  <r>
    <n v="2853"/>
    <s v="CA-2018-136371"/>
    <x v="690"/>
    <d v="2018-03-21T00:00:00"/>
    <s v="Second Class"/>
    <s v="SV-20935"/>
    <s v="Susan Vittorini"/>
    <x v="0"/>
    <s v="United States"/>
    <x v="147"/>
    <x v="15"/>
    <n v="11572"/>
    <x v="3"/>
    <s v="FUR-FU-10000409"/>
    <x v="0"/>
    <x v="5"/>
    <x v="1430"/>
    <n v="14.98"/>
    <n v="1"/>
    <n v="0"/>
    <n v="6.8907999999999996"/>
    <x v="3"/>
    <s v="Yes"/>
  </r>
  <r>
    <n v="2854"/>
    <s v="CA-2018-136371"/>
    <x v="690"/>
    <d v="2018-03-21T00:00:00"/>
    <s v="Second Class"/>
    <s v="SV-20935"/>
    <s v="Susan Vittorini"/>
    <x v="0"/>
    <s v="United States"/>
    <x v="147"/>
    <x v="15"/>
    <n v="11572"/>
    <x v="3"/>
    <s v="FUR-FU-10000221"/>
    <x v="0"/>
    <x v="5"/>
    <x v="534"/>
    <n v="20.32"/>
    <n v="4"/>
    <n v="0"/>
    <n v="6.9088000000000003"/>
    <x v="3"/>
    <s v="Yes"/>
  </r>
  <r>
    <n v="2855"/>
    <s v="CA-2019-137344"/>
    <x v="648"/>
    <d v="2019-08-20T00:00:00"/>
    <s v="Same Day"/>
    <s v="EM-13810"/>
    <s v="Eleni McCrary"/>
    <x v="1"/>
    <s v="United States"/>
    <x v="47"/>
    <x v="31"/>
    <n v="2038"/>
    <x v="3"/>
    <s v="OFF-ST-10000344"/>
    <x v="1"/>
    <x v="4"/>
    <x v="1022"/>
    <n v="40.29"/>
    <n v="3"/>
    <n v="0"/>
    <n v="10.4754"/>
    <x v="3"/>
    <s v="Yes"/>
  </r>
  <r>
    <n v="2856"/>
    <s v="CA-2019-169810"/>
    <x v="800"/>
    <d v="2019-07-31T00:00:00"/>
    <s v="Standard Class"/>
    <s v="RB-19360"/>
    <s v="Raymond Buch"/>
    <x v="0"/>
    <s v="United States"/>
    <x v="298"/>
    <x v="44"/>
    <n v="57103"/>
    <x v="2"/>
    <s v="OFF-LA-10003663"/>
    <x v="1"/>
    <x v="2"/>
    <x v="1373"/>
    <n v="20.23"/>
    <n v="7"/>
    <n v="0"/>
    <n v="9.5081000000000007"/>
    <x v="2"/>
    <s v="Yes"/>
  </r>
  <r>
    <n v="2857"/>
    <s v="CA-2018-128594"/>
    <x v="370"/>
    <d v="2018-08-29T00:00:00"/>
    <s v="First Class"/>
    <s v="DJ-13510"/>
    <s v="Don Jones"/>
    <x v="1"/>
    <s v="United States"/>
    <x v="70"/>
    <x v="1"/>
    <n v="92037"/>
    <x v="1"/>
    <s v="FUR-CH-10001215"/>
    <x v="0"/>
    <x v="1"/>
    <x v="445"/>
    <n v="1603.136"/>
    <n v="4"/>
    <n v="0.2"/>
    <n v="100.196"/>
    <x v="1"/>
    <s v="Yes"/>
  </r>
  <r>
    <n v="2858"/>
    <s v="CA-2018-154690"/>
    <x v="243"/>
    <d v="2018-08-17T00:00:00"/>
    <s v="Second Class"/>
    <s v="CC-12370"/>
    <s v="Christopher Conant"/>
    <x v="0"/>
    <s v="United States"/>
    <x v="115"/>
    <x v="3"/>
    <n v="28314"/>
    <x v="0"/>
    <s v="FUR-CH-10000988"/>
    <x v="0"/>
    <x v="1"/>
    <x v="1141"/>
    <n v="225.29599999999999"/>
    <n v="2"/>
    <n v="0.2"/>
    <n v="22.529599999999999"/>
    <x v="0"/>
    <s v="Yes"/>
  </r>
  <r>
    <n v="2859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TEC-AC-10003441"/>
    <x v="2"/>
    <x v="11"/>
    <x v="658"/>
    <n v="67.8"/>
    <n v="4"/>
    <n v="0"/>
    <n v="4.0679999999999996"/>
    <x v="0"/>
    <s v="Yes"/>
  </r>
  <r>
    <n v="2860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TEC-PH-10004389"/>
    <x v="2"/>
    <x v="7"/>
    <x v="1431"/>
    <n v="377.97"/>
    <n v="3"/>
    <n v="0"/>
    <n v="98.272199999999998"/>
    <x v="0"/>
    <s v="Yes"/>
  </r>
  <r>
    <n v="2861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FUR-BO-10004695"/>
    <x v="0"/>
    <x v="0"/>
    <x v="200"/>
    <n v="1628.82"/>
    <n v="9"/>
    <n v="0"/>
    <n v="374.62860000000001"/>
    <x v="0"/>
    <s v="Yes"/>
  </r>
  <r>
    <n v="2862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OFF-PA-10000100"/>
    <x v="1"/>
    <x v="10"/>
    <x v="833"/>
    <n v="286.93"/>
    <n v="7"/>
    <n v="0"/>
    <n v="140.59569999999999"/>
    <x v="0"/>
    <s v="Yes"/>
  </r>
  <r>
    <n v="2863"/>
    <s v="CA-2019-106537"/>
    <x v="801"/>
    <d v="2019-08-17T00:00:00"/>
    <s v="Standard Class"/>
    <s v="RH-19495"/>
    <s v="Rick Hansen"/>
    <x v="0"/>
    <s v="United States"/>
    <x v="333"/>
    <x v="2"/>
    <n v="32839"/>
    <x v="0"/>
    <s v="OFF-PA-10000223"/>
    <x v="1"/>
    <x v="10"/>
    <x v="1383"/>
    <n v="20.736000000000001"/>
    <n v="4"/>
    <n v="0.2"/>
    <n v="7.2576000000000001"/>
    <x v="0"/>
    <s v="Yes"/>
  </r>
  <r>
    <n v="2864"/>
    <s v="US-2019-103828"/>
    <x v="802"/>
    <d v="2019-08-13T00:00:00"/>
    <s v="Same Day"/>
    <s v="JK-15370"/>
    <s v="Jay Kimmel"/>
    <x v="0"/>
    <s v="United States"/>
    <x v="8"/>
    <x v="1"/>
    <n v="94122"/>
    <x v="1"/>
    <s v="OFF-ST-10001325"/>
    <x v="1"/>
    <x v="4"/>
    <x v="471"/>
    <n v="31.44"/>
    <n v="3"/>
    <n v="0"/>
    <n v="8.4887999999999995"/>
    <x v="1"/>
    <s v="Yes"/>
  </r>
  <r>
    <n v="2865"/>
    <s v="US-2019-103828"/>
    <x v="802"/>
    <d v="2019-08-13T00:00:00"/>
    <s v="Same Day"/>
    <s v="JK-15370"/>
    <s v="Jay Kimmel"/>
    <x v="0"/>
    <s v="United States"/>
    <x v="8"/>
    <x v="1"/>
    <n v="94122"/>
    <x v="1"/>
    <s v="OFF-AP-10004249"/>
    <x v="1"/>
    <x v="9"/>
    <x v="360"/>
    <n v="83.79"/>
    <n v="7"/>
    <n v="0"/>
    <n v="22.6233"/>
    <x v="1"/>
    <s v="Yes"/>
  </r>
  <r>
    <n v="2866"/>
    <s v="US-2019-103828"/>
    <x v="802"/>
    <d v="2019-08-13T00:00:00"/>
    <s v="Same Day"/>
    <s v="JK-15370"/>
    <s v="Jay Kimmel"/>
    <x v="0"/>
    <s v="United States"/>
    <x v="8"/>
    <x v="1"/>
    <n v="94122"/>
    <x v="1"/>
    <s v="OFF-AR-10000588"/>
    <x v="1"/>
    <x v="6"/>
    <x v="398"/>
    <n v="59.52"/>
    <n v="3"/>
    <n v="0"/>
    <n v="15.475199999999999"/>
    <x v="1"/>
    <s v="Yes"/>
  </r>
  <r>
    <n v="2867"/>
    <s v="US-2019-103828"/>
    <x v="802"/>
    <d v="2019-08-13T00:00:00"/>
    <s v="Same Day"/>
    <s v="JK-15370"/>
    <s v="Jay Kimmel"/>
    <x v="0"/>
    <s v="United States"/>
    <x v="8"/>
    <x v="1"/>
    <n v="94122"/>
    <x v="1"/>
    <s v="OFF-SU-10000946"/>
    <x v="1"/>
    <x v="14"/>
    <x v="327"/>
    <n v="31.92"/>
    <n v="4"/>
    <n v="0"/>
    <n v="9.2568000000000001"/>
    <x v="1"/>
    <s v="Yes"/>
  </r>
  <r>
    <n v="2868"/>
    <s v="CA-2018-115588"/>
    <x v="338"/>
    <d v="2018-11-12T00:00:00"/>
    <s v="Second Class"/>
    <s v="AF-10885"/>
    <s v="Art Foster"/>
    <x v="0"/>
    <s v="United States"/>
    <x v="167"/>
    <x v="24"/>
    <n v="43615"/>
    <x v="3"/>
    <s v="OFF-SU-10001225"/>
    <x v="1"/>
    <x v="14"/>
    <x v="327"/>
    <n v="14.72"/>
    <n v="5"/>
    <n v="0.2"/>
    <n v="-3.3119999999999998"/>
    <x v="3"/>
    <s v="Yes"/>
  </r>
  <r>
    <n v="2869"/>
    <s v="CA-2018-115588"/>
    <x v="338"/>
    <d v="2018-11-12T00:00:00"/>
    <s v="Second Class"/>
    <s v="AF-10885"/>
    <s v="Art Foster"/>
    <x v="0"/>
    <s v="United States"/>
    <x v="167"/>
    <x v="24"/>
    <n v="43615"/>
    <x v="3"/>
    <s v="OFF-ST-10001558"/>
    <x v="1"/>
    <x v="4"/>
    <x v="719"/>
    <n v="38.975999999999999"/>
    <n v="3"/>
    <n v="0.2"/>
    <n v="-2.4359999999999999"/>
    <x v="3"/>
    <s v="Yes"/>
  </r>
  <r>
    <n v="2870"/>
    <s v="CA-2019-143861"/>
    <x v="492"/>
    <d v="2019-06-19T00:00:00"/>
    <s v="Standard Class"/>
    <s v="LC-16885"/>
    <s v="Lena Creighton"/>
    <x v="0"/>
    <s v="United States"/>
    <x v="84"/>
    <x v="2"/>
    <n v="33710"/>
    <x v="0"/>
    <s v="FUR-FU-10001546"/>
    <x v="0"/>
    <x v="5"/>
    <x v="1432"/>
    <n v="17.088000000000001"/>
    <n v="2"/>
    <n v="0.2"/>
    <n v="1.0680000000000001"/>
    <x v="0"/>
    <s v="Yes"/>
  </r>
  <r>
    <n v="2871"/>
    <s v="CA-2016-148040"/>
    <x v="579"/>
    <d v="2016-03-26T00:00:00"/>
    <s v="Standard Class"/>
    <s v="BF-11275"/>
    <s v="Beth Fritzler"/>
    <x v="1"/>
    <s v="United States"/>
    <x v="93"/>
    <x v="16"/>
    <n v="85705"/>
    <x v="1"/>
    <s v="OFF-PA-10002581"/>
    <x v="1"/>
    <x v="10"/>
    <x v="1309"/>
    <n v="74.352000000000004"/>
    <n v="3"/>
    <n v="0.2"/>
    <n v="23.234999999999999"/>
    <x v="1"/>
    <s v="Yes"/>
  </r>
  <r>
    <n v="2872"/>
    <s v="CA-2016-148040"/>
    <x v="579"/>
    <d v="2016-03-26T00:00:00"/>
    <s v="Standard Class"/>
    <s v="BF-11275"/>
    <s v="Beth Fritzler"/>
    <x v="1"/>
    <s v="United States"/>
    <x v="93"/>
    <x v="16"/>
    <n v="85705"/>
    <x v="1"/>
    <s v="FUR-CH-10001482"/>
    <x v="0"/>
    <x v="1"/>
    <x v="541"/>
    <n v="314.35199999999998"/>
    <n v="3"/>
    <n v="0.2"/>
    <n v="-35.364600000000003"/>
    <x v="1"/>
    <s v="Yes"/>
  </r>
  <r>
    <n v="2873"/>
    <s v="CA-2019-135167"/>
    <x v="140"/>
    <d v="2019-06-20T00:00:00"/>
    <s v="Standard Class"/>
    <s v="SC-20800"/>
    <s v="Stuart Calhoun"/>
    <x v="0"/>
    <s v="United States"/>
    <x v="1"/>
    <x v="1"/>
    <n v="90036"/>
    <x v="1"/>
    <s v="OFF-AR-10002399"/>
    <x v="1"/>
    <x v="6"/>
    <x v="319"/>
    <n v="4.26"/>
    <n v="1"/>
    <n v="0"/>
    <n v="1.7465999999999999"/>
    <x v="1"/>
    <s v="Yes"/>
  </r>
  <r>
    <n v="2874"/>
    <s v="CA-2019-137022"/>
    <x v="673"/>
    <d v="2019-11-22T00:00:00"/>
    <s v="Standard Class"/>
    <s v="SW-20275"/>
    <s v="Scott Williamson"/>
    <x v="0"/>
    <s v="United States"/>
    <x v="70"/>
    <x v="1"/>
    <n v="92105"/>
    <x v="1"/>
    <s v="OFF-ST-10001963"/>
    <x v="1"/>
    <x v="4"/>
    <x v="537"/>
    <n v="811.28"/>
    <n v="8"/>
    <n v="0"/>
    <n v="24.3384"/>
    <x v="1"/>
    <s v="Yes"/>
  </r>
  <r>
    <n v="2875"/>
    <s v="US-2019-102638"/>
    <x v="614"/>
    <d v="2019-12-31T00:00:00"/>
    <s v="First Class"/>
    <s v="MC-17845"/>
    <s v="Michael Chen"/>
    <x v="0"/>
    <s v="United States"/>
    <x v="20"/>
    <x v="15"/>
    <n v="10035"/>
    <x v="3"/>
    <s v="OFF-FA-10002988"/>
    <x v="1"/>
    <x v="13"/>
    <x v="132"/>
    <n v="6.03"/>
    <n v="3"/>
    <n v="0"/>
    <n v="2.9546999999999999"/>
    <x v="3"/>
    <s v="Yes"/>
  </r>
  <r>
    <n v="2876"/>
    <s v="US-2018-167339"/>
    <x v="803"/>
    <d v="2018-01-23T00:00:00"/>
    <s v="Second Class"/>
    <s v="TD-20995"/>
    <s v="Tamara Dahlen"/>
    <x v="0"/>
    <s v="United States"/>
    <x v="70"/>
    <x v="1"/>
    <n v="92037"/>
    <x v="1"/>
    <s v="FUR-CH-10004289"/>
    <x v="0"/>
    <x v="1"/>
    <x v="984"/>
    <n v="153.56800000000001"/>
    <n v="2"/>
    <n v="0.2"/>
    <n v="-5.7587999999999999"/>
    <x v="1"/>
    <s v="Yes"/>
  </r>
  <r>
    <n v="2877"/>
    <s v="US-2018-167339"/>
    <x v="803"/>
    <d v="2018-01-23T00:00:00"/>
    <s v="Second Class"/>
    <s v="TD-20995"/>
    <s v="Tamara Dahlen"/>
    <x v="0"/>
    <s v="United States"/>
    <x v="70"/>
    <x v="1"/>
    <n v="92037"/>
    <x v="1"/>
    <s v="FUR-CH-10000785"/>
    <x v="0"/>
    <x v="1"/>
    <x v="323"/>
    <n v="1013.4880000000001"/>
    <n v="7"/>
    <n v="0.2"/>
    <n v="76.011600000000001"/>
    <x v="1"/>
    <s v="Yes"/>
  </r>
  <r>
    <n v="2878"/>
    <s v="CA-2018-152072"/>
    <x v="804"/>
    <d v="2018-01-19T00:00:00"/>
    <s v="Standard Class"/>
    <s v="Dp-13240"/>
    <s v="Dean percer"/>
    <x v="2"/>
    <s v="United States"/>
    <x v="58"/>
    <x v="30"/>
    <n v="7090"/>
    <x v="3"/>
    <s v="OFF-EN-10003040"/>
    <x v="1"/>
    <x v="12"/>
    <x v="1233"/>
    <n v="52.34"/>
    <n v="2"/>
    <n v="0"/>
    <n v="24.599799999999998"/>
    <x v="3"/>
    <s v="Yes"/>
  </r>
  <r>
    <n v="2879"/>
    <s v="CA-2018-152072"/>
    <x v="804"/>
    <d v="2018-01-19T00:00:00"/>
    <s v="Standard Class"/>
    <s v="Dp-13240"/>
    <s v="Dean percer"/>
    <x v="2"/>
    <s v="United States"/>
    <x v="58"/>
    <x v="30"/>
    <n v="7090"/>
    <x v="3"/>
    <s v="OFF-AR-10001573"/>
    <x v="1"/>
    <x v="6"/>
    <x v="373"/>
    <n v="4.66"/>
    <n v="2"/>
    <n v="0"/>
    <n v="1.3513999999999999"/>
    <x v="3"/>
    <s v="Yes"/>
  </r>
  <r>
    <n v="2880"/>
    <s v="CA-2018-152072"/>
    <x v="804"/>
    <d v="2018-01-19T00:00:00"/>
    <s v="Standard Class"/>
    <s v="Dp-13240"/>
    <s v="Dean percer"/>
    <x v="2"/>
    <s v="United States"/>
    <x v="58"/>
    <x v="30"/>
    <n v="7090"/>
    <x v="3"/>
    <s v="TEC-AC-10000844"/>
    <x v="2"/>
    <x v="11"/>
    <x v="106"/>
    <n v="254.97"/>
    <n v="3"/>
    <n v="0"/>
    <n v="91.789199999999994"/>
    <x v="3"/>
    <s v="Yes"/>
  </r>
  <r>
    <n v="2881"/>
    <s v="CA-2018-102932"/>
    <x v="251"/>
    <d v="2018-09-23T00:00:00"/>
    <s v="Second Class"/>
    <s v="SD-20485"/>
    <s v="Shirley Daniels"/>
    <x v="2"/>
    <s v="United States"/>
    <x v="334"/>
    <x v="30"/>
    <n v="7050"/>
    <x v="3"/>
    <s v="OFF-BI-10000756"/>
    <x v="1"/>
    <x v="8"/>
    <x v="15"/>
    <n v="25.44"/>
    <n v="6"/>
    <n v="0"/>
    <n v="12.72"/>
    <x v="3"/>
    <s v="Yes"/>
  </r>
  <r>
    <n v="2882"/>
    <s v="CA-2018-102932"/>
    <x v="251"/>
    <d v="2018-09-23T00:00:00"/>
    <s v="Second Class"/>
    <s v="SD-20485"/>
    <s v="Shirley Daniels"/>
    <x v="2"/>
    <s v="United States"/>
    <x v="334"/>
    <x v="30"/>
    <n v="7050"/>
    <x v="3"/>
    <s v="OFF-SU-10000381"/>
    <x v="1"/>
    <x v="14"/>
    <x v="660"/>
    <n v="27.93"/>
    <n v="3"/>
    <n v="0"/>
    <n v="8.0997000000000003"/>
    <x v="3"/>
    <s v="Yes"/>
  </r>
  <r>
    <n v="2883"/>
    <s v="CA-2016-165540"/>
    <x v="805"/>
    <d v="2016-02-25T00:00:00"/>
    <s v="Standard Class"/>
    <s v="TM-21010"/>
    <s v="Tamara Manning"/>
    <x v="0"/>
    <s v="United States"/>
    <x v="318"/>
    <x v="10"/>
    <n v="60098"/>
    <x v="2"/>
    <s v="OFF-BI-10004094"/>
    <x v="1"/>
    <x v="8"/>
    <x v="608"/>
    <n v="8.85"/>
    <n v="5"/>
    <n v="0.8"/>
    <n v="-13.717499999999999"/>
    <x v="2"/>
    <s v="Yes"/>
  </r>
  <r>
    <n v="2884"/>
    <s v="CA-2018-130799"/>
    <x v="583"/>
    <d v="2018-11-16T00:00:00"/>
    <s v="Second Class"/>
    <s v="BK-11260"/>
    <s v="Berenike Kampe"/>
    <x v="0"/>
    <s v="United States"/>
    <x v="8"/>
    <x v="1"/>
    <n v="94110"/>
    <x v="1"/>
    <s v="FUR-FU-10001852"/>
    <x v="0"/>
    <x v="5"/>
    <x v="845"/>
    <n v="6.96"/>
    <n v="4"/>
    <n v="0"/>
    <n v="2.2271999999999998"/>
    <x v="1"/>
    <s v="Yes"/>
  </r>
  <r>
    <n v="2885"/>
    <s v="CA-2018-164483"/>
    <x v="806"/>
    <d v="2018-02-03T00:00:00"/>
    <s v="Standard Class"/>
    <s v="JF-15490"/>
    <s v="Jeremy Farry"/>
    <x v="0"/>
    <s v="United States"/>
    <x v="8"/>
    <x v="1"/>
    <n v="94122"/>
    <x v="1"/>
    <s v="OFF-BI-10000014"/>
    <x v="1"/>
    <x v="8"/>
    <x v="634"/>
    <n v="17.456"/>
    <n v="2"/>
    <n v="0.2"/>
    <n v="5.8914"/>
    <x v="1"/>
    <s v="Yes"/>
  </r>
  <r>
    <n v="2886"/>
    <s v="US-2018-159856"/>
    <x v="807"/>
    <d v="2018-10-22T00:00:00"/>
    <s v="Standard Class"/>
    <s v="EP-13915"/>
    <s v="Emily Phan"/>
    <x v="0"/>
    <s v="United States"/>
    <x v="228"/>
    <x v="16"/>
    <n v="85281"/>
    <x v="1"/>
    <s v="FUR-CH-10003396"/>
    <x v="0"/>
    <x v="1"/>
    <x v="390"/>
    <n v="307.92"/>
    <n v="5"/>
    <n v="0.2"/>
    <n v="-34.640999999999998"/>
    <x v="1"/>
    <s v="Yes"/>
  </r>
  <r>
    <n v="2887"/>
    <s v="CA-2019-102099"/>
    <x v="404"/>
    <d v="2019-12-19T00:00:00"/>
    <s v="First Class"/>
    <s v="EP-13915"/>
    <s v="Emily Phan"/>
    <x v="0"/>
    <s v="United States"/>
    <x v="1"/>
    <x v="1"/>
    <n v="90008"/>
    <x v="1"/>
    <s v="OFF-AR-10003811"/>
    <x v="1"/>
    <x v="6"/>
    <x v="454"/>
    <n v="6.63"/>
    <n v="3"/>
    <n v="0"/>
    <n v="1.7901"/>
    <x v="1"/>
    <s v="Yes"/>
  </r>
  <r>
    <n v="2888"/>
    <s v="CA-2019-102099"/>
    <x v="404"/>
    <d v="2019-12-19T00:00:00"/>
    <s v="First Class"/>
    <s v="EP-13915"/>
    <s v="Emily Phan"/>
    <x v="0"/>
    <s v="United States"/>
    <x v="1"/>
    <x v="1"/>
    <n v="90008"/>
    <x v="1"/>
    <s v="OFF-PA-10003172"/>
    <x v="1"/>
    <x v="10"/>
    <x v="854"/>
    <n v="12.96"/>
    <n v="2"/>
    <n v="0"/>
    <n v="6.2207999999999997"/>
    <x v="1"/>
    <s v="Yes"/>
  </r>
  <r>
    <n v="2889"/>
    <s v="CA-2019-102099"/>
    <x v="404"/>
    <d v="2019-12-19T00:00:00"/>
    <s v="First Class"/>
    <s v="EP-13915"/>
    <s v="Emily Phan"/>
    <x v="0"/>
    <s v="United States"/>
    <x v="1"/>
    <x v="1"/>
    <n v="90008"/>
    <x v="1"/>
    <s v="OFF-PA-10000289"/>
    <x v="1"/>
    <x v="10"/>
    <x v="729"/>
    <n v="32.4"/>
    <n v="5"/>
    <n v="0"/>
    <n v="15.552"/>
    <x v="1"/>
    <s v="Yes"/>
  </r>
  <r>
    <n v="2890"/>
    <s v="CA-2019-164049"/>
    <x v="808"/>
    <d v="2019-11-06T00:00:00"/>
    <s v="Standard Class"/>
    <s v="KH-16630"/>
    <s v="Ken Heidel"/>
    <x v="1"/>
    <s v="United States"/>
    <x v="4"/>
    <x v="4"/>
    <n v="98105"/>
    <x v="1"/>
    <s v="OFF-PA-10000791"/>
    <x v="1"/>
    <x v="10"/>
    <x v="1433"/>
    <n v="23.85"/>
    <n v="5"/>
    <n v="0"/>
    <n v="10.7325"/>
    <x v="1"/>
    <s v="Yes"/>
  </r>
  <r>
    <n v="2891"/>
    <s v="CA-2016-142727"/>
    <x v="333"/>
    <d v="2016-05-01T00:00:00"/>
    <s v="Second Class"/>
    <s v="HG-14845"/>
    <s v="Harry Greene"/>
    <x v="0"/>
    <s v="United States"/>
    <x v="335"/>
    <x v="28"/>
    <n v="70601"/>
    <x v="0"/>
    <s v="FUR-CH-10002304"/>
    <x v="0"/>
    <x v="1"/>
    <x v="790"/>
    <n v="51.96"/>
    <n v="2"/>
    <n v="0"/>
    <n v="12.99"/>
    <x v="0"/>
    <s v="Yes"/>
  </r>
  <r>
    <n v="2892"/>
    <s v="CA-2016-142727"/>
    <x v="333"/>
    <d v="2016-05-01T00:00:00"/>
    <s v="Second Class"/>
    <s v="HG-14845"/>
    <s v="Harry Greene"/>
    <x v="0"/>
    <s v="United States"/>
    <x v="335"/>
    <x v="28"/>
    <n v="70601"/>
    <x v="0"/>
    <s v="OFF-BI-10000136"/>
    <x v="1"/>
    <x v="8"/>
    <x v="945"/>
    <n v="17.940000000000001"/>
    <n v="3"/>
    <n v="0"/>
    <n v="8.6112000000000002"/>
    <x v="0"/>
    <s v="Yes"/>
  </r>
  <r>
    <n v="2893"/>
    <s v="CA-2019-139913"/>
    <x v="436"/>
    <d v="2019-10-29T00:00:00"/>
    <s v="Standard Class"/>
    <s v="JC-16105"/>
    <s v="Julie Creighton"/>
    <x v="1"/>
    <s v="United States"/>
    <x v="30"/>
    <x v="15"/>
    <n v="14609"/>
    <x v="3"/>
    <s v="OFF-PA-10003739"/>
    <x v="1"/>
    <x v="10"/>
    <x v="1434"/>
    <n v="11.56"/>
    <n v="2"/>
    <n v="0"/>
    <n v="5.6643999999999997"/>
    <x v="3"/>
    <s v="Yes"/>
  </r>
  <r>
    <n v="2894"/>
    <s v="CA-2019-139913"/>
    <x v="436"/>
    <d v="2019-10-29T00:00:00"/>
    <s v="Standard Class"/>
    <s v="JC-16105"/>
    <s v="Julie Creighton"/>
    <x v="1"/>
    <s v="United States"/>
    <x v="30"/>
    <x v="15"/>
    <n v="14609"/>
    <x v="3"/>
    <s v="OFF-PA-10002479"/>
    <x v="1"/>
    <x v="10"/>
    <x v="219"/>
    <n v="26.4"/>
    <n v="5"/>
    <n v="0"/>
    <n v="11.88"/>
    <x v="3"/>
    <s v="Yes"/>
  </r>
  <r>
    <n v="2895"/>
    <s v="CA-2019-139913"/>
    <x v="436"/>
    <d v="2019-10-29T00:00:00"/>
    <s v="Standard Class"/>
    <s v="JC-16105"/>
    <s v="Julie Creighton"/>
    <x v="1"/>
    <s v="United States"/>
    <x v="30"/>
    <x v="15"/>
    <n v="14609"/>
    <x v="3"/>
    <s v="FUR-FU-10000771"/>
    <x v="0"/>
    <x v="5"/>
    <x v="1435"/>
    <n v="69.08"/>
    <n v="11"/>
    <n v="0"/>
    <n v="29.0136"/>
    <x v="3"/>
    <s v="Yes"/>
  </r>
  <r>
    <n v="2896"/>
    <s v="CA-2019-139913"/>
    <x v="436"/>
    <d v="2019-10-29T00:00:00"/>
    <s v="Standard Class"/>
    <s v="JC-16105"/>
    <s v="Julie Creighton"/>
    <x v="1"/>
    <s v="United States"/>
    <x v="30"/>
    <x v="15"/>
    <n v="14609"/>
    <x v="3"/>
    <s v="TEC-PH-10001552"/>
    <x v="2"/>
    <x v="7"/>
    <x v="180"/>
    <n v="35.880000000000003"/>
    <n v="3"/>
    <n v="0"/>
    <n v="10.0464"/>
    <x v="3"/>
    <s v="Yes"/>
  </r>
  <r>
    <n v="2897"/>
    <s v="CA-2016-169033"/>
    <x v="809"/>
    <d v="2016-04-03T00:00:00"/>
    <s v="Standard Class"/>
    <s v="KM-16720"/>
    <s v="Kunst Miller"/>
    <x v="0"/>
    <s v="United States"/>
    <x v="85"/>
    <x v="15"/>
    <n v="11561"/>
    <x v="3"/>
    <s v="OFF-AR-10001915"/>
    <x v="1"/>
    <x v="6"/>
    <x v="1057"/>
    <n v="49.65"/>
    <n v="5"/>
    <n v="0"/>
    <n v="20.853000000000002"/>
    <x v="3"/>
    <s v="Yes"/>
  </r>
  <r>
    <n v="2898"/>
    <s v="US-2018-164630"/>
    <x v="810"/>
    <d v="2018-01-09T00:00:00"/>
    <s v="Standard Class"/>
    <s v="EB-13975"/>
    <s v="Erica Bern"/>
    <x v="1"/>
    <s v="United States"/>
    <x v="35"/>
    <x v="3"/>
    <n v="28205"/>
    <x v="0"/>
    <s v="TEC-CO-10000971"/>
    <x v="2"/>
    <x v="16"/>
    <x v="1313"/>
    <n v="959.96799999999996"/>
    <n v="4"/>
    <n v="0.2"/>
    <n v="119.996"/>
    <x v="0"/>
    <s v="Yes"/>
  </r>
  <r>
    <n v="2899"/>
    <s v="US-2017-114839"/>
    <x v="33"/>
    <d v="2017-04-30T00:00:00"/>
    <s v="Standard Class"/>
    <s v="PW-19240"/>
    <s v="Pierre Wener"/>
    <x v="0"/>
    <s v="United States"/>
    <x v="12"/>
    <x v="5"/>
    <n v="77036"/>
    <x v="2"/>
    <s v="FUR-CH-10004086"/>
    <x v="0"/>
    <x v="1"/>
    <x v="284"/>
    <n v="408.42200000000003"/>
    <n v="2"/>
    <n v="0.3"/>
    <n v="-5.8346"/>
    <x v="2"/>
    <s v="Yes"/>
  </r>
  <r>
    <n v="2900"/>
    <s v="CA-2017-166464"/>
    <x v="811"/>
    <d v="2017-09-17T00:00:00"/>
    <s v="Standard Class"/>
    <s v="PG-18895"/>
    <s v="Paul Gonzalez"/>
    <x v="0"/>
    <s v="United States"/>
    <x v="20"/>
    <x v="15"/>
    <n v="10035"/>
    <x v="3"/>
    <s v="TEC-CO-10000971"/>
    <x v="2"/>
    <x v="16"/>
    <x v="1313"/>
    <n v="479.98399999999998"/>
    <n v="2"/>
    <n v="0.2"/>
    <n v="59.997999999999998"/>
    <x v="3"/>
    <s v="Yes"/>
  </r>
  <r>
    <n v="2901"/>
    <s v="CA-2017-166464"/>
    <x v="811"/>
    <d v="2017-09-17T00:00:00"/>
    <s v="Standard Class"/>
    <s v="PG-18895"/>
    <s v="Paul Gonzalez"/>
    <x v="0"/>
    <s v="United States"/>
    <x v="20"/>
    <x v="15"/>
    <n v="10035"/>
    <x v="3"/>
    <s v="OFF-LA-10001317"/>
    <x v="1"/>
    <x v="2"/>
    <x v="396"/>
    <n v="12.6"/>
    <n v="4"/>
    <n v="0"/>
    <n v="6.048"/>
    <x v="3"/>
    <s v="Yes"/>
  </r>
  <r>
    <n v="2902"/>
    <s v="CA-2019-124898"/>
    <x v="220"/>
    <d v="2019-09-15T00:00:00"/>
    <s v="Standard Class"/>
    <s v="DB-12910"/>
    <s v="Daniel Byrd"/>
    <x v="2"/>
    <s v="United States"/>
    <x v="38"/>
    <x v="32"/>
    <n v="31907"/>
    <x v="0"/>
    <s v="OFF-PA-10003656"/>
    <x v="1"/>
    <x v="10"/>
    <x v="778"/>
    <n v="184.66"/>
    <n v="7"/>
    <n v="0"/>
    <n v="84.943600000000004"/>
    <x v="0"/>
    <s v="Yes"/>
  </r>
  <r>
    <n v="2903"/>
    <s v="CA-2018-164035"/>
    <x v="1"/>
    <d v="2018-06-17T00:00:00"/>
    <s v="Standard Class"/>
    <s v="CR-12730"/>
    <s v="Craig Reiter"/>
    <x v="0"/>
    <s v="United States"/>
    <x v="22"/>
    <x v="10"/>
    <n v="60610"/>
    <x v="2"/>
    <s v="OFF-PA-10002160"/>
    <x v="1"/>
    <x v="10"/>
    <x v="1199"/>
    <n v="23.12"/>
    <n v="5"/>
    <n v="0.2"/>
    <n v="8.3810000000000002"/>
    <x v="2"/>
    <s v="Yes"/>
  </r>
  <r>
    <n v="2904"/>
    <s v="CA-2018-153577"/>
    <x v="812"/>
    <d v="2018-07-01T00:00:00"/>
    <s v="Standard Class"/>
    <s v="KH-16330"/>
    <s v="Katharine Harms"/>
    <x v="1"/>
    <s v="United States"/>
    <x v="336"/>
    <x v="10"/>
    <n v="60035"/>
    <x v="2"/>
    <s v="OFF-PA-10000575"/>
    <x v="1"/>
    <x v="10"/>
    <x v="1059"/>
    <n v="37.463999999999999"/>
    <n v="7"/>
    <n v="0.2"/>
    <n v="12.175800000000001"/>
    <x v="2"/>
    <s v="Yes"/>
  </r>
  <r>
    <n v="2905"/>
    <s v="CA-2018-153577"/>
    <x v="812"/>
    <d v="2018-07-01T00:00:00"/>
    <s v="Standard Class"/>
    <s v="KH-16330"/>
    <s v="Katharine Harms"/>
    <x v="1"/>
    <s v="United States"/>
    <x v="336"/>
    <x v="10"/>
    <n v="60035"/>
    <x v="2"/>
    <s v="FUR-CH-10003981"/>
    <x v="0"/>
    <x v="1"/>
    <x v="1175"/>
    <n v="539.65800000000002"/>
    <n v="3"/>
    <n v="0.3"/>
    <n v="-7.7094000000001"/>
    <x v="2"/>
    <s v="Yes"/>
  </r>
  <r>
    <n v="2906"/>
    <s v="CA-2016-127586"/>
    <x v="467"/>
    <d v="2016-09-30T00:00:00"/>
    <s v="Standard Class"/>
    <s v="CS-12400"/>
    <s v="Christopher Schild"/>
    <x v="2"/>
    <s v="United States"/>
    <x v="4"/>
    <x v="4"/>
    <n v="98115"/>
    <x v="1"/>
    <s v="OFF-ST-10002615"/>
    <x v="1"/>
    <x v="4"/>
    <x v="1436"/>
    <n v="310.12"/>
    <n v="2"/>
    <n v="0"/>
    <n v="80.631200000000007"/>
    <x v="1"/>
    <s v="Yes"/>
  </r>
  <r>
    <n v="2907"/>
    <s v="CA-2019-121615"/>
    <x v="132"/>
    <d v="2019-11-09T00:00:00"/>
    <s v="Standard Class"/>
    <s v="DL-12925"/>
    <s v="Daniel Lacy"/>
    <x v="0"/>
    <s v="United States"/>
    <x v="16"/>
    <x v="11"/>
    <n v="55122"/>
    <x v="2"/>
    <s v="OFF-PA-10000327"/>
    <x v="1"/>
    <x v="10"/>
    <x v="1437"/>
    <n v="8.56"/>
    <n v="2"/>
    <n v="0"/>
    <n v="3.8519999999999999"/>
    <x v="2"/>
    <s v="Yes"/>
  </r>
  <r>
    <n v="2908"/>
    <s v="CA-2019-121615"/>
    <x v="132"/>
    <d v="2019-11-09T00:00:00"/>
    <s v="Standard Class"/>
    <s v="DL-12925"/>
    <s v="Daniel Lacy"/>
    <x v="0"/>
    <s v="United States"/>
    <x v="16"/>
    <x v="11"/>
    <n v="55122"/>
    <x v="2"/>
    <s v="OFF-ST-10001325"/>
    <x v="1"/>
    <x v="4"/>
    <x v="471"/>
    <n v="52.4"/>
    <n v="5"/>
    <n v="0"/>
    <n v="14.148"/>
    <x v="2"/>
    <s v="Yes"/>
  </r>
  <r>
    <n v="2909"/>
    <s v="CA-2019-121615"/>
    <x v="132"/>
    <d v="2019-11-09T00:00:00"/>
    <s v="Standard Class"/>
    <s v="DL-12925"/>
    <s v="Daniel Lacy"/>
    <x v="0"/>
    <s v="United States"/>
    <x v="16"/>
    <x v="11"/>
    <n v="55122"/>
    <x v="2"/>
    <s v="OFF-LA-10001771"/>
    <x v="1"/>
    <x v="2"/>
    <x v="1128"/>
    <n v="14.94"/>
    <n v="3"/>
    <n v="0"/>
    <n v="6.8723999999999998"/>
    <x v="2"/>
    <s v="Yes"/>
  </r>
  <r>
    <n v="2910"/>
    <s v="CA-2019-166415"/>
    <x v="600"/>
    <d v="2019-02-23T00:00:00"/>
    <s v="Standard Class"/>
    <s v="ME-17725"/>
    <s v="Max Engle"/>
    <x v="0"/>
    <s v="United States"/>
    <x v="4"/>
    <x v="4"/>
    <n v="98103"/>
    <x v="1"/>
    <s v="OFF-FA-10004968"/>
    <x v="1"/>
    <x v="13"/>
    <x v="1019"/>
    <n v="11.22"/>
    <n v="3"/>
    <n v="0"/>
    <n v="0.22439999999999999"/>
    <x v="1"/>
    <s v="Yes"/>
  </r>
  <r>
    <n v="2911"/>
    <s v="CA-2017-118444"/>
    <x v="599"/>
    <d v="2017-11-09T00:00:00"/>
    <s v="Standard Class"/>
    <s v="VD-21670"/>
    <s v="Valerie Dominguez"/>
    <x v="0"/>
    <s v="United States"/>
    <x v="197"/>
    <x v="2"/>
    <n v="33065"/>
    <x v="0"/>
    <s v="OFF-AP-10000576"/>
    <x v="1"/>
    <x v="9"/>
    <x v="850"/>
    <n v="387.13600000000002"/>
    <n v="4"/>
    <n v="0.2"/>
    <n v="24.196000000000002"/>
    <x v="0"/>
    <s v="Yes"/>
  </r>
  <r>
    <n v="2912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EN-10003286"/>
    <x v="1"/>
    <x v="12"/>
    <x v="153"/>
    <n v="41.4"/>
    <n v="5"/>
    <n v="0"/>
    <n v="19.457999999999998"/>
    <x v="3"/>
    <s v="Yes"/>
  </r>
  <r>
    <n v="2913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AR-10003772"/>
    <x v="1"/>
    <x v="6"/>
    <x v="1438"/>
    <n v="35"/>
    <n v="4"/>
    <n v="0"/>
    <n v="10.5"/>
    <x v="3"/>
    <s v="Yes"/>
  </r>
  <r>
    <n v="2914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BI-10002852"/>
    <x v="1"/>
    <x v="8"/>
    <x v="91"/>
    <n v="39.552"/>
    <n v="3"/>
    <n v="0.2"/>
    <n v="14.3376"/>
    <x v="3"/>
    <s v="Yes"/>
  </r>
  <r>
    <n v="2915"/>
    <s v="CA-2017-134747"/>
    <x v="88"/>
    <d v="2017-10-17T00:00:00"/>
    <s v="Second Class"/>
    <s v="DL-12925"/>
    <s v="Daniel Lacy"/>
    <x v="0"/>
    <s v="United States"/>
    <x v="338"/>
    <x v="14"/>
    <n v="46060"/>
    <x v="2"/>
    <s v="TEC-PH-10002890"/>
    <x v="2"/>
    <x v="7"/>
    <x v="1396"/>
    <n v="135.72"/>
    <n v="3"/>
    <n v="0"/>
    <n v="35.287199999999999"/>
    <x v="2"/>
    <s v="Yes"/>
  </r>
  <r>
    <n v="2916"/>
    <s v="CA-2017-134747"/>
    <x v="88"/>
    <d v="2017-10-17T00:00:00"/>
    <s v="Second Class"/>
    <s v="DL-12925"/>
    <s v="Daniel Lacy"/>
    <x v="0"/>
    <s v="United States"/>
    <x v="338"/>
    <x v="14"/>
    <n v="46060"/>
    <x v="2"/>
    <s v="OFF-BI-10001308"/>
    <x v="1"/>
    <x v="8"/>
    <x v="1360"/>
    <n v="12.56"/>
    <n v="2"/>
    <n v="0"/>
    <n v="5.6520000000000001"/>
    <x v="2"/>
    <s v="Yes"/>
  </r>
  <r>
    <n v="2917"/>
    <s v="CA-2017-134747"/>
    <x v="88"/>
    <d v="2017-10-17T00:00:00"/>
    <s v="Second Class"/>
    <s v="DL-12925"/>
    <s v="Daniel Lacy"/>
    <x v="0"/>
    <s v="United States"/>
    <x v="338"/>
    <x v="14"/>
    <n v="46060"/>
    <x v="2"/>
    <s v="TEC-PH-10001750"/>
    <x v="2"/>
    <x v="7"/>
    <x v="977"/>
    <n v="263.95999999999998"/>
    <n v="4"/>
    <n v="0"/>
    <n v="71.269199999999998"/>
    <x v="2"/>
    <s v="Yes"/>
  </r>
  <r>
    <n v="2918"/>
    <s v="CA-2019-155047"/>
    <x v="151"/>
    <d v="2019-08-30T00:00:00"/>
    <s v="First Class"/>
    <s v="SE-20110"/>
    <s v="Sanjit Engle"/>
    <x v="0"/>
    <s v="United States"/>
    <x v="61"/>
    <x v="5"/>
    <n v="75220"/>
    <x v="2"/>
    <s v="OFF-AR-10003338"/>
    <x v="1"/>
    <x v="6"/>
    <x v="1439"/>
    <n v="5.952"/>
    <n v="1"/>
    <n v="0.2"/>
    <n v="0.372"/>
    <x v="2"/>
    <s v="Yes"/>
  </r>
  <r>
    <n v="2919"/>
    <s v="CA-2018-160129"/>
    <x v="813"/>
    <d v="2018-11-23T00:00:00"/>
    <s v="Same Day"/>
    <s v="LS-17200"/>
    <s v="Luke Schmidt"/>
    <x v="1"/>
    <s v="United States"/>
    <x v="10"/>
    <x v="9"/>
    <n v="19140"/>
    <x v="3"/>
    <s v="OFF-FA-10002763"/>
    <x v="1"/>
    <x v="13"/>
    <x v="1420"/>
    <n v="15.8"/>
    <n v="5"/>
    <n v="0.2"/>
    <n v="2.37"/>
    <x v="3"/>
    <s v="Yes"/>
  </r>
  <r>
    <n v="2920"/>
    <s v="CA-2018-160129"/>
    <x v="813"/>
    <d v="2018-11-23T00:00:00"/>
    <s v="Same Day"/>
    <s v="LS-17200"/>
    <s v="Luke Schmidt"/>
    <x v="1"/>
    <s v="United States"/>
    <x v="10"/>
    <x v="9"/>
    <n v="19140"/>
    <x v="3"/>
    <s v="FUR-FU-10002088"/>
    <x v="0"/>
    <x v="5"/>
    <x v="1093"/>
    <n v="14.368"/>
    <n v="2"/>
    <n v="0.2"/>
    <n v="3.9512"/>
    <x v="3"/>
    <s v="Yes"/>
  </r>
  <r>
    <n v="2921"/>
    <s v="CA-2018-160129"/>
    <x v="813"/>
    <d v="2018-11-23T00:00:00"/>
    <s v="Same Day"/>
    <s v="LS-17200"/>
    <s v="Luke Schmidt"/>
    <x v="1"/>
    <s v="United States"/>
    <x v="10"/>
    <x v="9"/>
    <n v="19140"/>
    <x v="3"/>
    <s v="FUR-FU-10003976"/>
    <x v="0"/>
    <x v="5"/>
    <x v="973"/>
    <n v="70.447999999999993"/>
    <n v="7"/>
    <n v="0.2"/>
    <n v="12.3284"/>
    <x v="3"/>
    <s v="Yes"/>
  </r>
  <r>
    <n v="2922"/>
    <s v="CA-2019-164329"/>
    <x v="289"/>
    <d v="2019-01-30T00:00:00"/>
    <s v="Same Day"/>
    <s v="MM-17920"/>
    <s v="Michael Moore"/>
    <x v="0"/>
    <s v="United States"/>
    <x v="8"/>
    <x v="1"/>
    <n v="94109"/>
    <x v="1"/>
    <s v="OFF-ST-10001511"/>
    <x v="1"/>
    <x v="4"/>
    <x v="556"/>
    <n v="129.30000000000001"/>
    <n v="2"/>
    <n v="0"/>
    <n v="6.4649999999999999"/>
    <x v="1"/>
    <s v="Yes"/>
  </r>
  <r>
    <n v="2923"/>
    <s v="US-2017-141453"/>
    <x v="672"/>
    <d v="2017-12-03T00:00:00"/>
    <s v="Second Class"/>
    <s v="DB-13270"/>
    <s v="Deborah Brumfield"/>
    <x v="2"/>
    <s v="United States"/>
    <x v="89"/>
    <x v="5"/>
    <n v="78745"/>
    <x v="2"/>
    <s v="OFF-BI-10000301"/>
    <x v="1"/>
    <x v="8"/>
    <x v="625"/>
    <n v="3.8820000000000001"/>
    <n v="3"/>
    <n v="0.8"/>
    <n v="-5.8230000000000004"/>
    <x v="2"/>
    <s v="Yes"/>
  </r>
  <r>
    <n v="2924"/>
    <s v="CA-2016-156993"/>
    <x v="307"/>
    <d v="2016-07-04T00:00:00"/>
    <s v="Standard Class"/>
    <s v="RW-19630"/>
    <s v="Rob Williams"/>
    <x v="1"/>
    <s v="United States"/>
    <x v="66"/>
    <x v="12"/>
    <n v="48234"/>
    <x v="2"/>
    <s v="OFF-FA-10003495"/>
    <x v="1"/>
    <x v="13"/>
    <x v="128"/>
    <n v="6.08"/>
    <n v="1"/>
    <n v="0"/>
    <n v="3.04"/>
    <x v="2"/>
    <s v="Yes"/>
  </r>
  <r>
    <n v="2925"/>
    <s v="CA-2016-157721"/>
    <x v="814"/>
    <d v="2016-09-05T00:00:00"/>
    <s v="First Class"/>
    <s v="JM-16195"/>
    <s v="Justin MacKendrick"/>
    <x v="0"/>
    <s v="United States"/>
    <x v="232"/>
    <x v="15"/>
    <n v="13601"/>
    <x v="3"/>
    <s v="OFF-AP-10001303"/>
    <x v="1"/>
    <x v="9"/>
    <x v="934"/>
    <n v="19.899999999999999"/>
    <n v="1"/>
    <n v="0"/>
    <n v="8.9550000000000001"/>
    <x v="3"/>
    <s v="Yes"/>
  </r>
  <r>
    <n v="2926"/>
    <s v="CA-2016-157721"/>
    <x v="814"/>
    <d v="2016-09-05T00:00:00"/>
    <s v="First Class"/>
    <s v="JM-16195"/>
    <s v="Justin MacKendrick"/>
    <x v="0"/>
    <s v="United States"/>
    <x v="232"/>
    <x v="15"/>
    <n v="13601"/>
    <x v="3"/>
    <s v="FUR-FU-10002116"/>
    <x v="0"/>
    <x v="5"/>
    <x v="1440"/>
    <n v="70.709999999999994"/>
    <n v="1"/>
    <n v="0"/>
    <n v="4.9497"/>
    <x v="3"/>
    <s v="Yes"/>
  </r>
  <r>
    <n v="2927"/>
    <s v="CA-2019-128629"/>
    <x v="815"/>
    <d v="2019-07-14T00:00:00"/>
    <s v="Second Class"/>
    <s v="BP-11155"/>
    <s v="Becky Pak"/>
    <x v="0"/>
    <s v="United States"/>
    <x v="38"/>
    <x v="32"/>
    <n v="31907"/>
    <x v="0"/>
    <s v="FUR-FU-10000771"/>
    <x v="0"/>
    <x v="5"/>
    <x v="1435"/>
    <n v="18.84"/>
    <n v="3"/>
    <n v="0"/>
    <n v="7.9127999999999998"/>
    <x v="0"/>
    <s v="Yes"/>
  </r>
  <r>
    <n v="2928"/>
    <s v="CA-2019-158106"/>
    <x v="400"/>
    <d v="2019-06-10T00:00:00"/>
    <s v="Standard Class"/>
    <s v="CT-11995"/>
    <s v="Carol Triggs"/>
    <x v="0"/>
    <s v="United States"/>
    <x v="339"/>
    <x v="11"/>
    <n v="55124"/>
    <x v="2"/>
    <s v="OFF-AR-10002255"/>
    <x v="1"/>
    <x v="6"/>
    <x v="822"/>
    <n v="8.64"/>
    <n v="3"/>
    <n v="0"/>
    <n v="2.5055999999999998"/>
    <x v="2"/>
    <s v="Yes"/>
  </r>
  <r>
    <n v="2929"/>
    <s v="US-2019-120390"/>
    <x v="15"/>
    <d v="2019-10-26T00:00:00"/>
    <s v="Standard Class"/>
    <s v="TH-21550"/>
    <s v="Tracy Hopkins"/>
    <x v="2"/>
    <s v="United States"/>
    <x v="140"/>
    <x v="3"/>
    <n v="27217"/>
    <x v="0"/>
    <s v="OFF-BI-10004995"/>
    <x v="1"/>
    <x v="8"/>
    <x v="316"/>
    <n v="1633.1880000000001"/>
    <n v="4"/>
    <n v="0.7"/>
    <n v="-1306.5504000000001"/>
    <x v="0"/>
    <s v="Yes"/>
  </r>
  <r>
    <n v="2930"/>
    <s v="CA-2019-143434"/>
    <x v="551"/>
    <d v="2019-11-24T00:00:00"/>
    <s v="Standard Class"/>
    <s v="ME-17320"/>
    <s v="Maria Etezadi"/>
    <x v="2"/>
    <s v="United States"/>
    <x v="63"/>
    <x v="12"/>
    <n v="48601"/>
    <x v="2"/>
    <s v="FUR-FU-10002597"/>
    <x v="0"/>
    <x v="5"/>
    <x v="627"/>
    <n v="19.760000000000002"/>
    <n v="4"/>
    <n v="0"/>
    <n v="8.2992000000000008"/>
    <x v="2"/>
    <s v="Yes"/>
  </r>
  <r>
    <n v="2931"/>
    <s v="CA-2017-168564"/>
    <x v="816"/>
    <d v="2017-08-08T00:00:00"/>
    <s v="Same Day"/>
    <s v="TT-21220"/>
    <s v="Thomas Thornton"/>
    <x v="0"/>
    <s v="United States"/>
    <x v="8"/>
    <x v="1"/>
    <n v="94109"/>
    <x v="1"/>
    <s v="OFF-BI-10004970"/>
    <x v="1"/>
    <x v="8"/>
    <x v="917"/>
    <n v="6.6079999999999997"/>
    <n v="2"/>
    <n v="0.2"/>
    <n v="2.2302"/>
    <x v="1"/>
    <s v="Yes"/>
  </r>
  <r>
    <n v="2932"/>
    <s v="CA-2017-168564"/>
    <x v="816"/>
    <d v="2017-08-08T00:00:00"/>
    <s v="Same Day"/>
    <s v="TT-21220"/>
    <s v="Thomas Thornton"/>
    <x v="0"/>
    <s v="United States"/>
    <x v="8"/>
    <x v="1"/>
    <n v="94109"/>
    <x v="1"/>
    <s v="OFF-BI-10002557"/>
    <x v="1"/>
    <x v="8"/>
    <x v="249"/>
    <n v="7.28"/>
    <n v="2"/>
    <n v="0.2"/>
    <n v="2.73"/>
    <x v="1"/>
    <s v="Yes"/>
  </r>
  <r>
    <n v="2933"/>
    <s v="CA-2017-168564"/>
    <x v="816"/>
    <d v="2017-08-08T00:00:00"/>
    <s v="Same Day"/>
    <s v="TT-21220"/>
    <s v="Thomas Thornton"/>
    <x v="0"/>
    <s v="United States"/>
    <x v="8"/>
    <x v="1"/>
    <n v="94109"/>
    <x v="1"/>
    <s v="FUR-CH-10000785"/>
    <x v="0"/>
    <x v="1"/>
    <x v="323"/>
    <n v="144.78399999999999"/>
    <n v="1"/>
    <n v="0.2"/>
    <n v="10.8588"/>
    <x v="1"/>
    <s v="Yes"/>
  </r>
  <r>
    <n v="2934"/>
    <s v="US-2018-169040"/>
    <x v="409"/>
    <d v="2018-12-12T00:00:00"/>
    <s v="Standard Class"/>
    <s v="GT-14710"/>
    <s v="Greg Tran"/>
    <x v="0"/>
    <s v="United States"/>
    <x v="4"/>
    <x v="4"/>
    <n v="98105"/>
    <x v="1"/>
    <s v="TEC-PH-10002310"/>
    <x v="2"/>
    <x v="7"/>
    <x v="1368"/>
    <n v="156.792"/>
    <n v="1"/>
    <n v="0.2"/>
    <n v="13.7193"/>
    <x v="1"/>
    <s v="Yes"/>
  </r>
  <r>
    <n v="2935"/>
    <s v="US-2018-169040"/>
    <x v="409"/>
    <d v="2018-12-12T00:00:00"/>
    <s v="Standard Class"/>
    <s v="GT-14710"/>
    <s v="Greg Tran"/>
    <x v="0"/>
    <s v="United States"/>
    <x v="4"/>
    <x v="4"/>
    <n v="98105"/>
    <x v="1"/>
    <s v="TEC-PH-10002834"/>
    <x v="2"/>
    <x v="7"/>
    <x v="1387"/>
    <n v="431.976"/>
    <n v="3"/>
    <n v="0.2"/>
    <n v="26.9985"/>
    <x v="1"/>
    <s v="Yes"/>
  </r>
  <r>
    <n v="2936"/>
    <s v="US-2018-169040"/>
    <x v="409"/>
    <d v="2018-12-12T00:00:00"/>
    <s v="Standard Class"/>
    <s v="GT-14710"/>
    <s v="Greg Tran"/>
    <x v="0"/>
    <s v="United States"/>
    <x v="4"/>
    <x v="4"/>
    <n v="98105"/>
    <x v="1"/>
    <s v="OFF-EN-10000927"/>
    <x v="1"/>
    <x v="12"/>
    <x v="81"/>
    <n v="35.89"/>
    <n v="1"/>
    <n v="0"/>
    <n v="16.150500000000001"/>
    <x v="1"/>
    <s v="Yes"/>
  </r>
  <r>
    <n v="2937"/>
    <s v="US-2018-169040"/>
    <x v="409"/>
    <d v="2018-12-12T00:00:00"/>
    <s v="Standard Class"/>
    <s v="GT-14710"/>
    <s v="Greg Tran"/>
    <x v="0"/>
    <s v="United States"/>
    <x v="4"/>
    <x v="4"/>
    <n v="98105"/>
    <x v="1"/>
    <s v="OFF-BI-10001636"/>
    <x v="1"/>
    <x v="8"/>
    <x v="674"/>
    <n v="47.207999999999998"/>
    <n v="7"/>
    <n v="0.2"/>
    <n v="15.342599999999999"/>
    <x v="1"/>
    <s v="Yes"/>
  </r>
  <r>
    <n v="2938"/>
    <s v="US-2018-169040"/>
    <x v="409"/>
    <d v="2018-12-12T00:00:00"/>
    <s v="Standard Class"/>
    <s v="GT-14710"/>
    <s v="Greg Tran"/>
    <x v="0"/>
    <s v="United States"/>
    <x v="4"/>
    <x v="4"/>
    <n v="98105"/>
    <x v="1"/>
    <s v="OFF-PA-10001736"/>
    <x v="1"/>
    <x v="10"/>
    <x v="130"/>
    <n v="248.08"/>
    <n v="7"/>
    <n v="0"/>
    <n v="116.5976"/>
    <x v="1"/>
    <s v="Yes"/>
  </r>
  <r>
    <n v="2939"/>
    <s v="US-2018-169040"/>
    <x v="409"/>
    <d v="2018-12-12T00:00:00"/>
    <s v="Standard Class"/>
    <s v="GT-14710"/>
    <s v="Greg Tran"/>
    <x v="0"/>
    <s v="United States"/>
    <x v="4"/>
    <x v="4"/>
    <n v="98105"/>
    <x v="1"/>
    <s v="OFF-PA-10000482"/>
    <x v="1"/>
    <x v="10"/>
    <x v="67"/>
    <n v="189.7"/>
    <n v="5"/>
    <n v="0"/>
    <n v="89.159000000000006"/>
    <x v="1"/>
    <s v="Yes"/>
  </r>
  <r>
    <n v="2940"/>
    <s v="US-2018-169040"/>
    <x v="409"/>
    <d v="2018-12-12T00:00:00"/>
    <s v="Standard Class"/>
    <s v="GT-14710"/>
    <s v="Greg Tran"/>
    <x v="0"/>
    <s v="United States"/>
    <x v="4"/>
    <x v="4"/>
    <n v="98105"/>
    <x v="1"/>
    <s v="OFF-BI-10001658"/>
    <x v="1"/>
    <x v="8"/>
    <x v="444"/>
    <n v="59.808"/>
    <n v="3"/>
    <n v="0.2"/>
    <n v="19.4376"/>
    <x v="1"/>
    <s v="Yes"/>
  </r>
  <r>
    <n v="2941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0422"/>
    <x v="0"/>
    <x v="1"/>
    <x v="1441"/>
    <n v="90.99"/>
    <n v="1"/>
    <n v="0"/>
    <n v="14.558400000000001"/>
    <x v="2"/>
    <s v="Yes"/>
  </r>
  <r>
    <n v="2942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4675"/>
    <x v="0"/>
    <x v="1"/>
    <x v="635"/>
    <n v="1526.56"/>
    <n v="7"/>
    <n v="0"/>
    <n v="427.43680000000001"/>
    <x v="2"/>
    <s v="Yes"/>
  </r>
  <r>
    <n v="2943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2880"/>
    <x v="0"/>
    <x v="1"/>
    <x v="809"/>
    <n v="368.97"/>
    <n v="3"/>
    <n v="0"/>
    <n v="40.5867"/>
    <x v="2"/>
    <s v="Yes"/>
  </r>
  <r>
    <n v="2944"/>
    <s v="CA-2019-126242"/>
    <x v="123"/>
    <d v="2019-11-24T00:00:00"/>
    <s v="Standard Class"/>
    <s v="MC-18100"/>
    <s v="Mick Crebagga"/>
    <x v="0"/>
    <s v="United States"/>
    <x v="1"/>
    <x v="1"/>
    <n v="90049"/>
    <x v="1"/>
    <s v="OFF-ST-10000675"/>
    <x v="1"/>
    <x v="4"/>
    <x v="298"/>
    <n v="305.01"/>
    <n v="9"/>
    <n v="0"/>
    <n v="76.252499999999998"/>
    <x v="1"/>
    <s v="Yes"/>
  </r>
  <r>
    <n v="2945"/>
    <s v="CA-2019-126242"/>
    <x v="123"/>
    <d v="2019-11-24T00:00:00"/>
    <s v="Standard Class"/>
    <s v="MC-18100"/>
    <s v="Mick Crebagga"/>
    <x v="0"/>
    <s v="United States"/>
    <x v="1"/>
    <x v="1"/>
    <n v="90049"/>
    <x v="1"/>
    <s v="FUR-FU-10002685"/>
    <x v="0"/>
    <x v="5"/>
    <x v="1442"/>
    <n v="18.7"/>
    <n v="1"/>
    <n v="0"/>
    <n v="7.1059999999999999"/>
    <x v="1"/>
    <s v="Yes"/>
  </r>
  <r>
    <n v="2946"/>
    <s v="CA-2018-166443"/>
    <x v="254"/>
    <d v="2018-11-05T00:00:00"/>
    <s v="First Class"/>
    <s v="LH-17020"/>
    <s v="Lisa Hazard"/>
    <x v="0"/>
    <s v="United States"/>
    <x v="8"/>
    <x v="1"/>
    <n v="94122"/>
    <x v="1"/>
    <s v="FUR-FU-10004020"/>
    <x v="0"/>
    <x v="5"/>
    <x v="493"/>
    <n v="38.29"/>
    <n v="7"/>
    <n v="0"/>
    <n v="16.464700000000001"/>
    <x v="1"/>
    <s v="Yes"/>
  </r>
  <r>
    <n v="2947"/>
    <s v="CA-2019-169859"/>
    <x v="817"/>
    <d v="2019-12-18T00:00:00"/>
    <s v="Standard Class"/>
    <s v="MP-18175"/>
    <s v="Mike Pelletier"/>
    <x v="2"/>
    <s v="United States"/>
    <x v="70"/>
    <x v="1"/>
    <n v="92024"/>
    <x v="1"/>
    <s v="FUR-FU-10004963"/>
    <x v="0"/>
    <x v="5"/>
    <x v="1443"/>
    <n v="26.25"/>
    <n v="3"/>
    <n v="0"/>
    <n v="11.025"/>
    <x v="1"/>
    <s v="Yes"/>
  </r>
  <r>
    <n v="2948"/>
    <s v="CA-2019-169859"/>
    <x v="817"/>
    <d v="2019-12-18T00:00:00"/>
    <s v="Standard Class"/>
    <s v="MP-18175"/>
    <s v="Mike Pelletier"/>
    <x v="2"/>
    <s v="United States"/>
    <x v="70"/>
    <x v="1"/>
    <n v="92024"/>
    <x v="1"/>
    <s v="OFF-BI-10000174"/>
    <x v="1"/>
    <x v="8"/>
    <x v="1444"/>
    <n v="64.959999999999994"/>
    <n v="14"/>
    <n v="0.2"/>
    <n v="22.736000000000001"/>
    <x v="1"/>
    <s v="Yes"/>
  </r>
  <r>
    <n v="2949"/>
    <s v="CA-2019-169859"/>
    <x v="817"/>
    <d v="2019-12-18T00:00:00"/>
    <s v="Standard Class"/>
    <s v="MP-18175"/>
    <s v="Mike Pelletier"/>
    <x v="2"/>
    <s v="United States"/>
    <x v="70"/>
    <x v="1"/>
    <n v="92024"/>
    <x v="1"/>
    <s v="OFF-EN-10000461"/>
    <x v="1"/>
    <x v="12"/>
    <x v="753"/>
    <n v="43.7"/>
    <n v="5"/>
    <n v="0"/>
    <n v="20.539000000000001"/>
    <x v="1"/>
    <s v="Yes"/>
  </r>
  <r>
    <n v="2950"/>
    <s v="CA-2019-134915"/>
    <x v="105"/>
    <d v="2019-11-12T00:00:00"/>
    <s v="Same Day"/>
    <s v="EM-14140"/>
    <s v="Eugene Moren"/>
    <x v="2"/>
    <s v="United States"/>
    <x v="220"/>
    <x v="16"/>
    <n v="85301"/>
    <x v="1"/>
    <s v="TEC-AC-10001266"/>
    <x v="2"/>
    <x v="11"/>
    <x v="198"/>
    <n v="41.6"/>
    <n v="4"/>
    <n v="0.2"/>
    <n v="13"/>
    <x v="1"/>
    <s v="Yes"/>
  </r>
  <r>
    <n v="2951"/>
    <s v="CA-2019-134915"/>
    <x v="105"/>
    <d v="2019-11-12T00:00:00"/>
    <s v="Same Day"/>
    <s v="EM-14140"/>
    <s v="Eugene Moren"/>
    <x v="2"/>
    <s v="United States"/>
    <x v="220"/>
    <x v="16"/>
    <n v="85301"/>
    <x v="1"/>
    <s v="OFF-PA-10002160"/>
    <x v="1"/>
    <x v="10"/>
    <x v="1199"/>
    <n v="23.12"/>
    <n v="5"/>
    <n v="0.2"/>
    <n v="8.3810000000000002"/>
    <x v="1"/>
    <s v="Yes"/>
  </r>
  <r>
    <n v="2952"/>
    <s v="CA-2019-134915"/>
    <x v="105"/>
    <d v="2019-11-12T00:00:00"/>
    <s v="Same Day"/>
    <s v="EM-14140"/>
    <s v="Eugene Moren"/>
    <x v="2"/>
    <s v="United States"/>
    <x v="220"/>
    <x v="16"/>
    <n v="85301"/>
    <x v="1"/>
    <s v="FUR-CH-10004875"/>
    <x v="0"/>
    <x v="1"/>
    <x v="1445"/>
    <n v="113.88800000000001"/>
    <n v="2"/>
    <n v="0.2"/>
    <n v="9.9651999999999994"/>
    <x v="1"/>
    <s v="Yes"/>
  </r>
  <r>
    <n v="2953"/>
    <s v="CA-2019-134915"/>
    <x v="105"/>
    <d v="2019-11-12T00:00:00"/>
    <s v="Same Day"/>
    <s v="EM-14140"/>
    <s v="Eugene Moren"/>
    <x v="2"/>
    <s v="United States"/>
    <x v="220"/>
    <x v="16"/>
    <n v="85301"/>
    <x v="1"/>
    <s v="FUR-FU-10000305"/>
    <x v="0"/>
    <x v="5"/>
    <x v="1446"/>
    <n v="113.568"/>
    <n v="2"/>
    <n v="0.2"/>
    <n v="-5.6783999999999999"/>
    <x v="1"/>
    <s v="Yes"/>
  </r>
  <r>
    <n v="2954"/>
    <s v="CA-2019-134915"/>
    <x v="105"/>
    <d v="2019-11-12T00:00:00"/>
    <s v="Same Day"/>
    <s v="EM-14140"/>
    <s v="Eugene Moren"/>
    <x v="2"/>
    <s v="United States"/>
    <x v="220"/>
    <x v="16"/>
    <n v="85301"/>
    <x v="1"/>
    <s v="TEC-PH-10000347"/>
    <x v="2"/>
    <x v="7"/>
    <x v="500"/>
    <n v="7.92"/>
    <n v="2"/>
    <n v="0.2"/>
    <n v="0.69299999999999995"/>
    <x v="1"/>
    <s v="Yes"/>
  </r>
  <r>
    <n v="2955"/>
    <s v="CA-2019-134915"/>
    <x v="105"/>
    <d v="2019-11-12T00:00:00"/>
    <s v="Same Day"/>
    <s v="EM-14140"/>
    <s v="Eugene Moren"/>
    <x v="2"/>
    <s v="United States"/>
    <x v="220"/>
    <x v="16"/>
    <n v="85301"/>
    <x v="1"/>
    <s v="TEC-PH-10001459"/>
    <x v="2"/>
    <x v="7"/>
    <x v="1447"/>
    <n v="671.98400000000004"/>
    <n v="2"/>
    <n v="0.2"/>
    <n v="50.398800000000001"/>
    <x v="1"/>
    <s v="Yes"/>
  </r>
  <r>
    <n v="2956"/>
    <s v="CA-2018-153353"/>
    <x v="298"/>
    <d v="2018-08-24T00:00:00"/>
    <s v="Standard Class"/>
    <s v="GG-14650"/>
    <s v="Greg Guthrie"/>
    <x v="1"/>
    <s v="United States"/>
    <x v="20"/>
    <x v="15"/>
    <n v="10035"/>
    <x v="3"/>
    <s v="TEC-PH-10000439"/>
    <x v="2"/>
    <x v="7"/>
    <x v="878"/>
    <n v="39.99"/>
    <n v="1"/>
    <n v="0"/>
    <n v="11.597099999999999"/>
    <x v="3"/>
    <s v="Yes"/>
  </r>
  <r>
    <n v="2957"/>
    <s v="CA-2019-123638"/>
    <x v="818"/>
    <d v="2019-07-04T00:00:00"/>
    <s v="Standard Class"/>
    <s v="MA-17995"/>
    <s v="Michelle Arnett"/>
    <x v="2"/>
    <s v="United States"/>
    <x v="232"/>
    <x v="15"/>
    <n v="13601"/>
    <x v="3"/>
    <s v="FUR-CH-10002647"/>
    <x v="0"/>
    <x v="1"/>
    <x v="475"/>
    <n v="191.64599999999999"/>
    <n v="3"/>
    <n v="0.1"/>
    <n v="31.940999999999999"/>
    <x v="3"/>
    <s v="Yes"/>
  </r>
  <r>
    <n v="2958"/>
    <s v="CA-2019-168900"/>
    <x v="464"/>
    <d v="2019-05-09T00:00:00"/>
    <s v="Standard Class"/>
    <s v="SH-20395"/>
    <s v="Shahid Hopkins"/>
    <x v="0"/>
    <s v="United States"/>
    <x v="24"/>
    <x v="24"/>
    <n v="45503"/>
    <x v="3"/>
    <s v="OFF-BI-10003910"/>
    <x v="1"/>
    <x v="8"/>
    <x v="8"/>
    <n v="2.3130000000000002"/>
    <n v="1"/>
    <n v="0.7"/>
    <n v="-1.9275"/>
    <x v="3"/>
    <s v="Yes"/>
  </r>
  <r>
    <n v="2959"/>
    <s v="CA-2017-158456"/>
    <x v="100"/>
    <d v="2017-12-29T00:00:00"/>
    <s v="Standard Class"/>
    <s v="KT-16465"/>
    <s v="Kean Takahito"/>
    <x v="0"/>
    <s v="United States"/>
    <x v="1"/>
    <x v="1"/>
    <n v="90032"/>
    <x v="1"/>
    <s v="OFF-BI-10001097"/>
    <x v="1"/>
    <x v="8"/>
    <x v="797"/>
    <n v="19.936"/>
    <n v="4"/>
    <n v="0.2"/>
    <n v="7.2267999999999999"/>
    <x v="1"/>
    <s v="Yes"/>
  </r>
  <r>
    <n v="2960"/>
    <s v="CA-2017-158456"/>
    <x v="100"/>
    <d v="2017-12-29T00:00:00"/>
    <s v="Standard Class"/>
    <s v="KT-16465"/>
    <s v="Kean Takahito"/>
    <x v="0"/>
    <s v="United States"/>
    <x v="1"/>
    <x v="1"/>
    <n v="90032"/>
    <x v="1"/>
    <s v="OFF-FA-10004854"/>
    <x v="1"/>
    <x v="13"/>
    <x v="271"/>
    <n v="45.92"/>
    <n v="4"/>
    <n v="0"/>
    <n v="21.5824"/>
    <x v="1"/>
    <s v="Yes"/>
  </r>
  <r>
    <n v="2961"/>
    <s v="CA-2019-143665"/>
    <x v="466"/>
    <d v="2019-05-01T00:00:00"/>
    <s v="Standard Class"/>
    <s v="PO-19180"/>
    <s v="Philisse Overcash"/>
    <x v="2"/>
    <s v="United States"/>
    <x v="4"/>
    <x v="4"/>
    <n v="98115"/>
    <x v="1"/>
    <s v="OFF-PA-10003673"/>
    <x v="1"/>
    <x v="10"/>
    <x v="980"/>
    <n v="20.34"/>
    <n v="3"/>
    <n v="0"/>
    <n v="9.3564000000000007"/>
    <x v="1"/>
    <s v="Yes"/>
  </r>
  <r>
    <n v="2962"/>
    <s v="CA-2019-143665"/>
    <x v="466"/>
    <d v="2019-05-01T00:00:00"/>
    <s v="Standard Class"/>
    <s v="PO-19180"/>
    <s v="Philisse Overcash"/>
    <x v="2"/>
    <s v="United States"/>
    <x v="4"/>
    <x v="4"/>
    <n v="98115"/>
    <x v="1"/>
    <s v="OFF-LA-10002034"/>
    <x v="1"/>
    <x v="2"/>
    <x v="1111"/>
    <n v="39.28"/>
    <n v="8"/>
    <n v="0"/>
    <n v="19.247199999999999"/>
    <x v="1"/>
    <s v="Yes"/>
  </r>
  <r>
    <n v="2963"/>
    <s v="CA-2019-137428"/>
    <x v="819"/>
    <d v="2019-12-21T00:00:00"/>
    <s v="Second Class"/>
    <s v="AY-10555"/>
    <s v="Andy Yotov"/>
    <x v="1"/>
    <s v="United States"/>
    <x v="147"/>
    <x v="1"/>
    <n v="92054"/>
    <x v="1"/>
    <s v="FUR-CH-10002774"/>
    <x v="0"/>
    <x v="1"/>
    <x v="23"/>
    <n v="81.567999999999998"/>
    <n v="2"/>
    <n v="0.2"/>
    <n v="9.1763999999999992"/>
    <x v="1"/>
    <s v="Yes"/>
  </r>
  <r>
    <n v="2964"/>
    <s v="CA-2019-137428"/>
    <x v="819"/>
    <d v="2019-12-21T00:00:00"/>
    <s v="Second Class"/>
    <s v="AY-10555"/>
    <s v="Andy Yotov"/>
    <x v="1"/>
    <s v="United States"/>
    <x v="147"/>
    <x v="1"/>
    <n v="92054"/>
    <x v="1"/>
    <s v="FUR-CH-10003817"/>
    <x v="0"/>
    <x v="1"/>
    <x v="164"/>
    <n v="97.183999999999997"/>
    <n v="2"/>
    <n v="0.2"/>
    <n v="6.0739999999999998"/>
    <x v="1"/>
    <s v="Yes"/>
  </r>
  <r>
    <n v="2965"/>
    <s v="CA-2019-137428"/>
    <x v="819"/>
    <d v="2019-12-21T00:00:00"/>
    <s v="Second Class"/>
    <s v="AY-10555"/>
    <s v="Andy Yotov"/>
    <x v="1"/>
    <s v="United States"/>
    <x v="147"/>
    <x v="1"/>
    <n v="92054"/>
    <x v="1"/>
    <s v="OFF-BI-10002949"/>
    <x v="1"/>
    <x v="8"/>
    <x v="525"/>
    <n v="24.32"/>
    <n v="5"/>
    <n v="0.2"/>
    <n v="8.2080000000000002"/>
    <x v="1"/>
    <s v="Yes"/>
  </r>
  <r>
    <n v="2966"/>
    <s v="CA-2019-137428"/>
    <x v="819"/>
    <d v="2019-12-21T00:00:00"/>
    <s v="Second Class"/>
    <s v="AY-10555"/>
    <s v="Andy Yotov"/>
    <x v="1"/>
    <s v="United States"/>
    <x v="147"/>
    <x v="1"/>
    <n v="92054"/>
    <x v="1"/>
    <s v="FUR-FU-10002445"/>
    <x v="0"/>
    <x v="5"/>
    <x v="1448"/>
    <n v="18.96"/>
    <n v="2"/>
    <n v="0"/>
    <n v="7.5839999999999996"/>
    <x v="1"/>
    <s v="Yes"/>
  </r>
  <r>
    <n v="2967"/>
    <s v="CA-2016-162866"/>
    <x v="422"/>
    <d v="2016-12-31T00:00:00"/>
    <s v="Standard Class"/>
    <s v="Co-12640"/>
    <s v="Corey-Lock"/>
    <x v="0"/>
    <s v="United States"/>
    <x v="242"/>
    <x v="10"/>
    <n v="60076"/>
    <x v="2"/>
    <s v="FUR-FU-10001473"/>
    <x v="0"/>
    <x v="5"/>
    <x v="993"/>
    <n v="32.951999999999998"/>
    <n v="6"/>
    <n v="0.6"/>
    <n v="-19.7712"/>
    <x v="2"/>
    <s v="Yes"/>
  </r>
  <r>
    <n v="2968"/>
    <s v="CA-2016-162866"/>
    <x v="422"/>
    <d v="2016-12-31T00:00:00"/>
    <s v="Standard Class"/>
    <s v="Co-12640"/>
    <s v="Corey-Lock"/>
    <x v="0"/>
    <s v="United States"/>
    <x v="242"/>
    <x v="10"/>
    <n v="60076"/>
    <x v="2"/>
    <s v="OFF-ST-10002562"/>
    <x v="1"/>
    <x v="4"/>
    <x v="683"/>
    <n v="30.015999999999998"/>
    <n v="4"/>
    <n v="0.2"/>
    <n v="3.0015999999999998"/>
    <x v="2"/>
    <s v="Yes"/>
  </r>
  <r>
    <n v="2969"/>
    <s v="CA-2019-167941"/>
    <x v="44"/>
    <d v="2019-11-09T00:00:00"/>
    <s v="Second Class"/>
    <s v="JF-15565"/>
    <s v="Jill Fjeld"/>
    <x v="0"/>
    <s v="United States"/>
    <x v="115"/>
    <x v="3"/>
    <n v="28314"/>
    <x v="0"/>
    <s v="OFF-AP-10002118"/>
    <x v="1"/>
    <x v="9"/>
    <x v="77"/>
    <n v="499.584"/>
    <n v="3"/>
    <n v="0.2"/>
    <n v="43.7136"/>
    <x v="0"/>
    <s v="Yes"/>
  </r>
  <r>
    <n v="2970"/>
    <s v="CA-2019-167941"/>
    <x v="44"/>
    <d v="2019-11-09T00:00:00"/>
    <s v="Second Class"/>
    <s v="JF-15565"/>
    <s v="Jill Fjeld"/>
    <x v="0"/>
    <s v="United States"/>
    <x v="115"/>
    <x v="3"/>
    <n v="28314"/>
    <x v="0"/>
    <s v="OFF-PA-10001800"/>
    <x v="1"/>
    <x v="10"/>
    <x v="585"/>
    <n v="31.103999999999999"/>
    <n v="6"/>
    <n v="0.2"/>
    <n v="10.8864"/>
    <x v="0"/>
    <s v="Yes"/>
  </r>
  <r>
    <n v="2971"/>
    <s v="CA-2019-167941"/>
    <x v="44"/>
    <d v="2019-11-09T00:00:00"/>
    <s v="Second Class"/>
    <s v="JF-15565"/>
    <s v="Jill Fjeld"/>
    <x v="0"/>
    <s v="United States"/>
    <x v="115"/>
    <x v="3"/>
    <n v="28314"/>
    <x v="0"/>
    <s v="OFF-BI-10002827"/>
    <x v="1"/>
    <x v="8"/>
    <x v="554"/>
    <n v="13.272"/>
    <n v="8"/>
    <n v="0.7"/>
    <n v="-10.617599999999999"/>
    <x v="0"/>
    <s v="Yes"/>
  </r>
  <r>
    <n v="2972"/>
    <s v="CA-2019-167941"/>
    <x v="44"/>
    <d v="2019-11-09T00:00:00"/>
    <s v="Second Class"/>
    <s v="JF-15565"/>
    <s v="Jill Fjeld"/>
    <x v="0"/>
    <s v="United States"/>
    <x v="115"/>
    <x v="3"/>
    <n v="28314"/>
    <x v="0"/>
    <s v="FUR-FU-10004671"/>
    <x v="0"/>
    <x v="5"/>
    <x v="1366"/>
    <n v="28.271999999999998"/>
    <n v="2"/>
    <n v="0.2"/>
    <n v="6.3612000000000002"/>
    <x v="0"/>
    <s v="Yes"/>
  </r>
  <r>
    <n v="2973"/>
    <s v="CA-2019-167941"/>
    <x v="44"/>
    <d v="2019-11-09T00:00:00"/>
    <s v="Second Class"/>
    <s v="JF-15565"/>
    <s v="Jill Fjeld"/>
    <x v="0"/>
    <s v="United States"/>
    <x v="115"/>
    <x v="3"/>
    <n v="28314"/>
    <x v="0"/>
    <s v="OFF-ST-10000736"/>
    <x v="1"/>
    <x v="4"/>
    <x v="460"/>
    <n v="259.13600000000002"/>
    <n v="4"/>
    <n v="0.2"/>
    <n v="-51.827199999999998"/>
    <x v="0"/>
    <s v="Yes"/>
  </r>
  <r>
    <n v="2974"/>
    <s v="CA-2019-111808"/>
    <x v="819"/>
    <d v="2019-12-20T00:00:00"/>
    <s v="Standard Class"/>
    <s v="AR-10510"/>
    <s v="Andrew Roberts"/>
    <x v="0"/>
    <s v="United States"/>
    <x v="251"/>
    <x v="26"/>
    <n v="74133"/>
    <x v="2"/>
    <s v="OFF-BI-10004656"/>
    <x v="1"/>
    <x v="8"/>
    <x v="864"/>
    <n v="10.8"/>
    <n v="5"/>
    <n v="0"/>
    <n v="5.1840000000000002"/>
    <x v="2"/>
    <s v="Yes"/>
  </r>
  <r>
    <n v="2975"/>
    <s v="CA-2017-137512"/>
    <x v="820"/>
    <d v="2017-05-12T00:00:00"/>
    <s v="Standard Class"/>
    <s v="AG-10675"/>
    <s v="Anna Gayman"/>
    <x v="0"/>
    <s v="United States"/>
    <x v="235"/>
    <x v="5"/>
    <n v="75002"/>
    <x v="2"/>
    <s v="FUR-TA-10001095"/>
    <x v="0"/>
    <x v="3"/>
    <x v="616"/>
    <n v="244.006"/>
    <n v="2"/>
    <n v="0.3"/>
    <n v="-31.372199999999999"/>
    <x v="2"/>
    <s v="Yes"/>
  </r>
  <r>
    <n v="2976"/>
    <s v="CA-2017-137512"/>
    <x v="820"/>
    <d v="2017-05-12T00:00:00"/>
    <s v="Standard Class"/>
    <s v="AG-10675"/>
    <s v="Anna Gayman"/>
    <x v="0"/>
    <s v="United States"/>
    <x v="235"/>
    <x v="5"/>
    <n v="75002"/>
    <x v="2"/>
    <s v="OFF-PA-10000213"/>
    <x v="1"/>
    <x v="10"/>
    <x v="1449"/>
    <n v="15.936"/>
    <n v="4"/>
    <n v="0.2"/>
    <n v="5.3784000000000001"/>
    <x v="2"/>
    <s v="Yes"/>
  </r>
  <r>
    <n v="2977"/>
    <s v="CA-2019-139773"/>
    <x v="769"/>
    <d v="2019-12-04T00:00:00"/>
    <s v="Same Day"/>
    <s v="DV-13045"/>
    <s v="Darrin Van Huff"/>
    <x v="1"/>
    <s v="United States"/>
    <x v="10"/>
    <x v="9"/>
    <n v="19143"/>
    <x v="3"/>
    <s v="FUR-CH-10001797"/>
    <x v="0"/>
    <x v="1"/>
    <x v="1450"/>
    <n v="188.55199999999999"/>
    <n v="7"/>
    <n v="0.3"/>
    <n v="-2.6936"/>
    <x v="3"/>
    <s v="Yes"/>
  </r>
  <r>
    <n v="2978"/>
    <s v="CA-2019-134607"/>
    <x v="621"/>
    <d v="2019-10-08T00:00:00"/>
    <s v="Second Class"/>
    <s v="HL-15040"/>
    <s v="Hunter Lopez"/>
    <x v="0"/>
    <s v="United States"/>
    <x v="30"/>
    <x v="15"/>
    <n v="14609"/>
    <x v="3"/>
    <s v="OFF-ST-10002214"/>
    <x v="1"/>
    <x v="4"/>
    <x v="1003"/>
    <n v="22.58"/>
    <n v="2"/>
    <n v="0"/>
    <n v="5.8708"/>
    <x v="3"/>
    <s v="Yes"/>
  </r>
  <r>
    <n v="2979"/>
    <s v="CA-2016-109232"/>
    <x v="286"/>
    <d v="2016-01-16T00:00:00"/>
    <s v="Second Class"/>
    <s v="ND-18370"/>
    <s v="Natalie DeCherney"/>
    <x v="0"/>
    <s v="United States"/>
    <x v="340"/>
    <x v="20"/>
    <n v="29464"/>
    <x v="0"/>
    <s v="FUR-CH-10000422"/>
    <x v="0"/>
    <x v="1"/>
    <x v="1441"/>
    <n v="545.94000000000005"/>
    <n v="6"/>
    <n v="0"/>
    <n v="87.350399999999993"/>
    <x v="0"/>
    <s v="Yes"/>
  </r>
  <r>
    <n v="2980"/>
    <s v="CA-2017-139850"/>
    <x v="821"/>
    <d v="2017-06-17T00:00:00"/>
    <s v="Standard Class"/>
    <s v="GB-14575"/>
    <s v="Giulietta Baptist"/>
    <x v="0"/>
    <s v="United States"/>
    <x v="10"/>
    <x v="9"/>
    <n v="19134"/>
    <x v="3"/>
    <s v="OFF-PA-10003848"/>
    <x v="1"/>
    <x v="10"/>
    <x v="1451"/>
    <n v="20.736000000000001"/>
    <n v="4"/>
    <n v="0.2"/>
    <n v="7.2576000000000001"/>
    <x v="3"/>
    <s v="Yes"/>
  </r>
  <r>
    <n v="2981"/>
    <s v="CA-2017-139850"/>
    <x v="821"/>
    <d v="2017-06-17T00:00:00"/>
    <s v="Standard Class"/>
    <s v="GB-14575"/>
    <s v="Giulietta Baptist"/>
    <x v="0"/>
    <s v="United States"/>
    <x v="10"/>
    <x v="9"/>
    <n v="19134"/>
    <x v="3"/>
    <s v="FUR-FU-10003623"/>
    <x v="0"/>
    <x v="5"/>
    <x v="1235"/>
    <n v="43.295999999999999"/>
    <n v="2"/>
    <n v="0.2"/>
    <n v="4.3296000000000001"/>
    <x v="3"/>
    <s v="Yes"/>
  </r>
  <r>
    <n v="2982"/>
    <s v="CA-2016-131310"/>
    <x v="136"/>
    <d v="2016-07-18T00:00:00"/>
    <s v="Standard Class"/>
    <s v="CL-12565"/>
    <s v="Clay Ludtke"/>
    <x v="0"/>
    <s v="United States"/>
    <x v="4"/>
    <x v="4"/>
    <n v="98115"/>
    <x v="1"/>
    <s v="FUR-CH-10001797"/>
    <x v="0"/>
    <x v="1"/>
    <x v="1450"/>
    <n v="123.136"/>
    <n v="4"/>
    <n v="0.2"/>
    <n v="13.8528"/>
    <x v="1"/>
    <s v="Yes"/>
  </r>
  <r>
    <n v="2983"/>
    <s v="CA-2016-131310"/>
    <x v="136"/>
    <d v="2016-07-18T00:00:00"/>
    <s v="Standard Class"/>
    <s v="CL-12565"/>
    <s v="Clay Ludtke"/>
    <x v="0"/>
    <s v="United States"/>
    <x v="4"/>
    <x v="4"/>
    <n v="98115"/>
    <x v="1"/>
    <s v="OFF-BI-10003094"/>
    <x v="1"/>
    <x v="8"/>
    <x v="653"/>
    <n v="11.263999999999999"/>
    <n v="4"/>
    <n v="0.2"/>
    <n v="3.8016000000000001"/>
    <x v="1"/>
    <s v="Yes"/>
  </r>
  <r>
    <n v="2984"/>
    <s v="US-2016-112872"/>
    <x v="776"/>
    <d v="2016-12-11T00:00:00"/>
    <s v="Second Class"/>
    <s v="RC-19960"/>
    <s v="Ryan Crowe"/>
    <x v="0"/>
    <s v="United States"/>
    <x v="24"/>
    <x v="21"/>
    <n v="97477"/>
    <x v="1"/>
    <s v="OFF-ST-10002205"/>
    <x v="1"/>
    <x v="4"/>
    <x v="330"/>
    <n v="53.423999999999999"/>
    <n v="3"/>
    <n v="0.2"/>
    <n v="4.6745999999999999"/>
    <x v="1"/>
    <s v="Yes"/>
  </r>
  <r>
    <n v="2985"/>
    <s v="US-2016-112872"/>
    <x v="776"/>
    <d v="2016-12-11T00:00:00"/>
    <s v="Second Class"/>
    <s v="RC-19960"/>
    <s v="Ryan Crowe"/>
    <x v="0"/>
    <s v="United States"/>
    <x v="24"/>
    <x v="21"/>
    <n v="97477"/>
    <x v="1"/>
    <s v="FUR-TA-10003238"/>
    <x v="0"/>
    <x v="3"/>
    <x v="1242"/>
    <n v="275.49"/>
    <n v="1"/>
    <n v="0.5"/>
    <n v="-170.8038"/>
    <x v="1"/>
    <s v="Yes"/>
  </r>
  <r>
    <n v="2986"/>
    <s v="CA-2018-139269"/>
    <x v="822"/>
    <d v="2018-05-30T00:00:00"/>
    <s v="Standard Class"/>
    <s v="JB-16045"/>
    <s v="Julia Barnett"/>
    <x v="2"/>
    <s v="United States"/>
    <x v="38"/>
    <x v="32"/>
    <n v="31907"/>
    <x v="0"/>
    <s v="FUR-FU-10000755"/>
    <x v="0"/>
    <x v="5"/>
    <x v="1452"/>
    <n v="24.96"/>
    <n v="4"/>
    <n v="0"/>
    <n v="6.24"/>
    <x v="0"/>
    <s v="Yes"/>
  </r>
  <r>
    <n v="2987"/>
    <s v="CA-2018-139269"/>
    <x v="822"/>
    <d v="2018-05-30T00:00:00"/>
    <s v="Standard Class"/>
    <s v="JB-16045"/>
    <s v="Julia Barnett"/>
    <x v="2"/>
    <s v="United States"/>
    <x v="38"/>
    <x v="32"/>
    <n v="31907"/>
    <x v="0"/>
    <s v="OFF-PA-10002893"/>
    <x v="1"/>
    <x v="10"/>
    <x v="364"/>
    <n v="19.36"/>
    <n v="2"/>
    <n v="0"/>
    <n v="9.2927999999999997"/>
    <x v="0"/>
    <s v="Yes"/>
  </r>
  <r>
    <n v="2988"/>
    <s v="CA-2018-139269"/>
    <x v="822"/>
    <d v="2018-05-30T00:00:00"/>
    <s v="Standard Class"/>
    <s v="JB-16045"/>
    <s v="Julia Barnett"/>
    <x v="2"/>
    <s v="United States"/>
    <x v="38"/>
    <x v="32"/>
    <n v="31907"/>
    <x v="0"/>
    <s v="OFF-ST-10000689"/>
    <x v="1"/>
    <x v="4"/>
    <x v="426"/>
    <n v="1267.6500000000001"/>
    <n v="9"/>
    <n v="0"/>
    <n v="152.11799999999999"/>
    <x v="0"/>
    <s v="Yes"/>
  </r>
  <r>
    <n v="2989"/>
    <s v="CA-2018-139010"/>
    <x v="823"/>
    <d v="2018-02-26T00:00:00"/>
    <s v="Second Class"/>
    <s v="MC-17635"/>
    <s v="Matthew Clasen"/>
    <x v="1"/>
    <s v="United States"/>
    <x v="1"/>
    <x v="1"/>
    <n v="90032"/>
    <x v="1"/>
    <s v="TEC-AC-10004227"/>
    <x v="2"/>
    <x v="11"/>
    <x v="1409"/>
    <n v="12.99"/>
    <n v="1"/>
    <n v="0"/>
    <n v="0.77939999999999998"/>
    <x v="1"/>
    <s v="Yes"/>
  </r>
  <r>
    <n v="2990"/>
    <s v="CA-2018-139010"/>
    <x v="823"/>
    <d v="2018-02-26T00:00:00"/>
    <s v="Second Class"/>
    <s v="MC-17635"/>
    <s v="Matthew Clasen"/>
    <x v="1"/>
    <s v="United States"/>
    <x v="1"/>
    <x v="1"/>
    <n v="90032"/>
    <x v="1"/>
    <s v="OFF-BI-10000174"/>
    <x v="1"/>
    <x v="8"/>
    <x v="1444"/>
    <n v="18.559999999999999"/>
    <n v="4"/>
    <n v="0.2"/>
    <n v="6.4960000000000004"/>
    <x v="1"/>
    <s v="Yes"/>
  </r>
  <r>
    <n v="2991"/>
    <s v="CA-2018-139010"/>
    <x v="823"/>
    <d v="2018-02-26T00:00:00"/>
    <s v="Second Class"/>
    <s v="MC-17635"/>
    <s v="Matthew Clasen"/>
    <x v="1"/>
    <s v="United States"/>
    <x v="1"/>
    <x v="1"/>
    <n v="90032"/>
    <x v="1"/>
    <s v="OFF-ST-10001809"/>
    <x v="1"/>
    <x v="4"/>
    <x v="435"/>
    <n v="449.15"/>
    <n v="5"/>
    <n v="0"/>
    <n v="8.9830000000000005"/>
    <x v="1"/>
    <s v="Yes"/>
  </r>
  <r>
    <n v="2992"/>
    <s v="CA-2018-139010"/>
    <x v="823"/>
    <d v="2018-02-26T00:00:00"/>
    <s v="Second Class"/>
    <s v="MC-17635"/>
    <s v="Matthew Clasen"/>
    <x v="1"/>
    <s v="United States"/>
    <x v="1"/>
    <x v="1"/>
    <n v="90032"/>
    <x v="1"/>
    <s v="OFF-BI-10002309"/>
    <x v="1"/>
    <x v="8"/>
    <x v="78"/>
    <n v="31.248000000000001"/>
    <n v="7"/>
    <n v="0.2"/>
    <n v="10.9368"/>
    <x v="1"/>
    <s v="Yes"/>
  </r>
  <r>
    <n v="2993"/>
    <s v="CA-2018-134376"/>
    <x v="824"/>
    <d v="2018-10-06T00:00:00"/>
    <s v="Standard Class"/>
    <s v="TT-21265"/>
    <s v="Tim Taslimi"/>
    <x v="1"/>
    <s v="United States"/>
    <x v="20"/>
    <x v="15"/>
    <n v="10024"/>
    <x v="3"/>
    <s v="OFF-AP-10004532"/>
    <x v="1"/>
    <x v="9"/>
    <x v="564"/>
    <n v="61.44"/>
    <n v="3"/>
    <n v="0"/>
    <n v="16.588799999999999"/>
    <x v="3"/>
    <s v="Yes"/>
  </r>
  <r>
    <n v="2994"/>
    <s v="CA-2019-147291"/>
    <x v="825"/>
    <d v="2019-03-17T00:00:00"/>
    <s v="Standard Class"/>
    <s v="MJ-17740"/>
    <s v="Max Jones"/>
    <x v="0"/>
    <s v="United States"/>
    <x v="66"/>
    <x v="12"/>
    <n v="48227"/>
    <x v="2"/>
    <s v="OFF-BI-10003091"/>
    <x v="1"/>
    <x v="8"/>
    <x v="1174"/>
    <n v="895.92"/>
    <n v="4"/>
    <n v="0"/>
    <n v="421.08240000000001"/>
    <x v="2"/>
    <s v="Yes"/>
  </r>
  <r>
    <n v="2995"/>
    <s v="CA-2018-112893"/>
    <x v="369"/>
    <d v="2018-09-13T00:00:00"/>
    <s v="Second Class"/>
    <s v="AT-10735"/>
    <s v="Annie Thurman"/>
    <x v="0"/>
    <s v="United States"/>
    <x v="280"/>
    <x v="1"/>
    <n v="95207"/>
    <x v="1"/>
    <s v="OFF-BI-10004654"/>
    <x v="1"/>
    <x v="8"/>
    <x v="1453"/>
    <n v="55.36"/>
    <n v="4"/>
    <n v="0.2"/>
    <n v="18.684000000000001"/>
    <x v="1"/>
    <s v="Yes"/>
  </r>
  <r>
    <n v="2996"/>
    <s v="US-2016-150532"/>
    <x v="686"/>
    <d v="2016-07-21T00:00:00"/>
    <s v="Standard Class"/>
    <s v="PB-19150"/>
    <s v="Philip Brown"/>
    <x v="0"/>
    <s v="United States"/>
    <x v="42"/>
    <x v="16"/>
    <n v="85023"/>
    <x v="1"/>
    <s v="OFF-ST-10000760"/>
    <x v="1"/>
    <x v="4"/>
    <x v="4"/>
    <n v="55.92"/>
    <n v="5"/>
    <n v="0.2"/>
    <n v="6.2910000000000004"/>
    <x v="1"/>
    <s v="Yes"/>
  </r>
  <r>
    <n v="2997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EN-10001539"/>
    <x v="1"/>
    <x v="12"/>
    <x v="153"/>
    <n v="24.896000000000001"/>
    <n v="4"/>
    <n v="0.2"/>
    <n v="8.4024000000000001"/>
    <x v="3"/>
    <s v="Yes"/>
  </r>
  <r>
    <n v="2998"/>
    <s v="CA-2016-138317"/>
    <x v="261"/>
    <d v="2016-06-25T00:00:00"/>
    <s v="Standard Class"/>
    <s v="NW-18400"/>
    <s v="Natalie Webber"/>
    <x v="0"/>
    <s v="United States"/>
    <x v="10"/>
    <x v="9"/>
    <n v="19120"/>
    <x v="3"/>
    <s v="FUR-FU-10000550"/>
    <x v="0"/>
    <x v="5"/>
    <x v="1454"/>
    <n v="3.984"/>
    <n v="1"/>
    <n v="0.2"/>
    <n v="0.64739999999999998"/>
    <x v="3"/>
    <s v="Yes"/>
  </r>
  <r>
    <n v="2999"/>
    <s v="CA-2016-138317"/>
    <x v="261"/>
    <d v="2016-06-25T00:00:00"/>
    <s v="Standard Class"/>
    <s v="NW-18400"/>
    <s v="Natalie Webber"/>
    <x v="0"/>
    <s v="United States"/>
    <x v="10"/>
    <x v="9"/>
    <n v="19120"/>
    <x v="3"/>
    <s v="TEC-AC-10003628"/>
    <x v="2"/>
    <x v="11"/>
    <x v="247"/>
    <n v="95.968000000000004"/>
    <n v="4"/>
    <n v="0.2"/>
    <n v="28.790400000000002"/>
    <x v="3"/>
    <s v="Yes"/>
  </r>
  <r>
    <n v="3000"/>
    <s v="CA-2016-138317"/>
    <x v="261"/>
    <d v="2016-06-25T00:00:00"/>
    <s v="Standard Class"/>
    <s v="NW-18400"/>
    <s v="Natalie Webber"/>
    <x v="0"/>
    <s v="United States"/>
    <x v="10"/>
    <x v="9"/>
    <n v="19120"/>
    <x v="3"/>
    <s v="TEC-MA-10004521"/>
    <x v="2"/>
    <x v="15"/>
    <x v="1455"/>
    <n v="206.99100000000001"/>
    <n v="3"/>
    <n v="0.7"/>
    <n v="-172.49250000000001"/>
    <x v="3"/>
    <s v="Yes"/>
  </r>
  <r>
    <n v="3001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AP-10003860"/>
    <x v="1"/>
    <x v="9"/>
    <x v="1098"/>
    <n v="44.415999999999997"/>
    <n v="2"/>
    <n v="0.2"/>
    <n v="3.8864000000000001"/>
    <x v="3"/>
    <s v="Yes"/>
  </r>
  <r>
    <n v="3002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BI-10000069"/>
    <x v="1"/>
    <x v="8"/>
    <x v="491"/>
    <n v="9.0060000000000002"/>
    <n v="2"/>
    <n v="0.7"/>
    <n v="-7.2047999999999996"/>
    <x v="3"/>
    <s v="Yes"/>
  </r>
  <r>
    <n v="3003"/>
    <s v="CA-2017-130610"/>
    <x v="761"/>
    <d v="2017-07-10T00:00:00"/>
    <s v="Standard Class"/>
    <s v="VP-21730"/>
    <s v="Victor Preis"/>
    <x v="2"/>
    <s v="United States"/>
    <x v="341"/>
    <x v="12"/>
    <n v="48310"/>
    <x v="2"/>
    <s v="OFF-BI-10003655"/>
    <x v="1"/>
    <x v="8"/>
    <x v="1456"/>
    <n v="19"/>
    <n v="5"/>
    <n v="0"/>
    <n v="8.93"/>
    <x v="2"/>
    <s v="Yes"/>
  </r>
  <r>
    <n v="3004"/>
    <s v="CA-2019-104381"/>
    <x v="819"/>
    <d v="2019-12-23T00:00:00"/>
    <s v="Standard Class"/>
    <s v="RD-19810"/>
    <s v="Ross DeVincentis"/>
    <x v="2"/>
    <s v="United States"/>
    <x v="30"/>
    <x v="15"/>
    <n v="14609"/>
    <x v="3"/>
    <s v="OFF-BI-10001628"/>
    <x v="1"/>
    <x v="8"/>
    <x v="1112"/>
    <n v="33.375999999999998"/>
    <n v="4"/>
    <n v="0.2"/>
    <n v="10.43"/>
    <x v="3"/>
    <s v="Yes"/>
  </r>
  <r>
    <n v="3005"/>
    <s v="CA-2018-131499"/>
    <x v="162"/>
    <d v="2018-09-10T00:00:00"/>
    <s v="First Class"/>
    <s v="MG-17875"/>
    <s v="Michael Grace"/>
    <x v="2"/>
    <s v="United States"/>
    <x v="20"/>
    <x v="15"/>
    <n v="10011"/>
    <x v="3"/>
    <s v="OFF-AP-10003779"/>
    <x v="1"/>
    <x v="9"/>
    <x v="1457"/>
    <n v="207.48"/>
    <n v="1"/>
    <n v="0"/>
    <n v="62.244"/>
    <x v="3"/>
    <s v="Yes"/>
  </r>
  <r>
    <n v="3006"/>
    <s v="CA-2016-148761"/>
    <x v="826"/>
    <d v="2016-05-21T00:00:00"/>
    <s v="Standard Class"/>
    <s v="PA-19060"/>
    <s v="Pete Armstrong"/>
    <x v="2"/>
    <s v="United States"/>
    <x v="342"/>
    <x v="6"/>
    <n v="54703"/>
    <x v="2"/>
    <s v="OFF-BI-10000666"/>
    <x v="1"/>
    <x v="8"/>
    <x v="989"/>
    <n v="91.68"/>
    <n v="3"/>
    <n v="0"/>
    <n v="45.84"/>
    <x v="2"/>
    <s v="Yes"/>
  </r>
  <r>
    <n v="3007"/>
    <s v="CA-2019-116519"/>
    <x v="119"/>
    <d v="2019-10-15T00:00:00"/>
    <s v="First Class"/>
    <s v="CR-12730"/>
    <s v="Craig Reiter"/>
    <x v="0"/>
    <s v="United States"/>
    <x v="20"/>
    <x v="15"/>
    <n v="10009"/>
    <x v="3"/>
    <s v="OFF-AP-10000828"/>
    <x v="1"/>
    <x v="9"/>
    <x v="1096"/>
    <n v="904.9"/>
    <n v="5"/>
    <n v="0"/>
    <n v="253.37200000000001"/>
    <x v="3"/>
    <s v="Yes"/>
  </r>
  <r>
    <n v="3008"/>
    <s v="CA-2016-130729"/>
    <x v="745"/>
    <d v="2016-10-29T00:00:00"/>
    <s v="Standard Class"/>
    <s v="AA-10375"/>
    <s v="Allen Armold"/>
    <x v="0"/>
    <s v="United States"/>
    <x v="277"/>
    <x v="1"/>
    <n v="91730"/>
    <x v="1"/>
    <s v="OFF-BI-10002706"/>
    <x v="1"/>
    <x v="8"/>
    <x v="276"/>
    <n v="34.271999999999998"/>
    <n v="3"/>
    <n v="0.2"/>
    <n v="11.138400000000001"/>
    <x v="1"/>
    <s v="Yes"/>
  </r>
  <r>
    <n v="3009"/>
    <s v="CA-2018-124772"/>
    <x v="5"/>
    <d v="2018-12-06T00:00:00"/>
    <s v="First Class"/>
    <s v="JG-15160"/>
    <s v="James Galang"/>
    <x v="0"/>
    <s v="United States"/>
    <x v="208"/>
    <x v="0"/>
    <n v="42071"/>
    <x v="0"/>
    <s v="FUR-FU-10004748"/>
    <x v="0"/>
    <x v="5"/>
    <x v="1252"/>
    <n v="191.82"/>
    <n v="3"/>
    <n v="0"/>
    <n v="74.809799999999996"/>
    <x v="0"/>
    <s v="Yes"/>
  </r>
  <r>
    <n v="3010"/>
    <s v="CA-2018-115525"/>
    <x v="197"/>
    <d v="2018-07-29T00:00:00"/>
    <s v="Standard Class"/>
    <s v="RR-19525"/>
    <s v="Rick Reed"/>
    <x v="1"/>
    <s v="United States"/>
    <x v="167"/>
    <x v="24"/>
    <n v="43615"/>
    <x v="3"/>
    <s v="OFF-AP-10000026"/>
    <x v="1"/>
    <x v="9"/>
    <x v="1291"/>
    <n v="243.88"/>
    <n v="5"/>
    <n v="0.2"/>
    <n v="27.436499999999999"/>
    <x v="3"/>
    <s v="Yes"/>
  </r>
  <r>
    <n v="3011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0773"/>
    <x v="1"/>
    <x v="8"/>
    <x v="386"/>
    <n v="12.03"/>
    <n v="5"/>
    <n v="0.7"/>
    <n v="-9.2230000000000008"/>
    <x v="1"/>
    <s v="Yes"/>
  </r>
  <r>
    <n v="3012"/>
    <s v="CA-2019-134845"/>
    <x v="827"/>
    <d v="2019-04-23T00:00:00"/>
    <s v="Standard Class"/>
    <s v="SR-20425"/>
    <s v="Sharelle Roach"/>
    <x v="2"/>
    <s v="United States"/>
    <x v="103"/>
    <x v="22"/>
    <n v="80027"/>
    <x v="1"/>
    <s v="TEC-MA-10000822"/>
    <x v="2"/>
    <x v="15"/>
    <x v="156"/>
    <n v="2549.9850000000001"/>
    <n v="5"/>
    <n v="0.7"/>
    <n v="-3399.98"/>
    <x v="1"/>
    <s v="Yes"/>
  </r>
  <r>
    <n v="3013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1543"/>
    <x v="1"/>
    <x v="8"/>
    <x v="380"/>
    <n v="21.594000000000001"/>
    <n v="2"/>
    <n v="0.7"/>
    <n v="-15.835599999999999"/>
    <x v="1"/>
    <s v="Yes"/>
  </r>
  <r>
    <n v="3014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3355"/>
    <x v="1"/>
    <x v="8"/>
    <x v="591"/>
    <n v="8.9640000000000004"/>
    <n v="6"/>
    <n v="0.7"/>
    <n v="-6.5735999999999999"/>
    <x v="1"/>
    <s v="Yes"/>
  </r>
  <r>
    <n v="3015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PA-10002005"/>
    <x v="1"/>
    <x v="10"/>
    <x v="510"/>
    <n v="20.736000000000001"/>
    <n v="4"/>
    <n v="0.2"/>
    <n v="7.2576000000000001"/>
    <x v="1"/>
    <s v="Yes"/>
  </r>
  <r>
    <n v="3016"/>
    <s v="US-2017-138919"/>
    <x v="14"/>
    <d v="2017-09-21T00:00:00"/>
    <s v="Standard Class"/>
    <s v="LS-16975"/>
    <s v="Lindsay Shagiari"/>
    <x v="2"/>
    <s v="United States"/>
    <x v="20"/>
    <x v="15"/>
    <n v="10035"/>
    <x v="3"/>
    <s v="FUR-TA-10004154"/>
    <x v="0"/>
    <x v="3"/>
    <x v="737"/>
    <n v="344.22"/>
    <n v="2"/>
    <n v="0.4"/>
    <n v="-103.26600000000001"/>
    <x v="3"/>
    <s v="Yes"/>
  </r>
  <r>
    <n v="3017"/>
    <s v="US-2018-160528"/>
    <x v="828"/>
    <d v="2018-08-30T00:00:00"/>
    <s v="Standard Class"/>
    <s v="MH-18115"/>
    <s v="Mick Hernandez"/>
    <x v="2"/>
    <s v="United States"/>
    <x v="343"/>
    <x v="5"/>
    <n v="78577"/>
    <x v="2"/>
    <s v="OFF-ST-10002743"/>
    <x v="1"/>
    <x v="4"/>
    <x v="418"/>
    <n v="727.29600000000005"/>
    <n v="8"/>
    <n v="0.2"/>
    <n v="-172.7328"/>
    <x v="2"/>
    <s v="Yes"/>
  </r>
  <r>
    <n v="3018"/>
    <s v="US-2018-160528"/>
    <x v="828"/>
    <d v="2018-08-30T00:00:00"/>
    <s v="Standard Class"/>
    <s v="MH-18115"/>
    <s v="Mick Hernandez"/>
    <x v="2"/>
    <s v="United States"/>
    <x v="343"/>
    <x v="5"/>
    <n v="78577"/>
    <x v="2"/>
    <s v="FUR-FU-10004973"/>
    <x v="0"/>
    <x v="5"/>
    <x v="1143"/>
    <n v="22.608000000000001"/>
    <n v="3"/>
    <n v="0.6"/>
    <n v="-10.1736"/>
    <x v="2"/>
    <s v="Yes"/>
  </r>
  <r>
    <n v="3019"/>
    <s v="US-2018-160528"/>
    <x v="828"/>
    <d v="2018-08-30T00:00:00"/>
    <s v="Standard Class"/>
    <s v="MH-18115"/>
    <s v="Mick Hernandez"/>
    <x v="2"/>
    <s v="United States"/>
    <x v="343"/>
    <x v="5"/>
    <n v="78577"/>
    <x v="2"/>
    <s v="TEC-AC-10002842"/>
    <x v="2"/>
    <x v="11"/>
    <x v="1185"/>
    <n v="666.4"/>
    <n v="7"/>
    <n v="0.2"/>
    <n v="-33.32"/>
    <x v="2"/>
    <s v="Yes"/>
  </r>
  <r>
    <n v="3020"/>
    <s v="CA-2017-123568"/>
    <x v="627"/>
    <d v="2017-11-14T00:00:00"/>
    <s v="Standard Class"/>
    <s v="SC-20095"/>
    <s v="Sanjit Chand"/>
    <x v="0"/>
    <s v="United States"/>
    <x v="7"/>
    <x v="7"/>
    <n v="84084"/>
    <x v="1"/>
    <s v="OFF-FA-10002701"/>
    <x v="1"/>
    <x v="13"/>
    <x v="1458"/>
    <n v="5.04"/>
    <n v="3"/>
    <n v="0"/>
    <n v="0.2016"/>
    <x v="1"/>
    <s v="Yes"/>
  </r>
  <r>
    <n v="3021"/>
    <s v="CA-2017-123568"/>
    <x v="627"/>
    <d v="2017-11-14T00:00:00"/>
    <s v="Standard Class"/>
    <s v="SC-20095"/>
    <s v="Sanjit Chand"/>
    <x v="0"/>
    <s v="United States"/>
    <x v="7"/>
    <x v="7"/>
    <n v="84084"/>
    <x v="1"/>
    <s v="OFF-PA-10001125"/>
    <x v="1"/>
    <x v="10"/>
    <x v="1021"/>
    <n v="92.94"/>
    <n v="3"/>
    <n v="0"/>
    <n v="41.823"/>
    <x v="1"/>
    <s v="Yes"/>
  </r>
  <r>
    <n v="3022"/>
    <s v="CA-2017-123568"/>
    <x v="627"/>
    <d v="2017-11-14T00:00:00"/>
    <s v="Standard Class"/>
    <s v="SC-20095"/>
    <s v="Sanjit Chand"/>
    <x v="0"/>
    <s v="United States"/>
    <x v="7"/>
    <x v="7"/>
    <n v="84084"/>
    <x v="1"/>
    <s v="FUR-FU-10004090"/>
    <x v="0"/>
    <x v="5"/>
    <x v="642"/>
    <n v="66.69"/>
    <n v="3"/>
    <n v="0"/>
    <n v="22.0077"/>
    <x v="1"/>
    <s v="Yes"/>
  </r>
  <r>
    <n v="3023"/>
    <s v="CA-2017-123568"/>
    <x v="627"/>
    <d v="2017-11-14T00:00:00"/>
    <s v="Standard Class"/>
    <s v="SC-20095"/>
    <s v="Sanjit Chand"/>
    <x v="0"/>
    <s v="United States"/>
    <x v="7"/>
    <x v="7"/>
    <n v="84084"/>
    <x v="1"/>
    <s v="OFF-BI-10001510"/>
    <x v="1"/>
    <x v="8"/>
    <x v="709"/>
    <n v="91.68"/>
    <n v="5"/>
    <n v="0.2"/>
    <n v="28.65"/>
    <x v="1"/>
    <s v="Yes"/>
  </r>
  <r>
    <n v="3024"/>
    <s v="CA-2019-124674"/>
    <x v="701"/>
    <d v="2019-11-23T00:00:00"/>
    <s v="Standard Class"/>
    <s v="JB-16000"/>
    <s v="Joy Bell-"/>
    <x v="0"/>
    <s v="United States"/>
    <x v="180"/>
    <x v="5"/>
    <n v="78521"/>
    <x v="2"/>
    <s v="FUR-BO-10002202"/>
    <x v="0"/>
    <x v="0"/>
    <x v="1260"/>
    <n v="327.7328"/>
    <n v="2"/>
    <n v="0.32"/>
    <n v="-14.4588"/>
    <x v="2"/>
    <s v="Yes"/>
  </r>
  <r>
    <n v="3025"/>
    <s v="CA-2017-164441"/>
    <x v="627"/>
    <d v="2017-11-13T00:00:00"/>
    <s v="Standard Class"/>
    <s v="AC-10450"/>
    <s v="Amy Cox"/>
    <x v="0"/>
    <s v="United States"/>
    <x v="20"/>
    <x v="15"/>
    <n v="10011"/>
    <x v="3"/>
    <s v="OFF-BI-10001922"/>
    <x v="1"/>
    <x v="8"/>
    <x v="305"/>
    <n v="52.271999999999998"/>
    <n v="11"/>
    <n v="0.2"/>
    <n v="17.6418"/>
    <x v="3"/>
    <s v="Yes"/>
  </r>
  <r>
    <n v="3026"/>
    <s v="CA-2017-164441"/>
    <x v="627"/>
    <d v="2017-11-13T00:00:00"/>
    <s v="Standard Class"/>
    <s v="AC-10450"/>
    <s v="Amy Cox"/>
    <x v="0"/>
    <s v="United States"/>
    <x v="20"/>
    <x v="15"/>
    <n v="10011"/>
    <x v="3"/>
    <s v="OFF-PA-10001667"/>
    <x v="1"/>
    <x v="10"/>
    <x v="458"/>
    <n v="17.940000000000001"/>
    <n v="3"/>
    <n v="0"/>
    <n v="8.0730000000000004"/>
    <x v="3"/>
    <s v="Yes"/>
  </r>
  <r>
    <n v="3027"/>
    <s v="CA-2019-169054"/>
    <x v="300"/>
    <d v="2019-04-26T00:00:00"/>
    <s v="Standard Class"/>
    <s v="MO-17800"/>
    <s v="Meg O'Connel"/>
    <x v="2"/>
    <s v="United States"/>
    <x v="10"/>
    <x v="9"/>
    <n v="19140"/>
    <x v="3"/>
    <s v="FUR-FU-10001488"/>
    <x v="0"/>
    <x v="5"/>
    <x v="1049"/>
    <n v="254.352"/>
    <n v="3"/>
    <n v="0.2"/>
    <n v="0"/>
    <x v="3"/>
    <s v="Yes"/>
  </r>
  <r>
    <n v="3028"/>
    <s v="CA-2016-106719"/>
    <x v="829"/>
    <d v="2016-08-24T00:00:00"/>
    <s v="Same Day"/>
    <s v="RB-19645"/>
    <s v="Robert Barroso"/>
    <x v="1"/>
    <s v="United States"/>
    <x v="344"/>
    <x v="37"/>
    <n v="59102"/>
    <x v="1"/>
    <s v="OFF-BI-10002799"/>
    <x v="1"/>
    <x v="8"/>
    <x v="1459"/>
    <n v="8.2880000000000003"/>
    <n v="2"/>
    <n v="0.2"/>
    <n v="2.6936"/>
    <x v="1"/>
    <s v="Yes"/>
  </r>
  <r>
    <n v="3029"/>
    <s v="CA-2019-116855"/>
    <x v="94"/>
    <d v="2019-12-21T00:00:00"/>
    <s v="Standard Class"/>
    <s v="AI-10855"/>
    <s v="Arianne Irving"/>
    <x v="0"/>
    <s v="United States"/>
    <x v="269"/>
    <x v="17"/>
    <n v="23320"/>
    <x v="0"/>
    <s v="FUR-CH-10003846"/>
    <x v="0"/>
    <x v="1"/>
    <x v="924"/>
    <n v="504.9"/>
    <n v="5"/>
    <n v="0"/>
    <n v="80.784000000000006"/>
    <x v="0"/>
    <s v="Yes"/>
  </r>
  <r>
    <n v="3030"/>
    <s v="US-2018-164189"/>
    <x v="830"/>
    <d v="2018-03-28T00:00:00"/>
    <s v="Standard Class"/>
    <s v="DR-12880"/>
    <s v="Dan Reichenbach"/>
    <x v="1"/>
    <s v="United States"/>
    <x v="345"/>
    <x v="21"/>
    <n v="97030"/>
    <x v="1"/>
    <s v="TEC-PH-10003691"/>
    <x v="2"/>
    <x v="7"/>
    <x v="1407"/>
    <n v="403.16800000000001"/>
    <n v="4"/>
    <n v="0.2"/>
    <n v="25.198"/>
    <x v="1"/>
    <s v="Yes"/>
  </r>
  <r>
    <n v="3031"/>
    <s v="CA-2017-168480"/>
    <x v="481"/>
    <d v="2017-09-27T00:00:00"/>
    <s v="Standard Class"/>
    <s v="DM-12955"/>
    <s v="Dario Medina"/>
    <x v="1"/>
    <s v="United States"/>
    <x v="291"/>
    <x v="12"/>
    <n v="48146"/>
    <x v="2"/>
    <s v="FUR-BO-10000468"/>
    <x v="0"/>
    <x v="0"/>
    <x v="1180"/>
    <n v="194.32"/>
    <n v="4"/>
    <n v="0"/>
    <n v="31.091200000000001"/>
    <x v="2"/>
    <s v="Yes"/>
  </r>
  <r>
    <n v="3032"/>
    <s v="CA-2017-168480"/>
    <x v="481"/>
    <d v="2017-09-27T00:00:00"/>
    <s v="Standard Class"/>
    <s v="DM-12955"/>
    <s v="Dario Medina"/>
    <x v="1"/>
    <s v="United States"/>
    <x v="291"/>
    <x v="12"/>
    <n v="48146"/>
    <x v="2"/>
    <s v="OFF-AR-10001044"/>
    <x v="1"/>
    <x v="6"/>
    <x v="1051"/>
    <n v="25.99"/>
    <n v="1"/>
    <n v="0"/>
    <n v="7.5370999999999997"/>
    <x v="2"/>
    <s v="Yes"/>
  </r>
  <r>
    <n v="3033"/>
    <s v="US-2018-114293"/>
    <x v="831"/>
    <d v="2018-11-26T00:00:00"/>
    <s v="Standard Class"/>
    <s v="JH-16180"/>
    <s v="Justin Hirsh"/>
    <x v="0"/>
    <s v="United States"/>
    <x v="345"/>
    <x v="21"/>
    <n v="97030"/>
    <x v="1"/>
    <s v="FUR-CH-10003833"/>
    <x v="0"/>
    <x v="1"/>
    <x v="1209"/>
    <n v="195.136"/>
    <n v="4"/>
    <n v="0.2"/>
    <n v="-12.196"/>
    <x v="1"/>
    <s v="Yes"/>
  </r>
  <r>
    <n v="3034"/>
    <s v="CA-2019-134173"/>
    <x v="118"/>
    <d v="2019-09-21T00:00:00"/>
    <s v="Standard Class"/>
    <s v="AB-10060"/>
    <s v="Adam Bellavance"/>
    <x v="2"/>
    <s v="United States"/>
    <x v="10"/>
    <x v="9"/>
    <n v="19143"/>
    <x v="3"/>
    <s v="OFF-PA-10004355"/>
    <x v="1"/>
    <x v="10"/>
    <x v="1103"/>
    <n v="20.736000000000001"/>
    <n v="4"/>
    <n v="0.2"/>
    <n v="7.2576000000000001"/>
    <x v="3"/>
    <s v="Yes"/>
  </r>
  <r>
    <n v="3035"/>
    <s v="US-2017-123960"/>
    <x v="832"/>
    <d v="2017-06-16T00:00:00"/>
    <s v="Standard Class"/>
    <s v="BD-11605"/>
    <s v="Brian Dahlen"/>
    <x v="0"/>
    <s v="United States"/>
    <x v="53"/>
    <x v="28"/>
    <n v="71203"/>
    <x v="0"/>
    <s v="TEC-AC-10003038"/>
    <x v="2"/>
    <x v="11"/>
    <x v="1033"/>
    <n v="53.7"/>
    <n v="6"/>
    <n v="0"/>
    <n v="10.202999999999999"/>
    <x v="0"/>
    <s v="Yes"/>
  </r>
  <r>
    <n v="3036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BI-10002799"/>
    <x v="1"/>
    <x v="8"/>
    <x v="1459"/>
    <n v="36.26"/>
    <n v="7"/>
    <n v="0"/>
    <n v="16.679600000000001"/>
    <x v="0"/>
    <s v="Yes"/>
  </r>
  <r>
    <n v="3037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AR-10003582"/>
    <x v="1"/>
    <x v="6"/>
    <x v="1460"/>
    <n v="56.3"/>
    <n v="2"/>
    <n v="0"/>
    <n v="15.763999999999999"/>
    <x v="0"/>
    <s v="Yes"/>
  </r>
  <r>
    <n v="3038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PA-10004451"/>
    <x v="1"/>
    <x v="10"/>
    <x v="498"/>
    <n v="32.4"/>
    <n v="5"/>
    <n v="0"/>
    <n v="15.552"/>
    <x v="0"/>
    <s v="Yes"/>
  </r>
  <r>
    <n v="3039"/>
    <s v="US-2017-123960"/>
    <x v="832"/>
    <d v="2017-06-16T00:00:00"/>
    <s v="Standard Class"/>
    <s v="BD-11605"/>
    <s v="Brian Dahlen"/>
    <x v="0"/>
    <s v="United States"/>
    <x v="53"/>
    <x v="28"/>
    <n v="71203"/>
    <x v="0"/>
    <s v="FUR-FU-10004666"/>
    <x v="0"/>
    <x v="5"/>
    <x v="1461"/>
    <n v="29.16"/>
    <n v="2"/>
    <n v="0"/>
    <n v="10.789199999999999"/>
    <x v="0"/>
    <s v="Yes"/>
  </r>
  <r>
    <n v="3040"/>
    <s v="CA-2019-101749"/>
    <x v="621"/>
    <d v="2019-10-08T00:00:00"/>
    <s v="Standard Class"/>
    <s v="AS-10045"/>
    <s v="Aaron Smayling"/>
    <x v="1"/>
    <s v="United States"/>
    <x v="45"/>
    <x v="1"/>
    <n v="91104"/>
    <x v="1"/>
    <s v="FUR-TA-10001520"/>
    <x v="0"/>
    <x v="3"/>
    <x v="718"/>
    <n v="171.28800000000001"/>
    <n v="3"/>
    <n v="0.2"/>
    <n v="-6.4233000000000002"/>
    <x v="1"/>
    <s v="Yes"/>
  </r>
  <r>
    <n v="3041"/>
    <s v="US-2018-147991"/>
    <x v="465"/>
    <d v="2018-05-09T00:00:00"/>
    <s v="Standard Class"/>
    <s v="ZD-21925"/>
    <s v="Zuschuss Donatelli"/>
    <x v="0"/>
    <s v="United States"/>
    <x v="346"/>
    <x v="18"/>
    <n v="37421"/>
    <x v="0"/>
    <s v="FUR-FU-10004270"/>
    <x v="0"/>
    <x v="5"/>
    <x v="998"/>
    <n v="16.72"/>
    <n v="5"/>
    <n v="0.2"/>
    <n v="3.3439999999999999"/>
    <x v="0"/>
    <s v="Yes"/>
  </r>
  <r>
    <n v="3042"/>
    <s v="CA-2019-149559"/>
    <x v="220"/>
    <d v="2019-09-12T00:00:00"/>
    <s v="Same Day"/>
    <s v="KF-16285"/>
    <s v="Karen Ferguson"/>
    <x v="2"/>
    <s v="United States"/>
    <x v="85"/>
    <x v="1"/>
    <n v="90805"/>
    <x v="1"/>
    <s v="OFF-PA-10003172"/>
    <x v="1"/>
    <x v="10"/>
    <x v="854"/>
    <n v="12.96"/>
    <n v="2"/>
    <n v="0"/>
    <n v="6.2207999999999997"/>
    <x v="1"/>
    <s v="Yes"/>
  </r>
  <r>
    <n v="3043"/>
    <s v="CA-2019-149559"/>
    <x v="220"/>
    <d v="2019-09-12T00:00:00"/>
    <s v="Same Day"/>
    <s v="KF-16285"/>
    <s v="Karen Ferguson"/>
    <x v="2"/>
    <s v="United States"/>
    <x v="85"/>
    <x v="1"/>
    <n v="90805"/>
    <x v="1"/>
    <s v="OFF-EN-10002312"/>
    <x v="1"/>
    <x v="12"/>
    <x v="1462"/>
    <n v="22.18"/>
    <n v="2"/>
    <n v="0"/>
    <n v="10.8682"/>
    <x v="1"/>
    <s v="Yes"/>
  </r>
  <r>
    <n v="3044"/>
    <s v="CA-2019-149559"/>
    <x v="220"/>
    <d v="2019-09-12T00:00:00"/>
    <s v="Same Day"/>
    <s v="KF-16285"/>
    <s v="Karen Ferguson"/>
    <x v="2"/>
    <s v="United States"/>
    <x v="85"/>
    <x v="1"/>
    <n v="90805"/>
    <x v="1"/>
    <s v="FUR-CH-10002320"/>
    <x v="0"/>
    <x v="1"/>
    <x v="1463"/>
    <n v="2054.2719999999999"/>
    <n v="8"/>
    <n v="0.2"/>
    <n v="256.78399999999999"/>
    <x v="1"/>
    <s v="Yes"/>
  </r>
  <r>
    <n v="3045"/>
    <s v="CA-2017-135174"/>
    <x v="28"/>
    <d v="2017-05-02T00:00:00"/>
    <s v="Second Class"/>
    <s v="BP-11230"/>
    <s v="Benjamin Patterson"/>
    <x v="0"/>
    <s v="United States"/>
    <x v="21"/>
    <x v="24"/>
    <n v="45373"/>
    <x v="3"/>
    <s v="TEC-PH-10001530"/>
    <x v="2"/>
    <x v="7"/>
    <x v="638"/>
    <n v="1022.97"/>
    <n v="5"/>
    <n v="0.4"/>
    <n v="-255.74250000000001"/>
    <x v="3"/>
    <s v="Yes"/>
  </r>
  <r>
    <n v="3046"/>
    <s v="CA-2019-125290"/>
    <x v="44"/>
    <d v="2019-11-10T00:00:00"/>
    <s v="Second Class"/>
    <s v="CC-12430"/>
    <s v="Chuck Clark"/>
    <x v="2"/>
    <s v="United States"/>
    <x v="31"/>
    <x v="11"/>
    <n v="55407"/>
    <x v="2"/>
    <s v="OFF-AR-10001216"/>
    <x v="1"/>
    <x v="6"/>
    <x v="1464"/>
    <n v="13.9"/>
    <n v="5"/>
    <n v="0"/>
    <n v="3.6139999999999999"/>
    <x v="2"/>
    <s v="Yes"/>
  </r>
  <r>
    <n v="3047"/>
    <s v="CA-2019-125290"/>
    <x v="44"/>
    <d v="2019-11-10T00:00:00"/>
    <s v="Second Class"/>
    <s v="CC-12430"/>
    <s v="Chuck Clark"/>
    <x v="2"/>
    <s v="United States"/>
    <x v="31"/>
    <x v="11"/>
    <n v="55407"/>
    <x v="2"/>
    <s v="OFF-PA-10003127"/>
    <x v="1"/>
    <x v="10"/>
    <x v="33"/>
    <n v="26.38"/>
    <n v="1"/>
    <n v="0"/>
    <n v="12.1348"/>
    <x v="2"/>
    <s v="Yes"/>
  </r>
  <r>
    <n v="3048"/>
    <s v="CA-2016-137351"/>
    <x v="587"/>
    <d v="2016-10-04T00:00:00"/>
    <s v="Standard Class"/>
    <s v="DB-13615"/>
    <s v="Doug Bickford"/>
    <x v="0"/>
    <s v="United States"/>
    <x v="4"/>
    <x v="4"/>
    <n v="98105"/>
    <x v="1"/>
    <s v="OFF-BI-10003910"/>
    <x v="1"/>
    <x v="8"/>
    <x v="8"/>
    <n v="43.176000000000002"/>
    <n v="7"/>
    <n v="0.2"/>
    <n v="13.4925"/>
    <x v="1"/>
    <s v="Yes"/>
  </r>
  <r>
    <n v="3049"/>
    <s v="CA-2019-121419"/>
    <x v="459"/>
    <d v="2019-04-04T00:00:00"/>
    <s v="First Class"/>
    <s v="TC-21475"/>
    <s v="Tony Chapman"/>
    <x v="2"/>
    <s v="United States"/>
    <x v="38"/>
    <x v="32"/>
    <n v="31907"/>
    <x v="0"/>
    <s v="FUR-TA-10004534"/>
    <x v="0"/>
    <x v="3"/>
    <x v="121"/>
    <n v="411.8"/>
    <n v="2"/>
    <n v="0"/>
    <n v="70.006"/>
    <x v="0"/>
    <s v="Yes"/>
  </r>
  <r>
    <n v="3050"/>
    <s v="CA-2019-121419"/>
    <x v="459"/>
    <d v="2019-04-04T00:00:00"/>
    <s v="First Class"/>
    <s v="TC-21475"/>
    <s v="Tony Chapman"/>
    <x v="2"/>
    <s v="United States"/>
    <x v="38"/>
    <x v="32"/>
    <n v="31907"/>
    <x v="0"/>
    <s v="TEC-AC-10000892"/>
    <x v="2"/>
    <x v="11"/>
    <x v="293"/>
    <n v="360"/>
    <n v="4"/>
    <n v="0"/>
    <n v="129.6"/>
    <x v="0"/>
    <s v="Yes"/>
  </r>
  <r>
    <n v="3051"/>
    <s v="US-2019-148054"/>
    <x v="833"/>
    <d v="2019-10-11T00:00:00"/>
    <s v="Standard Class"/>
    <s v="NZ-18565"/>
    <s v="Nick Zandusky"/>
    <x v="2"/>
    <s v="United States"/>
    <x v="347"/>
    <x v="45"/>
    <n v="83642"/>
    <x v="1"/>
    <s v="FUR-FU-10003247"/>
    <x v="0"/>
    <x v="5"/>
    <x v="1465"/>
    <n v="41.96"/>
    <n v="2"/>
    <n v="0"/>
    <n v="2.9371999999999998"/>
    <x v="1"/>
    <s v="Yes"/>
  </r>
  <r>
    <n v="3052"/>
    <s v="US-2019-148054"/>
    <x v="833"/>
    <d v="2019-10-11T00:00:00"/>
    <s v="Standard Class"/>
    <s v="NZ-18565"/>
    <s v="Nick Zandusky"/>
    <x v="2"/>
    <s v="United States"/>
    <x v="347"/>
    <x v="45"/>
    <n v="83642"/>
    <x v="1"/>
    <s v="OFF-AP-10004336"/>
    <x v="1"/>
    <x v="9"/>
    <x v="1040"/>
    <n v="227.84"/>
    <n v="4"/>
    <n v="0"/>
    <n v="66.073599999999999"/>
    <x v="1"/>
    <s v="Yes"/>
  </r>
  <r>
    <n v="3053"/>
    <s v="US-2019-148054"/>
    <x v="833"/>
    <d v="2019-10-11T00:00:00"/>
    <s v="Standard Class"/>
    <s v="NZ-18565"/>
    <s v="Nick Zandusky"/>
    <x v="2"/>
    <s v="United States"/>
    <x v="347"/>
    <x v="45"/>
    <n v="83642"/>
    <x v="1"/>
    <s v="OFF-PA-10001295"/>
    <x v="1"/>
    <x v="10"/>
    <x v="1220"/>
    <n v="37.94"/>
    <n v="2"/>
    <n v="0"/>
    <n v="18.211200000000002"/>
    <x v="1"/>
    <s v="Yes"/>
  </r>
  <r>
    <n v="3054"/>
    <s v="CA-2018-128517"/>
    <x v="526"/>
    <d v="2018-04-14T00:00:00"/>
    <s v="Second Class"/>
    <s v="SW-20350"/>
    <s v="Sean Wendt"/>
    <x v="2"/>
    <s v="United States"/>
    <x v="66"/>
    <x v="12"/>
    <n v="48227"/>
    <x v="2"/>
    <s v="TEC-PH-10002555"/>
    <x v="2"/>
    <x v="7"/>
    <x v="1352"/>
    <n v="517.9"/>
    <n v="2"/>
    <n v="0"/>
    <n v="134.654"/>
    <x v="2"/>
    <s v="Yes"/>
  </r>
  <r>
    <n v="3055"/>
    <s v="CA-2018-128517"/>
    <x v="526"/>
    <d v="2018-04-14T00:00:00"/>
    <s v="Second Class"/>
    <s v="SW-20350"/>
    <s v="Sean Wendt"/>
    <x v="2"/>
    <s v="United States"/>
    <x v="66"/>
    <x v="12"/>
    <n v="48227"/>
    <x v="2"/>
    <s v="OFF-BI-10000831"/>
    <x v="1"/>
    <x v="8"/>
    <x v="446"/>
    <n v="5.28"/>
    <n v="2"/>
    <n v="0"/>
    <n v="2.4287999999999998"/>
    <x v="2"/>
    <s v="Yes"/>
  </r>
  <r>
    <n v="3056"/>
    <s v="US-2017-100377"/>
    <x v="834"/>
    <d v="2017-09-01T00:00:00"/>
    <s v="Standard Class"/>
    <s v="TS-21370"/>
    <s v="Todd Sumrall"/>
    <x v="1"/>
    <s v="United States"/>
    <x v="22"/>
    <x v="10"/>
    <n v="60623"/>
    <x v="2"/>
    <s v="TEC-CO-10001046"/>
    <x v="2"/>
    <x v="16"/>
    <x v="883"/>
    <n v="2799.96"/>
    <n v="5"/>
    <n v="0.2"/>
    <n v="874.98749999999995"/>
    <x v="2"/>
    <s v="Yes"/>
  </r>
  <r>
    <n v="3057"/>
    <s v="CA-2019-131492"/>
    <x v="15"/>
    <d v="2019-10-24T00:00:00"/>
    <s v="Second Class"/>
    <s v="HH-15010"/>
    <s v="Hilary Holden"/>
    <x v="1"/>
    <s v="United States"/>
    <x v="8"/>
    <x v="1"/>
    <n v="94110"/>
    <x v="1"/>
    <s v="OFF-EN-10002973"/>
    <x v="1"/>
    <x v="12"/>
    <x v="1328"/>
    <n v="8.9600000000000009"/>
    <n v="2"/>
    <n v="0"/>
    <n v="4.3007999999999997"/>
    <x v="1"/>
    <s v="Yes"/>
  </r>
  <r>
    <n v="3058"/>
    <s v="CA-2019-131492"/>
    <x v="15"/>
    <d v="2019-10-24T00:00:00"/>
    <s v="Second Class"/>
    <s v="HH-15010"/>
    <s v="Hilary Holden"/>
    <x v="1"/>
    <s v="United States"/>
    <x v="8"/>
    <x v="1"/>
    <n v="94110"/>
    <x v="1"/>
    <s v="OFF-LA-10001641"/>
    <x v="1"/>
    <x v="2"/>
    <x v="1031"/>
    <n v="31.5"/>
    <n v="10"/>
    <n v="0"/>
    <n v="15.12"/>
    <x v="1"/>
    <s v="Yes"/>
  </r>
  <r>
    <n v="3059"/>
    <s v="CA-2019-131492"/>
    <x v="15"/>
    <d v="2019-10-24T00:00:00"/>
    <s v="Second Class"/>
    <s v="HH-15010"/>
    <s v="Hilary Holden"/>
    <x v="1"/>
    <s v="United States"/>
    <x v="8"/>
    <x v="1"/>
    <n v="94110"/>
    <x v="1"/>
    <s v="FUR-FU-10003878"/>
    <x v="0"/>
    <x v="5"/>
    <x v="677"/>
    <n v="30.56"/>
    <n v="2"/>
    <n v="0"/>
    <n v="10.3904"/>
    <x v="1"/>
    <s v="Yes"/>
  </r>
  <r>
    <n v="3060"/>
    <s v="CA-2019-131492"/>
    <x v="15"/>
    <d v="2019-10-24T00:00:00"/>
    <s v="Second Class"/>
    <s v="HH-15010"/>
    <s v="Hilary Holden"/>
    <x v="1"/>
    <s v="United States"/>
    <x v="8"/>
    <x v="1"/>
    <n v="94110"/>
    <x v="1"/>
    <s v="FUR-TA-10003837"/>
    <x v="0"/>
    <x v="3"/>
    <x v="1466"/>
    <n v="24.367999999999999"/>
    <n v="2"/>
    <n v="0.2"/>
    <n v="-3.3506"/>
    <x v="1"/>
    <s v="Yes"/>
  </r>
  <r>
    <n v="3061"/>
    <s v="CA-2018-144554"/>
    <x v="77"/>
    <d v="2018-11-12T00:00:00"/>
    <s v="Standard Class"/>
    <s v="DM-13345"/>
    <s v="Denise Monton"/>
    <x v="1"/>
    <s v="United States"/>
    <x v="46"/>
    <x v="24"/>
    <n v="43055"/>
    <x v="3"/>
    <s v="TEC-AC-10002800"/>
    <x v="2"/>
    <x v="11"/>
    <x v="1216"/>
    <n v="119.976"/>
    <n v="3"/>
    <n v="0.2"/>
    <n v="22.4955"/>
    <x v="3"/>
    <s v="Yes"/>
  </r>
  <r>
    <n v="3062"/>
    <s v="CA-2019-127621"/>
    <x v="448"/>
    <d v="2019-03-07T00:00:00"/>
    <s v="Standard Class"/>
    <s v="RE-19450"/>
    <s v="Richard Eichhorn"/>
    <x v="0"/>
    <s v="United States"/>
    <x v="61"/>
    <x v="5"/>
    <n v="75081"/>
    <x v="2"/>
    <s v="OFF-PA-10001307"/>
    <x v="1"/>
    <x v="10"/>
    <x v="792"/>
    <n v="26.88"/>
    <n v="8"/>
    <n v="0.2"/>
    <n v="9.7439999999999998"/>
    <x v="2"/>
    <s v="Yes"/>
  </r>
  <r>
    <n v="3063"/>
    <s v="CA-2017-145184"/>
    <x v="154"/>
    <d v="2017-11-29T00:00:00"/>
    <s v="First Class"/>
    <s v="JD-16150"/>
    <s v="Justin Deggeller"/>
    <x v="1"/>
    <s v="United States"/>
    <x v="46"/>
    <x v="13"/>
    <n v="19711"/>
    <x v="3"/>
    <s v="TEC-PH-10002350"/>
    <x v="2"/>
    <x v="7"/>
    <x v="1467"/>
    <n v="83.97"/>
    <n v="3"/>
    <n v="0"/>
    <n v="23.511600000000001"/>
    <x v="3"/>
    <s v="Yes"/>
  </r>
  <r>
    <n v="3064"/>
    <s v="CA-2017-145184"/>
    <x v="154"/>
    <d v="2017-11-29T00:00:00"/>
    <s v="First Class"/>
    <s v="JD-16150"/>
    <s v="Justin Deggeller"/>
    <x v="1"/>
    <s v="United States"/>
    <x v="46"/>
    <x v="13"/>
    <n v="19711"/>
    <x v="3"/>
    <s v="TEC-AC-10000397"/>
    <x v="2"/>
    <x v="11"/>
    <x v="1468"/>
    <n v="104.97"/>
    <n v="3"/>
    <n v="0"/>
    <n v="7.3479000000000001"/>
    <x v="3"/>
    <s v="Yes"/>
  </r>
  <r>
    <n v="3065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ST-10000615"/>
    <x v="1"/>
    <x v="4"/>
    <x v="75"/>
    <n v="90.8"/>
    <n v="8"/>
    <n v="0"/>
    <n v="25.423999999999999"/>
    <x v="1"/>
    <s v="Yes"/>
  </r>
  <r>
    <n v="3066"/>
    <s v="CA-2019-106859"/>
    <x v="677"/>
    <d v="2019-03-18T00:00:00"/>
    <s v="Second Class"/>
    <s v="BF-11215"/>
    <s v="Benjamin Farhat"/>
    <x v="2"/>
    <s v="United States"/>
    <x v="305"/>
    <x v="27"/>
    <n v="87105"/>
    <x v="1"/>
    <s v="TEC-PH-10004531"/>
    <x v="2"/>
    <x v="7"/>
    <x v="721"/>
    <n v="140.73599999999999"/>
    <n v="8"/>
    <n v="0.2"/>
    <n v="49.257599999999996"/>
    <x v="1"/>
    <s v="Yes"/>
  </r>
  <r>
    <n v="3067"/>
    <s v="CA-2019-106859"/>
    <x v="677"/>
    <d v="2019-03-18T00:00:00"/>
    <s v="Second Class"/>
    <s v="BF-11215"/>
    <s v="Benjamin Farhat"/>
    <x v="2"/>
    <s v="United States"/>
    <x v="305"/>
    <x v="27"/>
    <n v="87105"/>
    <x v="1"/>
    <s v="TEC-AC-10004001"/>
    <x v="2"/>
    <x v="11"/>
    <x v="1469"/>
    <n v="214.95"/>
    <n v="5"/>
    <n v="0"/>
    <n v="88.129499999999993"/>
    <x v="1"/>
    <s v="Yes"/>
  </r>
  <r>
    <n v="3068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PA-10001534"/>
    <x v="1"/>
    <x v="10"/>
    <x v="1470"/>
    <n v="45.36"/>
    <n v="7"/>
    <n v="0"/>
    <n v="21.7728"/>
    <x v="1"/>
    <s v="Yes"/>
  </r>
  <r>
    <n v="3069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PA-10001815"/>
    <x v="1"/>
    <x v="10"/>
    <x v="1402"/>
    <n v="288.24"/>
    <n v="6"/>
    <n v="0"/>
    <n v="138.3552"/>
    <x v="1"/>
    <s v="Yes"/>
  </r>
  <r>
    <n v="3070"/>
    <s v="US-2019-120089"/>
    <x v="329"/>
    <d v="2019-11-30T00:00:00"/>
    <s v="Same Day"/>
    <s v="ML-17755"/>
    <s v="Max Ludwig"/>
    <x v="2"/>
    <s v="United States"/>
    <x v="167"/>
    <x v="24"/>
    <n v="43615"/>
    <x v="3"/>
    <s v="OFF-AP-10003779"/>
    <x v="1"/>
    <x v="9"/>
    <x v="1457"/>
    <n v="663.93600000000004"/>
    <n v="4"/>
    <n v="0.2"/>
    <n v="82.992000000000004"/>
    <x v="3"/>
    <s v="Yes"/>
  </r>
  <r>
    <n v="3071"/>
    <s v="CA-2016-119375"/>
    <x v="664"/>
    <d v="2016-11-22T00:00:00"/>
    <s v="Standard Class"/>
    <s v="YC-21895"/>
    <s v="Yoseph Carroll"/>
    <x v="1"/>
    <s v="United States"/>
    <x v="46"/>
    <x v="13"/>
    <n v="19711"/>
    <x v="3"/>
    <s v="OFF-ST-10002011"/>
    <x v="1"/>
    <x v="4"/>
    <x v="1064"/>
    <n v="2934.33"/>
    <n v="7"/>
    <n v="0"/>
    <n v="792.26909999999998"/>
    <x v="3"/>
    <s v="Yes"/>
  </r>
  <r>
    <n v="3072"/>
    <s v="CA-2016-119375"/>
    <x v="664"/>
    <d v="2016-11-22T00:00:00"/>
    <s v="Standard Class"/>
    <s v="YC-21895"/>
    <s v="Yoseph Carroll"/>
    <x v="1"/>
    <s v="United States"/>
    <x v="46"/>
    <x v="13"/>
    <n v="19711"/>
    <x v="3"/>
    <s v="FUR-FU-10002379"/>
    <x v="0"/>
    <x v="5"/>
    <x v="1471"/>
    <n v="124.41"/>
    <n v="3"/>
    <n v="0"/>
    <n v="14.9292"/>
    <x v="3"/>
    <s v="Yes"/>
  </r>
  <r>
    <n v="3073"/>
    <s v="CA-2016-119375"/>
    <x v="664"/>
    <d v="2016-11-22T00:00:00"/>
    <s v="Standard Class"/>
    <s v="YC-21895"/>
    <s v="Yoseph Carroll"/>
    <x v="1"/>
    <s v="United States"/>
    <x v="46"/>
    <x v="13"/>
    <n v="19711"/>
    <x v="3"/>
    <s v="OFF-AR-10003752"/>
    <x v="1"/>
    <x v="6"/>
    <x v="684"/>
    <n v="57.75"/>
    <n v="5"/>
    <n v="0"/>
    <n v="26.565000000000001"/>
    <x v="3"/>
    <s v="Yes"/>
  </r>
  <r>
    <n v="3074"/>
    <s v="CA-2018-125206"/>
    <x v="835"/>
    <d v="2018-01-05T00:00:00"/>
    <s v="First Class"/>
    <s v="LR-16915"/>
    <s v="Lena Radford"/>
    <x v="0"/>
    <s v="United States"/>
    <x v="1"/>
    <x v="1"/>
    <n v="90045"/>
    <x v="1"/>
    <s v="OFF-ST-10003692"/>
    <x v="1"/>
    <x v="4"/>
    <x v="1262"/>
    <n v="114.46"/>
    <n v="2"/>
    <n v="0"/>
    <n v="28.614999999999998"/>
    <x v="1"/>
    <s v="Yes"/>
  </r>
  <r>
    <n v="3075"/>
    <s v="CA-2017-126137"/>
    <x v="292"/>
    <d v="2017-10-08T00:00:00"/>
    <s v="Standard Class"/>
    <s v="BS-11755"/>
    <s v="Bruce Stewart"/>
    <x v="0"/>
    <s v="United States"/>
    <x v="1"/>
    <x v="1"/>
    <n v="90032"/>
    <x v="1"/>
    <s v="FUR-BO-10004409"/>
    <x v="0"/>
    <x v="0"/>
    <x v="631"/>
    <n v="120.666"/>
    <n v="2"/>
    <n v="0.15"/>
    <n v="18.454799999999999"/>
    <x v="1"/>
    <s v="Yes"/>
  </r>
  <r>
    <n v="3076"/>
    <s v="CA-2016-143903"/>
    <x v="836"/>
    <d v="2016-07-24T00:00:00"/>
    <s v="Standard Class"/>
    <s v="KM-16375"/>
    <s v="Katherine Murray"/>
    <x v="2"/>
    <s v="United States"/>
    <x v="61"/>
    <x v="5"/>
    <n v="75217"/>
    <x v="2"/>
    <s v="OFF-ST-10003306"/>
    <x v="1"/>
    <x v="4"/>
    <x v="385"/>
    <n v="342.86399999999998"/>
    <n v="3"/>
    <n v="0.2"/>
    <n v="38.572200000000002"/>
    <x v="2"/>
    <s v="Yes"/>
  </r>
  <r>
    <n v="3077"/>
    <s v="CA-2016-143903"/>
    <x v="836"/>
    <d v="2016-07-24T00:00:00"/>
    <s v="Standard Class"/>
    <s v="KM-16375"/>
    <s v="Katherine Murray"/>
    <x v="2"/>
    <s v="United States"/>
    <x v="61"/>
    <x v="5"/>
    <n v="75217"/>
    <x v="2"/>
    <s v="FUR-FU-10003724"/>
    <x v="0"/>
    <x v="5"/>
    <x v="896"/>
    <n v="16.739999999999998"/>
    <n v="5"/>
    <n v="0.6"/>
    <n v="-14.228999999999999"/>
    <x v="2"/>
    <s v="Yes"/>
  </r>
  <r>
    <n v="3078"/>
    <s v="CA-2016-143903"/>
    <x v="836"/>
    <d v="2016-07-24T00:00:00"/>
    <s v="Standard Class"/>
    <s v="KM-16375"/>
    <s v="Katherine Murray"/>
    <x v="2"/>
    <s v="United States"/>
    <x v="61"/>
    <x v="5"/>
    <n v="75217"/>
    <x v="2"/>
    <s v="FUR-CH-10002024"/>
    <x v="0"/>
    <x v="1"/>
    <x v="483"/>
    <n v="981.37199999999996"/>
    <n v="2"/>
    <n v="0.3"/>
    <n v="-140.196"/>
    <x v="2"/>
    <s v="Yes"/>
  </r>
  <r>
    <n v="3079"/>
    <s v="CA-2016-104780"/>
    <x v="371"/>
    <d v="2016-05-25T00:00:00"/>
    <s v="Standard Class"/>
    <s v="BT-11530"/>
    <s v="Bradley Talbott"/>
    <x v="2"/>
    <s v="United States"/>
    <x v="70"/>
    <x v="1"/>
    <n v="92037"/>
    <x v="1"/>
    <s v="OFF-AR-10003514"/>
    <x v="1"/>
    <x v="6"/>
    <x v="182"/>
    <n v="31.84"/>
    <n v="8"/>
    <n v="0"/>
    <n v="10.507199999999999"/>
    <x v="1"/>
    <s v="Yes"/>
  </r>
  <r>
    <n v="3080"/>
    <s v="CA-2019-101182"/>
    <x v="507"/>
    <d v="2019-09-05T00:00:00"/>
    <s v="First Class"/>
    <s v="KB-16405"/>
    <s v="Katrina Bavinger"/>
    <x v="2"/>
    <s v="United States"/>
    <x v="339"/>
    <x v="1"/>
    <n v="92307"/>
    <x v="1"/>
    <s v="OFF-PA-10001800"/>
    <x v="1"/>
    <x v="10"/>
    <x v="585"/>
    <n v="12.96"/>
    <n v="2"/>
    <n v="0"/>
    <n v="6.2207999999999997"/>
    <x v="1"/>
    <s v="Yes"/>
  </r>
  <r>
    <n v="3081"/>
    <s v="CA-2019-101182"/>
    <x v="507"/>
    <d v="2019-09-05T00:00:00"/>
    <s v="First Class"/>
    <s v="KB-16405"/>
    <s v="Katrina Bavinger"/>
    <x v="2"/>
    <s v="United States"/>
    <x v="339"/>
    <x v="1"/>
    <n v="92307"/>
    <x v="1"/>
    <s v="TEC-PH-10003589"/>
    <x v="2"/>
    <x v="7"/>
    <x v="826"/>
    <n v="43.176000000000002"/>
    <n v="3"/>
    <n v="0.2"/>
    <n v="15.111599999999999"/>
    <x v="1"/>
    <s v="Yes"/>
  </r>
  <r>
    <n v="3082"/>
    <s v="US-2019-132297"/>
    <x v="837"/>
    <d v="2019-06-02T00:00:00"/>
    <s v="Standard Class"/>
    <s v="DW-13480"/>
    <s v="Dianna Wilson"/>
    <x v="2"/>
    <s v="United States"/>
    <x v="103"/>
    <x v="0"/>
    <n v="40214"/>
    <x v="0"/>
    <s v="OFF-BI-10003364"/>
    <x v="1"/>
    <x v="8"/>
    <x v="705"/>
    <n v="58.34"/>
    <n v="2"/>
    <n v="0"/>
    <n v="28.0032"/>
    <x v="0"/>
    <s v="Yes"/>
  </r>
  <r>
    <n v="3083"/>
    <s v="US-2019-132297"/>
    <x v="837"/>
    <d v="2019-06-02T00:00:00"/>
    <s v="Standard Class"/>
    <s v="DW-13480"/>
    <s v="Dianna Wilson"/>
    <x v="2"/>
    <s v="United States"/>
    <x v="103"/>
    <x v="0"/>
    <n v="40214"/>
    <x v="0"/>
    <s v="TEC-PH-10002834"/>
    <x v="2"/>
    <x v="7"/>
    <x v="1387"/>
    <n v="539.97"/>
    <n v="3"/>
    <n v="0"/>
    <n v="134.99250000000001"/>
    <x v="0"/>
    <s v="Yes"/>
  </r>
  <r>
    <n v="3084"/>
    <s v="CA-2016-100328"/>
    <x v="838"/>
    <d v="2016-02-03T00:00:00"/>
    <s v="Standard Class"/>
    <s v="JC-15340"/>
    <s v="Jasper Cacioppo"/>
    <x v="0"/>
    <s v="United States"/>
    <x v="20"/>
    <x v="15"/>
    <n v="10024"/>
    <x v="3"/>
    <s v="OFF-BI-10000343"/>
    <x v="1"/>
    <x v="8"/>
    <x v="186"/>
    <n v="3.9279999999999999"/>
    <n v="1"/>
    <n v="0.2"/>
    <n v="1.3257000000000001"/>
    <x v="3"/>
    <e v="#N/A"/>
  </r>
  <r>
    <n v="3085"/>
    <s v="CA-2019-118773"/>
    <x v="839"/>
    <d v="2019-02-14T00:00:00"/>
    <s v="Standard Class"/>
    <s v="TP-21415"/>
    <s v="Tom Prescott"/>
    <x v="0"/>
    <s v="United States"/>
    <x v="12"/>
    <x v="5"/>
    <n v="77070"/>
    <x v="2"/>
    <s v="OFF-BI-10004584"/>
    <x v="1"/>
    <x v="8"/>
    <x v="383"/>
    <n v="252.78399999999999"/>
    <n v="4"/>
    <n v="0.8"/>
    <n v="-417.09359999999998"/>
    <x v="2"/>
    <s v="Yes"/>
  </r>
  <r>
    <n v="3086"/>
    <s v="CA-2019-118773"/>
    <x v="839"/>
    <d v="2019-02-14T00:00:00"/>
    <s v="Standard Class"/>
    <s v="TP-21415"/>
    <s v="Tom Prescott"/>
    <x v="0"/>
    <s v="United States"/>
    <x v="12"/>
    <x v="5"/>
    <n v="77070"/>
    <x v="2"/>
    <s v="TEC-AC-10002402"/>
    <x v="2"/>
    <x v="11"/>
    <x v="657"/>
    <n v="127.98399999999999"/>
    <n v="2"/>
    <n v="0.2"/>
    <n v="15.997999999999999"/>
    <x v="2"/>
    <s v="Yes"/>
  </r>
  <r>
    <n v="3087"/>
    <s v="CA-2019-118773"/>
    <x v="839"/>
    <d v="2019-02-14T00:00:00"/>
    <s v="Standard Class"/>
    <s v="TP-21415"/>
    <s v="Tom Prescott"/>
    <x v="0"/>
    <s v="United States"/>
    <x v="12"/>
    <x v="5"/>
    <n v="77070"/>
    <x v="2"/>
    <s v="FUR-FU-10000550"/>
    <x v="0"/>
    <x v="5"/>
    <x v="1454"/>
    <n v="3.984"/>
    <n v="2"/>
    <n v="0.6"/>
    <n v="-2.6892"/>
    <x v="2"/>
    <s v="Yes"/>
  </r>
  <r>
    <n v="3088"/>
    <s v="CA-2019-118773"/>
    <x v="839"/>
    <d v="2019-02-14T00:00:00"/>
    <s v="Standard Class"/>
    <s v="TP-21415"/>
    <s v="Tom Prescott"/>
    <x v="0"/>
    <s v="United States"/>
    <x v="12"/>
    <x v="5"/>
    <n v="77070"/>
    <x v="2"/>
    <s v="OFF-AP-10000055"/>
    <x v="1"/>
    <x v="9"/>
    <x v="789"/>
    <n v="12.992000000000001"/>
    <n v="2"/>
    <n v="0.8"/>
    <n v="-32.479999999999997"/>
    <x v="2"/>
    <s v="Yes"/>
  </r>
  <r>
    <n v="3089"/>
    <s v="US-2019-159205"/>
    <x v="185"/>
    <d v="2019-04-02T00:00:00"/>
    <s v="Second Class"/>
    <s v="DB-12910"/>
    <s v="Daniel Byrd"/>
    <x v="2"/>
    <s v="United States"/>
    <x v="0"/>
    <x v="0"/>
    <n v="42420"/>
    <x v="0"/>
    <s v="FUR-FU-10001591"/>
    <x v="0"/>
    <x v="5"/>
    <x v="1110"/>
    <n v="61"/>
    <n v="5"/>
    <n v="0"/>
    <n v="25.62"/>
    <x v="0"/>
    <s v="Yes"/>
  </r>
  <r>
    <n v="3090"/>
    <s v="US-2019-159205"/>
    <x v="185"/>
    <d v="2019-04-02T00:00:00"/>
    <s v="Second Class"/>
    <s v="DB-12910"/>
    <s v="Daniel Byrd"/>
    <x v="2"/>
    <s v="United States"/>
    <x v="0"/>
    <x v="0"/>
    <n v="42420"/>
    <x v="0"/>
    <s v="TEC-PH-10000526"/>
    <x v="2"/>
    <x v="7"/>
    <x v="1472"/>
    <n v="671.93"/>
    <n v="7"/>
    <n v="0"/>
    <n v="188.1404"/>
    <x v="0"/>
    <s v="Yes"/>
  </r>
  <r>
    <n v="3091"/>
    <s v="CA-2018-112123"/>
    <x v="840"/>
    <d v="2018-03-08T00:00:00"/>
    <s v="Standard Class"/>
    <s v="BH-11710"/>
    <s v="Brosina Hoffman"/>
    <x v="0"/>
    <s v="United States"/>
    <x v="46"/>
    <x v="13"/>
    <n v="19711"/>
    <x v="3"/>
    <s v="OFF-BI-10001071"/>
    <x v="1"/>
    <x v="8"/>
    <x v="669"/>
    <n v="447.86"/>
    <n v="7"/>
    <n v="0"/>
    <n v="219.45140000000001"/>
    <x v="3"/>
    <s v="Yes"/>
  </r>
  <r>
    <n v="3092"/>
    <s v="CA-2018-112123"/>
    <x v="840"/>
    <d v="2018-03-08T00:00:00"/>
    <s v="Standard Class"/>
    <s v="BH-11710"/>
    <s v="Brosina Hoffman"/>
    <x v="0"/>
    <s v="United States"/>
    <x v="46"/>
    <x v="13"/>
    <n v="19711"/>
    <x v="3"/>
    <s v="TEC-PH-10001557"/>
    <x v="2"/>
    <x v="7"/>
    <x v="664"/>
    <n v="479.95"/>
    <n v="5"/>
    <n v="0"/>
    <n v="129.5865"/>
    <x v="3"/>
    <s v="Yes"/>
  </r>
  <r>
    <n v="3093"/>
    <s v="CA-2018-112123"/>
    <x v="840"/>
    <d v="2018-03-08T00:00:00"/>
    <s v="Standard Class"/>
    <s v="BH-11710"/>
    <s v="Brosina Hoffman"/>
    <x v="0"/>
    <s v="United States"/>
    <x v="46"/>
    <x v="13"/>
    <n v="19711"/>
    <x v="3"/>
    <s v="OFF-PA-10001977"/>
    <x v="1"/>
    <x v="10"/>
    <x v="1473"/>
    <n v="166.44"/>
    <n v="3"/>
    <n v="0"/>
    <n v="79.891199999999998"/>
    <x v="3"/>
    <s v="Yes"/>
  </r>
  <r>
    <n v="3094"/>
    <s v="CA-2017-114468"/>
    <x v="841"/>
    <d v="2017-08-23T00:00:00"/>
    <s v="Same Day"/>
    <s v="TD-20995"/>
    <s v="Tamara Dahlen"/>
    <x v="0"/>
    <s v="United States"/>
    <x v="348"/>
    <x v="10"/>
    <n v="60440"/>
    <x v="2"/>
    <s v="OFF-SU-10004231"/>
    <x v="1"/>
    <x v="14"/>
    <x v="557"/>
    <n v="31.68"/>
    <n v="4"/>
    <n v="0.2"/>
    <n v="2.7719999999999998"/>
    <x v="2"/>
    <s v="Yes"/>
  </r>
  <r>
    <n v="3095"/>
    <s v="CA-2017-114468"/>
    <x v="841"/>
    <d v="2017-08-23T00:00:00"/>
    <s v="Same Day"/>
    <s v="TD-20995"/>
    <s v="Tamara Dahlen"/>
    <x v="0"/>
    <s v="United States"/>
    <x v="348"/>
    <x v="10"/>
    <n v="60440"/>
    <x v="2"/>
    <s v="OFF-PA-10000809"/>
    <x v="1"/>
    <x v="10"/>
    <x v="1133"/>
    <n v="10.368"/>
    <n v="2"/>
    <n v="0.2"/>
    <n v="3.6288"/>
    <x v="2"/>
    <s v="Yes"/>
  </r>
  <r>
    <n v="3096"/>
    <s v="CA-2017-114468"/>
    <x v="841"/>
    <d v="2017-08-23T00:00:00"/>
    <s v="Same Day"/>
    <s v="TD-20995"/>
    <s v="Tamara Dahlen"/>
    <x v="0"/>
    <s v="United States"/>
    <x v="348"/>
    <x v="10"/>
    <n v="60440"/>
    <x v="2"/>
    <s v="OFF-FA-10003021"/>
    <x v="1"/>
    <x v="13"/>
    <x v="128"/>
    <n v="12.032"/>
    <n v="8"/>
    <n v="0.2"/>
    <n v="2.2559999999999998"/>
    <x v="2"/>
    <s v="Yes"/>
  </r>
  <r>
    <n v="3097"/>
    <s v="CA-2017-114468"/>
    <x v="841"/>
    <d v="2017-08-23T00:00:00"/>
    <s v="Same Day"/>
    <s v="TD-20995"/>
    <s v="Tamara Dahlen"/>
    <x v="0"/>
    <s v="United States"/>
    <x v="348"/>
    <x v="10"/>
    <n v="60440"/>
    <x v="2"/>
    <s v="OFF-AP-10000696"/>
    <x v="1"/>
    <x v="9"/>
    <x v="336"/>
    <n v="5.7679999999999998"/>
    <n v="2"/>
    <n v="0.8"/>
    <n v="-13.5548"/>
    <x v="2"/>
    <s v="Yes"/>
  </r>
  <r>
    <n v="3098"/>
    <s v="CA-2019-135692"/>
    <x v="842"/>
    <d v="2019-05-01T00:00:00"/>
    <s v="Standard Class"/>
    <s v="CV-12805"/>
    <s v="Cynthia Voltz"/>
    <x v="1"/>
    <s v="United States"/>
    <x v="5"/>
    <x v="5"/>
    <n v="76106"/>
    <x v="2"/>
    <s v="OFF-LA-10001158"/>
    <x v="1"/>
    <x v="2"/>
    <x v="322"/>
    <n v="33.119999999999997"/>
    <n v="4"/>
    <n v="0.2"/>
    <n v="11.592000000000001"/>
    <x v="2"/>
    <s v="Yes"/>
  </r>
  <r>
    <n v="3099"/>
    <s v="CA-2019-135692"/>
    <x v="842"/>
    <d v="2019-05-01T00:00:00"/>
    <s v="Standard Class"/>
    <s v="CV-12805"/>
    <s v="Cynthia Voltz"/>
    <x v="1"/>
    <s v="United States"/>
    <x v="5"/>
    <x v="5"/>
    <n v="76106"/>
    <x v="2"/>
    <s v="FUR-BO-10002268"/>
    <x v="0"/>
    <x v="0"/>
    <x v="317"/>
    <n v="220.26560000000001"/>
    <n v="4"/>
    <n v="0.32"/>
    <n v="-42.1096"/>
    <x v="2"/>
    <s v="Yes"/>
  </r>
  <r>
    <n v="3100"/>
    <s v="CA-2019-131233"/>
    <x v="349"/>
    <d v="2019-04-19T00:00:00"/>
    <s v="Standard Class"/>
    <s v="CS-12355"/>
    <s v="Christine Sundaresam"/>
    <x v="0"/>
    <s v="United States"/>
    <x v="20"/>
    <x v="15"/>
    <n v="10024"/>
    <x v="3"/>
    <s v="OFF-BI-10000829"/>
    <x v="1"/>
    <x v="8"/>
    <x v="307"/>
    <n v="10.776"/>
    <n v="3"/>
    <n v="0.2"/>
    <n v="3.5022000000000002"/>
    <x v="3"/>
    <s v="Yes"/>
  </r>
  <r>
    <n v="3101"/>
    <s v="CA-2019-131233"/>
    <x v="349"/>
    <d v="2019-04-19T00:00:00"/>
    <s v="Standard Class"/>
    <s v="CS-12355"/>
    <s v="Christine Sundaresam"/>
    <x v="0"/>
    <s v="United States"/>
    <x v="20"/>
    <x v="15"/>
    <n v="10024"/>
    <x v="3"/>
    <s v="FUR-BO-10003441"/>
    <x v="0"/>
    <x v="0"/>
    <x v="712"/>
    <n v="242.352"/>
    <n v="3"/>
    <n v="0.2"/>
    <n v="9.0882000000000005"/>
    <x v="3"/>
    <s v="Yes"/>
  </r>
  <r>
    <n v="3102"/>
    <s v="CA-2019-119578"/>
    <x v="66"/>
    <d v="2019-12-27T00:00:00"/>
    <s v="Second Class"/>
    <s v="JG-15310"/>
    <s v="Jason Gross"/>
    <x v="1"/>
    <s v="United States"/>
    <x v="205"/>
    <x v="34"/>
    <n v="2908"/>
    <x v="3"/>
    <s v="OFF-SU-10003505"/>
    <x v="1"/>
    <x v="14"/>
    <x v="413"/>
    <n v="695.16"/>
    <n v="6"/>
    <n v="0"/>
    <n v="34.758000000000003"/>
    <x v="3"/>
    <s v="Yes"/>
  </r>
  <r>
    <n v="3103"/>
    <s v="CA-2019-119578"/>
    <x v="66"/>
    <d v="2019-12-27T00:00:00"/>
    <s v="Second Class"/>
    <s v="JG-15310"/>
    <s v="Jason Gross"/>
    <x v="1"/>
    <s v="United States"/>
    <x v="205"/>
    <x v="34"/>
    <n v="2908"/>
    <x v="3"/>
    <s v="FUR-BO-10003660"/>
    <x v="0"/>
    <x v="0"/>
    <x v="1474"/>
    <n v="220.98"/>
    <n v="1"/>
    <n v="0"/>
    <n v="50.825400000000002"/>
    <x v="3"/>
    <s v="Yes"/>
  </r>
  <r>
    <n v="3104"/>
    <s v="CA-2018-124562"/>
    <x v="16"/>
    <d v="2018-12-12T00:00:00"/>
    <s v="Standard Class"/>
    <s v="JP-16135"/>
    <s v="Julie Prescott"/>
    <x v="2"/>
    <s v="United States"/>
    <x v="38"/>
    <x v="24"/>
    <n v="43229"/>
    <x v="3"/>
    <s v="OFF-BI-10001267"/>
    <x v="1"/>
    <x v="8"/>
    <x v="1475"/>
    <n v="12.957000000000001"/>
    <n v="7"/>
    <n v="0.7"/>
    <n v="-9.5017999999999994"/>
    <x v="3"/>
    <s v="Yes"/>
  </r>
  <r>
    <n v="3105"/>
    <s v="US-2019-140074"/>
    <x v="721"/>
    <d v="2019-03-29T00:00:00"/>
    <s v="Standard Class"/>
    <s v="EC-14050"/>
    <s v="Erin Creighton"/>
    <x v="0"/>
    <s v="United States"/>
    <x v="20"/>
    <x v="15"/>
    <n v="10024"/>
    <x v="3"/>
    <s v="OFF-PA-10002741"/>
    <x v="1"/>
    <x v="10"/>
    <x v="1476"/>
    <n v="25.68"/>
    <n v="6"/>
    <n v="0"/>
    <n v="11.555999999999999"/>
    <x v="3"/>
    <s v="Yes"/>
  </r>
  <r>
    <n v="3106"/>
    <s v="CA-2018-103037"/>
    <x v="197"/>
    <d v="2018-07-29T00:00:00"/>
    <s v="Standard Class"/>
    <s v="KH-16630"/>
    <s v="Ken Heidel"/>
    <x v="1"/>
    <s v="United States"/>
    <x v="12"/>
    <x v="5"/>
    <n v="77070"/>
    <x v="2"/>
    <s v="OFF-LA-10004345"/>
    <x v="1"/>
    <x v="2"/>
    <x v="522"/>
    <n v="15.712"/>
    <n v="4"/>
    <n v="0.2"/>
    <n v="5.6955999999999998"/>
    <x v="2"/>
    <s v="Yes"/>
  </r>
  <r>
    <n v="3107"/>
    <s v="CA-2019-127460"/>
    <x v="815"/>
    <d v="2019-07-14T00:00:00"/>
    <s v="Standard Class"/>
    <s v="FG-14260"/>
    <s v="Frank Gastineau"/>
    <x v="2"/>
    <s v="United States"/>
    <x v="34"/>
    <x v="10"/>
    <n v="60505"/>
    <x v="2"/>
    <s v="OFF-ST-10004340"/>
    <x v="1"/>
    <x v="4"/>
    <x v="817"/>
    <n v="298.464"/>
    <n v="6"/>
    <n v="0.2"/>
    <n v="26.115600000000001"/>
    <x v="2"/>
    <s v="Yes"/>
  </r>
  <r>
    <n v="3108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471"/>
    <x v="1"/>
    <x v="10"/>
    <x v="1477"/>
    <n v="21.93"/>
    <n v="3"/>
    <n v="0"/>
    <n v="10.0878"/>
    <x v="2"/>
    <s v="Yes"/>
  </r>
  <r>
    <n v="3109"/>
    <s v="CA-2018-121671"/>
    <x v="19"/>
    <d v="2018-07-22T00:00:00"/>
    <s v="Standard Class"/>
    <s v="AA-10480"/>
    <s v="Andrew Allen"/>
    <x v="0"/>
    <s v="United States"/>
    <x v="24"/>
    <x v="25"/>
    <n v="65807"/>
    <x v="2"/>
    <s v="OFF-ST-10002344"/>
    <x v="1"/>
    <x v="4"/>
    <x v="865"/>
    <n v="242.94"/>
    <n v="3"/>
    <n v="0"/>
    <n v="4.8587999999999996"/>
    <x v="2"/>
    <s v="Yes"/>
  </r>
  <r>
    <n v="3110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892"/>
    <x v="1"/>
    <x v="10"/>
    <x v="823"/>
    <n v="7.64"/>
    <n v="1"/>
    <n v="0"/>
    <n v="3.7435999999999998"/>
    <x v="2"/>
    <s v="Yes"/>
  </r>
  <r>
    <n v="3111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934"/>
    <x v="1"/>
    <x v="10"/>
    <x v="548"/>
    <n v="51.84"/>
    <n v="8"/>
    <n v="0"/>
    <n v="25.401599999999998"/>
    <x v="2"/>
    <s v="Yes"/>
  </r>
  <r>
    <n v="3112"/>
    <s v="CA-2018-121671"/>
    <x v="19"/>
    <d v="2018-07-22T00:00:00"/>
    <s v="Standard Class"/>
    <s v="AA-10480"/>
    <s v="Andrew Allen"/>
    <x v="0"/>
    <s v="United States"/>
    <x v="24"/>
    <x v="25"/>
    <n v="65807"/>
    <x v="2"/>
    <s v="OFF-ST-10000078"/>
    <x v="1"/>
    <x v="4"/>
    <x v="1227"/>
    <n v="265.17"/>
    <n v="1"/>
    <n v="0"/>
    <n v="47.730600000000003"/>
    <x v="2"/>
    <s v="Yes"/>
  </r>
  <r>
    <n v="3113"/>
    <s v="CA-2018-150350"/>
    <x v="828"/>
    <d v="2018-08-30T00:00:00"/>
    <s v="Standard Class"/>
    <s v="MS-17770"/>
    <s v="Maxwell Schwartz"/>
    <x v="0"/>
    <s v="United States"/>
    <x v="4"/>
    <x v="4"/>
    <n v="98105"/>
    <x v="1"/>
    <s v="TEC-MA-10001972"/>
    <x v="2"/>
    <x v="15"/>
    <x v="1478"/>
    <n v="837.6"/>
    <n v="3"/>
    <n v="0.2"/>
    <n v="62.82"/>
    <x v="1"/>
    <s v="Yes"/>
  </r>
  <r>
    <n v="3114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EN-10002504"/>
    <x v="1"/>
    <x v="12"/>
    <x v="113"/>
    <n v="135.9"/>
    <n v="5"/>
    <n v="0"/>
    <n v="63.872999999999998"/>
    <x v="1"/>
    <s v="Yes"/>
  </r>
  <r>
    <n v="3115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PA-10002160"/>
    <x v="1"/>
    <x v="10"/>
    <x v="1199"/>
    <n v="34.68"/>
    <n v="6"/>
    <n v="0"/>
    <n v="16.993200000000002"/>
    <x v="1"/>
    <s v="Yes"/>
  </r>
  <r>
    <n v="3116"/>
    <s v="CA-2018-150350"/>
    <x v="828"/>
    <d v="2018-08-30T00:00:00"/>
    <s v="Standard Class"/>
    <s v="MS-17770"/>
    <s v="Maxwell Schwartz"/>
    <x v="0"/>
    <s v="United States"/>
    <x v="4"/>
    <x v="4"/>
    <n v="98105"/>
    <x v="1"/>
    <s v="FUR-CH-10001973"/>
    <x v="0"/>
    <x v="1"/>
    <x v="905"/>
    <n v="532.70399999999995"/>
    <n v="6"/>
    <n v="0.2"/>
    <n v="-39.952800000000003"/>
    <x v="1"/>
    <s v="Yes"/>
  </r>
  <r>
    <n v="3117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AP-10001492"/>
    <x v="1"/>
    <x v="9"/>
    <x v="22"/>
    <n v="43.1"/>
    <n v="5"/>
    <n v="0"/>
    <n v="11.206"/>
    <x v="1"/>
    <s v="Yes"/>
  </r>
  <r>
    <n v="3118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SU-10002189"/>
    <x v="1"/>
    <x v="14"/>
    <x v="169"/>
    <n v="15.88"/>
    <n v="4"/>
    <n v="0"/>
    <n v="0.1588"/>
    <x v="1"/>
    <s v="Yes"/>
  </r>
  <r>
    <n v="3119"/>
    <s v="CA-2017-121720"/>
    <x v="832"/>
    <d v="2017-06-12T00:00:00"/>
    <s v="First Class"/>
    <s v="JE-15610"/>
    <s v="Jim Epp"/>
    <x v="1"/>
    <s v="United States"/>
    <x v="121"/>
    <x v="2"/>
    <n v="33801"/>
    <x v="0"/>
    <s v="FUR-CH-10003312"/>
    <x v="0"/>
    <x v="1"/>
    <x v="299"/>
    <n v="1123.92"/>
    <n v="5"/>
    <n v="0.2"/>
    <n v="-182.637"/>
    <x v="0"/>
    <s v="Yes"/>
  </r>
  <r>
    <n v="3120"/>
    <s v="CA-2017-121720"/>
    <x v="832"/>
    <d v="2017-06-12T00:00:00"/>
    <s v="First Class"/>
    <s v="JE-15610"/>
    <s v="Jim Epp"/>
    <x v="1"/>
    <s v="United States"/>
    <x v="121"/>
    <x v="2"/>
    <n v="33801"/>
    <x v="0"/>
    <s v="TEC-PH-10002496"/>
    <x v="2"/>
    <x v="7"/>
    <x v="495"/>
    <n v="249.584"/>
    <n v="2"/>
    <n v="0.2"/>
    <n v="31.198"/>
    <x v="0"/>
    <s v="Yes"/>
  </r>
  <r>
    <n v="3121"/>
    <s v="CA-2017-121720"/>
    <x v="832"/>
    <d v="2017-06-12T00:00:00"/>
    <s v="First Class"/>
    <s v="JE-15610"/>
    <s v="Jim Epp"/>
    <x v="1"/>
    <s v="United States"/>
    <x v="121"/>
    <x v="2"/>
    <n v="33801"/>
    <x v="0"/>
    <s v="FUR-FU-10003464"/>
    <x v="0"/>
    <x v="5"/>
    <x v="1479"/>
    <n v="48.671999999999997"/>
    <n v="3"/>
    <n v="0.2"/>
    <n v="7.3007999999999997"/>
    <x v="0"/>
    <s v="Yes"/>
  </r>
  <r>
    <n v="3122"/>
    <s v="CA-2017-121720"/>
    <x v="832"/>
    <d v="2017-06-12T00:00:00"/>
    <s v="First Class"/>
    <s v="JE-15610"/>
    <s v="Jim Epp"/>
    <x v="1"/>
    <s v="United States"/>
    <x v="121"/>
    <x v="2"/>
    <n v="33801"/>
    <x v="0"/>
    <s v="OFF-AR-10000380"/>
    <x v="1"/>
    <x v="6"/>
    <x v="108"/>
    <n v="60.768000000000001"/>
    <n v="2"/>
    <n v="0.2"/>
    <n v="7.5960000000000001"/>
    <x v="0"/>
    <s v="Yes"/>
  </r>
  <r>
    <n v="3123"/>
    <s v="CA-2017-121720"/>
    <x v="832"/>
    <d v="2017-06-12T00:00:00"/>
    <s v="First Class"/>
    <s v="JE-15610"/>
    <s v="Jim Epp"/>
    <x v="1"/>
    <s v="United States"/>
    <x v="121"/>
    <x v="2"/>
    <n v="33801"/>
    <x v="0"/>
    <s v="OFF-BI-10004593"/>
    <x v="1"/>
    <x v="8"/>
    <x v="270"/>
    <n v="78.599999999999994"/>
    <n v="5"/>
    <n v="0.7"/>
    <n v="-62.88"/>
    <x v="0"/>
    <s v="Yes"/>
  </r>
  <r>
    <n v="3124"/>
    <s v="CA-2017-121720"/>
    <x v="832"/>
    <d v="2017-06-12T00:00:00"/>
    <s v="First Class"/>
    <s v="JE-15610"/>
    <s v="Jim Epp"/>
    <x v="1"/>
    <s v="United States"/>
    <x v="121"/>
    <x v="2"/>
    <n v="33801"/>
    <x v="0"/>
    <s v="OFF-BI-10001308"/>
    <x v="1"/>
    <x v="8"/>
    <x v="1360"/>
    <n v="3.7679999999999998"/>
    <n v="2"/>
    <n v="0.7"/>
    <n v="-3.14"/>
    <x v="0"/>
    <s v="Yes"/>
  </r>
  <r>
    <n v="3125"/>
    <s v="CA-2017-121720"/>
    <x v="832"/>
    <d v="2017-06-12T00:00:00"/>
    <s v="First Class"/>
    <s v="JE-15610"/>
    <s v="Jim Epp"/>
    <x v="1"/>
    <s v="United States"/>
    <x v="121"/>
    <x v="2"/>
    <n v="33801"/>
    <x v="0"/>
    <s v="OFF-ST-10001780"/>
    <x v="1"/>
    <x v="4"/>
    <x v="486"/>
    <n v="1036.624"/>
    <n v="2"/>
    <n v="0.2"/>
    <n v="51.831200000000003"/>
    <x v="0"/>
    <s v="Yes"/>
  </r>
  <r>
    <n v="3126"/>
    <s v="CA-2017-121720"/>
    <x v="832"/>
    <d v="2017-06-12T00:00:00"/>
    <s v="First Class"/>
    <s v="JE-15610"/>
    <s v="Jim Epp"/>
    <x v="1"/>
    <s v="United States"/>
    <x v="121"/>
    <x v="2"/>
    <n v="33801"/>
    <x v="0"/>
    <s v="OFF-ST-10003816"/>
    <x v="1"/>
    <x v="4"/>
    <x v="717"/>
    <n v="563.80799999999999"/>
    <n v="4"/>
    <n v="0.2"/>
    <n v="21.142800000000001"/>
    <x v="0"/>
    <s v="Yes"/>
  </r>
  <r>
    <n v="3127"/>
    <s v="CA-2019-149895"/>
    <x v="565"/>
    <d v="2019-09-12T00:00:00"/>
    <s v="Standard Class"/>
    <s v="EB-14110"/>
    <s v="Eugene Barchas"/>
    <x v="0"/>
    <s v="United States"/>
    <x v="10"/>
    <x v="9"/>
    <n v="19134"/>
    <x v="3"/>
    <s v="TEC-PH-10002200"/>
    <x v="2"/>
    <x v="7"/>
    <x v="1480"/>
    <n v="258.52800000000002"/>
    <n v="2"/>
    <n v="0.4"/>
    <n v="-47.396799999999999"/>
    <x v="3"/>
    <s v="Yes"/>
  </r>
  <r>
    <n v="3128"/>
    <s v="CA-2019-147564"/>
    <x v="280"/>
    <d v="2019-10-06T00:00:00"/>
    <s v="Standard Class"/>
    <s v="BP-11155"/>
    <s v="Becky Pak"/>
    <x v="0"/>
    <s v="United States"/>
    <x v="20"/>
    <x v="15"/>
    <n v="10011"/>
    <x v="3"/>
    <s v="OFF-PA-10004438"/>
    <x v="1"/>
    <x v="10"/>
    <x v="1481"/>
    <n v="49.12"/>
    <n v="4"/>
    <n v="0"/>
    <n v="23.086400000000001"/>
    <x v="3"/>
    <s v="Yes"/>
  </r>
  <r>
    <n v="3129"/>
    <s v="CA-2016-136399"/>
    <x v="757"/>
    <d v="2016-12-17T00:00:00"/>
    <s v="First Class"/>
    <s v="CC-12100"/>
    <s v="Chad Cunningham"/>
    <x v="2"/>
    <s v="United States"/>
    <x v="1"/>
    <x v="1"/>
    <n v="90049"/>
    <x v="1"/>
    <s v="FUR-FU-10004090"/>
    <x v="0"/>
    <x v="5"/>
    <x v="642"/>
    <n v="44.46"/>
    <n v="2"/>
    <n v="0"/>
    <n v="14.671799999999999"/>
    <x v="1"/>
    <s v="Yes"/>
  </r>
  <r>
    <n v="3130"/>
    <s v="CA-2016-136399"/>
    <x v="757"/>
    <d v="2016-12-17T00:00:00"/>
    <s v="First Class"/>
    <s v="CC-12100"/>
    <s v="Chad Cunningham"/>
    <x v="2"/>
    <s v="United States"/>
    <x v="1"/>
    <x v="1"/>
    <n v="90049"/>
    <x v="1"/>
    <s v="FUR-CH-10002602"/>
    <x v="0"/>
    <x v="1"/>
    <x v="291"/>
    <n v="241.56800000000001"/>
    <n v="2"/>
    <n v="0.2"/>
    <n v="18.117599999999999"/>
    <x v="1"/>
    <s v="Yes"/>
  </r>
  <r>
    <n v="3131"/>
    <s v="CA-2016-136399"/>
    <x v="757"/>
    <d v="2016-12-17T00:00:00"/>
    <s v="First Class"/>
    <s v="CC-12100"/>
    <s v="Chad Cunningham"/>
    <x v="2"/>
    <s v="United States"/>
    <x v="1"/>
    <x v="1"/>
    <n v="90049"/>
    <x v="1"/>
    <s v="TEC-AC-10001142"/>
    <x v="2"/>
    <x v="11"/>
    <x v="551"/>
    <n v="395"/>
    <n v="5"/>
    <n v="0"/>
    <n v="39.5"/>
    <x v="1"/>
    <s v="Yes"/>
  </r>
  <r>
    <n v="3132"/>
    <s v="CA-2016-136399"/>
    <x v="757"/>
    <d v="2016-12-17T00:00:00"/>
    <s v="First Class"/>
    <s v="CC-12100"/>
    <s v="Chad Cunningham"/>
    <x v="2"/>
    <s v="United States"/>
    <x v="1"/>
    <x v="1"/>
    <n v="90049"/>
    <x v="1"/>
    <s v="TEC-PH-10004977"/>
    <x v="2"/>
    <x v="7"/>
    <x v="34"/>
    <n v="627.16800000000001"/>
    <n v="4"/>
    <n v="0.2"/>
    <n v="70.556399999999996"/>
    <x v="1"/>
    <s v="Yes"/>
  </r>
  <r>
    <n v="3133"/>
    <s v="CA-2016-107916"/>
    <x v="829"/>
    <d v="2016-08-26T00:00:00"/>
    <s v="First Class"/>
    <s v="JP-15460"/>
    <s v="Jennifer Patt"/>
    <x v="1"/>
    <s v="United States"/>
    <x v="147"/>
    <x v="15"/>
    <n v="11572"/>
    <x v="3"/>
    <s v="FUR-FU-10004586"/>
    <x v="0"/>
    <x v="5"/>
    <x v="1482"/>
    <n v="13.28"/>
    <n v="2"/>
    <n v="0"/>
    <n v="6.3743999999999996"/>
    <x v="3"/>
    <s v="Yes"/>
  </r>
  <r>
    <n v="3134"/>
    <s v="CA-2016-107916"/>
    <x v="829"/>
    <d v="2016-08-26T00:00:00"/>
    <s v="First Class"/>
    <s v="JP-15460"/>
    <s v="Jennifer Patt"/>
    <x v="1"/>
    <s v="United States"/>
    <x v="147"/>
    <x v="15"/>
    <n v="11572"/>
    <x v="3"/>
    <s v="OFF-BI-10001116"/>
    <x v="1"/>
    <x v="8"/>
    <x v="1075"/>
    <n v="12.672000000000001"/>
    <n v="3"/>
    <n v="0.2"/>
    <n v="4.4352"/>
    <x v="3"/>
    <s v="Yes"/>
  </r>
  <r>
    <n v="3135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BI-10000666"/>
    <x v="1"/>
    <x v="8"/>
    <x v="989"/>
    <n v="30.56"/>
    <n v="5"/>
    <n v="0.8"/>
    <n v="-45.84"/>
    <x v="2"/>
    <s v="Yes"/>
  </r>
  <r>
    <n v="3136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ST-10002583"/>
    <x v="1"/>
    <x v="4"/>
    <x v="571"/>
    <n v="77.951999999999998"/>
    <n v="3"/>
    <n v="0.2"/>
    <n v="-15.590400000000001"/>
    <x v="2"/>
    <s v="Yes"/>
  </r>
  <r>
    <n v="3137"/>
    <s v="CA-2019-164168"/>
    <x v="105"/>
    <d v="2019-11-18T00:00:00"/>
    <s v="Standard Class"/>
    <s v="LS-16975"/>
    <s v="Lindsay Shagiari"/>
    <x v="2"/>
    <s v="United States"/>
    <x v="61"/>
    <x v="5"/>
    <n v="75081"/>
    <x v="2"/>
    <s v="TEC-PH-10004908"/>
    <x v="2"/>
    <x v="7"/>
    <x v="1483"/>
    <n v="67.992000000000004"/>
    <n v="1"/>
    <n v="0.2"/>
    <n v="8.4990000000000006"/>
    <x v="2"/>
    <s v="Yes"/>
  </r>
  <r>
    <n v="3138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EN-10001219"/>
    <x v="1"/>
    <x v="12"/>
    <x v="588"/>
    <n v="12.224"/>
    <n v="2"/>
    <n v="0.2"/>
    <n v="4.4311999999999996"/>
    <x v="2"/>
    <s v="Yes"/>
  </r>
  <r>
    <n v="3139"/>
    <s v="CA-2019-164168"/>
    <x v="105"/>
    <d v="2019-11-18T00:00:00"/>
    <s v="Standard Class"/>
    <s v="LS-16975"/>
    <s v="Lindsay Shagiari"/>
    <x v="2"/>
    <s v="United States"/>
    <x v="61"/>
    <x v="5"/>
    <n v="75081"/>
    <x v="2"/>
    <s v="TEC-AC-10004568"/>
    <x v="2"/>
    <x v="11"/>
    <x v="1118"/>
    <n v="44.783999999999999"/>
    <n v="2"/>
    <n v="0.2"/>
    <n v="-0.55979999999999996"/>
    <x v="2"/>
    <s v="Yes"/>
  </r>
  <r>
    <n v="3140"/>
    <s v="CA-2019-164168"/>
    <x v="105"/>
    <d v="2019-11-18T00:00:00"/>
    <s v="Standard Class"/>
    <s v="LS-16975"/>
    <s v="Lindsay Shagiari"/>
    <x v="2"/>
    <s v="United States"/>
    <x v="61"/>
    <x v="5"/>
    <n v="75081"/>
    <x v="2"/>
    <s v="FUR-FU-10001756"/>
    <x v="0"/>
    <x v="5"/>
    <x v="285"/>
    <n v="22.847999999999999"/>
    <n v="3"/>
    <n v="0.6"/>
    <n v="-17.7072"/>
    <x v="2"/>
    <s v="Yes"/>
  </r>
  <r>
    <n v="3141"/>
    <s v="CA-2017-112557"/>
    <x v="334"/>
    <d v="2017-04-28T00:00:00"/>
    <s v="First Class"/>
    <s v="JL-15850"/>
    <s v="John Lucas"/>
    <x v="0"/>
    <s v="United States"/>
    <x v="20"/>
    <x v="15"/>
    <n v="10035"/>
    <x v="3"/>
    <s v="OFF-AP-10002311"/>
    <x v="1"/>
    <x v="9"/>
    <x v="14"/>
    <n v="206.43"/>
    <n v="3"/>
    <n v="0"/>
    <n v="90.8292"/>
    <x v="3"/>
    <s v="Yes"/>
  </r>
  <r>
    <n v="3142"/>
    <s v="US-2016-122959"/>
    <x v="432"/>
    <d v="2016-12-12T00:00:00"/>
    <s v="Same Day"/>
    <s v="CY-12745"/>
    <s v="Craig Yedwab"/>
    <x v="1"/>
    <s v="United States"/>
    <x v="52"/>
    <x v="5"/>
    <n v="78207"/>
    <x v="2"/>
    <s v="OFF-BI-10003650"/>
    <x v="1"/>
    <x v="8"/>
    <x v="115"/>
    <n v="210.392"/>
    <n v="2"/>
    <n v="0.8"/>
    <n v="-336.62720000000002"/>
    <x v="2"/>
    <s v="Yes"/>
  </r>
  <r>
    <n v="3143"/>
    <s v="CA-2019-162572"/>
    <x v="145"/>
    <d v="2019-09-27T00:00:00"/>
    <s v="Second Class"/>
    <s v="RB-19360"/>
    <s v="Raymond Buch"/>
    <x v="0"/>
    <s v="United States"/>
    <x v="74"/>
    <x v="24"/>
    <n v="45231"/>
    <x v="3"/>
    <s v="TEC-AC-10003628"/>
    <x v="2"/>
    <x v="11"/>
    <x v="247"/>
    <n v="119.96"/>
    <n v="5"/>
    <n v="0.2"/>
    <n v="35.988"/>
    <x v="3"/>
    <s v="Yes"/>
  </r>
  <r>
    <n v="3144"/>
    <s v="CA-2019-162572"/>
    <x v="145"/>
    <d v="2019-09-27T00:00:00"/>
    <s v="Second Class"/>
    <s v="RB-19360"/>
    <s v="Raymond Buch"/>
    <x v="0"/>
    <s v="United States"/>
    <x v="74"/>
    <x v="24"/>
    <n v="45231"/>
    <x v="3"/>
    <s v="OFF-AR-10001547"/>
    <x v="1"/>
    <x v="6"/>
    <x v="148"/>
    <n v="10.608000000000001"/>
    <n v="6"/>
    <n v="0.2"/>
    <n v="0.92820000000000003"/>
    <x v="3"/>
    <s v="Yes"/>
  </r>
  <r>
    <n v="3145"/>
    <s v="US-2018-148110"/>
    <x v="64"/>
    <d v="2018-09-11T00:00:00"/>
    <s v="Standard Class"/>
    <s v="AR-10825"/>
    <s v="Anthony Rawles"/>
    <x v="1"/>
    <s v="United States"/>
    <x v="89"/>
    <x v="5"/>
    <n v="78745"/>
    <x v="2"/>
    <s v="FUR-CH-10002647"/>
    <x v="0"/>
    <x v="1"/>
    <x v="475"/>
    <n v="347.80200000000002"/>
    <n v="7"/>
    <n v="0.3"/>
    <n v="-24.843"/>
    <x v="2"/>
    <s v="Yes"/>
  </r>
  <r>
    <n v="3146"/>
    <s v="CA-2019-131828"/>
    <x v="512"/>
    <d v="2019-02-13T00:00:00"/>
    <s v="Second Class"/>
    <s v="CS-11845"/>
    <s v="Cari Sayre"/>
    <x v="1"/>
    <s v="United States"/>
    <x v="4"/>
    <x v="4"/>
    <n v="98105"/>
    <x v="1"/>
    <s v="FUR-CH-10004495"/>
    <x v="0"/>
    <x v="1"/>
    <x v="1484"/>
    <n v="963.13599999999997"/>
    <n v="4"/>
    <n v="0.2"/>
    <n v="108.3528"/>
    <x v="1"/>
    <s v="Yes"/>
  </r>
  <r>
    <n v="3147"/>
    <s v="CA-2019-131828"/>
    <x v="512"/>
    <d v="2019-02-13T00:00:00"/>
    <s v="Second Class"/>
    <s v="CS-11845"/>
    <s v="Cari Sayre"/>
    <x v="1"/>
    <s v="United States"/>
    <x v="4"/>
    <x v="4"/>
    <n v="98105"/>
    <x v="1"/>
    <s v="TEC-PH-10002923"/>
    <x v="2"/>
    <x v="7"/>
    <x v="687"/>
    <n v="88.775999999999996"/>
    <n v="3"/>
    <n v="0.2"/>
    <n v="7.7679"/>
    <x v="1"/>
    <s v="Yes"/>
  </r>
  <r>
    <n v="3148"/>
    <s v="CA-2016-109218"/>
    <x v="479"/>
    <d v="2016-07-03T00:00:00"/>
    <s v="Second Class"/>
    <s v="AR-10825"/>
    <s v="Anthony Rawles"/>
    <x v="1"/>
    <s v="United States"/>
    <x v="1"/>
    <x v="1"/>
    <n v="90004"/>
    <x v="1"/>
    <s v="OFF-AR-10001374"/>
    <x v="1"/>
    <x v="6"/>
    <x v="313"/>
    <n v="32.4"/>
    <n v="5"/>
    <n v="0"/>
    <n v="10.368"/>
    <x v="1"/>
    <s v="Yes"/>
  </r>
  <r>
    <n v="3149"/>
    <s v="CA-2018-120558"/>
    <x v="843"/>
    <d v="2018-06-10T00:00:00"/>
    <s v="First Class"/>
    <s v="RD-19810"/>
    <s v="Ross DeVincentis"/>
    <x v="2"/>
    <s v="United States"/>
    <x v="20"/>
    <x v="15"/>
    <n v="10035"/>
    <x v="3"/>
    <s v="OFF-PA-10003441"/>
    <x v="1"/>
    <x v="10"/>
    <x v="490"/>
    <n v="32.4"/>
    <n v="5"/>
    <n v="0"/>
    <n v="15.552"/>
    <x v="3"/>
    <s v="Yes"/>
  </r>
  <r>
    <n v="3150"/>
    <s v="US-2016-109036"/>
    <x v="414"/>
    <d v="2016-12-25T00:00:00"/>
    <s v="Standard Class"/>
    <s v="KH-16510"/>
    <s v="Keith Herrera"/>
    <x v="0"/>
    <s v="United States"/>
    <x v="4"/>
    <x v="4"/>
    <n v="98103"/>
    <x v="1"/>
    <s v="OFF-LA-10002043"/>
    <x v="1"/>
    <x v="2"/>
    <x v="255"/>
    <n v="31.05"/>
    <n v="3"/>
    <n v="0"/>
    <n v="14.904"/>
    <x v="1"/>
    <s v="Yes"/>
  </r>
  <r>
    <n v="3151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AC-10002049"/>
    <x v="2"/>
    <x v="11"/>
    <x v="1062"/>
    <n v="2025.36"/>
    <n v="6"/>
    <n v="0.2"/>
    <n v="607.60799999999995"/>
    <x v="3"/>
    <s v="Yes"/>
  </r>
  <r>
    <n v="3152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MA-10000418"/>
    <x v="2"/>
    <x v="15"/>
    <x v="1485"/>
    <n v="1799.9939999999999"/>
    <n v="2"/>
    <n v="0.7"/>
    <n v="-2639.9911999999999"/>
    <x v="3"/>
    <s v="Yes"/>
  </r>
  <r>
    <n v="3153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PH-10004908"/>
    <x v="2"/>
    <x v="7"/>
    <x v="1483"/>
    <n v="101.988"/>
    <n v="2"/>
    <n v="0.4"/>
    <n v="-16.998000000000001"/>
    <x v="3"/>
    <s v="Yes"/>
  </r>
  <r>
    <n v="3154"/>
    <s v="CA-2017-147830"/>
    <x v="83"/>
    <d v="2017-12-18T00:00:00"/>
    <s v="First Class"/>
    <s v="NF-18385"/>
    <s v="Natalie Fritzler"/>
    <x v="0"/>
    <s v="United States"/>
    <x v="46"/>
    <x v="24"/>
    <n v="43055"/>
    <x v="3"/>
    <s v="FUR-FU-10004091"/>
    <x v="0"/>
    <x v="5"/>
    <x v="267"/>
    <n v="262.86399999999998"/>
    <n v="7"/>
    <n v="0.2"/>
    <n v="69.001800000000003"/>
    <x v="3"/>
    <s v="Yes"/>
  </r>
  <r>
    <n v="3155"/>
    <s v="CA-2019-150497"/>
    <x v="228"/>
    <d v="2019-07-24T00:00:00"/>
    <s v="Standard Class"/>
    <s v="SM-20950"/>
    <s v="Suzanne McNair"/>
    <x v="1"/>
    <s v="United States"/>
    <x v="349"/>
    <x v="11"/>
    <n v="55369"/>
    <x v="2"/>
    <s v="OFF-BI-10004600"/>
    <x v="1"/>
    <x v="8"/>
    <x v="1486"/>
    <n v="735.98"/>
    <n v="2"/>
    <n v="0"/>
    <n v="331.19099999999997"/>
    <x v="2"/>
    <s v="Yes"/>
  </r>
  <r>
    <n v="3156"/>
    <s v="CA-2016-128986"/>
    <x v="93"/>
    <d v="2016-08-05T00:00:00"/>
    <s v="Second Class"/>
    <s v="GH-14410"/>
    <s v="Gary Hansen"/>
    <x v="2"/>
    <s v="United States"/>
    <x v="220"/>
    <x v="16"/>
    <n v="85301"/>
    <x v="1"/>
    <s v="OFF-PA-10001289"/>
    <x v="1"/>
    <x v="10"/>
    <x v="961"/>
    <n v="93.024000000000001"/>
    <n v="3"/>
    <n v="0.2"/>
    <n v="33.721200000000003"/>
    <x v="1"/>
    <s v="Yes"/>
  </r>
  <r>
    <n v="3157"/>
    <s v="CA-2017-139584"/>
    <x v="252"/>
    <d v="2017-08-28T00:00:00"/>
    <s v="Standard Class"/>
    <s v="EM-13810"/>
    <s v="Eleni McCrary"/>
    <x v="1"/>
    <s v="United States"/>
    <x v="20"/>
    <x v="15"/>
    <n v="10009"/>
    <x v="3"/>
    <s v="FUR-TA-10001539"/>
    <x v="0"/>
    <x v="3"/>
    <x v="10"/>
    <n v="284.36399999999998"/>
    <n v="2"/>
    <n v="0.4"/>
    <n v="-75.830399999999997"/>
    <x v="3"/>
    <s v="Yes"/>
  </r>
  <r>
    <n v="3158"/>
    <s v="CA-2017-139584"/>
    <x v="252"/>
    <d v="2017-08-28T00:00:00"/>
    <s v="Standard Class"/>
    <s v="EM-13810"/>
    <s v="Eleni McCrary"/>
    <x v="1"/>
    <s v="United States"/>
    <x v="20"/>
    <x v="15"/>
    <n v="10009"/>
    <x v="3"/>
    <s v="TEC-AC-10001266"/>
    <x v="2"/>
    <x v="11"/>
    <x v="198"/>
    <n v="26"/>
    <n v="2"/>
    <n v="0"/>
    <n v="11.7"/>
    <x v="3"/>
    <s v="Yes"/>
  </r>
  <r>
    <n v="3159"/>
    <s v="US-2018-162677"/>
    <x v="253"/>
    <d v="2018-03-27T00:00:00"/>
    <s v="First Class"/>
    <s v="DB-13210"/>
    <s v="Dean Braden"/>
    <x v="0"/>
    <s v="United States"/>
    <x v="108"/>
    <x v="3"/>
    <n v="28540"/>
    <x v="0"/>
    <s v="OFF-ST-10001291"/>
    <x v="1"/>
    <x v="4"/>
    <x v="1026"/>
    <n v="67.64"/>
    <n v="5"/>
    <n v="0.2"/>
    <n v="5.9184999999999999"/>
    <x v="0"/>
    <s v="Yes"/>
  </r>
  <r>
    <n v="3160"/>
    <s v="US-2018-162677"/>
    <x v="253"/>
    <d v="2018-03-27T00:00:00"/>
    <s v="First Class"/>
    <s v="DB-13210"/>
    <s v="Dean Braden"/>
    <x v="0"/>
    <s v="United States"/>
    <x v="108"/>
    <x v="3"/>
    <n v="28540"/>
    <x v="0"/>
    <s v="TEC-AC-10001314"/>
    <x v="2"/>
    <x v="11"/>
    <x v="952"/>
    <n v="119.976"/>
    <n v="3"/>
    <n v="0.2"/>
    <n v="-17.996400000000001"/>
    <x v="0"/>
    <s v="Yes"/>
  </r>
  <r>
    <n v="3161"/>
    <s v="US-2016-150924"/>
    <x v="171"/>
    <d v="2016-09-16T00:00:00"/>
    <s v="Second Class"/>
    <s v="PT-19090"/>
    <s v="Pete Takahito"/>
    <x v="0"/>
    <s v="United States"/>
    <x v="12"/>
    <x v="5"/>
    <n v="77070"/>
    <x v="2"/>
    <s v="OFF-BI-10004040"/>
    <x v="1"/>
    <x v="8"/>
    <x v="1487"/>
    <n v="5.18"/>
    <n v="5"/>
    <n v="0.8"/>
    <n v="-8.0289999999999999"/>
    <x v="2"/>
    <s v="Yes"/>
  </r>
  <r>
    <n v="3162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EN-10001539"/>
    <x v="1"/>
    <x v="12"/>
    <x v="153"/>
    <n v="15.56"/>
    <n v="2"/>
    <n v="0"/>
    <n v="7.3132000000000001"/>
    <x v="1"/>
    <s v="Yes"/>
  </r>
  <r>
    <n v="3163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EN-10004483"/>
    <x v="1"/>
    <x v="12"/>
    <x v="1344"/>
    <n v="78.349999999999994"/>
    <n v="5"/>
    <n v="0"/>
    <n v="36.8245"/>
    <x v="1"/>
    <s v="Yes"/>
  </r>
  <r>
    <n v="3164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AR-10001615"/>
    <x v="1"/>
    <x v="6"/>
    <x v="1488"/>
    <n v="59.52"/>
    <n v="3"/>
    <n v="0"/>
    <n v="15.475199999999999"/>
    <x v="1"/>
    <s v="Yes"/>
  </r>
  <r>
    <n v="3165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PA-10000327"/>
    <x v="1"/>
    <x v="10"/>
    <x v="1437"/>
    <n v="38.520000000000003"/>
    <n v="9"/>
    <n v="0"/>
    <n v="17.334"/>
    <x v="1"/>
    <s v="Yes"/>
  </r>
  <r>
    <n v="3166"/>
    <s v="CA-2016-153969"/>
    <x v="158"/>
    <d v="2016-09-25T00:00:00"/>
    <s v="Standard Class"/>
    <s v="HF-14995"/>
    <s v="Herbert Flentye"/>
    <x v="0"/>
    <s v="United States"/>
    <x v="8"/>
    <x v="1"/>
    <n v="94109"/>
    <x v="1"/>
    <s v="TEC-PH-10001299"/>
    <x v="2"/>
    <x v="7"/>
    <x v="1489"/>
    <n v="239.98400000000001"/>
    <n v="2"/>
    <n v="0.2"/>
    <n v="23.9984"/>
    <x v="1"/>
    <s v="Yes"/>
  </r>
  <r>
    <n v="3167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PA-10002246"/>
    <x v="1"/>
    <x v="10"/>
    <x v="1395"/>
    <n v="19.350000000000001"/>
    <n v="3"/>
    <n v="0"/>
    <n v="9.4815000000000005"/>
    <x v="1"/>
    <s v="Yes"/>
  </r>
  <r>
    <n v="3168"/>
    <s v="CA-2018-146682"/>
    <x v="517"/>
    <d v="2018-10-31T00:00:00"/>
    <s v="First Class"/>
    <s v="KW-16435"/>
    <s v="Katrina Willman"/>
    <x v="0"/>
    <s v="United States"/>
    <x v="190"/>
    <x v="12"/>
    <n v="48911"/>
    <x v="2"/>
    <s v="FUR-FU-10002671"/>
    <x v="0"/>
    <x v="5"/>
    <x v="278"/>
    <n v="67"/>
    <n v="5"/>
    <n v="0"/>
    <n v="32.159999999999997"/>
    <x v="2"/>
    <s v="Yes"/>
  </r>
  <r>
    <n v="3169"/>
    <s v="CA-2018-138695"/>
    <x v="316"/>
    <d v="2018-06-03T00:00:00"/>
    <s v="Standard Class"/>
    <s v="KC-16675"/>
    <s v="Kimberly Carter"/>
    <x v="1"/>
    <s v="United States"/>
    <x v="315"/>
    <x v="2"/>
    <n v="32303"/>
    <x v="0"/>
    <s v="FUR-CH-10003833"/>
    <x v="0"/>
    <x v="1"/>
    <x v="1209"/>
    <n v="390.27199999999999"/>
    <n v="8"/>
    <n v="0.2"/>
    <n v="-24.391999999999999"/>
    <x v="0"/>
    <s v="Yes"/>
  </r>
  <r>
    <n v="3170"/>
    <s v="CA-2018-138695"/>
    <x v="316"/>
    <d v="2018-06-03T00:00:00"/>
    <s v="Standard Class"/>
    <s v="KC-16675"/>
    <s v="Kimberly Carter"/>
    <x v="1"/>
    <s v="United States"/>
    <x v="315"/>
    <x v="2"/>
    <n v="32303"/>
    <x v="0"/>
    <s v="OFF-PA-10001667"/>
    <x v="1"/>
    <x v="10"/>
    <x v="458"/>
    <n v="62.192"/>
    <n v="13"/>
    <n v="0.2"/>
    <n v="19.434999999999999"/>
    <x v="0"/>
    <s v="Yes"/>
  </r>
  <r>
    <n v="3171"/>
    <s v="CA-2019-107461"/>
    <x v="202"/>
    <d v="2019-12-26T00:00:00"/>
    <s v="Second Class"/>
    <s v="PK-19075"/>
    <s v="Pete Kriz"/>
    <x v="0"/>
    <s v="United States"/>
    <x v="29"/>
    <x v="20"/>
    <n v="29203"/>
    <x v="0"/>
    <s v="OFF-BI-10002003"/>
    <x v="1"/>
    <x v="8"/>
    <x v="1393"/>
    <n v="23.88"/>
    <n v="6"/>
    <n v="0"/>
    <n v="11.223599999999999"/>
    <x v="0"/>
    <s v="Yes"/>
  </r>
  <r>
    <n v="3172"/>
    <s v="US-2018-133879"/>
    <x v="844"/>
    <d v="2018-03-28T00:00:00"/>
    <s v="Standard Class"/>
    <s v="KT-16465"/>
    <s v="Kean Takahito"/>
    <x v="0"/>
    <s v="United States"/>
    <x v="22"/>
    <x v="10"/>
    <n v="60623"/>
    <x v="2"/>
    <s v="OFF-BI-10004465"/>
    <x v="1"/>
    <x v="8"/>
    <x v="739"/>
    <n v="3.1680000000000001"/>
    <n v="2"/>
    <n v="0.8"/>
    <n v="-4.7519999999999998"/>
    <x v="2"/>
    <s v="Yes"/>
  </r>
  <r>
    <n v="3173"/>
    <s v="US-2018-133879"/>
    <x v="844"/>
    <d v="2018-03-28T00:00:00"/>
    <s v="Standard Class"/>
    <s v="KT-16465"/>
    <s v="Kean Takahito"/>
    <x v="0"/>
    <s v="United States"/>
    <x v="22"/>
    <x v="10"/>
    <n v="60623"/>
    <x v="2"/>
    <s v="FUR-CH-10000665"/>
    <x v="0"/>
    <x v="1"/>
    <x v="662"/>
    <n v="528.42999999999995"/>
    <n v="5"/>
    <n v="0.3"/>
    <n v="0"/>
    <x v="2"/>
    <s v="Yes"/>
  </r>
  <r>
    <n v="3174"/>
    <s v="US-2018-133879"/>
    <x v="844"/>
    <d v="2018-03-28T00:00:00"/>
    <s v="Standard Class"/>
    <s v="KT-16465"/>
    <s v="Kean Takahito"/>
    <x v="0"/>
    <s v="United States"/>
    <x v="22"/>
    <x v="10"/>
    <n v="60623"/>
    <x v="2"/>
    <s v="OFF-AR-10004956"/>
    <x v="1"/>
    <x v="6"/>
    <x v="1244"/>
    <n v="13.391999999999999"/>
    <n v="3"/>
    <n v="0.2"/>
    <n v="1.5065999999999999"/>
    <x v="2"/>
    <s v="Yes"/>
  </r>
  <r>
    <n v="3175"/>
    <s v="CA-2019-157483"/>
    <x v="343"/>
    <d v="2019-11-18T00:00:00"/>
    <s v="Standard Class"/>
    <s v="EP-13915"/>
    <s v="Emily Phan"/>
    <x v="0"/>
    <s v="United States"/>
    <x v="66"/>
    <x v="12"/>
    <n v="48227"/>
    <x v="2"/>
    <s v="OFF-AR-10004260"/>
    <x v="1"/>
    <x v="6"/>
    <x v="1490"/>
    <n v="181.86"/>
    <n v="7"/>
    <n v="0"/>
    <n v="50.9208"/>
    <x v="2"/>
    <s v="Yes"/>
  </r>
  <r>
    <n v="3176"/>
    <s v="US-2019-132059"/>
    <x v="397"/>
    <d v="2019-09-29T00:00:00"/>
    <s v="Standard Class"/>
    <s v="AP-10915"/>
    <s v="Arthur Prichep"/>
    <x v="0"/>
    <s v="United States"/>
    <x v="299"/>
    <x v="22"/>
    <n v="80525"/>
    <x v="1"/>
    <s v="FUR-BO-10001811"/>
    <x v="0"/>
    <x v="0"/>
    <x v="787"/>
    <n v="180.58799999999999"/>
    <n v="2"/>
    <n v="0.7"/>
    <n v="-240.78399999999999"/>
    <x v="1"/>
    <s v="Yes"/>
  </r>
  <r>
    <n v="3177"/>
    <s v="US-2019-132059"/>
    <x v="397"/>
    <d v="2019-09-29T00:00:00"/>
    <s v="Standard Class"/>
    <s v="AP-10915"/>
    <s v="Arthur Prichep"/>
    <x v="0"/>
    <s v="United States"/>
    <x v="299"/>
    <x v="22"/>
    <n v="80525"/>
    <x v="1"/>
    <s v="TEC-AC-10003280"/>
    <x v="2"/>
    <x v="11"/>
    <x v="1037"/>
    <n v="47.984000000000002"/>
    <n v="2"/>
    <n v="0.2"/>
    <n v="0.5998"/>
    <x v="1"/>
    <s v="Yes"/>
  </r>
  <r>
    <n v="3178"/>
    <s v="CA-2019-122280"/>
    <x v="18"/>
    <d v="2019-09-10T00:00:00"/>
    <s v="Same Day"/>
    <s v="SH-20395"/>
    <s v="Shahid Hopkins"/>
    <x v="0"/>
    <s v="United States"/>
    <x v="20"/>
    <x v="15"/>
    <n v="10024"/>
    <x v="3"/>
    <s v="OFF-PA-10004911"/>
    <x v="1"/>
    <x v="10"/>
    <x v="938"/>
    <n v="18.760000000000002"/>
    <n v="2"/>
    <n v="0"/>
    <n v="9.0047999999999995"/>
    <x v="3"/>
    <s v="Yes"/>
  </r>
  <r>
    <n v="3179"/>
    <s v="CA-2019-105235"/>
    <x v="256"/>
    <d v="2019-12-11T00:00:00"/>
    <s v="Standard Class"/>
    <s v="SM-20950"/>
    <s v="Suzanne McNair"/>
    <x v="1"/>
    <s v="United States"/>
    <x v="20"/>
    <x v="15"/>
    <n v="10011"/>
    <x v="3"/>
    <s v="FUR-FU-10001487"/>
    <x v="0"/>
    <x v="5"/>
    <x v="5"/>
    <n v="20.94"/>
    <n v="3"/>
    <n v="0"/>
    <n v="6.0726000000000004"/>
    <x v="3"/>
    <s v="Yes"/>
  </r>
  <r>
    <n v="3180"/>
    <s v="CA-2019-105235"/>
    <x v="256"/>
    <d v="2019-12-11T00:00:00"/>
    <s v="Standard Class"/>
    <s v="SM-20950"/>
    <s v="Suzanne McNair"/>
    <x v="1"/>
    <s v="United States"/>
    <x v="20"/>
    <x v="15"/>
    <n v="10011"/>
    <x v="3"/>
    <s v="FUR-FU-10000521"/>
    <x v="0"/>
    <x v="5"/>
    <x v="139"/>
    <n v="58.68"/>
    <n v="2"/>
    <n v="0"/>
    <n v="18.190799999999999"/>
    <x v="3"/>
    <s v="Yes"/>
  </r>
  <r>
    <n v="3181"/>
    <s v="CA-2019-105235"/>
    <x v="256"/>
    <d v="2019-12-11T00:00:00"/>
    <s v="Standard Class"/>
    <s v="SM-20950"/>
    <s v="Suzanne McNair"/>
    <x v="1"/>
    <s v="United States"/>
    <x v="20"/>
    <x v="15"/>
    <n v="10011"/>
    <x v="3"/>
    <s v="OFF-AP-10001271"/>
    <x v="1"/>
    <x v="9"/>
    <x v="474"/>
    <n v="254.9"/>
    <n v="5"/>
    <n v="0"/>
    <n v="68.822999999999993"/>
    <x v="3"/>
    <s v="Yes"/>
  </r>
  <r>
    <n v="3182"/>
    <s v="CA-2019-152912"/>
    <x v="45"/>
    <d v="2019-11-12T00:00:00"/>
    <s v="Second Class"/>
    <s v="BM-11650"/>
    <s v="Brian Moss"/>
    <x v="1"/>
    <s v="United States"/>
    <x v="29"/>
    <x v="39"/>
    <n v="21044"/>
    <x v="3"/>
    <s v="OFF-BI-10004728"/>
    <x v="1"/>
    <x v="8"/>
    <x v="544"/>
    <n v="9.64"/>
    <n v="2"/>
    <n v="0"/>
    <n v="4.4344000000000001"/>
    <x v="3"/>
    <s v="Yes"/>
  </r>
  <r>
    <n v="3183"/>
    <s v="CA-2019-152912"/>
    <x v="45"/>
    <d v="2019-11-12T00:00:00"/>
    <s v="Second Class"/>
    <s v="BM-11650"/>
    <s v="Brian Moss"/>
    <x v="1"/>
    <s v="United States"/>
    <x v="29"/>
    <x v="39"/>
    <n v="21044"/>
    <x v="3"/>
    <s v="TEC-AC-10004666"/>
    <x v="2"/>
    <x v="11"/>
    <x v="716"/>
    <n v="826.62"/>
    <n v="3"/>
    <n v="0"/>
    <n v="355.44659999999999"/>
    <x v="3"/>
    <s v="Yes"/>
  </r>
  <r>
    <n v="3184"/>
    <s v="CA-2019-152912"/>
    <x v="45"/>
    <d v="2019-11-12T00:00:00"/>
    <s v="Second Class"/>
    <s v="BM-11650"/>
    <s v="Brian Moss"/>
    <x v="1"/>
    <s v="United States"/>
    <x v="29"/>
    <x v="39"/>
    <n v="21044"/>
    <x v="3"/>
    <s v="OFF-ST-10003208"/>
    <x v="1"/>
    <x v="4"/>
    <x v="246"/>
    <n v="1633.14"/>
    <n v="9"/>
    <n v="0"/>
    <n v="473.61059999999998"/>
    <x v="3"/>
    <s v="Yes"/>
  </r>
  <r>
    <n v="3185"/>
    <s v="CA-2019-152912"/>
    <x v="45"/>
    <d v="2019-11-12T00:00:00"/>
    <s v="Second Class"/>
    <s v="BM-11650"/>
    <s v="Brian Moss"/>
    <x v="1"/>
    <s v="United States"/>
    <x v="29"/>
    <x v="39"/>
    <n v="21044"/>
    <x v="3"/>
    <s v="OFF-ST-10003208"/>
    <x v="1"/>
    <x v="4"/>
    <x v="246"/>
    <n v="544.38"/>
    <n v="3"/>
    <n v="0"/>
    <n v="157.87020000000001"/>
    <x v="3"/>
    <s v="Yes"/>
  </r>
  <r>
    <n v="3186"/>
    <s v="CA-2016-123498"/>
    <x v="845"/>
    <d v="2016-11-09T00:00:00"/>
    <s v="First Class"/>
    <s v="TC-20980"/>
    <s v="Tamara Chand"/>
    <x v="1"/>
    <s v="United States"/>
    <x v="12"/>
    <x v="5"/>
    <n v="77041"/>
    <x v="2"/>
    <s v="OFF-BI-10000632"/>
    <x v="1"/>
    <x v="8"/>
    <x v="1297"/>
    <n v="26.045999999999999"/>
    <n v="3"/>
    <n v="0.8"/>
    <n v="-44.278199999999998"/>
    <x v="2"/>
    <s v="Yes"/>
  </r>
  <r>
    <n v="3187"/>
    <s v="CA-2016-123498"/>
    <x v="845"/>
    <d v="2016-11-09T00:00:00"/>
    <s v="First Class"/>
    <s v="TC-20980"/>
    <s v="Tamara Chand"/>
    <x v="1"/>
    <s v="United States"/>
    <x v="12"/>
    <x v="5"/>
    <n v="77041"/>
    <x v="2"/>
    <s v="OFF-EN-10004773"/>
    <x v="1"/>
    <x v="12"/>
    <x v="153"/>
    <n v="74.352000000000004"/>
    <n v="3"/>
    <n v="0.2"/>
    <n v="26.9526"/>
    <x v="2"/>
    <s v="Yes"/>
  </r>
  <r>
    <n v="3188"/>
    <s v="CA-2019-159352"/>
    <x v="846"/>
    <d v="2019-03-17T00:00:00"/>
    <s v="Standard Class"/>
    <s v="KB-16585"/>
    <s v="Ken Black"/>
    <x v="1"/>
    <s v="United States"/>
    <x v="90"/>
    <x v="31"/>
    <n v="1852"/>
    <x v="3"/>
    <s v="TEC-PH-10004700"/>
    <x v="2"/>
    <x v="7"/>
    <x v="851"/>
    <n v="69.930000000000007"/>
    <n v="7"/>
    <n v="0"/>
    <n v="32.1678"/>
    <x v="3"/>
    <s v="Yes"/>
  </r>
  <r>
    <n v="3189"/>
    <s v="US-2019-146416"/>
    <x v="179"/>
    <d v="2019-10-22T00:00:00"/>
    <s v="Second Class"/>
    <s v="JE-16165"/>
    <s v="Justin Ellison"/>
    <x v="1"/>
    <s v="United States"/>
    <x v="350"/>
    <x v="1"/>
    <n v="95695"/>
    <x v="1"/>
    <s v="OFF-LA-10003714"/>
    <x v="1"/>
    <x v="2"/>
    <x v="1157"/>
    <n v="3.75"/>
    <n v="1"/>
    <n v="0"/>
    <n v="1.8"/>
    <x v="1"/>
    <s v="Yes"/>
  </r>
  <r>
    <n v="3190"/>
    <s v="US-2019-146416"/>
    <x v="179"/>
    <d v="2019-10-22T00:00:00"/>
    <s v="Second Class"/>
    <s v="JE-16165"/>
    <s v="Justin Ellison"/>
    <x v="1"/>
    <s v="United States"/>
    <x v="350"/>
    <x v="1"/>
    <n v="95695"/>
    <x v="1"/>
    <s v="OFF-BI-10001787"/>
    <x v="1"/>
    <x v="8"/>
    <x v="1491"/>
    <n v="20.928000000000001"/>
    <n v="4"/>
    <n v="0.2"/>
    <n v="7.5864000000000003"/>
    <x v="1"/>
    <s v="Yes"/>
  </r>
  <r>
    <n v="3191"/>
    <s v="US-2017-163783"/>
    <x v="17"/>
    <d v="2018-01-01T00:00:00"/>
    <s v="Standard Class"/>
    <s v="DR-12940"/>
    <s v="Daniel Raglin"/>
    <x v="2"/>
    <s v="United States"/>
    <x v="22"/>
    <x v="10"/>
    <n v="60610"/>
    <x v="2"/>
    <s v="OFF-ST-10002957"/>
    <x v="1"/>
    <x v="4"/>
    <x v="1492"/>
    <n v="12.672000000000001"/>
    <n v="3"/>
    <n v="0.2"/>
    <n v="-3.1680000000000001"/>
    <x v="2"/>
    <s v="Yes"/>
  </r>
  <r>
    <n v="3192"/>
    <s v="CA-2019-123981"/>
    <x v="280"/>
    <d v="2019-10-08T00:00:00"/>
    <s v="Standard Class"/>
    <s v="RW-19630"/>
    <s v="Rob Williams"/>
    <x v="1"/>
    <s v="United States"/>
    <x v="20"/>
    <x v="15"/>
    <n v="10035"/>
    <x v="3"/>
    <s v="TEC-PH-10002115"/>
    <x v="2"/>
    <x v="7"/>
    <x v="801"/>
    <n v="65.989999999999995"/>
    <n v="1"/>
    <n v="0"/>
    <n v="17.157399999999999"/>
    <x v="3"/>
    <s v="Yes"/>
  </r>
  <r>
    <n v="3193"/>
    <s v="CA-2019-158953"/>
    <x v="400"/>
    <d v="2019-06-08T00:00:00"/>
    <s v="Standard Class"/>
    <s v="ML-18040"/>
    <s v="Michelle Lonsdale"/>
    <x v="1"/>
    <s v="United States"/>
    <x v="351"/>
    <x v="5"/>
    <n v="77489"/>
    <x v="2"/>
    <s v="OFF-BI-10002557"/>
    <x v="1"/>
    <x v="8"/>
    <x v="249"/>
    <n v="6.37"/>
    <n v="7"/>
    <n v="0.8"/>
    <n v="-9.5549999999999997"/>
    <x v="2"/>
    <s v="Yes"/>
  </r>
  <r>
    <n v="3194"/>
    <s v="CA-2016-165428"/>
    <x v="416"/>
    <d v="2016-09-04T00:00:00"/>
    <s v="First Class"/>
    <s v="JL-15130"/>
    <s v="Jack Lebron"/>
    <x v="0"/>
    <s v="United States"/>
    <x v="12"/>
    <x v="5"/>
    <n v="77036"/>
    <x v="2"/>
    <s v="OFF-BI-10002949"/>
    <x v="1"/>
    <x v="8"/>
    <x v="525"/>
    <n v="3.6480000000000001"/>
    <n v="3"/>
    <n v="0.8"/>
    <n v="-6.0191999999999997"/>
    <x v="2"/>
    <s v="Yes"/>
  </r>
  <r>
    <n v="3195"/>
    <s v="CA-2016-165428"/>
    <x v="416"/>
    <d v="2016-09-04T00:00:00"/>
    <s v="First Class"/>
    <s v="JL-15130"/>
    <s v="Jack Lebron"/>
    <x v="0"/>
    <s v="United States"/>
    <x v="12"/>
    <x v="5"/>
    <n v="77036"/>
    <x v="2"/>
    <s v="OFF-PA-10004100"/>
    <x v="1"/>
    <x v="10"/>
    <x v="260"/>
    <n v="31.103999999999999"/>
    <n v="6"/>
    <n v="0.2"/>
    <n v="10.8864"/>
    <x v="2"/>
    <s v="Yes"/>
  </r>
  <r>
    <n v="3196"/>
    <s v="CA-2018-169026"/>
    <x v="590"/>
    <d v="2018-08-13T00:00:00"/>
    <s v="Standard Class"/>
    <s v="CM-12655"/>
    <s v="Corinna Mitchell"/>
    <x v="2"/>
    <s v="United States"/>
    <x v="25"/>
    <x v="35"/>
    <n v="39212"/>
    <x v="0"/>
    <s v="OFF-FA-10001883"/>
    <x v="1"/>
    <x v="13"/>
    <x v="1493"/>
    <n v="23.34"/>
    <n v="3"/>
    <n v="0"/>
    <n v="0.2334"/>
    <x v="0"/>
    <s v="Yes"/>
  </r>
  <r>
    <n v="3197"/>
    <s v="CA-2019-109750"/>
    <x v="847"/>
    <d v="2019-07-28T00:00:00"/>
    <s v="Standard Class"/>
    <s v="FH-14365"/>
    <s v="Fred Hopkins"/>
    <x v="1"/>
    <s v="United States"/>
    <x v="20"/>
    <x v="15"/>
    <n v="10009"/>
    <x v="3"/>
    <s v="TEC-PH-10000702"/>
    <x v="2"/>
    <x v="7"/>
    <x v="312"/>
    <n v="29.97"/>
    <n v="3"/>
    <n v="0"/>
    <n v="14.085900000000001"/>
    <x v="3"/>
    <s v="Yes"/>
  </r>
  <r>
    <n v="3198"/>
    <s v="CA-2017-149384"/>
    <x v="848"/>
    <d v="2017-07-10T00:00:00"/>
    <s v="Same Day"/>
    <s v="EH-13945"/>
    <s v="Eric Hoffmann"/>
    <x v="0"/>
    <s v="United States"/>
    <x v="228"/>
    <x v="16"/>
    <n v="85281"/>
    <x v="1"/>
    <s v="OFF-BI-10003196"/>
    <x v="1"/>
    <x v="8"/>
    <x v="1376"/>
    <n v="3.3660000000000001"/>
    <n v="3"/>
    <n v="0.7"/>
    <n v="-2.2440000000000002"/>
    <x v="1"/>
    <s v="Yes"/>
  </r>
  <r>
    <n v="3199"/>
    <s v="CA-2016-131527"/>
    <x v="588"/>
    <d v="2016-12-07T00:00:00"/>
    <s v="Standard Class"/>
    <s v="TB-21280"/>
    <s v="Toby Braunhardt"/>
    <x v="0"/>
    <s v="United States"/>
    <x v="108"/>
    <x v="3"/>
    <n v="28540"/>
    <x v="0"/>
    <s v="TEC-PH-10001644"/>
    <x v="2"/>
    <x v="7"/>
    <x v="1494"/>
    <n v="95.968000000000004"/>
    <n v="4"/>
    <n v="0.2"/>
    <n v="9.5968"/>
    <x v="0"/>
    <s v="Yes"/>
  </r>
  <r>
    <n v="3200"/>
    <s v="CA-2019-164000"/>
    <x v="404"/>
    <d v="2019-12-22T00:00:00"/>
    <s v="Standard Class"/>
    <s v="AH-10030"/>
    <s v="Aaron Hawkins"/>
    <x v="1"/>
    <s v="United States"/>
    <x v="10"/>
    <x v="9"/>
    <n v="19134"/>
    <x v="3"/>
    <s v="OFF-AR-10003183"/>
    <x v="1"/>
    <x v="6"/>
    <x v="1399"/>
    <n v="18.704000000000001"/>
    <n v="7"/>
    <n v="0.2"/>
    <n v="2.3380000000000001"/>
    <x v="3"/>
    <s v="Yes"/>
  </r>
  <r>
    <n v="3201"/>
    <s v="CA-2016-164224"/>
    <x v="598"/>
    <d v="2016-05-20T00:00:00"/>
    <s v="Second Class"/>
    <s v="TT-21070"/>
    <s v="Ted Trevino"/>
    <x v="0"/>
    <s v="United States"/>
    <x v="59"/>
    <x v="24"/>
    <n v="44312"/>
    <x v="3"/>
    <s v="FUR-FU-10000308"/>
    <x v="0"/>
    <x v="5"/>
    <x v="1278"/>
    <n v="149.232"/>
    <n v="3"/>
    <n v="0.2"/>
    <n v="3.7307999999999999"/>
    <x v="3"/>
    <s v="Yes"/>
  </r>
  <r>
    <n v="3202"/>
    <s v="CA-2016-164224"/>
    <x v="598"/>
    <d v="2016-05-20T00:00:00"/>
    <s v="Second Class"/>
    <s v="TT-21070"/>
    <s v="Ted Trevino"/>
    <x v="0"/>
    <s v="United States"/>
    <x v="59"/>
    <x v="24"/>
    <n v="44312"/>
    <x v="3"/>
    <s v="OFF-PA-10001526"/>
    <x v="1"/>
    <x v="10"/>
    <x v="1039"/>
    <n v="15.936"/>
    <n v="4"/>
    <n v="0.2"/>
    <n v="5.7767999999999997"/>
    <x v="3"/>
    <s v="Yes"/>
  </r>
  <r>
    <n v="3203"/>
    <s v="CA-2016-158372"/>
    <x v="849"/>
    <d v="2016-11-16T00:00:00"/>
    <s v="Standard Class"/>
    <s v="RD-19900"/>
    <s v="Ruben Dartt"/>
    <x v="0"/>
    <s v="United States"/>
    <x v="70"/>
    <x v="1"/>
    <n v="92037"/>
    <x v="1"/>
    <s v="TEC-PH-10002103"/>
    <x v="2"/>
    <x v="7"/>
    <x v="539"/>
    <n v="601.53599999999994"/>
    <n v="8"/>
    <n v="0.2"/>
    <n v="60.153599999999997"/>
    <x v="1"/>
    <s v="Yes"/>
  </r>
  <r>
    <n v="3204"/>
    <s v="CA-2016-158372"/>
    <x v="849"/>
    <d v="2016-11-16T00:00:00"/>
    <s v="Standard Class"/>
    <s v="RD-19900"/>
    <s v="Ruben Dartt"/>
    <x v="0"/>
    <s v="United States"/>
    <x v="70"/>
    <x v="1"/>
    <n v="92037"/>
    <x v="1"/>
    <s v="TEC-AC-10004209"/>
    <x v="2"/>
    <x v="11"/>
    <x v="908"/>
    <n v="10.99"/>
    <n v="1"/>
    <n v="0"/>
    <n v="4.2861000000000002"/>
    <x v="1"/>
    <s v="Yes"/>
  </r>
  <r>
    <n v="3205"/>
    <s v="CA-2016-158372"/>
    <x v="849"/>
    <d v="2016-11-16T00:00:00"/>
    <s v="Standard Class"/>
    <s v="RD-19900"/>
    <s v="Ruben Dartt"/>
    <x v="0"/>
    <s v="United States"/>
    <x v="70"/>
    <x v="1"/>
    <n v="92037"/>
    <x v="1"/>
    <s v="FUR-FU-10000397"/>
    <x v="0"/>
    <x v="5"/>
    <x v="63"/>
    <n v="39.880000000000003"/>
    <n v="2"/>
    <n v="0"/>
    <n v="11.166399999999999"/>
    <x v="1"/>
    <s v="Yes"/>
  </r>
  <r>
    <n v="3206"/>
    <s v="CA-2016-158372"/>
    <x v="849"/>
    <d v="2016-11-16T00:00:00"/>
    <s v="Standard Class"/>
    <s v="RD-19900"/>
    <s v="Ruben Dartt"/>
    <x v="0"/>
    <s v="United States"/>
    <x v="70"/>
    <x v="1"/>
    <n v="92037"/>
    <x v="1"/>
    <s v="OFF-PA-10002137"/>
    <x v="1"/>
    <x v="10"/>
    <x v="565"/>
    <n v="62.24"/>
    <n v="8"/>
    <n v="0"/>
    <n v="28.007999999999999"/>
    <x v="1"/>
    <s v="Yes"/>
  </r>
  <r>
    <n v="3207"/>
    <s v="CA-2016-158372"/>
    <x v="849"/>
    <d v="2016-11-16T00:00:00"/>
    <s v="Standard Class"/>
    <s v="RD-19900"/>
    <s v="Ruben Dartt"/>
    <x v="0"/>
    <s v="United States"/>
    <x v="70"/>
    <x v="1"/>
    <n v="92037"/>
    <x v="1"/>
    <s v="FUR-FU-10001867"/>
    <x v="0"/>
    <x v="5"/>
    <x v="876"/>
    <n v="53.2"/>
    <n v="5"/>
    <n v="0"/>
    <n v="14.896000000000001"/>
    <x v="1"/>
    <s v="Yes"/>
  </r>
  <r>
    <n v="3208"/>
    <s v="CA-2016-158372"/>
    <x v="849"/>
    <d v="2016-11-16T00:00:00"/>
    <s v="Standard Class"/>
    <s v="RD-19900"/>
    <s v="Ruben Dartt"/>
    <x v="0"/>
    <s v="United States"/>
    <x v="70"/>
    <x v="1"/>
    <n v="92037"/>
    <x v="1"/>
    <s v="OFF-LA-10000407"/>
    <x v="1"/>
    <x v="2"/>
    <x v="1495"/>
    <n v="39.840000000000003"/>
    <n v="8"/>
    <n v="0"/>
    <n v="18.3264"/>
    <x v="1"/>
    <s v="Yes"/>
  </r>
  <r>
    <n v="3209"/>
    <s v="CA-2018-108882"/>
    <x v="850"/>
    <d v="2018-01-15T00:00:00"/>
    <s v="Standard Class"/>
    <s v="LA-16780"/>
    <s v="Laura Armstrong"/>
    <x v="1"/>
    <s v="United States"/>
    <x v="201"/>
    <x v="1"/>
    <n v="93727"/>
    <x v="1"/>
    <s v="TEC-AC-10000420"/>
    <x v="2"/>
    <x v="11"/>
    <x v="1496"/>
    <n v="349.95"/>
    <n v="5"/>
    <n v="0"/>
    <n v="118.983"/>
    <x v="1"/>
    <s v="Yes"/>
  </r>
  <r>
    <n v="3210"/>
    <s v="CA-2018-108882"/>
    <x v="850"/>
    <d v="2018-01-15T00:00:00"/>
    <s v="Standard Class"/>
    <s v="LA-16780"/>
    <s v="Laura Armstrong"/>
    <x v="1"/>
    <s v="United States"/>
    <x v="201"/>
    <x v="1"/>
    <n v="93727"/>
    <x v="1"/>
    <s v="TEC-PH-10002726"/>
    <x v="2"/>
    <x v="7"/>
    <x v="66"/>
    <n v="377.928"/>
    <n v="9"/>
    <n v="0.2"/>
    <n v="141.72300000000001"/>
    <x v="1"/>
    <s v="Yes"/>
  </r>
  <r>
    <n v="3211"/>
    <s v="US-2019-108245"/>
    <x v="585"/>
    <d v="2019-09-27T00:00:00"/>
    <s v="Standard Class"/>
    <s v="SH-19975"/>
    <s v="Sally Hughsby"/>
    <x v="1"/>
    <s v="United States"/>
    <x v="352"/>
    <x v="5"/>
    <n v="77581"/>
    <x v="2"/>
    <s v="OFF-EN-10001415"/>
    <x v="1"/>
    <x v="12"/>
    <x v="153"/>
    <n v="13.391999999999999"/>
    <n v="3"/>
    <n v="0.2"/>
    <n v="5.0220000000000002"/>
    <x v="2"/>
    <s v="Yes"/>
  </r>
  <r>
    <n v="3212"/>
    <s v="US-2019-108245"/>
    <x v="585"/>
    <d v="2019-09-27T00:00:00"/>
    <s v="Standard Class"/>
    <s v="SH-19975"/>
    <s v="Sally Hughsby"/>
    <x v="1"/>
    <s v="United States"/>
    <x v="352"/>
    <x v="5"/>
    <n v="77581"/>
    <x v="2"/>
    <s v="OFF-BI-10000773"/>
    <x v="1"/>
    <x v="8"/>
    <x v="386"/>
    <n v="11.228"/>
    <n v="7"/>
    <n v="0.8"/>
    <n v="-18.526199999999999"/>
    <x v="2"/>
    <s v="Yes"/>
  </r>
  <r>
    <n v="3213"/>
    <s v="CA-2016-142314"/>
    <x v="851"/>
    <d v="2016-12-28T00:00:00"/>
    <s v="Standard Class"/>
    <s v="SF-20200"/>
    <s v="Sarah Foster"/>
    <x v="0"/>
    <s v="United States"/>
    <x v="102"/>
    <x v="14"/>
    <n v="47374"/>
    <x v="2"/>
    <s v="OFF-AP-10002350"/>
    <x v="1"/>
    <x v="9"/>
    <x v="550"/>
    <n v="207.24"/>
    <n v="11"/>
    <n v="0"/>
    <n v="58.027200000000001"/>
    <x v="2"/>
    <s v="Yes"/>
  </r>
  <r>
    <n v="3214"/>
    <s v="CA-2018-132409"/>
    <x v="439"/>
    <d v="2018-06-01T00:00:00"/>
    <s v="Standard Class"/>
    <s v="TH-21235"/>
    <s v="Tiffany House"/>
    <x v="1"/>
    <s v="United States"/>
    <x v="10"/>
    <x v="9"/>
    <n v="19134"/>
    <x v="3"/>
    <s v="OFF-AR-10001919"/>
    <x v="1"/>
    <x v="6"/>
    <x v="862"/>
    <n v="1.504"/>
    <n v="1"/>
    <n v="0.2"/>
    <n v="0.16919999999999999"/>
    <x v="3"/>
    <s v="Yes"/>
  </r>
  <r>
    <n v="3215"/>
    <s v="CA-2018-132409"/>
    <x v="439"/>
    <d v="2018-06-01T00:00:00"/>
    <s v="Standard Class"/>
    <s v="TH-21235"/>
    <s v="Tiffany House"/>
    <x v="1"/>
    <s v="United States"/>
    <x v="10"/>
    <x v="9"/>
    <n v="19134"/>
    <x v="3"/>
    <s v="OFF-AP-10002082"/>
    <x v="1"/>
    <x v="9"/>
    <x v="1101"/>
    <n v="34.847999999999999"/>
    <n v="2"/>
    <n v="0.2"/>
    <n v="6.5339999999999998"/>
    <x v="3"/>
    <s v="Yes"/>
  </r>
  <r>
    <n v="3216"/>
    <s v="CA-2019-150189"/>
    <x v="141"/>
    <d v="2019-07-10T00:00:00"/>
    <s v="First Class"/>
    <s v="VG-21790"/>
    <s v="Vivek Gonzalez"/>
    <x v="0"/>
    <s v="United States"/>
    <x v="353"/>
    <x v="1"/>
    <n v="94403"/>
    <x v="1"/>
    <s v="OFF-LA-10002762"/>
    <x v="1"/>
    <x v="2"/>
    <x v="49"/>
    <n v="75.180000000000007"/>
    <n v="6"/>
    <n v="0"/>
    <n v="35.334600000000002"/>
    <x v="1"/>
    <s v="Yes"/>
  </r>
  <r>
    <n v="3217"/>
    <s v="CA-2016-114433"/>
    <x v="8"/>
    <d v="2016-05-17T00:00:00"/>
    <s v="Standard Class"/>
    <s v="NP-18325"/>
    <s v="Naresj Patel"/>
    <x v="0"/>
    <s v="United States"/>
    <x v="182"/>
    <x v="1"/>
    <n v="94601"/>
    <x v="1"/>
    <s v="TEC-AC-10002800"/>
    <x v="2"/>
    <x v="11"/>
    <x v="1216"/>
    <n v="149.97"/>
    <n v="3"/>
    <n v="0"/>
    <n v="52.4895"/>
    <x v="1"/>
    <s v="Yes"/>
  </r>
  <r>
    <n v="3218"/>
    <s v="CA-2019-104640"/>
    <x v="468"/>
    <d v="2019-11-16T00:00:00"/>
    <s v="Standard Class"/>
    <s v="FH-14275"/>
    <s v="Frank Hawley"/>
    <x v="1"/>
    <s v="United States"/>
    <x v="20"/>
    <x v="15"/>
    <n v="10024"/>
    <x v="3"/>
    <s v="OFF-BI-10003925"/>
    <x v="1"/>
    <x v="8"/>
    <x v="758"/>
    <n v="931.17600000000004"/>
    <n v="3"/>
    <n v="0.2"/>
    <n v="314.27190000000002"/>
    <x v="3"/>
    <s v="Yes"/>
  </r>
  <r>
    <n v="3219"/>
    <s v="CA-2019-104640"/>
    <x v="468"/>
    <d v="2019-11-16T00:00:00"/>
    <s v="Standard Class"/>
    <s v="FH-14275"/>
    <s v="Frank Hawley"/>
    <x v="1"/>
    <s v="United States"/>
    <x v="20"/>
    <x v="15"/>
    <n v="10024"/>
    <x v="3"/>
    <s v="TEC-PH-10002200"/>
    <x v="2"/>
    <x v="7"/>
    <x v="1480"/>
    <n v="430.88"/>
    <n v="2"/>
    <n v="0"/>
    <n v="124.9552"/>
    <x v="3"/>
    <s v="Yes"/>
  </r>
  <r>
    <n v="3220"/>
    <s v="US-2017-137008"/>
    <x v="653"/>
    <d v="2017-10-08T00:00:00"/>
    <s v="Standard Class"/>
    <s v="JP-15460"/>
    <s v="Jennifer Patt"/>
    <x v="1"/>
    <s v="United States"/>
    <x v="80"/>
    <x v="30"/>
    <n v="8701"/>
    <x v="3"/>
    <s v="OFF-PA-10001295"/>
    <x v="1"/>
    <x v="10"/>
    <x v="1220"/>
    <n v="94.85"/>
    <n v="5"/>
    <n v="0"/>
    <n v="45.527999999999999"/>
    <x v="3"/>
    <s v="Yes"/>
  </r>
  <r>
    <n v="3221"/>
    <s v="US-2017-137008"/>
    <x v="653"/>
    <d v="2017-10-08T00:00:00"/>
    <s v="Standard Class"/>
    <s v="JP-15460"/>
    <s v="Jennifer Patt"/>
    <x v="1"/>
    <s v="United States"/>
    <x v="80"/>
    <x v="30"/>
    <n v="8701"/>
    <x v="3"/>
    <s v="OFF-EN-10002500"/>
    <x v="1"/>
    <x v="12"/>
    <x v="118"/>
    <n v="51.12"/>
    <n v="4"/>
    <n v="0"/>
    <n v="23.004000000000001"/>
    <x v="3"/>
    <s v="Yes"/>
  </r>
  <r>
    <n v="3222"/>
    <s v="US-2017-137008"/>
    <x v="653"/>
    <d v="2017-10-08T00:00:00"/>
    <s v="Standard Class"/>
    <s v="JP-15460"/>
    <s v="Jennifer Patt"/>
    <x v="1"/>
    <s v="United States"/>
    <x v="80"/>
    <x v="30"/>
    <n v="8701"/>
    <x v="3"/>
    <s v="TEC-AC-10000892"/>
    <x v="2"/>
    <x v="11"/>
    <x v="293"/>
    <n v="90"/>
    <n v="1"/>
    <n v="0"/>
    <n v="32.4"/>
    <x v="3"/>
    <s v="Yes"/>
  </r>
  <r>
    <n v="3223"/>
    <s v="CA-2016-108189"/>
    <x v="852"/>
    <d v="2016-10-05T00:00:00"/>
    <s v="First Class"/>
    <s v="ES-14080"/>
    <s v="Erin Smith"/>
    <x v="1"/>
    <s v="United States"/>
    <x v="228"/>
    <x v="16"/>
    <n v="85281"/>
    <x v="1"/>
    <s v="OFF-PA-10001838"/>
    <x v="1"/>
    <x v="10"/>
    <x v="1008"/>
    <n v="9.4079999999999995"/>
    <n v="2"/>
    <n v="0.2"/>
    <n v="3.4104000000000001"/>
    <x v="1"/>
    <s v="Yes"/>
  </r>
  <r>
    <n v="3224"/>
    <s v="CA-2016-108189"/>
    <x v="852"/>
    <d v="2016-10-05T00:00:00"/>
    <s v="First Class"/>
    <s v="ES-14080"/>
    <s v="Erin Smith"/>
    <x v="1"/>
    <s v="United States"/>
    <x v="228"/>
    <x v="16"/>
    <n v="85281"/>
    <x v="1"/>
    <s v="OFF-FA-10000735"/>
    <x v="1"/>
    <x v="13"/>
    <x v="128"/>
    <n v="4.6719999999999997"/>
    <n v="2"/>
    <n v="0.2"/>
    <n v="1.46"/>
    <x v="1"/>
    <s v="Yes"/>
  </r>
  <r>
    <n v="3225"/>
    <s v="CA-2016-108189"/>
    <x v="852"/>
    <d v="2016-10-05T00:00:00"/>
    <s v="First Class"/>
    <s v="ES-14080"/>
    <s v="Erin Smith"/>
    <x v="1"/>
    <s v="United States"/>
    <x v="228"/>
    <x v="16"/>
    <n v="85281"/>
    <x v="1"/>
    <s v="TEC-PH-10001760"/>
    <x v="2"/>
    <x v="7"/>
    <x v="257"/>
    <n v="318.39999999999998"/>
    <n v="2"/>
    <n v="0.2"/>
    <n v="107.46"/>
    <x v="1"/>
    <s v="Yes"/>
  </r>
  <r>
    <n v="3226"/>
    <s v="CA-2016-108189"/>
    <x v="852"/>
    <d v="2016-10-05T00:00:00"/>
    <s v="First Class"/>
    <s v="ES-14080"/>
    <s v="Erin Smith"/>
    <x v="1"/>
    <s v="United States"/>
    <x v="228"/>
    <x v="16"/>
    <n v="85281"/>
    <x v="1"/>
    <s v="OFF-EN-10004846"/>
    <x v="1"/>
    <x v="12"/>
    <x v="1497"/>
    <n v="12.768000000000001"/>
    <n v="6"/>
    <n v="0.2"/>
    <n v="4.6284000000000001"/>
    <x v="1"/>
    <s v="Yes"/>
  </r>
  <r>
    <n v="3227"/>
    <s v="CA-2016-108189"/>
    <x v="852"/>
    <d v="2016-10-05T00:00:00"/>
    <s v="First Class"/>
    <s v="ES-14080"/>
    <s v="Erin Smith"/>
    <x v="1"/>
    <s v="United States"/>
    <x v="228"/>
    <x v="16"/>
    <n v="85281"/>
    <x v="1"/>
    <s v="OFF-SU-10003567"/>
    <x v="1"/>
    <x v="14"/>
    <x v="1498"/>
    <n v="15.36"/>
    <n v="2"/>
    <n v="0.2"/>
    <n v="-3.2639999999999998"/>
    <x v="1"/>
    <s v="Yes"/>
  </r>
  <r>
    <n v="3228"/>
    <s v="CA-2016-108189"/>
    <x v="852"/>
    <d v="2016-10-05T00:00:00"/>
    <s v="First Class"/>
    <s v="ES-14080"/>
    <s v="Erin Smith"/>
    <x v="1"/>
    <s v="United States"/>
    <x v="228"/>
    <x v="16"/>
    <n v="85281"/>
    <x v="1"/>
    <s v="TEC-PH-10001557"/>
    <x v="2"/>
    <x v="7"/>
    <x v="664"/>
    <n v="230.376"/>
    <n v="3"/>
    <n v="0.2"/>
    <n v="20.157900000000001"/>
    <x v="1"/>
    <s v="Yes"/>
  </r>
  <r>
    <n v="3229"/>
    <s v="CA-2016-108189"/>
    <x v="852"/>
    <d v="2016-10-05T00:00:00"/>
    <s v="First Class"/>
    <s v="ES-14080"/>
    <s v="Erin Smith"/>
    <x v="1"/>
    <s v="United States"/>
    <x v="228"/>
    <x v="16"/>
    <n v="85281"/>
    <x v="1"/>
    <s v="TEC-AC-10003038"/>
    <x v="2"/>
    <x v="11"/>
    <x v="1033"/>
    <n v="7.16"/>
    <n v="1"/>
    <n v="0.2"/>
    <n v="-8.9500000000000995E-2"/>
    <x v="1"/>
    <s v="Yes"/>
  </r>
  <r>
    <n v="3230"/>
    <s v="CA-2016-154641"/>
    <x v="430"/>
    <d v="2016-08-16T00:00:00"/>
    <s v="Standard Class"/>
    <s v="KL-16645"/>
    <s v="Ken Lonsdale"/>
    <x v="0"/>
    <s v="United States"/>
    <x v="20"/>
    <x v="15"/>
    <n v="10035"/>
    <x v="3"/>
    <s v="OFF-ST-10004459"/>
    <x v="1"/>
    <x v="4"/>
    <x v="459"/>
    <n v="375.34"/>
    <n v="1"/>
    <n v="0"/>
    <n v="18.766999999999999"/>
    <x v="3"/>
    <s v="Yes"/>
  </r>
  <r>
    <n v="3231"/>
    <s v="CA-2019-131625"/>
    <x v="853"/>
    <d v="2019-09-05T00:00:00"/>
    <s v="Second Class"/>
    <s v="BN-11515"/>
    <s v="Bradley Nguyen"/>
    <x v="0"/>
    <s v="United States"/>
    <x v="20"/>
    <x v="15"/>
    <n v="10009"/>
    <x v="3"/>
    <s v="FUR-FU-10004960"/>
    <x v="0"/>
    <x v="5"/>
    <x v="928"/>
    <n v="114.9"/>
    <n v="5"/>
    <n v="0"/>
    <n v="39.066000000000003"/>
    <x v="3"/>
    <s v="Yes"/>
  </r>
  <r>
    <n v="3232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BI-10000632"/>
    <x v="1"/>
    <x v="8"/>
    <x v="1297"/>
    <n v="26.045999999999999"/>
    <n v="3"/>
    <n v="0.8"/>
    <n v="-44.278199999999998"/>
    <x v="2"/>
    <s v="Yes"/>
  </r>
  <r>
    <n v="3233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BI-10001107"/>
    <x v="1"/>
    <x v="8"/>
    <x v="497"/>
    <n v="2.8959999999999999"/>
    <n v="1"/>
    <n v="0.8"/>
    <n v="-4.7784000000000004"/>
    <x v="2"/>
    <s v="Yes"/>
  </r>
  <r>
    <n v="3234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ST-10002301"/>
    <x v="1"/>
    <x v="4"/>
    <x v="1499"/>
    <n v="32.543999999999997"/>
    <n v="2"/>
    <n v="0.2"/>
    <n v="-7.7291999999999996"/>
    <x v="2"/>
    <s v="Yes"/>
  </r>
  <r>
    <n v="3235"/>
    <s v="CA-2018-138933"/>
    <x v="423"/>
    <d v="2018-04-27T00:00:00"/>
    <s v="First Class"/>
    <s v="JL-15130"/>
    <s v="Jack Lebron"/>
    <x v="0"/>
    <s v="United States"/>
    <x v="169"/>
    <x v="1"/>
    <n v="92503"/>
    <x v="1"/>
    <s v="OFF-BI-10003355"/>
    <x v="1"/>
    <x v="8"/>
    <x v="591"/>
    <n v="3.984"/>
    <n v="1"/>
    <n v="0.2"/>
    <n v="1.3944000000000001"/>
    <x v="1"/>
    <s v="Yes"/>
  </r>
  <r>
    <n v="3236"/>
    <s v="CA-2018-140746"/>
    <x v="804"/>
    <d v="2018-01-15T00:00:00"/>
    <s v="Same Day"/>
    <s v="RC-19825"/>
    <s v="Roy Collins"/>
    <x v="0"/>
    <s v="United States"/>
    <x v="54"/>
    <x v="29"/>
    <n v="6824"/>
    <x v="3"/>
    <s v="FUR-TA-10002903"/>
    <x v="0"/>
    <x v="3"/>
    <x v="258"/>
    <n v="181.797"/>
    <n v="1"/>
    <n v="0.3"/>
    <n v="-15.582599999999999"/>
    <x v="3"/>
    <s v="Yes"/>
  </r>
  <r>
    <n v="3237"/>
    <s v="CA-2018-146836"/>
    <x v="440"/>
    <d v="2018-05-02T00:00:00"/>
    <s v="Same Day"/>
    <s v="CC-12475"/>
    <s v="Cindy Chapman"/>
    <x v="0"/>
    <s v="United States"/>
    <x v="20"/>
    <x v="15"/>
    <n v="10024"/>
    <x v="3"/>
    <s v="OFF-ST-10001580"/>
    <x v="1"/>
    <x v="4"/>
    <x v="355"/>
    <n v="44.94"/>
    <n v="3"/>
    <n v="0"/>
    <n v="12.5832"/>
    <x v="3"/>
    <s v="Yes"/>
  </r>
  <r>
    <n v="3238"/>
    <s v="CA-2018-146836"/>
    <x v="440"/>
    <d v="2018-05-02T00:00:00"/>
    <s v="Same Day"/>
    <s v="CC-12475"/>
    <s v="Cindy Chapman"/>
    <x v="0"/>
    <s v="United States"/>
    <x v="20"/>
    <x v="15"/>
    <n v="10024"/>
    <x v="3"/>
    <s v="OFF-BI-10000315"/>
    <x v="1"/>
    <x v="8"/>
    <x v="412"/>
    <n v="45.576000000000001"/>
    <n v="3"/>
    <n v="0.2"/>
    <n v="15.951599999999999"/>
    <x v="3"/>
    <s v="Yes"/>
  </r>
  <r>
    <n v="3239"/>
    <s v="US-2018-127971"/>
    <x v="73"/>
    <d v="2018-11-27T00:00:00"/>
    <s v="Standard Class"/>
    <s v="DW-13195"/>
    <s v="David Wiener"/>
    <x v="1"/>
    <s v="United States"/>
    <x v="12"/>
    <x v="5"/>
    <n v="77095"/>
    <x v="2"/>
    <s v="FUR-CH-10003774"/>
    <x v="0"/>
    <x v="1"/>
    <x v="1194"/>
    <n v="318.43"/>
    <n v="5"/>
    <n v="0.3"/>
    <n v="-77.332999999999998"/>
    <x v="2"/>
    <s v="Yes"/>
  </r>
  <r>
    <n v="3240"/>
    <s v="US-2018-127971"/>
    <x v="73"/>
    <d v="2018-11-27T00:00:00"/>
    <s v="Standard Class"/>
    <s v="DW-13195"/>
    <s v="David Wiener"/>
    <x v="1"/>
    <s v="United States"/>
    <x v="12"/>
    <x v="5"/>
    <n v="77095"/>
    <x v="2"/>
    <s v="TEC-PH-10003095"/>
    <x v="2"/>
    <x v="7"/>
    <x v="1500"/>
    <n v="122.92"/>
    <n v="7"/>
    <n v="0.2"/>
    <n v="46.094999999999999"/>
    <x v="2"/>
    <s v="Yes"/>
  </r>
  <r>
    <n v="3241"/>
    <s v="US-2018-127971"/>
    <x v="73"/>
    <d v="2018-11-27T00:00:00"/>
    <s v="Standard Class"/>
    <s v="DW-13195"/>
    <s v="David Wiener"/>
    <x v="1"/>
    <s v="United States"/>
    <x v="12"/>
    <x v="5"/>
    <n v="77095"/>
    <x v="2"/>
    <s v="FUR-FU-10000023"/>
    <x v="0"/>
    <x v="5"/>
    <x v="325"/>
    <n v="7.0679999999999996"/>
    <n v="3"/>
    <n v="0.6"/>
    <n v="-2.8271999999999999"/>
    <x v="2"/>
    <s v="Yes"/>
  </r>
  <r>
    <n v="3242"/>
    <s v="US-2018-140809"/>
    <x v="854"/>
    <d v="2018-02-03T00:00:00"/>
    <s v="First Class"/>
    <s v="CK-12760"/>
    <s v="Cyma Kinney"/>
    <x v="1"/>
    <s v="United States"/>
    <x v="81"/>
    <x v="17"/>
    <n v="22204"/>
    <x v="0"/>
    <s v="OFF-ST-10002214"/>
    <x v="1"/>
    <x v="4"/>
    <x v="1003"/>
    <n v="56.45"/>
    <n v="5"/>
    <n v="0"/>
    <n v="14.677"/>
    <x v="0"/>
    <s v="Yes"/>
  </r>
  <r>
    <n v="3243"/>
    <s v="CA-2019-114524"/>
    <x v="185"/>
    <d v="2019-04-05T00:00:00"/>
    <s v="Second Class"/>
    <s v="EG-13900"/>
    <s v="Emily Grady"/>
    <x v="0"/>
    <s v="United States"/>
    <x v="22"/>
    <x v="10"/>
    <n v="60623"/>
    <x v="2"/>
    <s v="OFF-BI-10002799"/>
    <x v="1"/>
    <x v="8"/>
    <x v="1459"/>
    <n v="13.468"/>
    <n v="13"/>
    <n v="0.8"/>
    <n v="-22.895600000000002"/>
    <x v="2"/>
    <s v="Yes"/>
  </r>
  <r>
    <n v="3244"/>
    <s v="CA-2019-113355"/>
    <x v="96"/>
    <d v="2019-12-05T00:00:00"/>
    <s v="Standard Class"/>
    <s v="SJ-20215"/>
    <s v="Sarah Jordon"/>
    <x v="0"/>
    <s v="United States"/>
    <x v="55"/>
    <x v="5"/>
    <n v="75051"/>
    <x v="2"/>
    <s v="TEC-PH-10004912"/>
    <x v="2"/>
    <x v="7"/>
    <x v="1501"/>
    <n v="219.8"/>
    <n v="5"/>
    <n v="0.2"/>
    <n v="24.727499999999999"/>
    <x v="2"/>
    <s v="Yes"/>
  </r>
  <r>
    <n v="3245"/>
    <s v="CA-2019-113355"/>
    <x v="96"/>
    <d v="2019-12-05T00:00:00"/>
    <s v="Standard Class"/>
    <s v="SJ-20215"/>
    <s v="Sarah Jordon"/>
    <x v="0"/>
    <s v="United States"/>
    <x v="55"/>
    <x v="5"/>
    <n v="75051"/>
    <x v="2"/>
    <s v="FUR-CH-10002602"/>
    <x v="0"/>
    <x v="1"/>
    <x v="291"/>
    <n v="317.05799999999999"/>
    <n v="3"/>
    <n v="0.3"/>
    <n v="-18.117599999999999"/>
    <x v="2"/>
    <s v="Yes"/>
  </r>
  <r>
    <n v="3246"/>
    <s v="US-2019-140907"/>
    <x v="389"/>
    <d v="2019-12-12T00:00:00"/>
    <s v="Second Class"/>
    <s v="BP-11185"/>
    <s v="Ben Peterman"/>
    <x v="1"/>
    <s v="United States"/>
    <x v="4"/>
    <x v="4"/>
    <n v="98103"/>
    <x v="1"/>
    <s v="TEC-AC-10004510"/>
    <x v="2"/>
    <x v="11"/>
    <x v="953"/>
    <n v="49.08"/>
    <n v="3"/>
    <n v="0"/>
    <n v="4.9080000000000004"/>
    <x v="1"/>
    <s v="Yes"/>
  </r>
  <r>
    <n v="3247"/>
    <s v="US-2019-140907"/>
    <x v="389"/>
    <d v="2019-12-12T00:00:00"/>
    <s v="Second Class"/>
    <s v="BP-11185"/>
    <s v="Ben Peterman"/>
    <x v="1"/>
    <s v="United States"/>
    <x v="4"/>
    <x v="4"/>
    <n v="98103"/>
    <x v="1"/>
    <s v="OFF-ST-10000060"/>
    <x v="1"/>
    <x v="4"/>
    <x v="392"/>
    <n v="324.89999999999998"/>
    <n v="5"/>
    <n v="0"/>
    <n v="38.988"/>
    <x v="1"/>
    <s v="Yes"/>
  </r>
  <r>
    <n v="3248"/>
    <s v="US-2019-140907"/>
    <x v="389"/>
    <d v="2019-12-12T00:00:00"/>
    <s v="Second Class"/>
    <s v="BP-11185"/>
    <s v="Ben Peterman"/>
    <x v="1"/>
    <s v="United States"/>
    <x v="4"/>
    <x v="4"/>
    <n v="98103"/>
    <x v="1"/>
    <s v="OFF-AR-10000799"/>
    <x v="1"/>
    <x v="6"/>
    <x v="1502"/>
    <n v="18.239999999999998"/>
    <n v="3"/>
    <n v="0"/>
    <n v="5.2896000000000001"/>
    <x v="1"/>
    <s v="Yes"/>
  </r>
  <r>
    <n v="3249"/>
    <s v="CA-2018-159730"/>
    <x v="42"/>
    <d v="2018-09-21T00:00:00"/>
    <s v="Standard Class"/>
    <s v="SJ-20125"/>
    <s v="Sanjit Jacobs"/>
    <x v="2"/>
    <s v="United States"/>
    <x v="4"/>
    <x v="4"/>
    <n v="98103"/>
    <x v="1"/>
    <s v="FUR-CH-10004875"/>
    <x v="0"/>
    <x v="1"/>
    <x v="1445"/>
    <n v="113.88800000000001"/>
    <n v="2"/>
    <n v="0.2"/>
    <n v="9.9651999999999994"/>
    <x v="1"/>
    <s v="Yes"/>
  </r>
  <r>
    <n v="3250"/>
    <s v="CA-2018-159730"/>
    <x v="42"/>
    <d v="2018-09-21T00:00:00"/>
    <s v="Standard Class"/>
    <s v="SJ-20125"/>
    <s v="Sanjit Jacobs"/>
    <x v="2"/>
    <s v="United States"/>
    <x v="4"/>
    <x v="4"/>
    <n v="98103"/>
    <x v="1"/>
    <s v="TEC-PH-10002085"/>
    <x v="2"/>
    <x v="7"/>
    <x v="665"/>
    <n v="105.584"/>
    <n v="2"/>
    <n v="0.2"/>
    <n v="7.9188000000000001"/>
    <x v="1"/>
    <s v="Yes"/>
  </r>
  <r>
    <n v="3251"/>
    <s v="CA-2018-157868"/>
    <x v="443"/>
    <d v="2018-12-29T00:00:00"/>
    <s v="Standard Class"/>
    <s v="MC-17590"/>
    <s v="Matt Collister"/>
    <x v="1"/>
    <s v="United States"/>
    <x v="354"/>
    <x v="12"/>
    <n v="49505"/>
    <x v="2"/>
    <s v="OFF-FA-10000992"/>
    <x v="1"/>
    <x v="13"/>
    <x v="1042"/>
    <n v="24.85"/>
    <n v="7"/>
    <n v="0"/>
    <n v="11.679500000000001"/>
    <x v="2"/>
    <s v="Yes"/>
  </r>
  <r>
    <n v="3252"/>
    <s v="CA-2019-119389"/>
    <x v="827"/>
    <d v="2019-04-19T00:00:00"/>
    <s v="First Class"/>
    <s v="BG-11740"/>
    <s v="Bruce Geld"/>
    <x v="0"/>
    <s v="United States"/>
    <x v="10"/>
    <x v="9"/>
    <n v="19120"/>
    <x v="3"/>
    <s v="FUR-FU-10001473"/>
    <x v="0"/>
    <x v="5"/>
    <x v="1253"/>
    <n v="60.311999999999998"/>
    <n v="3"/>
    <n v="0.2"/>
    <n v="5.2773000000000003"/>
    <x v="3"/>
    <s v="Yes"/>
  </r>
  <r>
    <n v="3253"/>
    <s v="CA-2019-110373"/>
    <x v="855"/>
    <d v="2019-10-30T00:00:00"/>
    <s v="Second Class"/>
    <s v="MA-17560"/>
    <s v="Matt Abelman"/>
    <x v="2"/>
    <s v="United States"/>
    <x v="22"/>
    <x v="10"/>
    <n v="60610"/>
    <x v="2"/>
    <s v="OFF-AR-10003045"/>
    <x v="1"/>
    <x v="6"/>
    <x v="425"/>
    <n v="7.056"/>
    <n v="3"/>
    <n v="0.2"/>
    <n v="2.2050000000000001"/>
    <x v="2"/>
    <s v="Yes"/>
  </r>
  <r>
    <n v="3254"/>
    <s v="CA-2019-110373"/>
    <x v="855"/>
    <d v="2019-10-30T00:00:00"/>
    <s v="Second Class"/>
    <s v="MA-17560"/>
    <s v="Matt Abelman"/>
    <x v="2"/>
    <s v="United States"/>
    <x v="22"/>
    <x v="10"/>
    <n v="60610"/>
    <x v="2"/>
    <s v="TEC-PH-10001536"/>
    <x v="2"/>
    <x v="7"/>
    <x v="1243"/>
    <n v="27.184000000000001"/>
    <n v="2"/>
    <n v="0.2"/>
    <n v="2.0388000000000002"/>
    <x v="2"/>
    <s v="Yes"/>
  </r>
  <r>
    <n v="3255"/>
    <s v="CA-2018-155474"/>
    <x v="630"/>
    <d v="2018-07-14T00:00:00"/>
    <s v="Standard Class"/>
    <s v="CC-12220"/>
    <s v="Chris Cortes"/>
    <x v="0"/>
    <s v="United States"/>
    <x v="4"/>
    <x v="4"/>
    <n v="98105"/>
    <x v="1"/>
    <s v="TEC-PH-10001580"/>
    <x v="2"/>
    <x v="7"/>
    <x v="234"/>
    <n v="107.98399999999999"/>
    <n v="1"/>
    <n v="0.2"/>
    <n v="9.4486000000000008"/>
    <x v="1"/>
    <s v="Yes"/>
  </r>
  <r>
    <n v="3256"/>
    <s v="CA-2018-155474"/>
    <x v="630"/>
    <d v="2018-07-14T00:00:00"/>
    <s v="Standard Class"/>
    <s v="CC-12220"/>
    <s v="Chris Cortes"/>
    <x v="0"/>
    <s v="United States"/>
    <x v="4"/>
    <x v="4"/>
    <n v="98105"/>
    <x v="1"/>
    <s v="OFF-BI-10004209"/>
    <x v="1"/>
    <x v="8"/>
    <x v="1215"/>
    <n v="19.295999999999999"/>
    <n v="3"/>
    <n v="0.2"/>
    <n v="6.03"/>
    <x v="1"/>
    <s v="Yes"/>
  </r>
  <r>
    <n v="3257"/>
    <s v="CA-2017-155453"/>
    <x v="101"/>
    <d v="2017-08-14T00:00:00"/>
    <s v="Standard Class"/>
    <s v="RA-19885"/>
    <s v="Ruben Ausman"/>
    <x v="1"/>
    <s v="United States"/>
    <x v="108"/>
    <x v="2"/>
    <n v="32216"/>
    <x v="0"/>
    <s v="OFF-LA-10001613"/>
    <x v="1"/>
    <x v="2"/>
    <x v="743"/>
    <n v="4.6079999999999997"/>
    <n v="2"/>
    <n v="0.2"/>
    <n v="1.6704000000000001"/>
    <x v="0"/>
    <s v="Yes"/>
  </r>
  <r>
    <n v="3258"/>
    <s v="US-2018-161844"/>
    <x v="10"/>
    <d v="2018-12-14T00:00:00"/>
    <s v="Second Class"/>
    <s v="DK-12835"/>
    <s v="Damala Kotsonis"/>
    <x v="1"/>
    <s v="United States"/>
    <x v="47"/>
    <x v="18"/>
    <n v="37064"/>
    <x v="0"/>
    <s v="FUR-TA-10001676"/>
    <x v="0"/>
    <x v="3"/>
    <x v="966"/>
    <n v="79.974000000000004"/>
    <n v="3"/>
    <n v="0.4"/>
    <n v="-29.323799999999999"/>
    <x v="0"/>
    <s v="Yes"/>
  </r>
  <r>
    <n v="3259"/>
    <s v="US-2018-161844"/>
    <x v="10"/>
    <d v="2018-12-14T00:00:00"/>
    <s v="Second Class"/>
    <s v="DK-12835"/>
    <s v="Damala Kotsonis"/>
    <x v="1"/>
    <s v="United States"/>
    <x v="47"/>
    <x v="18"/>
    <n v="37064"/>
    <x v="0"/>
    <s v="OFF-BI-10003712"/>
    <x v="1"/>
    <x v="8"/>
    <x v="696"/>
    <n v="2.9460000000000002"/>
    <n v="2"/>
    <n v="0.7"/>
    <n v="-2.0621999999999998"/>
    <x v="0"/>
    <s v="Yes"/>
  </r>
  <r>
    <n v="3260"/>
    <s v="US-2018-162103"/>
    <x v="373"/>
    <d v="2018-11-17T00:00:00"/>
    <s v="Standard Class"/>
    <s v="LB-16795"/>
    <s v="Laurel Beltran"/>
    <x v="2"/>
    <s v="United States"/>
    <x v="336"/>
    <x v="10"/>
    <n v="60035"/>
    <x v="2"/>
    <s v="OFF-BI-10000285"/>
    <x v="1"/>
    <x v="8"/>
    <x v="461"/>
    <n v="3.1360000000000001"/>
    <n v="2"/>
    <n v="0.8"/>
    <n v="-4.7039999999999997"/>
    <x v="2"/>
    <s v="Yes"/>
  </r>
  <r>
    <n v="3261"/>
    <s v="CA-2016-151554"/>
    <x v="687"/>
    <d v="2016-11-15T00:00:00"/>
    <s v="First Class"/>
    <s v="CM-11815"/>
    <s v="Candace McMahon"/>
    <x v="1"/>
    <s v="United States"/>
    <x v="45"/>
    <x v="5"/>
    <n v="77506"/>
    <x v="2"/>
    <s v="OFF-PA-10004609"/>
    <x v="1"/>
    <x v="10"/>
    <x v="1503"/>
    <n v="20.736000000000001"/>
    <n v="4"/>
    <n v="0.2"/>
    <n v="7.2576000000000001"/>
    <x v="2"/>
    <s v="Yes"/>
  </r>
  <r>
    <n v="3262"/>
    <s v="CA-2016-140662"/>
    <x v="664"/>
    <d v="2016-11-19T00:00:00"/>
    <s v="First Class"/>
    <s v="TS-21205"/>
    <s v="Thomas Seio"/>
    <x v="1"/>
    <s v="United States"/>
    <x v="8"/>
    <x v="1"/>
    <n v="94109"/>
    <x v="1"/>
    <s v="TEC-AC-10001314"/>
    <x v="2"/>
    <x v="11"/>
    <x v="952"/>
    <n v="99.98"/>
    <n v="2"/>
    <n v="0"/>
    <n v="7.9984000000000002"/>
    <x v="1"/>
    <s v="Yes"/>
  </r>
  <r>
    <n v="3263"/>
    <s v="CA-2016-140662"/>
    <x v="664"/>
    <d v="2016-11-19T00:00:00"/>
    <s v="First Class"/>
    <s v="TS-21205"/>
    <s v="Thomas Seio"/>
    <x v="1"/>
    <s v="United States"/>
    <x v="8"/>
    <x v="1"/>
    <n v="94109"/>
    <x v="1"/>
    <s v="OFF-PA-10003395"/>
    <x v="1"/>
    <x v="10"/>
    <x v="656"/>
    <n v="733.95"/>
    <n v="7"/>
    <n v="0"/>
    <n v="352.29599999999999"/>
    <x v="1"/>
    <s v="Yes"/>
  </r>
  <r>
    <n v="3264"/>
    <s v="CA-2016-140662"/>
    <x v="664"/>
    <d v="2016-11-19T00:00:00"/>
    <s v="First Class"/>
    <s v="TS-21205"/>
    <s v="Thomas Seio"/>
    <x v="1"/>
    <s v="United States"/>
    <x v="8"/>
    <x v="1"/>
    <n v="94109"/>
    <x v="1"/>
    <s v="OFF-AP-10001242"/>
    <x v="1"/>
    <x v="9"/>
    <x v="1417"/>
    <n v="241.44"/>
    <n v="3"/>
    <n v="0"/>
    <n v="72.432000000000002"/>
    <x v="1"/>
    <s v="Yes"/>
  </r>
  <r>
    <n v="3265"/>
    <s v="CA-2018-122518"/>
    <x v="758"/>
    <d v="2018-03-08T00:00:00"/>
    <s v="Second Class"/>
    <s v="RF-19345"/>
    <s v="Randy Ferguson"/>
    <x v="1"/>
    <s v="United States"/>
    <x v="100"/>
    <x v="2"/>
    <n v="33180"/>
    <x v="0"/>
    <s v="OFF-LA-10001641"/>
    <x v="1"/>
    <x v="2"/>
    <x v="1031"/>
    <n v="10.08"/>
    <n v="4"/>
    <n v="0.2"/>
    <n v="3.528"/>
    <x v="0"/>
    <s v="Yes"/>
  </r>
  <r>
    <n v="3266"/>
    <s v="US-2016-126571"/>
    <x v="856"/>
    <d v="2016-10-15T00:00:00"/>
    <s v="Standard Class"/>
    <s v="JF-15565"/>
    <s v="Jill Fjeld"/>
    <x v="0"/>
    <s v="United States"/>
    <x v="10"/>
    <x v="9"/>
    <n v="19120"/>
    <x v="3"/>
    <s v="OFF-ST-10003816"/>
    <x v="1"/>
    <x v="4"/>
    <x v="717"/>
    <n v="281.904"/>
    <n v="2"/>
    <n v="0.2"/>
    <n v="10.571400000000001"/>
    <x v="3"/>
    <s v="Yes"/>
  </r>
  <r>
    <n v="3267"/>
    <s v="US-2016-126571"/>
    <x v="856"/>
    <d v="2016-10-15T00:00:00"/>
    <s v="Standard Class"/>
    <s v="JF-15565"/>
    <s v="Jill Fjeld"/>
    <x v="0"/>
    <s v="United States"/>
    <x v="10"/>
    <x v="9"/>
    <n v="19120"/>
    <x v="3"/>
    <s v="OFF-EN-10002230"/>
    <x v="1"/>
    <x v="12"/>
    <x v="555"/>
    <n v="201.43199999999999"/>
    <n v="3"/>
    <n v="0.2"/>
    <n v="67.9833"/>
    <x v="3"/>
    <s v="Yes"/>
  </r>
  <r>
    <n v="3268"/>
    <s v="CA-2016-143840"/>
    <x v="857"/>
    <d v="2016-05-29T00:00:00"/>
    <s v="Standard Class"/>
    <s v="EH-14185"/>
    <s v="Evan Henry"/>
    <x v="0"/>
    <s v="United States"/>
    <x v="27"/>
    <x v="19"/>
    <n v="35601"/>
    <x v="0"/>
    <s v="TEC-PH-10002660"/>
    <x v="2"/>
    <x v="7"/>
    <x v="704"/>
    <n v="135.97999999999999"/>
    <n v="2"/>
    <n v="0"/>
    <n v="33.994999999999997"/>
    <x v="0"/>
    <s v="Yes"/>
  </r>
  <r>
    <n v="3269"/>
    <s v="CA-2016-143840"/>
    <x v="857"/>
    <d v="2016-05-29T00:00:00"/>
    <s v="Standard Class"/>
    <s v="EH-14185"/>
    <s v="Evan Henry"/>
    <x v="0"/>
    <s v="United States"/>
    <x v="27"/>
    <x v="19"/>
    <n v="35601"/>
    <x v="0"/>
    <s v="TEC-PH-10003171"/>
    <x v="2"/>
    <x v="7"/>
    <x v="1504"/>
    <n v="44.95"/>
    <n v="1"/>
    <n v="0"/>
    <n v="12.586"/>
    <x v="0"/>
    <s v="Yes"/>
  </r>
  <r>
    <n v="3270"/>
    <s v="CA-2016-115980"/>
    <x v="858"/>
    <d v="2016-07-19T00:00:00"/>
    <s v="Standard Class"/>
    <s v="VW-21775"/>
    <s v="Victoria Wilson"/>
    <x v="1"/>
    <s v="United States"/>
    <x v="298"/>
    <x v="44"/>
    <n v="57103"/>
    <x v="2"/>
    <s v="TEC-AC-10003709"/>
    <x v="2"/>
    <x v="11"/>
    <x v="1413"/>
    <n v="2.97"/>
    <n v="3"/>
    <n v="0"/>
    <n v="1.3068"/>
    <x v="2"/>
    <s v="Yes"/>
  </r>
  <r>
    <n v="3271"/>
    <s v="CA-2016-115980"/>
    <x v="858"/>
    <d v="2016-07-19T00:00:00"/>
    <s v="Standard Class"/>
    <s v="VW-21775"/>
    <s v="Victoria Wilson"/>
    <x v="1"/>
    <s v="United States"/>
    <x v="298"/>
    <x v="44"/>
    <n v="57103"/>
    <x v="2"/>
    <s v="OFF-FA-10000304"/>
    <x v="1"/>
    <x v="13"/>
    <x v="52"/>
    <n v="6.54"/>
    <n v="3"/>
    <n v="0"/>
    <n v="2.6814"/>
    <x v="2"/>
    <s v="Yes"/>
  </r>
  <r>
    <n v="3272"/>
    <s v="CA-2017-155145"/>
    <x v="17"/>
    <d v="2017-12-29T00:00:00"/>
    <s v="Second Class"/>
    <s v="KN-16450"/>
    <s v="Kean Nguyen"/>
    <x v="1"/>
    <s v="United States"/>
    <x v="355"/>
    <x v="1"/>
    <n v="93277"/>
    <x v="1"/>
    <s v="TEC-AC-10003709"/>
    <x v="2"/>
    <x v="11"/>
    <x v="1413"/>
    <n v="7.92"/>
    <n v="8"/>
    <n v="0"/>
    <n v="3.4847999999999999"/>
    <x v="1"/>
    <s v="Yes"/>
  </r>
  <r>
    <n v="3273"/>
    <s v="CA-2017-146038"/>
    <x v="97"/>
    <d v="2017-02-16T00:00:00"/>
    <s v="Standard Class"/>
    <s v="SJ-20215"/>
    <s v="Sarah Jordon"/>
    <x v="0"/>
    <s v="United States"/>
    <x v="1"/>
    <x v="1"/>
    <n v="90049"/>
    <x v="1"/>
    <s v="FUR-CH-10002774"/>
    <x v="0"/>
    <x v="1"/>
    <x v="23"/>
    <n v="203.92"/>
    <n v="5"/>
    <n v="0.2"/>
    <n v="22.940999999999999"/>
    <x v="1"/>
    <s v="Yes"/>
  </r>
  <r>
    <n v="3274"/>
    <s v="CA-2019-133865"/>
    <x v="540"/>
    <d v="2019-05-12T00:00:00"/>
    <s v="Standard Class"/>
    <s v="PS-19045"/>
    <s v="Penelope Sewall"/>
    <x v="2"/>
    <s v="United States"/>
    <x v="1"/>
    <x v="1"/>
    <n v="90032"/>
    <x v="1"/>
    <s v="TEC-CO-10001046"/>
    <x v="2"/>
    <x v="16"/>
    <x v="883"/>
    <n v="3359.9520000000002"/>
    <n v="6"/>
    <n v="0.2"/>
    <n v="1049.9849999999999"/>
    <x v="1"/>
    <s v="Yes"/>
  </r>
  <r>
    <n v="3275"/>
    <s v="CA-2019-116358"/>
    <x v="808"/>
    <d v="2019-11-06T00:00:00"/>
    <s v="Standard Class"/>
    <s v="KM-16225"/>
    <s v="Kalyca Meade"/>
    <x v="1"/>
    <s v="United States"/>
    <x v="356"/>
    <x v="41"/>
    <n v="66212"/>
    <x v="2"/>
    <s v="OFF-FA-10003495"/>
    <x v="1"/>
    <x v="13"/>
    <x v="128"/>
    <n v="18.239999999999998"/>
    <n v="3"/>
    <n v="0"/>
    <n v="9.1199999999999992"/>
    <x v="2"/>
    <s v="Yes"/>
  </r>
  <r>
    <n v="3276"/>
    <s v="CA-2019-116358"/>
    <x v="808"/>
    <d v="2019-11-06T00:00:00"/>
    <s v="Standard Class"/>
    <s v="KM-16225"/>
    <s v="Kalyca Meade"/>
    <x v="1"/>
    <s v="United States"/>
    <x v="356"/>
    <x v="41"/>
    <n v="66212"/>
    <x v="2"/>
    <s v="OFF-AR-10004685"/>
    <x v="1"/>
    <x v="6"/>
    <x v="183"/>
    <n v="27.78"/>
    <n v="6"/>
    <n v="0"/>
    <n v="9.1674000000000007"/>
    <x v="2"/>
    <s v="Yes"/>
  </r>
  <r>
    <n v="3277"/>
    <s v="CA-2016-102988"/>
    <x v="267"/>
    <d v="2016-04-09T00:00:00"/>
    <s v="Second Class"/>
    <s v="GM-14695"/>
    <s v="Greg Maxwell"/>
    <x v="1"/>
    <s v="United States"/>
    <x v="166"/>
    <x v="17"/>
    <n v="22304"/>
    <x v="0"/>
    <s v="OFF-AR-10004757"/>
    <x v="1"/>
    <x v="6"/>
    <x v="346"/>
    <n v="22.96"/>
    <n v="7"/>
    <n v="0"/>
    <n v="7.5768000000000004"/>
    <x v="0"/>
    <s v="Yes"/>
  </r>
  <r>
    <n v="3278"/>
    <s v="CA-2016-102988"/>
    <x v="267"/>
    <d v="2016-04-09T00:00:00"/>
    <s v="Second Class"/>
    <s v="GM-14695"/>
    <s v="Greg Maxwell"/>
    <x v="1"/>
    <s v="United States"/>
    <x v="166"/>
    <x v="17"/>
    <n v="22304"/>
    <x v="0"/>
    <s v="TEC-PH-10001615"/>
    <x v="2"/>
    <x v="7"/>
    <x v="1117"/>
    <n v="28.99"/>
    <n v="1"/>
    <n v="0"/>
    <n v="8.4070999999999998"/>
    <x v="0"/>
    <s v="Yes"/>
  </r>
  <r>
    <n v="3279"/>
    <s v="CA-2016-102988"/>
    <x v="267"/>
    <d v="2016-04-09T00:00:00"/>
    <s v="Second Class"/>
    <s v="GM-14695"/>
    <s v="Greg Maxwell"/>
    <x v="1"/>
    <s v="United States"/>
    <x v="166"/>
    <x v="17"/>
    <n v="22304"/>
    <x v="0"/>
    <s v="OFF-PA-10003349"/>
    <x v="1"/>
    <x v="10"/>
    <x v="220"/>
    <n v="12.96"/>
    <n v="2"/>
    <n v="0"/>
    <n v="6.3503999999999996"/>
    <x v="0"/>
    <s v="Yes"/>
  </r>
  <r>
    <n v="3280"/>
    <s v="CA-2016-102988"/>
    <x v="267"/>
    <d v="2016-04-09T00:00:00"/>
    <s v="Second Class"/>
    <s v="GM-14695"/>
    <s v="Greg Maxwell"/>
    <x v="1"/>
    <s v="United States"/>
    <x v="166"/>
    <x v="17"/>
    <n v="22304"/>
    <x v="0"/>
    <s v="OFF-AR-10000127"/>
    <x v="1"/>
    <x v="6"/>
    <x v="1195"/>
    <n v="22.96"/>
    <n v="7"/>
    <n v="0"/>
    <n v="6.6584000000000003"/>
    <x v="0"/>
    <s v="Yes"/>
  </r>
  <r>
    <n v="3281"/>
    <s v="CA-2016-102988"/>
    <x v="267"/>
    <d v="2016-04-09T00:00:00"/>
    <s v="Second Class"/>
    <s v="GM-14695"/>
    <s v="Greg Maxwell"/>
    <x v="1"/>
    <s v="United States"/>
    <x v="166"/>
    <x v="17"/>
    <n v="22304"/>
    <x v="0"/>
    <s v="OFF-SU-10002881"/>
    <x v="1"/>
    <x v="14"/>
    <x v="466"/>
    <n v="4164.05"/>
    <n v="5"/>
    <n v="0"/>
    <n v="83.281000000000006"/>
    <x v="0"/>
    <s v="Yes"/>
  </r>
  <r>
    <n v="3282"/>
    <s v="US-2016-117170"/>
    <x v="328"/>
    <d v="2016-09-24T00:00:00"/>
    <s v="Standard Class"/>
    <s v="KT-16465"/>
    <s v="Kean Takahito"/>
    <x v="0"/>
    <s v="United States"/>
    <x v="253"/>
    <x v="3"/>
    <n v="27604"/>
    <x v="0"/>
    <s v="TEC-AC-10001109"/>
    <x v="2"/>
    <x v="11"/>
    <x v="1007"/>
    <n v="47.984000000000002"/>
    <n v="2"/>
    <n v="0.2"/>
    <n v="13.195600000000001"/>
    <x v="0"/>
    <s v="Yes"/>
  </r>
  <r>
    <n v="3283"/>
    <s v="US-2016-117170"/>
    <x v="328"/>
    <d v="2016-09-24T00:00:00"/>
    <s v="Standard Class"/>
    <s v="KT-16465"/>
    <s v="Kean Takahito"/>
    <x v="0"/>
    <s v="United States"/>
    <x v="253"/>
    <x v="3"/>
    <n v="27604"/>
    <x v="0"/>
    <s v="OFF-PA-10000682"/>
    <x v="1"/>
    <x v="10"/>
    <x v="868"/>
    <n v="4.6239999999999997"/>
    <n v="1"/>
    <n v="0.2"/>
    <n v="1.6761999999999999"/>
    <x v="0"/>
    <s v="Yes"/>
  </r>
  <r>
    <n v="3284"/>
    <s v="CA-2016-159478"/>
    <x v="587"/>
    <d v="2016-10-06T00:00:00"/>
    <s v="Standard Class"/>
    <s v="MH-17785"/>
    <s v="Maya Herman"/>
    <x v="1"/>
    <s v="United States"/>
    <x v="20"/>
    <x v="15"/>
    <n v="10035"/>
    <x v="3"/>
    <s v="FUR-FU-10000221"/>
    <x v="0"/>
    <x v="5"/>
    <x v="534"/>
    <n v="15.24"/>
    <n v="3"/>
    <n v="0"/>
    <n v="5.1816000000000004"/>
    <x v="3"/>
    <s v="Yes"/>
  </r>
  <r>
    <n v="3285"/>
    <s v="CA-2016-103702"/>
    <x v="171"/>
    <d v="2016-09-17T00:00:00"/>
    <s v="Standard Class"/>
    <s v="AF-10885"/>
    <s v="Art Foster"/>
    <x v="0"/>
    <s v="United States"/>
    <x v="54"/>
    <x v="24"/>
    <n v="45014"/>
    <x v="3"/>
    <s v="OFF-BI-10002429"/>
    <x v="1"/>
    <x v="8"/>
    <x v="472"/>
    <n v="63.923999999999999"/>
    <n v="7"/>
    <n v="0.7"/>
    <n v="-46.877600000000001"/>
    <x v="3"/>
    <s v="Yes"/>
  </r>
  <r>
    <n v="3286"/>
    <s v="CA-2019-150525"/>
    <x v="297"/>
    <d v="2019-02-25T00:00:00"/>
    <s v="Standard Class"/>
    <s v="JP-16135"/>
    <s v="Julie Prescott"/>
    <x v="2"/>
    <s v="United States"/>
    <x v="254"/>
    <x v="26"/>
    <n v="74403"/>
    <x v="2"/>
    <s v="OFF-AR-10002375"/>
    <x v="1"/>
    <x v="6"/>
    <x v="831"/>
    <n v="6.56"/>
    <n v="2"/>
    <n v="0"/>
    <n v="1.9024000000000001"/>
    <x v="2"/>
    <s v="Yes"/>
  </r>
  <r>
    <n v="3287"/>
    <s v="CA-2019-150525"/>
    <x v="297"/>
    <d v="2019-02-25T00:00:00"/>
    <s v="Standard Class"/>
    <s v="JP-16135"/>
    <s v="Julie Prescott"/>
    <x v="2"/>
    <s v="United States"/>
    <x v="254"/>
    <x v="26"/>
    <n v="74403"/>
    <x v="2"/>
    <s v="OFF-AP-10000595"/>
    <x v="1"/>
    <x v="9"/>
    <x v="1505"/>
    <n v="13.11"/>
    <n v="3"/>
    <n v="0"/>
    <n v="3.4085999999999999"/>
    <x v="2"/>
    <s v="Yes"/>
  </r>
  <r>
    <n v="3288"/>
    <s v="CA-2017-157770"/>
    <x v="350"/>
    <d v="2017-12-15T00:00:00"/>
    <s v="First Class"/>
    <s v="RD-19585"/>
    <s v="Rob Dowd"/>
    <x v="0"/>
    <s v="United States"/>
    <x v="357"/>
    <x v="1"/>
    <n v="92592"/>
    <x v="1"/>
    <s v="TEC-PH-10001530"/>
    <x v="2"/>
    <x v="7"/>
    <x v="759"/>
    <n v="494.37599999999998"/>
    <n v="3"/>
    <n v="0.2"/>
    <n v="49.437600000000003"/>
    <x v="1"/>
    <s v="Yes"/>
  </r>
  <r>
    <n v="3289"/>
    <s v="CA-2017-157770"/>
    <x v="350"/>
    <d v="2017-12-15T00:00:00"/>
    <s v="First Class"/>
    <s v="RD-19585"/>
    <s v="Rob Dowd"/>
    <x v="0"/>
    <s v="United States"/>
    <x v="357"/>
    <x v="1"/>
    <n v="92592"/>
    <x v="1"/>
    <s v="OFF-BI-10000050"/>
    <x v="1"/>
    <x v="8"/>
    <x v="347"/>
    <n v="29.2"/>
    <n v="5"/>
    <n v="0.2"/>
    <n v="9.8550000000000004"/>
    <x v="1"/>
    <s v="Yes"/>
  </r>
  <r>
    <n v="3290"/>
    <s v="CA-2017-157770"/>
    <x v="350"/>
    <d v="2017-12-15T00:00:00"/>
    <s v="First Class"/>
    <s v="RD-19585"/>
    <s v="Rob Dowd"/>
    <x v="0"/>
    <s v="United States"/>
    <x v="357"/>
    <x v="1"/>
    <n v="92592"/>
    <x v="1"/>
    <s v="TEC-AC-10001552"/>
    <x v="2"/>
    <x v="11"/>
    <x v="100"/>
    <n v="248.85"/>
    <n v="5"/>
    <n v="0"/>
    <n v="27.3735"/>
    <x v="1"/>
    <s v="Yes"/>
  </r>
  <r>
    <n v="3291"/>
    <s v="CA-2017-157770"/>
    <x v="350"/>
    <d v="2017-12-15T00:00:00"/>
    <s v="First Class"/>
    <s v="RD-19585"/>
    <s v="Rob Dowd"/>
    <x v="0"/>
    <s v="United States"/>
    <x v="357"/>
    <x v="1"/>
    <n v="92592"/>
    <x v="1"/>
    <s v="TEC-AC-10003399"/>
    <x v="2"/>
    <x v="11"/>
    <x v="1506"/>
    <n v="36.24"/>
    <n v="1"/>
    <n v="0"/>
    <n v="15.220800000000001"/>
    <x v="1"/>
    <s v="Yes"/>
  </r>
  <r>
    <n v="3292"/>
    <s v="CA-2018-167290"/>
    <x v="859"/>
    <d v="2018-11-04T00:00:00"/>
    <s v="Standard Class"/>
    <s v="JF-15295"/>
    <s v="Jason Fortune-"/>
    <x v="0"/>
    <s v="United States"/>
    <x v="341"/>
    <x v="12"/>
    <n v="48310"/>
    <x v="2"/>
    <s v="OFF-AR-10004078"/>
    <x v="1"/>
    <x v="6"/>
    <x v="512"/>
    <n v="11.68"/>
    <n v="2"/>
    <n v="0"/>
    <n v="3.504"/>
    <x v="2"/>
    <s v="Yes"/>
  </r>
  <r>
    <n v="3293"/>
    <s v="CA-2016-106264"/>
    <x v="58"/>
    <d v="2016-12-30T00:00:00"/>
    <s v="Standard Class"/>
    <s v="CK-12595"/>
    <s v="Clytie Kelty"/>
    <x v="0"/>
    <s v="United States"/>
    <x v="70"/>
    <x v="1"/>
    <n v="92024"/>
    <x v="1"/>
    <s v="OFF-SU-10002189"/>
    <x v="1"/>
    <x v="14"/>
    <x v="169"/>
    <n v="11.91"/>
    <n v="3"/>
    <n v="0"/>
    <n v="0.1191"/>
    <x v="1"/>
    <s v="Yes"/>
  </r>
  <r>
    <n v="3294"/>
    <s v="CA-2016-106264"/>
    <x v="58"/>
    <d v="2016-12-30T00:00:00"/>
    <s v="Standard Class"/>
    <s v="CK-12595"/>
    <s v="Clytie Kelty"/>
    <x v="0"/>
    <s v="United States"/>
    <x v="70"/>
    <x v="1"/>
    <n v="92024"/>
    <x v="1"/>
    <s v="FUR-FU-10001852"/>
    <x v="0"/>
    <x v="5"/>
    <x v="845"/>
    <n v="3.48"/>
    <n v="2"/>
    <n v="0"/>
    <n v="1.1135999999999999"/>
    <x v="1"/>
    <s v="Yes"/>
  </r>
  <r>
    <n v="3295"/>
    <s v="CA-2016-138023"/>
    <x v="860"/>
    <d v="2016-08-18T00:00:00"/>
    <s v="First Class"/>
    <s v="KH-16510"/>
    <s v="Keith Herrera"/>
    <x v="0"/>
    <s v="United States"/>
    <x v="61"/>
    <x v="5"/>
    <n v="75081"/>
    <x v="2"/>
    <s v="OFF-BI-10003638"/>
    <x v="1"/>
    <x v="8"/>
    <x v="612"/>
    <n v="30.96"/>
    <n v="8"/>
    <n v="0.8"/>
    <n v="-52.631999999999998"/>
    <x v="2"/>
    <s v="Yes"/>
  </r>
  <r>
    <n v="3296"/>
    <s v="CA-2019-113418"/>
    <x v="172"/>
    <d v="2019-10-03T00:00:00"/>
    <s v="First Class"/>
    <s v="CM-12655"/>
    <s v="Corinna Mitchell"/>
    <x v="2"/>
    <s v="United States"/>
    <x v="20"/>
    <x v="15"/>
    <n v="10035"/>
    <x v="3"/>
    <s v="TEC-MA-10002428"/>
    <x v="2"/>
    <x v="15"/>
    <x v="1507"/>
    <n v="1704.89"/>
    <n v="11"/>
    <n v="0"/>
    <n v="767.20050000000003"/>
    <x v="3"/>
    <s v="Yes"/>
  </r>
  <r>
    <n v="3297"/>
    <s v="US-2017-110569"/>
    <x v="293"/>
    <d v="2017-05-30T00:00:00"/>
    <s v="Standard Class"/>
    <s v="EB-13870"/>
    <s v="Emily Burns"/>
    <x v="0"/>
    <s v="United States"/>
    <x v="42"/>
    <x v="16"/>
    <n v="85023"/>
    <x v="1"/>
    <s v="OFF-BI-10001036"/>
    <x v="1"/>
    <x v="8"/>
    <x v="624"/>
    <n v="19.193999999999999"/>
    <n v="7"/>
    <n v="0.7"/>
    <n v="-12.795999999999999"/>
    <x v="1"/>
    <s v="Yes"/>
  </r>
  <r>
    <n v="3298"/>
    <s v="US-2017-110569"/>
    <x v="293"/>
    <d v="2017-05-30T00:00:00"/>
    <s v="Standard Class"/>
    <s v="EB-13870"/>
    <s v="Emily Burns"/>
    <x v="0"/>
    <s v="United States"/>
    <x v="42"/>
    <x v="16"/>
    <n v="85023"/>
    <x v="1"/>
    <s v="OFF-AP-10004708"/>
    <x v="1"/>
    <x v="9"/>
    <x v="513"/>
    <n v="121.792"/>
    <n v="4"/>
    <n v="0.2"/>
    <n v="13.701599999999999"/>
    <x v="1"/>
    <s v="Yes"/>
  </r>
  <r>
    <n v="3299"/>
    <s v="CA-2019-136308"/>
    <x v="673"/>
    <d v="2019-11-16T00:00:00"/>
    <s v="Same Day"/>
    <s v="MW-18235"/>
    <s v="Mitch Willingham"/>
    <x v="1"/>
    <s v="United States"/>
    <x v="8"/>
    <x v="1"/>
    <n v="94122"/>
    <x v="1"/>
    <s v="TEC-MA-10000488"/>
    <x v="2"/>
    <x v="15"/>
    <x v="1138"/>
    <n v="1919.9760000000001"/>
    <n v="3"/>
    <n v="0.2"/>
    <n v="215.9973"/>
    <x v="1"/>
    <s v="Yes"/>
  </r>
  <r>
    <n v="3300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BI-10003656"/>
    <x v="1"/>
    <x v="8"/>
    <x v="13"/>
    <n v="50.997"/>
    <n v="1"/>
    <n v="0.7"/>
    <n v="-40.797600000000003"/>
    <x v="3"/>
    <s v="Yes"/>
  </r>
  <r>
    <n v="3301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ST-10003656"/>
    <x v="1"/>
    <x v="4"/>
    <x v="82"/>
    <n v="76.792000000000002"/>
    <n v="1"/>
    <n v="0.2"/>
    <n v="-16.318300000000001"/>
    <x v="3"/>
    <s v="Yes"/>
  </r>
  <r>
    <n v="3302"/>
    <s v="US-2016-159926"/>
    <x v="728"/>
    <d v="2016-11-22T00:00:00"/>
    <s v="Standard Class"/>
    <s v="CS-11950"/>
    <s v="Carlos Soltero"/>
    <x v="0"/>
    <s v="United States"/>
    <x v="10"/>
    <x v="9"/>
    <n v="19140"/>
    <x v="3"/>
    <s v="TEC-PH-10001128"/>
    <x v="2"/>
    <x v="7"/>
    <x v="1508"/>
    <n v="539.96400000000006"/>
    <n v="6"/>
    <n v="0.4"/>
    <n v="-107.9928"/>
    <x v="3"/>
    <s v="Yes"/>
  </r>
  <r>
    <n v="3303"/>
    <s v="US-2016-159926"/>
    <x v="728"/>
    <d v="2016-11-22T00:00:00"/>
    <s v="Standard Class"/>
    <s v="CS-11950"/>
    <s v="Carlos Soltero"/>
    <x v="0"/>
    <s v="United States"/>
    <x v="10"/>
    <x v="9"/>
    <n v="19140"/>
    <x v="3"/>
    <s v="FUR-FU-10001473"/>
    <x v="0"/>
    <x v="5"/>
    <x v="1253"/>
    <n v="60.311999999999998"/>
    <n v="3"/>
    <n v="0.2"/>
    <n v="5.2773000000000003"/>
    <x v="3"/>
    <s v="Yes"/>
  </r>
  <r>
    <n v="3304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BI-10004656"/>
    <x v="1"/>
    <x v="8"/>
    <x v="864"/>
    <n v="1.944"/>
    <n v="3"/>
    <n v="0.7"/>
    <n v="-1.4256"/>
    <x v="3"/>
    <s v="Yes"/>
  </r>
  <r>
    <n v="3305"/>
    <s v="CA-2016-104738"/>
    <x v="125"/>
    <d v="2017-01-01T00:00:00"/>
    <s v="Second Class"/>
    <s v="SP-20620"/>
    <s v="Stefania Perrino"/>
    <x v="1"/>
    <s v="United States"/>
    <x v="128"/>
    <x v="5"/>
    <n v="78041"/>
    <x v="2"/>
    <s v="OFF-EN-10004955"/>
    <x v="1"/>
    <x v="12"/>
    <x v="890"/>
    <n v="12.984"/>
    <n v="3"/>
    <n v="0.2"/>
    <n v="4.7066999999999997"/>
    <x v="2"/>
    <s v="Yes"/>
  </r>
  <r>
    <n v="3306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PH-10002468"/>
    <x v="2"/>
    <x v="7"/>
    <x v="1219"/>
    <n v="217.584"/>
    <n v="2"/>
    <n v="0.2"/>
    <n v="19.038599999999999"/>
    <x v="2"/>
    <s v="Yes"/>
  </r>
  <r>
    <n v="3307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PH-10000576"/>
    <x v="2"/>
    <x v="7"/>
    <x v="815"/>
    <n v="328.77600000000001"/>
    <n v="3"/>
    <n v="0.2"/>
    <n v="28.767900000000001"/>
    <x v="2"/>
    <s v="Yes"/>
  </r>
  <r>
    <n v="3308"/>
    <s v="CA-2016-104738"/>
    <x v="125"/>
    <d v="2017-01-01T00:00:00"/>
    <s v="Second Class"/>
    <s v="SP-20620"/>
    <s v="Stefania Perrino"/>
    <x v="1"/>
    <s v="United States"/>
    <x v="128"/>
    <x v="5"/>
    <n v="78041"/>
    <x v="2"/>
    <s v="OFF-BI-10002160"/>
    <x v="1"/>
    <x v="8"/>
    <x v="315"/>
    <n v="2.286"/>
    <n v="3"/>
    <n v="0.8"/>
    <n v="-3.6576"/>
    <x v="2"/>
    <s v="Yes"/>
  </r>
  <r>
    <n v="3309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AC-10003628"/>
    <x v="2"/>
    <x v="11"/>
    <x v="247"/>
    <n v="47.984000000000002"/>
    <n v="2"/>
    <n v="0.2"/>
    <n v="14.395200000000001"/>
    <x v="2"/>
    <s v="Yes"/>
  </r>
  <r>
    <n v="3310"/>
    <s v="CA-2017-144386"/>
    <x v="599"/>
    <d v="2017-11-11T00:00:00"/>
    <s v="Standard Class"/>
    <s v="GT-14635"/>
    <s v="Grant Thornton"/>
    <x v="1"/>
    <s v="United States"/>
    <x v="20"/>
    <x v="15"/>
    <n v="10009"/>
    <x v="3"/>
    <s v="OFF-BI-10001116"/>
    <x v="1"/>
    <x v="8"/>
    <x v="1075"/>
    <n v="25.344000000000001"/>
    <n v="6"/>
    <n v="0.2"/>
    <n v="8.8704000000000001"/>
    <x v="3"/>
    <s v="Yes"/>
  </r>
  <r>
    <n v="3311"/>
    <s v="CA-2018-111416"/>
    <x v="42"/>
    <d v="2018-09-22T00:00:00"/>
    <s v="Standard Class"/>
    <s v="LW-17215"/>
    <s v="Luke Weiss"/>
    <x v="0"/>
    <s v="United States"/>
    <x v="20"/>
    <x v="15"/>
    <n v="10035"/>
    <x v="3"/>
    <s v="OFF-BI-10002026"/>
    <x v="1"/>
    <x v="8"/>
    <x v="912"/>
    <n v="232.4"/>
    <n v="5"/>
    <n v="0.2"/>
    <n v="78.435000000000002"/>
    <x v="3"/>
    <s v="Yes"/>
  </r>
  <r>
    <n v="3312"/>
    <s v="CA-2018-162747"/>
    <x v="231"/>
    <d v="2018-03-25T00:00:00"/>
    <s v="Second Class"/>
    <s v="AH-10030"/>
    <s v="Aaron Hawkins"/>
    <x v="1"/>
    <s v="United States"/>
    <x v="200"/>
    <x v="35"/>
    <n v="39503"/>
    <x v="0"/>
    <s v="FUR-FU-10003691"/>
    <x v="0"/>
    <x v="5"/>
    <x v="886"/>
    <n v="86.45"/>
    <n v="7"/>
    <n v="0"/>
    <n v="38.037999999999997"/>
    <x v="0"/>
    <s v="Yes"/>
  </r>
  <r>
    <n v="3313"/>
    <s v="US-2016-133130"/>
    <x v="127"/>
    <d v="2016-10-01T00:00:00"/>
    <s v="Standard Class"/>
    <s v="TH-21100"/>
    <s v="Thea Hendricks"/>
    <x v="0"/>
    <s v="United States"/>
    <x v="70"/>
    <x v="1"/>
    <n v="92037"/>
    <x v="1"/>
    <s v="FUR-CH-10002602"/>
    <x v="0"/>
    <x v="1"/>
    <x v="291"/>
    <n v="603.91999999999996"/>
    <n v="5"/>
    <n v="0.2"/>
    <n v="45.293999999999997"/>
    <x v="1"/>
    <s v="Yes"/>
  </r>
  <r>
    <n v="3314"/>
    <s v="US-2016-133130"/>
    <x v="127"/>
    <d v="2016-10-01T00:00:00"/>
    <s v="Standard Class"/>
    <s v="TH-21100"/>
    <s v="Thea Hendricks"/>
    <x v="0"/>
    <s v="United States"/>
    <x v="70"/>
    <x v="1"/>
    <n v="92037"/>
    <x v="1"/>
    <s v="OFF-PA-10000675"/>
    <x v="1"/>
    <x v="10"/>
    <x v="1115"/>
    <n v="81.98"/>
    <n v="2"/>
    <n v="0"/>
    <n v="40.170200000000001"/>
    <x v="1"/>
    <s v="Yes"/>
  </r>
  <r>
    <n v="3315"/>
    <s v="CA-2019-169978"/>
    <x v="165"/>
    <d v="2019-12-28T00:00:00"/>
    <s v="Standard Class"/>
    <s v="HG-15025"/>
    <s v="Hunter Glantz"/>
    <x v="0"/>
    <s v="United States"/>
    <x v="147"/>
    <x v="15"/>
    <n v="11572"/>
    <x v="3"/>
    <s v="FUR-CH-10002602"/>
    <x v="0"/>
    <x v="1"/>
    <x v="291"/>
    <n v="271.76400000000001"/>
    <n v="2"/>
    <n v="0.1"/>
    <n v="48.313600000000001"/>
    <x v="3"/>
    <s v="Yes"/>
  </r>
  <r>
    <n v="3316"/>
    <s v="CA-2019-169978"/>
    <x v="165"/>
    <d v="2019-12-28T00:00:00"/>
    <s v="Standard Class"/>
    <s v="HG-15025"/>
    <s v="Hunter Glantz"/>
    <x v="0"/>
    <s v="United States"/>
    <x v="147"/>
    <x v="15"/>
    <n v="11572"/>
    <x v="3"/>
    <s v="OFF-BI-10001900"/>
    <x v="1"/>
    <x v="8"/>
    <x v="1108"/>
    <n v="14.375999999999999"/>
    <n v="3"/>
    <n v="0.2"/>
    <n v="4.8518999999999997"/>
    <x v="3"/>
    <s v="Yes"/>
  </r>
  <r>
    <n v="3317"/>
    <s v="CA-2019-161739"/>
    <x v="468"/>
    <d v="2019-11-15T00:00:00"/>
    <s v="Second Class"/>
    <s v="EB-13750"/>
    <s v="Edward Becker"/>
    <x v="1"/>
    <s v="United States"/>
    <x v="171"/>
    <x v="5"/>
    <n v="78664"/>
    <x v="2"/>
    <s v="FUR-FU-10001468"/>
    <x v="0"/>
    <x v="5"/>
    <x v="1289"/>
    <n v="341.96"/>
    <n v="5"/>
    <n v="0.6"/>
    <n v="-427.45"/>
    <x v="2"/>
    <s v="Yes"/>
  </r>
  <r>
    <n v="3318"/>
    <s v="CA-2017-165057"/>
    <x v="861"/>
    <d v="2017-09-15T00:00:00"/>
    <s v="Standard Class"/>
    <s v="SC-20725"/>
    <s v="Steven Cartwright"/>
    <x v="0"/>
    <s v="United States"/>
    <x v="56"/>
    <x v="1"/>
    <n v="92374"/>
    <x v="1"/>
    <s v="OFF-AR-10004648"/>
    <x v="1"/>
    <x v="6"/>
    <x v="626"/>
    <n v="181.35"/>
    <n v="9"/>
    <n v="0"/>
    <n v="48.964500000000001"/>
    <x v="1"/>
    <s v="Yes"/>
  </r>
  <r>
    <n v="3319"/>
    <s v="CA-2017-165057"/>
    <x v="861"/>
    <d v="2017-09-15T00:00:00"/>
    <s v="Standard Class"/>
    <s v="SC-20725"/>
    <s v="Steven Cartwright"/>
    <x v="0"/>
    <s v="United States"/>
    <x v="56"/>
    <x v="1"/>
    <n v="92374"/>
    <x v="1"/>
    <s v="OFF-LA-10003190"/>
    <x v="1"/>
    <x v="2"/>
    <x v="1172"/>
    <n v="8.64"/>
    <n v="3"/>
    <n v="0"/>
    <n v="4.2336"/>
    <x v="1"/>
    <s v="Yes"/>
  </r>
  <r>
    <n v="3320"/>
    <s v="CA-2016-134551"/>
    <x v="414"/>
    <d v="2016-12-25T00:00:00"/>
    <s v="Standard Class"/>
    <s v="TS-21505"/>
    <s v="Tony Sayre"/>
    <x v="0"/>
    <s v="United States"/>
    <x v="29"/>
    <x v="18"/>
    <n v="38401"/>
    <x v="0"/>
    <s v="OFF-AP-10004868"/>
    <x v="1"/>
    <x v="9"/>
    <x v="1027"/>
    <n v="43.512"/>
    <n v="7"/>
    <n v="0.2"/>
    <n v="3.8073000000000001"/>
    <x v="0"/>
    <s v="Yes"/>
  </r>
  <r>
    <n v="3321"/>
    <s v="CA-2016-134551"/>
    <x v="414"/>
    <d v="2016-12-25T00:00:00"/>
    <s v="Standard Class"/>
    <s v="TS-21505"/>
    <s v="Tony Sayre"/>
    <x v="0"/>
    <s v="United States"/>
    <x v="29"/>
    <x v="18"/>
    <n v="38401"/>
    <x v="0"/>
    <s v="FUR-CH-10004287"/>
    <x v="0"/>
    <x v="1"/>
    <x v="158"/>
    <n v="662.88"/>
    <n v="3"/>
    <n v="0.2"/>
    <n v="74.573999999999998"/>
    <x v="0"/>
    <s v="Yes"/>
  </r>
  <r>
    <n v="3322"/>
    <s v="CA-2016-134551"/>
    <x v="414"/>
    <d v="2016-12-25T00:00:00"/>
    <s v="Standard Class"/>
    <s v="TS-21505"/>
    <s v="Tony Sayre"/>
    <x v="0"/>
    <s v="United States"/>
    <x v="29"/>
    <x v="18"/>
    <n v="38401"/>
    <x v="0"/>
    <s v="OFF-PA-10002689"/>
    <x v="1"/>
    <x v="10"/>
    <x v="1066"/>
    <n v="25.92"/>
    <n v="5"/>
    <n v="0.2"/>
    <n v="9.0719999999999992"/>
    <x v="0"/>
    <s v="Yes"/>
  </r>
  <r>
    <n v="3323"/>
    <s v="CA-2017-120810"/>
    <x v="862"/>
    <d v="2017-07-27T00:00:00"/>
    <s v="Standard Class"/>
    <s v="TH-21550"/>
    <s v="Tracy Hopkins"/>
    <x v="2"/>
    <s v="United States"/>
    <x v="20"/>
    <x v="15"/>
    <n v="10009"/>
    <x v="3"/>
    <s v="OFF-AP-10002892"/>
    <x v="1"/>
    <x v="9"/>
    <x v="9"/>
    <n v="68.94"/>
    <n v="3"/>
    <n v="0"/>
    <n v="20.681999999999999"/>
    <x v="3"/>
    <s v="Yes"/>
  </r>
  <r>
    <n v="3324"/>
    <s v="CA-2017-120810"/>
    <x v="862"/>
    <d v="2017-07-27T00:00:00"/>
    <s v="Standard Class"/>
    <s v="TH-21550"/>
    <s v="Tracy Hopkins"/>
    <x v="2"/>
    <s v="United States"/>
    <x v="20"/>
    <x v="15"/>
    <n v="10009"/>
    <x v="3"/>
    <s v="FUR-FU-10002253"/>
    <x v="0"/>
    <x v="5"/>
    <x v="592"/>
    <n v="128.82"/>
    <n v="3"/>
    <n v="0"/>
    <n v="50.239800000000002"/>
    <x v="3"/>
    <s v="Yes"/>
  </r>
  <r>
    <n v="3325"/>
    <s v="CA-2016-165309"/>
    <x v="7"/>
    <d v="2016-11-15T00:00:00"/>
    <s v="Standard Class"/>
    <s v="KD-16270"/>
    <s v="Karen Daniels"/>
    <x v="0"/>
    <s v="United States"/>
    <x v="12"/>
    <x v="5"/>
    <n v="77095"/>
    <x v="2"/>
    <s v="OFF-BI-10001359"/>
    <x v="1"/>
    <x v="8"/>
    <x v="1162"/>
    <n v="896.99"/>
    <n v="5"/>
    <n v="0.8"/>
    <n v="-1480.0335"/>
    <x v="2"/>
    <s v="Yes"/>
  </r>
  <r>
    <n v="3326"/>
    <s v="CA-2016-165309"/>
    <x v="7"/>
    <d v="2016-11-15T00:00:00"/>
    <s v="Standard Class"/>
    <s v="KD-16270"/>
    <s v="Karen Daniels"/>
    <x v="0"/>
    <s v="United States"/>
    <x v="12"/>
    <x v="5"/>
    <n v="77095"/>
    <x v="2"/>
    <s v="OFF-BI-10001267"/>
    <x v="1"/>
    <x v="8"/>
    <x v="1475"/>
    <n v="1.234"/>
    <n v="1"/>
    <n v="0.8"/>
    <n v="-1.9743999999999999"/>
    <x v="2"/>
    <s v="Yes"/>
  </r>
  <r>
    <n v="3327"/>
    <s v="CA-2016-165309"/>
    <x v="7"/>
    <d v="2016-11-15T00:00:00"/>
    <s v="Standard Class"/>
    <s v="KD-16270"/>
    <s v="Karen Daniels"/>
    <x v="0"/>
    <s v="United States"/>
    <x v="12"/>
    <x v="5"/>
    <n v="77095"/>
    <x v="2"/>
    <s v="OFF-AR-10003582"/>
    <x v="1"/>
    <x v="6"/>
    <x v="1460"/>
    <n v="67.56"/>
    <n v="3"/>
    <n v="0.2"/>
    <n v="6.7560000000000002"/>
    <x v="2"/>
    <s v="Yes"/>
  </r>
  <r>
    <n v="3328"/>
    <s v="CA-2016-165309"/>
    <x v="7"/>
    <d v="2016-11-15T00:00:00"/>
    <s v="Standard Class"/>
    <s v="KD-16270"/>
    <s v="Karen Daniels"/>
    <x v="0"/>
    <s v="United States"/>
    <x v="12"/>
    <x v="5"/>
    <n v="77095"/>
    <x v="2"/>
    <s v="OFF-PA-10003724"/>
    <x v="1"/>
    <x v="10"/>
    <x v="362"/>
    <n v="21.72"/>
    <n v="5"/>
    <n v="0.2"/>
    <n v="7.8734999999999999"/>
    <x v="2"/>
    <s v="Yes"/>
  </r>
  <r>
    <n v="3329"/>
    <s v="CA-2016-165309"/>
    <x v="7"/>
    <d v="2016-11-15T00:00:00"/>
    <s v="Standard Class"/>
    <s v="KD-16270"/>
    <s v="Karen Daniels"/>
    <x v="0"/>
    <s v="United States"/>
    <x v="12"/>
    <x v="5"/>
    <n v="77095"/>
    <x v="2"/>
    <s v="OFF-PA-10001033"/>
    <x v="1"/>
    <x v="10"/>
    <x v="1509"/>
    <n v="262.33600000000001"/>
    <n v="8"/>
    <n v="0.2"/>
    <n v="95.096800000000002"/>
    <x v="2"/>
    <s v="Yes"/>
  </r>
  <r>
    <n v="3330"/>
    <s v="CA-2016-165309"/>
    <x v="7"/>
    <d v="2016-11-15T00:00:00"/>
    <s v="Standard Class"/>
    <s v="KD-16270"/>
    <s v="Karen Daniels"/>
    <x v="0"/>
    <s v="United States"/>
    <x v="12"/>
    <x v="5"/>
    <n v="77095"/>
    <x v="2"/>
    <s v="TEC-PH-10003505"/>
    <x v="2"/>
    <x v="7"/>
    <x v="910"/>
    <n v="148.47999999999999"/>
    <n v="2"/>
    <n v="0.2"/>
    <n v="16.704000000000001"/>
    <x v="2"/>
    <s v="Yes"/>
  </r>
  <r>
    <n v="3331"/>
    <s v="CA-2016-165309"/>
    <x v="7"/>
    <d v="2016-11-15T00:00:00"/>
    <s v="Standard Class"/>
    <s v="KD-16270"/>
    <s v="Karen Daniels"/>
    <x v="0"/>
    <s v="United States"/>
    <x v="12"/>
    <x v="5"/>
    <n v="77095"/>
    <x v="2"/>
    <s v="TEC-PH-10004959"/>
    <x v="2"/>
    <x v="7"/>
    <x v="1148"/>
    <n v="241.17599999999999"/>
    <n v="3"/>
    <n v="0.2"/>
    <n v="15.073499999999999"/>
    <x v="2"/>
    <s v="Yes"/>
  </r>
  <r>
    <n v="3332"/>
    <s v="CA-2019-122595"/>
    <x v="817"/>
    <d v="2019-12-20T00:00:00"/>
    <s v="Standard Class"/>
    <s v="GM-14455"/>
    <s v="Gary Mitchum"/>
    <x v="2"/>
    <s v="United States"/>
    <x v="22"/>
    <x v="10"/>
    <n v="60653"/>
    <x v="2"/>
    <s v="TEC-AC-10000474"/>
    <x v="2"/>
    <x v="11"/>
    <x v="1510"/>
    <n v="227.976"/>
    <n v="3"/>
    <n v="0.2"/>
    <n v="28.497"/>
    <x v="2"/>
    <s v="Yes"/>
  </r>
  <r>
    <n v="3333"/>
    <s v="CA-2019-122595"/>
    <x v="817"/>
    <d v="2019-12-20T00:00:00"/>
    <s v="Standard Class"/>
    <s v="GM-14455"/>
    <s v="Gary Mitchum"/>
    <x v="2"/>
    <s v="United States"/>
    <x v="22"/>
    <x v="10"/>
    <n v="60653"/>
    <x v="2"/>
    <s v="TEC-PH-10003095"/>
    <x v="2"/>
    <x v="7"/>
    <x v="1500"/>
    <n v="52.68"/>
    <n v="3"/>
    <n v="0.2"/>
    <n v="19.754999999999999"/>
    <x v="2"/>
    <s v="Yes"/>
  </r>
  <r>
    <n v="3334"/>
    <s v="CA-2019-122595"/>
    <x v="817"/>
    <d v="2019-12-20T00:00:00"/>
    <s v="Standard Class"/>
    <s v="GM-14455"/>
    <s v="Gary Mitchum"/>
    <x v="2"/>
    <s v="United States"/>
    <x v="22"/>
    <x v="10"/>
    <n v="60653"/>
    <x v="2"/>
    <s v="FUR-FU-10002963"/>
    <x v="0"/>
    <x v="5"/>
    <x v="1511"/>
    <n v="2.032"/>
    <n v="1"/>
    <n v="0.6"/>
    <n v="-1.3208"/>
    <x v="2"/>
    <s v="Yes"/>
  </r>
  <r>
    <n v="3335"/>
    <s v="US-2019-109253"/>
    <x v="170"/>
    <d v="2019-08-22T00:00:00"/>
    <s v="First Class"/>
    <s v="PR-18880"/>
    <s v="Patrick Ryan"/>
    <x v="0"/>
    <s v="United States"/>
    <x v="182"/>
    <x v="1"/>
    <n v="94601"/>
    <x v="1"/>
    <s v="OFF-AR-10000203"/>
    <x v="1"/>
    <x v="6"/>
    <x v="785"/>
    <n v="17.12"/>
    <n v="4"/>
    <n v="0"/>
    <n v="4.9648000000000003"/>
    <x v="1"/>
    <s v="Yes"/>
  </r>
  <r>
    <n v="3336"/>
    <s v="US-2019-109253"/>
    <x v="170"/>
    <d v="2019-08-22T00:00:00"/>
    <s v="First Class"/>
    <s v="PR-18880"/>
    <s v="Patrick Ryan"/>
    <x v="0"/>
    <s v="United States"/>
    <x v="182"/>
    <x v="1"/>
    <n v="94601"/>
    <x v="1"/>
    <s v="TEC-PH-10004667"/>
    <x v="2"/>
    <x v="7"/>
    <x v="524"/>
    <n v="431.96800000000002"/>
    <n v="4"/>
    <n v="0.2"/>
    <n v="37.797199999999997"/>
    <x v="1"/>
    <s v="Yes"/>
  </r>
  <r>
    <n v="3337"/>
    <s v="US-2019-109253"/>
    <x v="170"/>
    <d v="2019-08-22T00:00:00"/>
    <s v="First Class"/>
    <s v="PR-18880"/>
    <s v="Patrick Ryan"/>
    <x v="0"/>
    <s v="United States"/>
    <x v="182"/>
    <x v="1"/>
    <n v="94601"/>
    <x v="1"/>
    <s v="FUR-FU-10000193"/>
    <x v="0"/>
    <x v="5"/>
    <x v="1512"/>
    <n v="129.91999999999999"/>
    <n v="4"/>
    <n v="0"/>
    <n v="10.393599999999999"/>
    <x v="1"/>
    <s v="Yes"/>
  </r>
  <r>
    <n v="3338"/>
    <s v="US-2019-109253"/>
    <x v="170"/>
    <d v="2019-08-22T00:00:00"/>
    <s v="First Class"/>
    <s v="PR-18880"/>
    <s v="Patrick Ryan"/>
    <x v="0"/>
    <s v="United States"/>
    <x v="182"/>
    <x v="1"/>
    <n v="94601"/>
    <x v="1"/>
    <s v="FUR-TA-10001539"/>
    <x v="0"/>
    <x v="3"/>
    <x v="10"/>
    <n v="568.72799999999995"/>
    <n v="3"/>
    <n v="0.2"/>
    <n v="28.436399999999999"/>
    <x v="1"/>
    <s v="Yes"/>
  </r>
  <r>
    <n v="3339"/>
    <s v="US-2019-109253"/>
    <x v="170"/>
    <d v="2019-08-22T00:00:00"/>
    <s v="First Class"/>
    <s v="PR-18880"/>
    <s v="Patrick Ryan"/>
    <x v="0"/>
    <s v="United States"/>
    <x v="182"/>
    <x v="1"/>
    <n v="94601"/>
    <x v="1"/>
    <s v="OFF-BI-10000962"/>
    <x v="1"/>
    <x v="8"/>
    <x v="1513"/>
    <n v="117.14400000000001"/>
    <n v="9"/>
    <n v="0.2"/>
    <n v="42.464700000000001"/>
    <x v="1"/>
    <s v="Yes"/>
  </r>
  <r>
    <n v="3340"/>
    <s v="US-2019-109253"/>
    <x v="170"/>
    <d v="2019-08-22T00:00:00"/>
    <s v="First Class"/>
    <s v="PR-18880"/>
    <s v="Patrick Ryan"/>
    <x v="0"/>
    <s v="United States"/>
    <x v="182"/>
    <x v="1"/>
    <n v="94601"/>
    <x v="1"/>
    <s v="OFF-AP-10002867"/>
    <x v="1"/>
    <x v="9"/>
    <x v="1514"/>
    <n v="203.52"/>
    <n v="3"/>
    <n v="0"/>
    <n v="54.950400000000002"/>
    <x v="1"/>
    <s v="Yes"/>
  </r>
  <r>
    <n v="3341"/>
    <s v="US-2019-109253"/>
    <x v="170"/>
    <d v="2019-08-22T00:00:00"/>
    <s v="First Class"/>
    <s v="PR-18880"/>
    <s v="Patrick Ryan"/>
    <x v="0"/>
    <s v="United States"/>
    <x v="182"/>
    <x v="1"/>
    <n v="94601"/>
    <x v="1"/>
    <s v="OFF-LA-10001158"/>
    <x v="1"/>
    <x v="2"/>
    <x v="322"/>
    <n v="51.75"/>
    <n v="5"/>
    <n v="0"/>
    <n v="24.84"/>
    <x v="1"/>
    <s v="Yes"/>
  </r>
  <r>
    <n v="3342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PA-10000675"/>
    <x v="1"/>
    <x v="10"/>
    <x v="1115"/>
    <n v="122.97"/>
    <n v="3"/>
    <n v="0"/>
    <n v="60.255299999999998"/>
    <x v="3"/>
    <s v="Yes"/>
  </r>
  <r>
    <n v="3343"/>
    <s v="CA-2018-145982"/>
    <x v="278"/>
    <d v="2018-09-01T00:00:00"/>
    <s v="Second Class"/>
    <s v="TB-21055"/>
    <s v="Ted Butterfield"/>
    <x v="0"/>
    <s v="United States"/>
    <x v="94"/>
    <x v="31"/>
    <n v="2169"/>
    <x v="3"/>
    <s v="FUR-TA-10001307"/>
    <x v="0"/>
    <x v="3"/>
    <x v="1099"/>
    <n v="244.61500000000001"/>
    <n v="1"/>
    <n v="0.3"/>
    <n v="20.966999999999999"/>
    <x v="3"/>
    <s v="Yes"/>
  </r>
  <r>
    <n v="3344"/>
    <s v="CA-2018-145982"/>
    <x v="278"/>
    <d v="2018-09-01T00:00:00"/>
    <s v="Second Class"/>
    <s v="TB-21055"/>
    <s v="Ted Butterfield"/>
    <x v="0"/>
    <s v="United States"/>
    <x v="94"/>
    <x v="31"/>
    <n v="2169"/>
    <x v="3"/>
    <s v="TEC-PH-10000011"/>
    <x v="2"/>
    <x v="7"/>
    <x v="223"/>
    <n v="59.97"/>
    <n v="3"/>
    <n v="0"/>
    <n v="28.785599999999999"/>
    <x v="3"/>
    <s v="Yes"/>
  </r>
  <r>
    <n v="3345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PA-10002666"/>
    <x v="1"/>
    <x v="10"/>
    <x v="188"/>
    <n v="81.540000000000006"/>
    <n v="9"/>
    <n v="0"/>
    <n v="36.692999999999998"/>
    <x v="3"/>
    <s v="Yes"/>
  </r>
  <r>
    <n v="3346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FA-10000735"/>
    <x v="1"/>
    <x v="13"/>
    <x v="128"/>
    <n v="11.68"/>
    <n v="4"/>
    <n v="0"/>
    <n v="5.2560000000000002"/>
    <x v="3"/>
    <s v="Yes"/>
  </r>
  <r>
    <n v="3347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BI-10000174"/>
    <x v="1"/>
    <x v="8"/>
    <x v="1444"/>
    <n v="29"/>
    <n v="5"/>
    <n v="0"/>
    <n v="13.92"/>
    <x v="3"/>
    <s v="Yes"/>
  </r>
  <r>
    <n v="3348"/>
    <s v="CA-2017-112014"/>
    <x v="863"/>
    <d v="2017-08-20T00:00:00"/>
    <s v="Standard Class"/>
    <s v="ON-18715"/>
    <s v="Odella Nelson"/>
    <x v="1"/>
    <s v="United States"/>
    <x v="358"/>
    <x v="1"/>
    <n v="92399"/>
    <x v="1"/>
    <s v="OFF-AR-10003156"/>
    <x v="1"/>
    <x v="6"/>
    <x v="401"/>
    <n v="50.8"/>
    <n v="5"/>
    <n v="0"/>
    <n v="13.208"/>
    <x v="1"/>
    <s v="Yes"/>
  </r>
  <r>
    <n v="3349"/>
    <s v="CA-2019-154732"/>
    <x v="60"/>
    <d v="2019-11-07T00:00:00"/>
    <s v="First Class"/>
    <s v="AH-10195"/>
    <s v="Alan Haines"/>
    <x v="1"/>
    <s v="United States"/>
    <x v="22"/>
    <x v="10"/>
    <n v="60623"/>
    <x v="2"/>
    <s v="OFF-BI-10000474"/>
    <x v="1"/>
    <x v="8"/>
    <x v="27"/>
    <n v="16.03"/>
    <n v="5"/>
    <n v="0.8"/>
    <n v="-25.648"/>
    <x v="2"/>
    <s v="Yes"/>
  </r>
  <r>
    <n v="3350"/>
    <s v="US-2018-157308"/>
    <x v="864"/>
    <d v="2018-08-21T00:00:00"/>
    <s v="Standard Class"/>
    <s v="NM-18520"/>
    <s v="Neoma Murray"/>
    <x v="0"/>
    <s v="United States"/>
    <x v="4"/>
    <x v="4"/>
    <n v="98105"/>
    <x v="1"/>
    <s v="OFF-BI-10003712"/>
    <x v="1"/>
    <x v="8"/>
    <x v="696"/>
    <n v="15.712"/>
    <n v="4"/>
    <n v="0.2"/>
    <n v="5.6955999999999998"/>
    <x v="1"/>
    <s v="Yes"/>
  </r>
  <r>
    <n v="3351"/>
    <s v="CA-2018-147536"/>
    <x v="482"/>
    <d v="2018-12-31T00:00:00"/>
    <s v="Standard Class"/>
    <s v="AR-10510"/>
    <s v="Andrew Roberts"/>
    <x v="0"/>
    <s v="United States"/>
    <x v="20"/>
    <x v="15"/>
    <n v="10024"/>
    <x v="3"/>
    <s v="TEC-AC-10003280"/>
    <x v="2"/>
    <x v="11"/>
    <x v="1037"/>
    <n v="89.97"/>
    <n v="3"/>
    <n v="0"/>
    <n v="18.893699999999999"/>
    <x v="3"/>
    <s v="Yes"/>
  </r>
  <r>
    <n v="3352"/>
    <s v="US-2016-134733"/>
    <x v="865"/>
    <d v="2016-09-28T00:00:00"/>
    <s v="Standard Class"/>
    <s v="BM-11650"/>
    <s v="Brian Moss"/>
    <x v="1"/>
    <s v="United States"/>
    <x v="70"/>
    <x v="1"/>
    <n v="92037"/>
    <x v="1"/>
    <s v="FUR-BO-10002916"/>
    <x v="0"/>
    <x v="0"/>
    <x v="1515"/>
    <n v="435.99900000000002"/>
    <n v="3"/>
    <n v="0.15"/>
    <n v="20.517600000000002"/>
    <x v="1"/>
    <s v="Yes"/>
  </r>
  <r>
    <n v="3353"/>
    <s v="US-2016-134733"/>
    <x v="865"/>
    <d v="2016-09-28T00:00:00"/>
    <s v="Standard Class"/>
    <s v="BM-11650"/>
    <s v="Brian Moss"/>
    <x v="1"/>
    <s v="United States"/>
    <x v="70"/>
    <x v="1"/>
    <n v="92037"/>
    <x v="1"/>
    <s v="TEC-PH-10002726"/>
    <x v="2"/>
    <x v="7"/>
    <x v="66"/>
    <n v="83.983999999999995"/>
    <n v="2"/>
    <n v="0.2"/>
    <n v="31.494"/>
    <x v="1"/>
    <s v="Yes"/>
  </r>
  <r>
    <n v="3354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TEC-PH-10000895"/>
    <x v="2"/>
    <x v="7"/>
    <x v="1137"/>
    <n v="359.98"/>
    <n v="2"/>
    <n v="0"/>
    <n v="93.594800000000006"/>
    <x v="3"/>
    <s v="Yes"/>
  </r>
  <r>
    <n v="3355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FUR-TA-10004152"/>
    <x v="0"/>
    <x v="3"/>
    <x v="1516"/>
    <n v="70.56"/>
    <n v="1"/>
    <n v="0.3"/>
    <n v="-4.032"/>
    <x v="3"/>
    <s v="Yes"/>
  </r>
  <r>
    <n v="3356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OFF-BI-10003694"/>
    <x v="1"/>
    <x v="8"/>
    <x v="858"/>
    <n v="20.88"/>
    <n v="2"/>
    <n v="0"/>
    <n v="9.6047999999999991"/>
    <x v="3"/>
    <s v="Yes"/>
  </r>
  <r>
    <n v="3357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OFF-BI-10002160"/>
    <x v="1"/>
    <x v="8"/>
    <x v="315"/>
    <n v="3.81"/>
    <n v="1"/>
    <n v="0"/>
    <n v="1.8288"/>
    <x v="3"/>
    <s v="Yes"/>
  </r>
  <r>
    <n v="3358"/>
    <s v="CA-2019-100335"/>
    <x v="210"/>
    <d v="2019-09-13T00:00:00"/>
    <s v="Standard Class"/>
    <s v="NF-18595"/>
    <s v="Nicole Fjeld"/>
    <x v="2"/>
    <s v="United States"/>
    <x v="22"/>
    <x v="10"/>
    <n v="60610"/>
    <x v="2"/>
    <s v="OFF-PA-10001685"/>
    <x v="1"/>
    <x v="10"/>
    <x v="33"/>
    <n v="73.007999999999996"/>
    <n v="9"/>
    <n v="0.2"/>
    <n v="26.465399999999999"/>
    <x v="2"/>
    <s v="Yes"/>
  </r>
  <r>
    <n v="3359"/>
    <s v="CA-2018-139234"/>
    <x v="715"/>
    <d v="2018-05-10T00:00:00"/>
    <s v="Standard Class"/>
    <s v="AF-10870"/>
    <s v="Art Ferguson"/>
    <x v="0"/>
    <s v="United States"/>
    <x v="22"/>
    <x v="10"/>
    <n v="60610"/>
    <x v="2"/>
    <s v="OFF-BI-10000773"/>
    <x v="1"/>
    <x v="8"/>
    <x v="386"/>
    <n v="3.2080000000000002"/>
    <n v="2"/>
    <n v="0.8"/>
    <n v="-5.2931999999999997"/>
    <x v="2"/>
    <s v="Yes"/>
  </r>
  <r>
    <n v="3360"/>
    <s v="CA-2018-139234"/>
    <x v="715"/>
    <d v="2018-05-10T00:00:00"/>
    <s v="Standard Class"/>
    <s v="AF-10870"/>
    <s v="Art Ferguson"/>
    <x v="0"/>
    <s v="United States"/>
    <x v="22"/>
    <x v="10"/>
    <n v="60610"/>
    <x v="2"/>
    <s v="TEC-AC-10004510"/>
    <x v="2"/>
    <x v="11"/>
    <x v="953"/>
    <n v="26.175999999999998"/>
    <n v="2"/>
    <n v="0.2"/>
    <n v="-3.2719999999999998"/>
    <x v="2"/>
    <s v="Yes"/>
  </r>
  <r>
    <n v="3361"/>
    <s v="US-2017-142020"/>
    <x v="593"/>
    <d v="2017-06-08T00:00:00"/>
    <s v="Second Class"/>
    <s v="TC-21535"/>
    <s v="Tracy Collins"/>
    <x v="2"/>
    <s v="United States"/>
    <x v="20"/>
    <x v="15"/>
    <n v="10024"/>
    <x v="3"/>
    <s v="OFF-PA-10004569"/>
    <x v="1"/>
    <x v="10"/>
    <x v="230"/>
    <n v="30.44"/>
    <n v="4"/>
    <n v="0"/>
    <n v="14.306800000000001"/>
    <x v="3"/>
    <s v="Yes"/>
  </r>
  <r>
    <n v="3362"/>
    <s v="US-2017-142020"/>
    <x v="593"/>
    <d v="2017-06-08T00:00:00"/>
    <s v="Second Class"/>
    <s v="TC-21535"/>
    <s v="Tracy Collins"/>
    <x v="2"/>
    <s v="United States"/>
    <x v="20"/>
    <x v="15"/>
    <n v="10024"/>
    <x v="3"/>
    <s v="FUR-FU-10000672"/>
    <x v="0"/>
    <x v="5"/>
    <x v="1517"/>
    <n v="35.28"/>
    <n v="3"/>
    <n v="0"/>
    <n v="11.995200000000001"/>
    <x v="3"/>
    <s v="Yes"/>
  </r>
  <r>
    <n v="3363"/>
    <s v="CA-2017-139962"/>
    <x v="350"/>
    <d v="2017-12-20T00:00:00"/>
    <s v="Standard Class"/>
    <s v="Dp-13240"/>
    <s v="Dean percer"/>
    <x v="2"/>
    <s v="United States"/>
    <x v="359"/>
    <x v="31"/>
    <n v="2151"/>
    <x v="3"/>
    <s v="OFF-PA-10004451"/>
    <x v="1"/>
    <x v="10"/>
    <x v="498"/>
    <n v="19.440000000000001"/>
    <n v="3"/>
    <n v="0"/>
    <n v="9.3312000000000008"/>
    <x v="3"/>
    <s v="Yes"/>
  </r>
  <r>
    <n v="3364"/>
    <s v="CA-2017-139962"/>
    <x v="350"/>
    <d v="2017-12-20T00:00:00"/>
    <s v="Standard Class"/>
    <s v="Dp-13240"/>
    <s v="Dean percer"/>
    <x v="2"/>
    <s v="United States"/>
    <x v="359"/>
    <x v="31"/>
    <n v="2151"/>
    <x v="3"/>
    <s v="OFF-BI-10004738"/>
    <x v="1"/>
    <x v="8"/>
    <x v="92"/>
    <n v="37.880000000000003"/>
    <n v="2"/>
    <n v="0"/>
    <n v="18.940000000000001"/>
    <x v="3"/>
    <s v="Yes"/>
  </r>
  <r>
    <n v="3365"/>
    <s v="CA-2018-130050"/>
    <x v="87"/>
    <d v="2018-07-18T00:00:00"/>
    <s v="Second Class"/>
    <s v="MC-17425"/>
    <s v="Mark Cousins"/>
    <x v="1"/>
    <s v="United States"/>
    <x v="12"/>
    <x v="5"/>
    <n v="77036"/>
    <x v="2"/>
    <s v="FUR-FU-10001940"/>
    <x v="0"/>
    <x v="5"/>
    <x v="222"/>
    <n v="9.5519999999999996"/>
    <n v="3"/>
    <n v="0.6"/>
    <n v="-3.8208000000000002"/>
    <x v="2"/>
    <s v="Yes"/>
  </r>
  <r>
    <n v="3366"/>
    <s v="CA-2016-115161"/>
    <x v="867"/>
    <d v="2016-02-02T00:00:00"/>
    <s v="First Class"/>
    <s v="LC-17050"/>
    <s v="Liz Carlisle"/>
    <x v="0"/>
    <s v="United States"/>
    <x v="133"/>
    <x v="1"/>
    <n v="92691"/>
    <x v="1"/>
    <s v="FUR-BO-10003966"/>
    <x v="0"/>
    <x v="0"/>
    <x v="1095"/>
    <n v="290.666"/>
    <n v="2"/>
    <n v="0.15"/>
    <n v="3.4196"/>
    <x v="1"/>
    <s v="Yes"/>
  </r>
  <r>
    <n v="3367"/>
    <s v="CA-2016-165379"/>
    <x v="868"/>
    <d v="2016-07-15T00:00:00"/>
    <s v="Standard Class"/>
    <s v="BM-11650"/>
    <s v="Brian Moss"/>
    <x v="1"/>
    <s v="United States"/>
    <x v="61"/>
    <x v="5"/>
    <n v="75217"/>
    <x v="2"/>
    <s v="OFF-PA-10003072"/>
    <x v="1"/>
    <x v="10"/>
    <x v="927"/>
    <n v="10.368"/>
    <n v="2"/>
    <n v="0.2"/>
    <n v="3.6288"/>
    <x v="2"/>
    <s v="Yes"/>
  </r>
  <r>
    <n v="3368"/>
    <s v="CA-2016-165379"/>
    <x v="868"/>
    <d v="2016-07-15T00:00:00"/>
    <s v="Standard Class"/>
    <s v="BM-11650"/>
    <s v="Brian Moss"/>
    <x v="1"/>
    <s v="United States"/>
    <x v="61"/>
    <x v="5"/>
    <n v="75217"/>
    <x v="2"/>
    <s v="OFF-PA-10002245"/>
    <x v="1"/>
    <x v="10"/>
    <x v="1343"/>
    <n v="14.352"/>
    <n v="3"/>
    <n v="0.2"/>
    <n v="4.4850000000000003"/>
    <x v="2"/>
    <s v="Yes"/>
  </r>
  <r>
    <n v="3369"/>
    <s v="CA-2017-115511"/>
    <x v="82"/>
    <d v="2017-11-25T00:00:00"/>
    <s v="Standard Class"/>
    <s v="NW-18400"/>
    <s v="Natalie Webber"/>
    <x v="0"/>
    <s v="United States"/>
    <x v="98"/>
    <x v="33"/>
    <n v="89115"/>
    <x v="1"/>
    <s v="FUR-BO-10002598"/>
    <x v="0"/>
    <x v="0"/>
    <x v="1518"/>
    <n v="141.96"/>
    <n v="2"/>
    <n v="0"/>
    <n v="41.168399999999998"/>
    <x v="1"/>
    <s v="Yes"/>
  </r>
  <r>
    <n v="3370"/>
    <s v="CA-2017-115511"/>
    <x v="82"/>
    <d v="2017-11-25T00:00:00"/>
    <s v="Standard Class"/>
    <s v="NW-18400"/>
    <s v="Natalie Webber"/>
    <x v="0"/>
    <s v="United States"/>
    <x v="98"/>
    <x v="33"/>
    <n v="89115"/>
    <x v="1"/>
    <s v="OFF-BI-10002225"/>
    <x v="1"/>
    <x v="8"/>
    <x v="340"/>
    <n v="66.048000000000002"/>
    <n v="4"/>
    <n v="0.2"/>
    <n v="23.116800000000001"/>
    <x v="1"/>
    <s v="Yes"/>
  </r>
  <r>
    <n v="3371"/>
    <s v="CA-2018-134887"/>
    <x v="869"/>
    <d v="2018-03-25T00:00:00"/>
    <s v="Same Day"/>
    <s v="TB-21280"/>
    <s v="Toby Braunhardt"/>
    <x v="0"/>
    <s v="United States"/>
    <x v="110"/>
    <x v="26"/>
    <n v="73071"/>
    <x v="2"/>
    <s v="TEC-AC-10003832"/>
    <x v="2"/>
    <x v="11"/>
    <x v="218"/>
    <n v="1287.45"/>
    <n v="5"/>
    <n v="0"/>
    <n v="244.6155"/>
    <x v="2"/>
    <s v="Yes"/>
  </r>
  <r>
    <n v="3372"/>
    <s v="CA-2019-123778"/>
    <x v="397"/>
    <d v="2019-09-30T00:00:00"/>
    <s v="Standard Class"/>
    <s v="BS-11755"/>
    <s v="Bruce Stewart"/>
    <x v="0"/>
    <s v="United States"/>
    <x v="8"/>
    <x v="1"/>
    <n v="94122"/>
    <x v="1"/>
    <s v="OFF-BI-10000822"/>
    <x v="1"/>
    <x v="8"/>
    <x v="967"/>
    <n v="25.824000000000002"/>
    <n v="6"/>
    <n v="0.2"/>
    <n v="9.0383999999999993"/>
    <x v="1"/>
    <s v="Yes"/>
  </r>
  <r>
    <n v="3373"/>
    <s v="CA-2019-123778"/>
    <x v="397"/>
    <d v="2019-09-30T00:00:00"/>
    <s v="Standard Class"/>
    <s v="BS-11755"/>
    <s v="Bruce Stewart"/>
    <x v="0"/>
    <s v="United States"/>
    <x v="8"/>
    <x v="1"/>
    <n v="94122"/>
    <x v="1"/>
    <s v="OFF-AP-10001242"/>
    <x v="1"/>
    <x v="9"/>
    <x v="1417"/>
    <n v="160.96"/>
    <n v="2"/>
    <n v="0"/>
    <n v="48.287999999999997"/>
    <x v="1"/>
    <s v="Yes"/>
  </r>
  <r>
    <n v="3374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FU-10002445"/>
    <x v="0"/>
    <x v="5"/>
    <x v="1448"/>
    <n v="28.44"/>
    <n v="3"/>
    <n v="0"/>
    <n v="11.375999999999999"/>
    <x v="3"/>
    <s v="Yes"/>
  </r>
  <r>
    <n v="3375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CH-10002372"/>
    <x v="0"/>
    <x v="1"/>
    <x v="395"/>
    <n v="364.41"/>
    <n v="5"/>
    <n v="0.1"/>
    <n v="8.0980000000000008"/>
    <x v="3"/>
    <s v="Yes"/>
  </r>
  <r>
    <n v="3376"/>
    <s v="CA-2017-161718"/>
    <x v="784"/>
    <d v="2017-12-10T00:00:00"/>
    <s v="Standard Class"/>
    <s v="SO-20335"/>
    <s v="Sean O'Donnell"/>
    <x v="0"/>
    <s v="United States"/>
    <x v="337"/>
    <x v="15"/>
    <n v="11550"/>
    <x v="3"/>
    <s v="TEC-PH-10000376"/>
    <x v="2"/>
    <x v="7"/>
    <x v="433"/>
    <n v="39.96"/>
    <n v="4"/>
    <n v="0"/>
    <n v="10.3896"/>
    <x v="3"/>
    <s v="Yes"/>
  </r>
  <r>
    <n v="3377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CH-10002965"/>
    <x v="0"/>
    <x v="1"/>
    <x v="229"/>
    <n v="361.76400000000001"/>
    <n v="2"/>
    <n v="0.1"/>
    <n v="68.333200000000005"/>
    <x v="3"/>
    <s v="Yes"/>
  </r>
  <r>
    <n v="3378"/>
    <s v="CA-2018-100671"/>
    <x v="474"/>
    <d v="2018-11-04T00:00:00"/>
    <s v="First Class"/>
    <s v="CS-12490"/>
    <s v="Cindy Schnelling"/>
    <x v="1"/>
    <s v="United States"/>
    <x v="360"/>
    <x v="5"/>
    <n v="77301"/>
    <x v="2"/>
    <s v="OFF-ST-10004950"/>
    <x v="1"/>
    <x v="4"/>
    <x v="1519"/>
    <n v="111.672"/>
    <n v="9"/>
    <n v="0.2"/>
    <n v="6.9794999999999998"/>
    <x v="2"/>
    <s v="Yes"/>
  </r>
  <r>
    <n v="3379"/>
    <s v="CA-2019-142867"/>
    <x v="294"/>
    <d v="2019-03-21T00:00:00"/>
    <s v="Standard Class"/>
    <s v="PO-19180"/>
    <s v="Philisse Overcash"/>
    <x v="2"/>
    <s v="United States"/>
    <x v="12"/>
    <x v="5"/>
    <n v="77095"/>
    <x v="2"/>
    <s v="OFF-BI-10003166"/>
    <x v="1"/>
    <x v="8"/>
    <x v="1414"/>
    <n v="13.776"/>
    <n v="6"/>
    <n v="0.8"/>
    <n v="-22.041599999999999"/>
    <x v="2"/>
    <s v="Yes"/>
  </r>
  <r>
    <n v="3380"/>
    <s v="CA-2019-142867"/>
    <x v="294"/>
    <d v="2019-03-21T00:00:00"/>
    <s v="Standard Class"/>
    <s v="PO-19180"/>
    <s v="Philisse Overcash"/>
    <x v="2"/>
    <s v="United States"/>
    <x v="12"/>
    <x v="5"/>
    <n v="77095"/>
    <x v="2"/>
    <s v="OFF-PA-10004610"/>
    <x v="1"/>
    <x v="10"/>
    <x v="1520"/>
    <n v="10.272"/>
    <n v="3"/>
    <n v="0.2"/>
    <n v="3.21"/>
    <x v="2"/>
    <s v="Yes"/>
  </r>
  <r>
    <n v="3381"/>
    <s v="CA-2019-103156"/>
    <x v="51"/>
    <d v="2019-11-24T00:00:00"/>
    <s v="First Class"/>
    <s v="TD-20995"/>
    <s v="Tamara Dahlen"/>
    <x v="0"/>
    <s v="United States"/>
    <x v="10"/>
    <x v="9"/>
    <n v="19120"/>
    <x v="3"/>
    <s v="FUR-FU-10000320"/>
    <x v="0"/>
    <x v="5"/>
    <x v="1521"/>
    <n v="24.047999999999998"/>
    <n v="9"/>
    <n v="0.2"/>
    <n v="7.2144000000000004"/>
    <x v="3"/>
    <s v="Yes"/>
  </r>
  <r>
    <n v="3382"/>
    <s v="US-2019-162208"/>
    <x v="151"/>
    <d v="2019-08-30T00:00:00"/>
    <s v="First Class"/>
    <s v="SP-20620"/>
    <s v="Stefania Perrino"/>
    <x v="1"/>
    <s v="United States"/>
    <x v="67"/>
    <x v="2"/>
    <n v="33614"/>
    <x v="0"/>
    <s v="OFF-EN-10004030"/>
    <x v="1"/>
    <x v="12"/>
    <x v="136"/>
    <n v="2.8959999999999999"/>
    <n v="1"/>
    <n v="0.2"/>
    <n v="0.97740000000000005"/>
    <x v="0"/>
    <s v="Yes"/>
  </r>
  <r>
    <n v="3383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OFF-EN-10004147"/>
    <x v="1"/>
    <x v="12"/>
    <x v="1288"/>
    <n v="17.940000000000001"/>
    <n v="3"/>
    <n v="0"/>
    <n v="8.7905999999999995"/>
    <x v="3"/>
    <s v="Yes"/>
  </r>
  <r>
    <n v="3384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FUR-CH-10003535"/>
    <x v="0"/>
    <x v="1"/>
    <x v="1522"/>
    <n v="384.17399999999998"/>
    <n v="7"/>
    <n v="0.1"/>
    <n v="29.880199999999999"/>
    <x v="3"/>
    <s v="Yes"/>
  </r>
  <r>
    <n v="3385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TEC-PH-10004586"/>
    <x v="2"/>
    <x v="7"/>
    <x v="899"/>
    <n v="1799.75"/>
    <n v="5"/>
    <n v="0"/>
    <n v="539.92499999999995"/>
    <x v="3"/>
    <s v="Yes"/>
  </r>
  <r>
    <n v="3386"/>
    <s v="CA-2019-148404"/>
    <x v="566"/>
    <d v="2019-10-11T00:00:00"/>
    <s v="Standard Class"/>
    <s v="Dp-13240"/>
    <s v="Dean percer"/>
    <x v="2"/>
    <s v="United States"/>
    <x v="35"/>
    <x v="3"/>
    <n v="28205"/>
    <x v="0"/>
    <s v="OFF-ST-10003208"/>
    <x v="1"/>
    <x v="4"/>
    <x v="246"/>
    <n v="580.67200000000003"/>
    <n v="4"/>
    <n v="0.2"/>
    <n v="65.325599999999994"/>
    <x v="0"/>
    <s v="Yes"/>
  </r>
  <r>
    <n v="3387"/>
    <s v="CA-2019-148404"/>
    <x v="566"/>
    <d v="2019-10-11T00:00:00"/>
    <s v="Standard Class"/>
    <s v="Dp-13240"/>
    <s v="Dean percer"/>
    <x v="2"/>
    <s v="United States"/>
    <x v="35"/>
    <x v="3"/>
    <n v="28205"/>
    <x v="0"/>
    <s v="OFF-FA-10003112"/>
    <x v="1"/>
    <x v="13"/>
    <x v="128"/>
    <n v="18.936"/>
    <n v="3"/>
    <n v="0.2"/>
    <n v="5.9175000000000004"/>
    <x v="0"/>
    <s v="Yes"/>
  </r>
  <r>
    <n v="3388"/>
    <s v="CA-2019-148404"/>
    <x v="566"/>
    <d v="2019-10-11T00:00:00"/>
    <s v="Standard Class"/>
    <s v="Dp-13240"/>
    <s v="Dean percer"/>
    <x v="2"/>
    <s v="United States"/>
    <x v="35"/>
    <x v="3"/>
    <n v="28205"/>
    <x v="0"/>
    <s v="TEC-PH-10004447"/>
    <x v="2"/>
    <x v="7"/>
    <x v="866"/>
    <n v="222.38399999999999"/>
    <n v="2"/>
    <n v="0.2"/>
    <n v="16.678799999999999"/>
    <x v="0"/>
    <s v="Yes"/>
  </r>
  <r>
    <n v="3389"/>
    <s v="CA-2019-148404"/>
    <x v="566"/>
    <d v="2019-10-11T00:00:00"/>
    <s v="Standard Class"/>
    <s v="Dp-13240"/>
    <s v="Dean percer"/>
    <x v="2"/>
    <s v="United States"/>
    <x v="35"/>
    <x v="3"/>
    <n v="28205"/>
    <x v="0"/>
    <s v="OFF-BI-10002854"/>
    <x v="1"/>
    <x v="8"/>
    <x v="904"/>
    <n v="50.454000000000001"/>
    <n v="6"/>
    <n v="0.7"/>
    <n v="-33.636000000000003"/>
    <x v="0"/>
    <s v="Yes"/>
  </r>
  <r>
    <n v="3390"/>
    <s v="CA-2019-148404"/>
    <x v="566"/>
    <d v="2019-10-11T00:00:00"/>
    <s v="Standard Class"/>
    <s v="Dp-13240"/>
    <s v="Dean percer"/>
    <x v="2"/>
    <s v="United States"/>
    <x v="35"/>
    <x v="3"/>
    <n v="28205"/>
    <x v="0"/>
    <s v="FUR-TA-10001039"/>
    <x v="0"/>
    <x v="3"/>
    <x v="832"/>
    <n v="154.76400000000001"/>
    <n v="3"/>
    <n v="0.4"/>
    <n v="-36.111600000000003"/>
    <x v="0"/>
    <s v="Yes"/>
  </r>
  <r>
    <n v="3391"/>
    <s v="CA-2019-101077"/>
    <x v="613"/>
    <d v="2019-03-30T00:00:00"/>
    <s v="Second Class"/>
    <s v="DB-13660"/>
    <s v="Duane Benoit"/>
    <x v="0"/>
    <s v="United States"/>
    <x v="61"/>
    <x v="5"/>
    <n v="75081"/>
    <x v="2"/>
    <s v="OFF-PA-10004239"/>
    <x v="1"/>
    <x v="10"/>
    <x v="1421"/>
    <n v="6.8479999999999999"/>
    <n v="2"/>
    <n v="0.2"/>
    <n v="2.14"/>
    <x v="2"/>
    <s v="Yes"/>
  </r>
  <r>
    <n v="3392"/>
    <s v="CA-2016-166471"/>
    <x v="128"/>
    <d v="2016-08-13T00:00:00"/>
    <s v="Standard Class"/>
    <s v="MG-17650"/>
    <s v="Matthew Grinstein"/>
    <x v="2"/>
    <s v="United States"/>
    <x v="4"/>
    <x v="4"/>
    <n v="98103"/>
    <x v="1"/>
    <s v="TEC-PH-10001530"/>
    <x v="2"/>
    <x v="7"/>
    <x v="638"/>
    <n v="1091.1679999999999"/>
    <n v="4"/>
    <n v="0.2"/>
    <n v="68.197999999999993"/>
    <x v="1"/>
    <s v="Yes"/>
  </r>
  <r>
    <n v="3393"/>
    <s v="CA-2016-166471"/>
    <x v="128"/>
    <d v="2016-08-13T00:00:00"/>
    <s v="Standard Class"/>
    <s v="MG-17650"/>
    <s v="Matthew Grinstein"/>
    <x v="2"/>
    <s v="United States"/>
    <x v="4"/>
    <x v="4"/>
    <n v="98103"/>
    <x v="1"/>
    <s v="TEC-PH-10000038"/>
    <x v="2"/>
    <x v="7"/>
    <x v="1065"/>
    <n v="219.16800000000001"/>
    <n v="2"/>
    <n v="0.2"/>
    <n v="-43.833599999999997"/>
    <x v="1"/>
    <s v="Yes"/>
  </r>
  <r>
    <n v="3394"/>
    <s v="CA-2016-105340"/>
    <x v="754"/>
    <d v="2016-11-25T00:00:00"/>
    <s v="First Class"/>
    <s v="EH-14185"/>
    <s v="Evan Henry"/>
    <x v="0"/>
    <s v="United States"/>
    <x v="45"/>
    <x v="5"/>
    <n v="77506"/>
    <x v="2"/>
    <s v="OFF-BI-10001765"/>
    <x v="1"/>
    <x v="8"/>
    <x v="994"/>
    <n v="6.9279999999999999"/>
    <n v="1"/>
    <n v="0.8"/>
    <n v="-11.0848"/>
    <x v="2"/>
    <s v="Yes"/>
  </r>
  <r>
    <n v="3395"/>
    <s v="US-2019-131583"/>
    <x v="193"/>
    <d v="2019-06-10T00:00:00"/>
    <s v="Same Day"/>
    <s v="CL-11890"/>
    <s v="Carl Ludwig"/>
    <x v="0"/>
    <s v="United States"/>
    <x v="10"/>
    <x v="9"/>
    <n v="19143"/>
    <x v="3"/>
    <s v="OFF-PA-10000380"/>
    <x v="1"/>
    <x v="10"/>
    <x v="1290"/>
    <n v="40.031999999999996"/>
    <n v="6"/>
    <n v="0.2"/>
    <n v="15.012"/>
    <x v="3"/>
    <s v="Yes"/>
  </r>
  <r>
    <n v="3396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ST-10001128"/>
    <x v="1"/>
    <x v="4"/>
    <x v="1427"/>
    <n v="443.92"/>
    <n v="4"/>
    <n v="0"/>
    <n v="13.317600000000001"/>
    <x v="2"/>
    <s v="Yes"/>
  </r>
  <r>
    <n v="3397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BI-10003656"/>
    <x v="1"/>
    <x v="8"/>
    <x v="13"/>
    <n v="169.99"/>
    <n v="1"/>
    <n v="0"/>
    <n v="78.195400000000006"/>
    <x v="2"/>
    <s v="Yes"/>
  </r>
  <r>
    <n v="3398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PA-10003441"/>
    <x v="1"/>
    <x v="10"/>
    <x v="490"/>
    <n v="25.92"/>
    <n v="4"/>
    <n v="0"/>
    <n v="12.441599999999999"/>
    <x v="2"/>
    <s v="Yes"/>
  </r>
  <r>
    <n v="3399"/>
    <s v="CA-2016-102274"/>
    <x v="871"/>
    <d v="2016-11-26T00:00:00"/>
    <s v="Standard Class"/>
    <s v="DH-13075"/>
    <s v="Dave Hallsten"/>
    <x v="1"/>
    <s v="United States"/>
    <x v="102"/>
    <x v="0"/>
    <n v="40475"/>
    <x v="0"/>
    <s v="TEC-PH-10002923"/>
    <x v="2"/>
    <x v="7"/>
    <x v="687"/>
    <n v="36.99"/>
    <n v="1"/>
    <n v="0"/>
    <n v="9.9872999999999994"/>
    <x v="0"/>
    <s v="Yes"/>
  </r>
  <r>
    <n v="3400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PA-10004359"/>
    <x v="1"/>
    <x v="10"/>
    <x v="1068"/>
    <n v="629.1"/>
    <n v="6"/>
    <n v="0"/>
    <n v="301.96800000000002"/>
    <x v="0"/>
    <s v="Yes"/>
  </r>
  <r>
    <n v="3401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ST-10001511"/>
    <x v="1"/>
    <x v="4"/>
    <x v="556"/>
    <n v="193.95"/>
    <n v="3"/>
    <n v="0"/>
    <n v="9.6974999999999998"/>
    <x v="0"/>
    <s v="Yes"/>
  </r>
  <r>
    <n v="3402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AR-10002833"/>
    <x v="1"/>
    <x v="6"/>
    <x v="6"/>
    <n v="5.46"/>
    <n v="3"/>
    <n v="0"/>
    <n v="1.4742"/>
    <x v="0"/>
    <s v="Yes"/>
  </r>
  <r>
    <n v="3403"/>
    <s v="CA-2017-129700"/>
    <x v="124"/>
    <d v="2017-05-05T00:00:00"/>
    <s v="First Class"/>
    <s v="LA-16780"/>
    <s v="Laura Armstrong"/>
    <x v="1"/>
    <s v="United States"/>
    <x v="361"/>
    <x v="10"/>
    <n v="60477"/>
    <x v="2"/>
    <s v="FUR-FU-10001940"/>
    <x v="0"/>
    <x v="5"/>
    <x v="222"/>
    <n v="22.288"/>
    <n v="7"/>
    <n v="0.6"/>
    <n v="-8.9152000000000005"/>
    <x v="2"/>
    <s v="Yes"/>
  </r>
  <r>
    <n v="3404"/>
    <s v="CA-2019-168739"/>
    <x v="148"/>
    <d v="2019-06-05T00:00:00"/>
    <s v="Standard Class"/>
    <s v="HZ-14950"/>
    <s v="Henia Zydlo"/>
    <x v="0"/>
    <s v="United States"/>
    <x v="12"/>
    <x v="5"/>
    <n v="77095"/>
    <x v="2"/>
    <s v="FUR-FU-10003919"/>
    <x v="0"/>
    <x v="5"/>
    <x v="1523"/>
    <n v="65.424000000000007"/>
    <n v="4"/>
    <n v="0.6"/>
    <n v="-52.339199999999998"/>
    <x v="2"/>
    <s v="Yes"/>
  </r>
  <r>
    <n v="3405"/>
    <s v="CA-2017-152527"/>
    <x v="872"/>
    <d v="2017-10-17T00:00:00"/>
    <s v="Same Day"/>
    <s v="CM-12190"/>
    <s v="Charlotte Melton"/>
    <x v="0"/>
    <s v="United States"/>
    <x v="1"/>
    <x v="1"/>
    <n v="90004"/>
    <x v="1"/>
    <s v="OFF-ST-10003479"/>
    <x v="1"/>
    <x v="4"/>
    <x v="41"/>
    <n v="77.88"/>
    <n v="2"/>
    <n v="0"/>
    <n v="3.8940000000000001"/>
    <x v="1"/>
    <s v="Yes"/>
  </r>
  <r>
    <n v="3406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CH-10002965"/>
    <x v="0"/>
    <x v="1"/>
    <x v="229"/>
    <n v="281.37200000000001"/>
    <n v="2"/>
    <n v="0.3"/>
    <n v="-12.0588"/>
    <x v="3"/>
    <s v="Yes"/>
  </r>
  <r>
    <n v="3407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CH-10002965"/>
    <x v="0"/>
    <x v="1"/>
    <x v="229"/>
    <n v="281.37200000000001"/>
    <n v="2"/>
    <n v="0.3"/>
    <n v="-12.0588"/>
    <x v="3"/>
    <s v="Yes"/>
  </r>
  <r>
    <n v="3408"/>
    <s v="US-2016-150119"/>
    <x v="488"/>
    <d v="2016-04-27T00:00:00"/>
    <s v="Standard Class"/>
    <s v="LB-16795"/>
    <s v="Laurel Beltran"/>
    <x v="2"/>
    <s v="United States"/>
    <x v="38"/>
    <x v="24"/>
    <n v="43229"/>
    <x v="3"/>
    <s v="OFF-BI-10000145"/>
    <x v="1"/>
    <x v="8"/>
    <x v="742"/>
    <n v="7.4880000000000004"/>
    <n v="8"/>
    <n v="0.7"/>
    <n v="-5.2416"/>
    <x v="3"/>
    <s v="Yes"/>
  </r>
  <r>
    <n v="3409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FU-10002191"/>
    <x v="0"/>
    <x v="5"/>
    <x v="769"/>
    <n v="22.335999999999999"/>
    <n v="4"/>
    <n v="0.2"/>
    <n v="7.8175999999999997"/>
    <x v="3"/>
    <s v="Yes"/>
  </r>
  <r>
    <n v="3410"/>
    <s v="US-2019-150847"/>
    <x v="504"/>
    <d v="2019-05-06T00:00:00"/>
    <s v="Standard Class"/>
    <s v="JF-15490"/>
    <s v="Jeremy Farry"/>
    <x v="0"/>
    <s v="United States"/>
    <x v="38"/>
    <x v="24"/>
    <n v="43229"/>
    <x v="3"/>
    <s v="OFF-PA-10004451"/>
    <x v="1"/>
    <x v="10"/>
    <x v="498"/>
    <n v="10.368"/>
    <n v="2"/>
    <n v="0.2"/>
    <n v="3.6288"/>
    <x v="3"/>
    <s v="Yes"/>
  </r>
  <r>
    <n v="3411"/>
    <s v="CA-2018-100244"/>
    <x v="873"/>
    <d v="2018-09-24T00:00:00"/>
    <s v="Standard Class"/>
    <s v="GM-14695"/>
    <s v="Greg Maxwell"/>
    <x v="1"/>
    <s v="United States"/>
    <x v="8"/>
    <x v="1"/>
    <n v="94122"/>
    <x v="1"/>
    <s v="OFF-PA-10001471"/>
    <x v="1"/>
    <x v="10"/>
    <x v="1477"/>
    <n v="65.790000000000006"/>
    <n v="9"/>
    <n v="0"/>
    <n v="30.263400000000001"/>
    <x v="1"/>
    <s v="Yes"/>
  </r>
  <r>
    <n v="3412"/>
    <s v="CA-2018-100244"/>
    <x v="873"/>
    <d v="2018-09-24T00:00:00"/>
    <s v="Standard Class"/>
    <s v="GM-14695"/>
    <s v="Greg Maxwell"/>
    <x v="1"/>
    <s v="United States"/>
    <x v="8"/>
    <x v="1"/>
    <n v="94122"/>
    <x v="1"/>
    <s v="OFF-BI-10003656"/>
    <x v="1"/>
    <x v="8"/>
    <x v="13"/>
    <n v="271.98399999999998"/>
    <n v="2"/>
    <n v="0.2"/>
    <n v="88.394800000000004"/>
    <x v="1"/>
    <s v="Yes"/>
  </r>
  <r>
    <n v="3413"/>
    <s v="CA-2018-100244"/>
    <x v="873"/>
    <d v="2018-09-24T00:00:00"/>
    <s v="Standard Class"/>
    <s v="GM-14695"/>
    <s v="Greg Maxwell"/>
    <x v="1"/>
    <s v="United States"/>
    <x v="8"/>
    <x v="1"/>
    <n v="94122"/>
    <x v="1"/>
    <s v="OFF-AR-10000940"/>
    <x v="1"/>
    <x v="6"/>
    <x v="135"/>
    <n v="11.76"/>
    <n v="4"/>
    <n v="0"/>
    <n v="3.1751999999999998"/>
    <x v="1"/>
    <s v="Yes"/>
  </r>
  <r>
    <n v="3414"/>
    <s v="CA-2018-100244"/>
    <x v="873"/>
    <d v="2018-09-24T00:00:00"/>
    <s v="Standard Class"/>
    <s v="GM-14695"/>
    <s v="Greg Maxwell"/>
    <x v="1"/>
    <s v="United States"/>
    <x v="8"/>
    <x v="1"/>
    <n v="94122"/>
    <x v="1"/>
    <s v="OFF-PA-10002319"/>
    <x v="1"/>
    <x v="10"/>
    <x v="1400"/>
    <n v="77.52"/>
    <n v="2"/>
    <n v="0"/>
    <n v="37.9848"/>
    <x v="1"/>
    <s v="Yes"/>
  </r>
  <r>
    <n v="3415"/>
    <s v="CA-2018-100244"/>
    <x v="873"/>
    <d v="2018-09-24T00:00:00"/>
    <s v="Standard Class"/>
    <s v="GM-14695"/>
    <s v="Greg Maxwell"/>
    <x v="1"/>
    <s v="United States"/>
    <x v="8"/>
    <x v="1"/>
    <n v="94122"/>
    <x v="1"/>
    <s v="OFF-BI-10000977"/>
    <x v="1"/>
    <x v="8"/>
    <x v="991"/>
    <n v="48.64"/>
    <n v="2"/>
    <n v="0.2"/>
    <n v="15.808"/>
    <x v="1"/>
    <s v="Yes"/>
  </r>
  <r>
    <n v="3416"/>
    <s v="CA-2018-116540"/>
    <x v="476"/>
    <d v="2018-09-02T00:00:00"/>
    <s v="Same Day"/>
    <s v="SS-20590"/>
    <s v="Sonia Sunley"/>
    <x v="0"/>
    <s v="United States"/>
    <x v="6"/>
    <x v="6"/>
    <n v="53711"/>
    <x v="2"/>
    <s v="OFF-FA-10002676"/>
    <x v="1"/>
    <x v="13"/>
    <x v="1078"/>
    <n v="1.81"/>
    <n v="1"/>
    <n v="0"/>
    <n v="0.65159999999999996"/>
    <x v="2"/>
    <s v="Yes"/>
  </r>
  <r>
    <n v="3417"/>
    <s v="CA-2018-116540"/>
    <x v="476"/>
    <d v="2018-09-02T00:00:00"/>
    <s v="Same Day"/>
    <s v="SS-20590"/>
    <s v="Sonia Sunley"/>
    <x v="0"/>
    <s v="United States"/>
    <x v="6"/>
    <x v="6"/>
    <n v="53711"/>
    <x v="2"/>
    <s v="OFF-BI-10004970"/>
    <x v="1"/>
    <x v="8"/>
    <x v="917"/>
    <n v="8.26"/>
    <n v="2"/>
    <n v="0"/>
    <n v="3.8822000000000001"/>
    <x v="2"/>
    <s v="Yes"/>
  </r>
  <r>
    <n v="3418"/>
    <s v="CA-2017-151841"/>
    <x v="381"/>
    <d v="2017-05-02T00:00:00"/>
    <s v="Standard Class"/>
    <s v="TC-21475"/>
    <s v="Tony Chapman"/>
    <x v="2"/>
    <s v="United States"/>
    <x v="34"/>
    <x v="22"/>
    <n v="80013"/>
    <x v="1"/>
    <s v="OFF-AP-10003971"/>
    <x v="1"/>
    <x v="9"/>
    <x v="923"/>
    <n v="43.56"/>
    <n v="5"/>
    <n v="0.2"/>
    <n v="3.2669999999999999"/>
    <x v="1"/>
    <s v="Yes"/>
  </r>
  <r>
    <n v="3419"/>
    <s v="CA-2017-151841"/>
    <x v="381"/>
    <d v="2017-05-02T00:00:00"/>
    <s v="Standard Class"/>
    <s v="TC-21475"/>
    <s v="Tony Chapman"/>
    <x v="2"/>
    <s v="United States"/>
    <x v="34"/>
    <x v="22"/>
    <n v="80013"/>
    <x v="1"/>
    <s v="OFF-SU-10001574"/>
    <x v="1"/>
    <x v="14"/>
    <x v="503"/>
    <n v="5.84"/>
    <n v="2"/>
    <n v="0.2"/>
    <n v="0.73"/>
    <x v="1"/>
    <s v="Yes"/>
  </r>
  <r>
    <n v="3420"/>
    <s v="CA-2017-150791"/>
    <x v="684"/>
    <d v="2017-09-13T00:00:00"/>
    <s v="Standard Class"/>
    <s v="CC-12430"/>
    <s v="Chuck Clark"/>
    <x v="2"/>
    <s v="United States"/>
    <x v="20"/>
    <x v="15"/>
    <n v="10024"/>
    <x v="3"/>
    <s v="FUR-CH-10000665"/>
    <x v="0"/>
    <x v="1"/>
    <x v="662"/>
    <n v="271.76400000000001"/>
    <n v="2"/>
    <n v="0.1"/>
    <n v="60.392000000000003"/>
    <x v="3"/>
    <s v="Yes"/>
  </r>
  <r>
    <n v="3421"/>
    <s v="CA-2018-134803"/>
    <x v="316"/>
    <d v="2018-06-03T00:00:00"/>
    <s v="Standard Class"/>
    <s v="CL-12565"/>
    <s v="Clay Ludtke"/>
    <x v="0"/>
    <s v="United States"/>
    <x v="1"/>
    <x v="1"/>
    <n v="90004"/>
    <x v="1"/>
    <s v="OFF-AP-10000891"/>
    <x v="1"/>
    <x v="9"/>
    <x v="165"/>
    <n v="262.24"/>
    <n v="2"/>
    <n v="0"/>
    <n v="78.671999999999997"/>
    <x v="1"/>
    <s v="Yes"/>
  </r>
  <r>
    <n v="3422"/>
    <s v="CA-2018-134803"/>
    <x v="316"/>
    <d v="2018-06-03T00:00:00"/>
    <s v="Standard Class"/>
    <s v="CL-12565"/>
    <s v="Clay Ludtke"/>
    <x v="0"/>
    <s v="United States"/>
    <x v="1"/>
    <x v="1"/>
    <n v="90004"/>
    <x v="1"/>
    <s v="OFF-PA-10003790"/>
    <x v="1"/>
    <x v="10"/>
    <x v="1259"/>
    <n v="182.72"/>
    <n v="8"/>
    <n v="0"/>
    <n v="84.051199999999994"/>
    <x v="1"/>
    <s v="Yes"/>
  </r>
  <r>
    <n v="3423"/>
    <s v="CA-2018-134803"/>
    <x v="316"/>
    <d v="2018-06-03T00:00:00"/>
    <s v="Standard Class"/>
    <s v="CL-12565"/>
    <s v="Clay Ludtke"/>
    <x v="0"/>
    <s v="United States"/>
    <x v="1"/>
    <x v="1"/>
    <n v="90004"/>
    <x v="1"/>
    <s v="TEC-AC-10002217"/>
    <x v="2"/>
    <x v="11"/>
    <x v="1187"/>
    <n v="131.6"/>
    <n v="7"/>
    <n v="0"/>
    <n v="7.8959999999999999"/>
    <x v="1"/>
    <s v="Yes"/>
  </r>
  <r>
    <n v="3424"/>
    <s v="CA-2018-134803"/>
    <x v="316"/>
    <d v="2018-06-03T00:00:00"/>
    <s v="Standard Class"/>
    <s v="CL-12565"/>
    <s v="Clay Ludtke"/>
    <x v="0"/>
    <s v="United States"/>
    <x v="1"/>
    <x v="1"/>
    <n v="90004"/>
    <x v="1"/>
    <s v="OFF-BI-10002215"/>
    <x v="1"/>
    <x v="8"/>
    <x v="20"/>
    <n v="22.72"/>
    <n v="4"/>
    <n v="0.2"/>
    <n v="7.3840000000000003"/>
    <x v="1"/>
    <s v="Yes"/>
  </r>
  <r>
    <n v="3425"/>
    <s v="CA-2018-134803"/>
    <x v="316"/>
    <d v="2018-06-03T00:00:00"/>
    <s v="Standard Class"/>
    <s v="CL-12565"/>
    <s v="Clay Ludtke"/>
    <x v="0"/>
    <s v="United States"/>
    <x v="1"/>
    <x v="1"/>
    <n v="90004"/>
    <x v="1"/>
    <s v="TEC-MA-10001972"/>
    <x v="2"/>
    <x v="15"/>
    <x v="1478"/>
    <n v="558.4"/>
    <n v="2"/>
    <n v="0.2"/>
    <n v="41.88"/>
    <x v="1"/>
    <s v="Yes"/>
  </r>
  <r>
    <n v="3426"/>
    <s v="CA-2017-153381"/>
    <x v="496"/>
    <d v="2017-09-28T00:00:00"/>
    <s v="Standard Class"/>
    <s v="DE-13255"/>
    <s v="Deanra Eno"/>
    <x v="2"/>
    <s v="United States"/>
    <x v="362"/>
    <x v="23"/>
    <n v="52001"/>
    <x v="2"/>
    <s v="OFF-BI-10001525"/>
    <x v="1"/>
    <x v="8"/>
    <x v="31"/>
    <n v="15.24"/>
    <n v="4"/>
    <n v="0"/>
    <n v="6.8579999999999997"/>
    <x v="2"/>
    <s v="Yes"/>
  </r>
  <r>
    <n v="3427"/>
    <s v="CA-2017-153381"/>
    <x v="496"/>
    <d v="2017-09-28T00:00:00"/>
    <s v="Standard Class"/>
    <s v="DE-13255"/>
    <s v="Deanra Eno"/>
    <x v="2"/>
    <s v="United States"/>
    <x v="362"/>
    <x v="23"/>
    <n v="52001"/>
    <x v="2"/>
    <s v="FUR-CH-10000988"/>
    <x v="0"/>
    <x v="1"/>
    <x v="1141"/>
    <n v="1408.1"/>
    <n v="10"/>
    <n v="0"/>
    <n v="394.26799999999997"/>
    <x v="2"/>
    <s v="Yes"/>
  </r>
  <r>
    <n v="3428"/>
    <s v="US-2019-111024"/>
    <x v="445"/>
    <d v="2019-07-06T00:00:00"/>
    <s v="Second Class"/>
    <s v="SZ-20035"/>
    <s v="Sam Zeldin"/>
    <x v="2"/>
    <s v="United States"/>
    <x v="152"/>
    <x v="24"/>
    <n v="43130"/>
    <x v="3"/>
    <s v="OFF-PA-10000174"/>
    <x v="1"/>
    <x v="10"/>
    <x v="1524"/>
    <n v="32.896000000000001"/>
    <n v="4"/>
    <n v="0.2"/>
    <n v="11.102399999999999"/>
    <x v="3"/>
    <s v="Yes"/>
  </r>
  <r>
    <n v="3429"/>
    <s v="US-2019-111024"/>
    <x v="445"/>
    <d v="2019-07-06T00:00:00"/>
    <s v="Second Class"/>
    <s v="SZ-20035"/>
    <s v="Sam Zeldin"/>
    <x v="2"/>
    <s v="United States"/>
    <x v="152"/>
    <x v="24"/>
    <n v="43130"/>
    <x v="3"/>
    <s v="FUR-TA-10002041"/>
    <x v="0"/>
    <x v="3"/>
    <x v="363"/>
    <n v="215.148"/>
    <n v="2"/>
    <n v="0.4"/>
    <n v="-103.98820000000001"/>
    <x v="3"/>
    <s v="Yes"/>
  </r>
  <r>
    <n v="3430"/>
    <s v="US-2019-111024"/>
    <x v="445"/>
    <d v="2019-07-06T00:00:00"/>
    <s v="Second Class"/>
    <s v="SZ-20035"/>
    <s v="Sam Zeldin"/>
    <x v="2"/>
    <s v="United States"/>
    <x v="152"/>
    <x v="24"/>
    <n v="43130"/>
    <x v="3"/>
    <s v="OFF-PA-10002246"/>
    <x v="1"/>
    <x v="10"/>
    <x v="1395"/>
    <n v="30.96"/>
    <n v="6"/>
    <n v="0.2"/>
    <n v="11.223000000000001"/>
    <x v="3"/>
    <s v="Yes"/>
  </r>
  <r>
    <n v="3431"/>
    <s v="CA-2019-148264"/>
    <x v="166"/>
    <d v="2019-12-09T00:00:00"/>
    <s v="First Class"/>
    <s v="LF-17185"/>
    <s v="Luke Foster"/>
    <x v="0"/>
    <s v="United States"/>
    <x v="75"/>
    <x v="1"/>
    <n v="90301"/>
    <x v="1"/>
    <s v="OFF-ST-10003327"/>
    <x v="1"/>
    <x v="4"/>
    <x v="337"/>
    <n v="29.79"/>
    <n v="3"/>
    <n v="0"/>
    <n v="8.6390999999999991"/>
    <x v="1"/>
    <s v="Yes"/>
  </r>
  <r>
    <n v="3432"/>
    <s v="CA-2019-148264"/>
    <x v="166"/>
    <d v="2019-12-09T00:00:00"/>
    <s v="First Class"/>
    <s v="LF-17185"/>
    <s v="Luke Foster"/>
    <x v="0"/>
    <s v="United States"/>
    <x v="75"/>
    <x v="1"/>
    <n v="90301"/>
    <x v="1"/>
    <s v="FUR-FU-10002703"/>
    <x v="0"/>
    <x v="5"/>
    <x v="1525"/>
    <n v="128.9"/>
    <n v="2"/>
    <n v="0"/>
    <n v="15.468"/>
    <x v="1"/>
    <s v="Yes"/>
  </r>
  <r>
    <n v="3433"/>
    <s v="CA-2019-148264"/>
    <x v="166"/>
    <d v="2019-12-09T00:00:00"/>
    <s v="First Class"/>
    <s v="LF-17185"/>
    <s v="Luke Foster"/>
    <x v="0"/>
    <s v="United States"/>
    <x v="75"/>
    <x v="1"/>
    <n v="90301"/>
    <x v="1"/>
    <s v="OFF-PA-10003651"/>
    <x v="1"/>
    <x v="10"/>
    <x v="652"/>
    <n v="60.12"/>
    <n v="9"/>
    <n v="0"/>
    <n v="28.857600000000001"/>
    <x v="1"/>
    <s v="Yes"/>
  </r>
  <r>
    <n v="3434"/>
    <s v="CA-2019-131212"/>
    <x v="256"/>
    <d v="2019-12-09T00:00:00"/>
    <s v="Standard Class"/>
    <s v="AB-10165"/>
    <s v="Alan Barnes"/>
    <x v="0"/>
    <s v="United States"/>
    <x v="234"/>
    <x v="4"/>
    <n v="98006"/>
    <x v="1"/>
    <s v="OFF-BI-10001617"/>
    <x v="1"/>
    <x v="8"/>
    <x v="1324"/>
    <n v="24.815999999999999"/>
    <n v="3"/>
    <n v="0.2"/>
    <n v="8.3754000000000008"/>
    <x v="1"/>
    <s v="Yes"/>
  </r>
  <r>
    <n v="3435"/>
    <s v="CA-2019-131212"/>
    <x v="256"/>
    <d v="2019-12-09T00:00:00"/>
    <s v="Standard Class"/>
    <s v="AB-10165"/>
    <s v="Alan Barnes"/>
    <x v="0"/>
    <s v="United States"/>
    <x v="234"/>
    <x v="4"/>
    <n v="98006"/>
    <x v="1"/>
    <s v="OFF-BI-10000145"/>
    <x v="1"/>
    <x v="8"/>
    <x v="742"/>
    <n v="14.976000000000001"/>
    <n v="6"/>
    <n v="0.2"/>
    <n v="5.4287999999999998"/>
    <x v="1"/>
    <s v="Yes"/>
  </r>
  <r>
    <n v="3436"/>
    <s v="US-2017-100531"/>
    <x v="874"/>
    <d v="2017-09-29T00:00:00"/>
    <s v="First Class"/>
    <s v="NM-18520"/>
    <s v="Neoma Murray"/>
    <x v="0"/>
    <s v="United States"/>
    <x v="22"/>
    <x v="10"/>
    <n v="60610"/>
    <x v="2"/>
    <s v="OFF-BI-10001670"/>
    <x v="1"/>
    <x v="8"/>
    <x v="443"/>
    <n v="15.08"/>
    <n v="2"/>
    <n v="0.8"/>
    <n v="-22.62"/>
    <x v="2"/>
    <s v="Yes"/>
  </r>
  <r>
    <n v="3437"/>
    <s v="US-2017-100531"/>
    <x v="874"/>
    <d v="2017-09-29T00:00:00"/>
    <s v="First Class"/>
    <s v="NM-18520"/>
    <s v="Neoma Murray"/>
    <x v="0"/>
    <s v="United States"/>
    <x v="22"/>
    <x v="10"/>
    <n v="60610"/>
    <x v="2"/>
    <s v="FUR-FU-10003849"/>
    <x v="0"/>
    <x v="5"/>
    <x v="526"/>
    <n v="24.288"/>
    <n v="3"/>
    <n v="0.6"/>
    <n v="-12.751200000000001"/>
    <x v="2"/>
    <s v="Yes"/>
  </r>
  <r>
    <n v="3438"/>
    <s v="CA-2019-152583"/>
    <x v="505"/>
    <d v="2019-10-30T00:00:00"/>
    <s v="Same Day"/>
    <s v="RA-19945"/>
    <s v="Ryan Akin"/>
    <x v="0"/>
    <s v="United States"/>
    <x v="61"/>
    <x v="5"/>
    <n v="75217"/>
    <x v="2"/>
    <s v="FUR-FU-10003849"/>
    <x v="0"/>
    <x v="5"/>
    <x v="526"/>
    <n v="16.192"/>
    <n v="2"/>
    <n v="0.6"/>
    <n v="-8.5007999999999999"/>
    <x v="2"/>
    <s v="Yes"/>
  </r>
  <r>
    <n v="3439"/>
    <s v="CA-2019-152583"/>
    <x v="505"/>
    <d v="2019-10-30T00:00:00"/>
    <s v="Same Day"/>
    <s v="RA-19945"/>
    <s v="Ryan Akin"/>
    <x v="0"/>
    <s v="United States"/>
    <x v="61"/>
    <x v="5"/>
    <n v="75217"/>
    <x v="2"/>
    <s v="FUR-TA-10002041"/>
    <x v="0"/>
    <x v="3"/>
    <x v="363"/>
    <n v="251.006"/>
    <n v="2"/>
    <n v="0.3"/>
    <n v="-68.130200000000002"/>
    <x v="2"/>
    <s v="Yes"/>
  </r>
  <r>
    <n v="3440"/>
    <s v="CA-2019-152583"/>
    <x v="505"/>
    <d v="2019-10-30T00:00:00"/>
    <s v="Same Day"/>
    <s v="RA-19945"/>
    <s v="Ryan Akin"/>
    <x v="0"/>
    <s v="United States"/>
    <x v="61"/>
    <x v="5"/>
    <n v="75217"/>
    <x v="2"/>
    <s v="OFF-ST-10002214"/>
    <x v="1"/>
    <x v="4"/>
    <x v="1003"/>
    <n v="54.192"/>
    <n v="6"/>
    <n v="0.2"/>
    <n v="4.0644"/>
    <x v="2"/>
    <s v="Yes"/>
  </r>
  <r>
    <n v="3441"/>
    <s v="CA-2017-144099"/>
    <x v="239"/>
    <d v="2017-11-30T00:00:00"/>
    <s v="Same Day"/>
    <s v="PO-19195"/>
    <s v="Phillina Ober"/>
    <x v="2"/>
    <s v="United States"/>
    <x v="8"/>
    <x v="1"/>
    <n v="94122"/>
    <x v="1"/>
    <s v="OFF-BI-10001078"/>
    <x v="1"/>
    <x v="8"/>
    <x v="61"/>
    <n v="4.3040000000000003"/>
    <n v="1"/>
    <n v="0.2"/>
    <n v="1.5602"/>
    <x v="1"/>
    <s v="Yes"/>
  </r>
  <r>
    <n v="3442"/>
    <s v="CA-2016-158337"/>
    <x v="518"/>
    <d v="2016-03-14T00:00:00"/>
    <s v="Second Class"/>
    <s v="KA-16525"/>
    <s v="Kelly Andreada"/>
    <x v="0"/>
    <s v="United States"/>
    <x v="20"/>
    <x v="15"/>
    <n v="10024"/>
    <x v="3"/>
    <s v="OFF-PA-10002137"/>
    <x v="1"/>
    <x v="10"/>
    <x v="565"/>
    <n v="108.92"/>
    <n v="14"/>
    <n v="0"/>
    <n v="49.014000000000003"/>
    <x v="3"/>
    <s v="Yes"/>
  </r>
  <r>
    <n v="3443"/>
    <s v="CA-2019-168858"/>
    <x v="123"/>
    <d v="2019-11-23T00:00:00"/>
    <s v="Standard Class"/>
    <s v="JD-16150"/>
    <s v="Justin Deggeller"/>
    <x v="1"/>
    <s v="United States"/>
    <x v="20"/>
    <x v="15"/>
    <n v="10011"/>
    <x v="3"/>
    <s v="OFF-EN-10001415"/>
    <x v="1"/>
    <x v="12"/>
    <x v="153"/>
    <n v="16.739999999999998"/>
    <n v="3"/>
    <n v="0"/>
    <n v="8.3699999999999992"/>
    <x v="3"/>
    <s v="Yes"/>
  </r>
  <r>
    <n v="3444"/>
    <s v="CA-2019-168858"/>
    <x v="123"/>
    <d v="2019-11-23T00:00:00"/>
    <s v="Standard Class"/>
    <s v="JD-16150"/>
    <s v="Justin Deggeller"/>
    <x v="1"/>
    <s v="United States"/>
    <x v="20"/>
    <x v="15"/>
    <n v="10011"/>
    <x v="3"/>
    <s v="OFF-AP-10003849"/>
    <x v="1"/>
    <x v="9"/>
    <x v="841"/>
    <n v="2504.7399999999998"/>
    <n v="7"/>
    <n v="0"/>
    <n v="626.18499999999995"/>
    <x v="3"/>
    <s v="Yes"/>
  </r>
  <r>
    <n v="3445"/>
    <s v="CA-2018-116344"/>
    <x v="875"/>
    <d v="2018-08-02T00:00:00"/>
    <s v="Standard Class"/>
    <s v="JO-15145"/>
    <s v="Jack O'Briant"/>
    <x v="1"/>
    <s v="United States"/>
    <x v="10"/>
    <x v="9"/>
    <n v="19140"/>
    <x v="3"/>
    <s v="OFF-ST-10001713"/>
    <x v="1"/>
    <x v="4"/>
    <x v="45"/>
    <n v="84.784000000000006"/>
    <n v="2"/>
    <n v="0.2"/>
    <n v="-16.956800000000001"/>
    <x v="3"/>
    <s v="Yes"/>
  </r>
  <r>
    <n v="3446"/>
    <s v="CA-2017-131779"/>
    <x v="821"/>
    <d v="2017-06-17T00:00:00"/>
    <s v="Standard Class"/>
    <s v="LE-16810"/>
    <s v="Laurel Elliston"/>
    <x v="0"/>
    <s v="United States"/>
    <x v="46"/>
    <x v="13"/>
    <n v="19711"/>
    <x v="3"/>
    <s v="OFF-ST-10001505"/>
    <x v="1"/>
    <x v="4"/>
    <x v="1183"/>
    <n v="29.9"/>
    <n v="5"/>
    <n v="0"/>
    <n v="5.0830000000000002"/>
    <x v="3"/>
    <s v="Yes"/>
  </r>
  <r>
    <n v="3447"/>
    <s v="CA-2018-158869"/>
    <x v="876"/>
    <d v="2018-08-07T00:00:00"/>
    <s v="First Class"/>
    <s v="AH-10690"/>
    <s v="Anna Häberlin"/>
    <x v="1"/>
    <s v="United States"/>
    <x v="20"/>
    <x v="15"/>
    <n v="10024"/>
    <x v="3"/>
    <s v="OFF-PA-10000474"/>
    <x v="1"/>
    <x v="10"/>
    <x v="33"/>
    <n v="70.88"/>
    <n v="2"/>
    <n v="0"/>
    <n v="33.313600000000001"/>
    <x v="3"/>
    <s v="Yes"/>
  </r>
  <r>
    <n v="3448"/>
    <s v="CA-2019-102554"/>
    <x v="532"/>
    <d v="2019-06-15T00:00:00"/>
    <s v="Standard Class"/>
    <s v="KN-16705"/>
    <s v="Kristina Nunn"/>
    <x v="2"/>
    <s v="United States"/>
    <x v="109"/>
    <x v="19"/>
    <n v="36830"/>
    <x v="0"/>
    <s v="OFF-AR-10001919"/>
    <x v="1"/>
    <x v="6"/>
    <x v="862"/>
    <n v="3.76"/>
    <n v="2"/>
    <n v="0"/>
    <n v="1.0904"/>
    <x v="0"/>
    <s v="Yes"/>
  </r>
  <r>
    <n v="3449"/>
    <s v="CA-2018-162614"/>
    <x v="877"/>
    <d v="2018-10-13T00:00:00"/>
    <s v="Standard Class"/>
    <s v="TB-21250"/>
    <s v="Tim Brockman"/>
    <x v="0"/>
    <s v="United States"/>
    <x v="1"/>
    <x v="1"/>
    <n v="90049"/>
    <x v="1"/>
    <s v="OFF-BI-10004001"/>
    <x v="1"/>
    <x v="8"/>
    <x v="818"/>
    <n v="27.263999999999999"/>
    <n v="2"/>
    <n v="0.2"/>
    <n v="8.8607999999999993"/>
    <x v="1"/>
    <s v="Yes"/>
  </r>
  <r>
    <n v="3450"/>
    <s v="CA-2016-168592"/>
    <x v="78"/>
    <d v="2016-09-14T00:00:00"/>
    <s v="Standard Class"/>
    <s v="DP-13390"/>
    <s v="Dennis Pardue"/>
    <x v="2"/>
    <s v="United States"/>
    <x v="8"/>
    <x v="1"/>
    <n v="94110"/>
    <x v="1"/>
    <s v="OFF-AP-10004785"/>
    <x v="1"/>
    <x v="9"/>
    <x v="1186"/>
    <n v="56.65"/>
    <n v="5"/>
    <n v="0"/>
    <n v="24.359500000000001"/>
    <x v="1"/>
    <s v="Yes"/>
  </r>
  <r>
    <n v="3451"/>
    <s v="CA-2016-168592"/>
    <x v="78"/>
    <d v="2016-09-14T00:00:00"/>
    <s v="Standard Class"/>
    <s v="DP-13390"/>
    <s v="Dennis Pardue"/>
    <x v="2"/>
    <s v="United States"/>
    <x v="8"/>
    <x v="1"/>
    <n v="94110"/>
    <x v="1"/>
    <s v="OFF-ST-10002406"/>
    <x v="1"/>
    <x v="4"/>
    <x v="328"/>
    <n v="14.97"/>
    <n v="1"/>
    <n v="0"/>
    <n v="4.1916000000000002"/>
    <x v="1"/>
    <s v="Yes"/>
  </r>
  <r>
    <n v="3452"/>
    <s v="CA-2016-168592"/>
    <x v="78"/>
    <d v="2016-09-14T00:00:00"/>
    <s v="Standard Class"/>
    <s v="DP-13390"/>
    <s v="Dennis Pardue"/>
    <x v="2"/>
    <s v="United States"/>
    <x v="8"/>
    <x v="1"/>
    <n v="94110"/>
    <x v="1"/>
    <s v="OFF-FA-10002988"/>
    <x v="1"/>
    <x v="13"/>
    <x v="132"/>
    <n v="4.0199999999999996"/>
    <n v="2"/>
    <n v="0"/>
    <n v="1.9698"/>
    <x v="1"/>
    <s v="Yes"/>
  </r>
  <r>
    <n v="3453"/>
    <s v="CA-2016-157609"/>
    <x v="878"/>
    <d v="2016-03-21T00:00:00"/>
    <s v="Second Class"/>
    <s v="KN-16705"/>
    <s v="Kristina Nunn"/>
    <x v="2"/>
    <s v="United States"/>
    <x v="253"/>
    <x v="3"/>
    <n v="27604"/>
    <x v="0"/>
    <s v="TEC-PH-10002415"/>
    <x v="2"/>
    <x v="7"/>
    <x v="1526"/>
    <n v="471.92"/>
    <n v="2"/>
    <n v="0.2"/>
    <n v="29.495000000000001"/>
    <x v="0"/>
    <s v="Yes"/>
  </r>
  <r>
    <n v="3454"/>
    <s v="CA-2017-153325"/>
    <x v="879"/>
    <d v="2017-03-02T00:00:00"/>
    <s v="Second Class"/>
    <s v="ST-20530"/>
    <s v="Shui Tom"/>
    <x v="0"/>
    <s v="United States"/>
    <x v="203"/>
    <x v="32"/>
    <n v="31204"/>
    <x v="0"/>
    <s v="OFF-BI-10004236"/>
    <x v="1"/>
    <x v="8"/>
    <x v="900"/>
    <n v="58.72"/>
    <n v="4"/>
    <n v="0"/>
    <n v="27.011199999999999"/>
    <x v="0"/>
    <s v="Yes"/>
  </r>
  <r>
    <n v="3455"/>
    <s v="CA-2017-153626"/>
    <x v="584"/>
    <d v="2017-07-14T00:00:00"/>
    <s v="Standard Class"/>
    <s v="EB-13870"/>
    <s v="Emily Burns"/>
    <x v="0"/>
    <s v="United States"/>
    <x v="316"/>
    <x v="18"/>
    <n v="37211"/>
    <x v="0"/>
    <s v="OFF-AR-10000657"/>
    <x v="1"/>
    <x v="6"/>
    <x v="1527"/>
    <n v="5.16"/>
    <n v="3"/>
    <n v="0.2"/>
    <n v="0.83850000000000002"/>
    <x v="0"/>
    <s v="Yes"/>
  </r>
  <r>
    <n v="3456"/>
    <s v="CA-2018-166485"/>
    <x v="880"/>
    <d v="2018-02-27T00:00:00"/>
    <s v="Standard Class"/>
    <s v="AH-10210"/>
    <s v="Alan Hwang"/>
    <x v="0"/>
    <s v="United States"/>
    <x v="316"/>
    <x v="18"/>
    <n v="37211"/>
    <x v="0"/>
    <s v="OFF-PA-10004996"/>
    <x v="1"/>
    <x v="10"/>
    <x v="1528"/>
    <n v="16.495999999999999"/>
    <n v="2"/>
    <n v="0.2"/>
    <n v="5.5674000000000001"/>
    <x v="0"/>
    <s v="Yes"/>
  </r>
  <r>
    <n v="3457"/>
    <s v="CA-2019-136448"/>
    <x v="118"/>
    <d v="2019-09-18T00:00:00"/>
    <s v="First Class"/>
    <s v="AS-10090"/>
    <s v="Adam Shillingsburg"/>
    <x v="0"/>
    <s v="United States"/>
    <x v="10"/>
    <x v="9"/>
    <n v="19143"/>
    <x v="3"/>
    <s v="TEC-AC-10001109"/>
    <x v="2"/>
    <x v="11"/>
    <x v="1007"/>
    <n v="71.975999999999999"/>
    <n v="3"/>
    <n v="0.2"/>
    <n v="19.793399999999998"/>
    <x v="3"/>
    <s v="Yes"/>
  </r>
  <r>
    <n v="3458"/>
    <s v="CA-2019-136448"/>
    <x v="118"/>
    <d v="2019-09-18T00:00:00"/>
    <s v="First Class"/>
    <s v="AS-10090"/>
    <s v="Adam Shillingsburg"/>
    <x v="0"/>
    <s v="United States"/>
    <x v="10"/>
    <x v="9"/>
    <n v="19143"/>
    <x v="3"/>
    <s v="FUR-FU-10003832"/>
    <x v="0"/>
    <x v="5"/>
    <x v="1429"/>
    <n v="22.512"/>
    <n v="3"/>
    <n v="0.2"/>
    <n v="2.2511999999999999"/>
    <x v="3"/>
    <s v="Yes"/>
  </r>
  <r>
    <n v="3459"/>
    <s v="CA-2019-136448"/>
    <x v="118"/>
    <d v="2019-09-18T00:00:00"/>
    <s v="First Class"/>
    <s v="AS-10090"/>
    <s v="Adam Shillingsburg"/>
    <x v="0"/>
    <s v="United States"/>
    <x v="10"/>
    <x v="9"/>
    <n v="19143"/>
    <x v="3"/>
    <s v="OFF-BI-10002393"/>
    <x v="1"/>
    <x v="8"/>
    <x v="1197"/>
    <n v="3.444"/>
    <n v="2"/>
    <n v="0.7"/>
    <n v="-2.7551999999999999"/>
    <x v="3"/>
    <s v="Yes"/>
  </r>
  <r>
    <n v="3460"/>
    <s v="CA-2019-136448"/>
    <x v="118"/>
    <d v="2019-09-18T00:00:00"/>
    <s v="First Class"/>
    <s v="AS-10090"/>
    <s v="Adam Shillingsburg"/>
    <x v="0"/>
    <s v="United States"/>
    <x v="10"/>
    <x v="9"/>
    <n v="19143"/>
    <x v="3"/>
    <s v="OFF-BI-10001359"/>
    <x v="1"/>
    <x v="8"/>
    <x v="1162"/>
    <n v="538.19399999999996"/>
    <n v="2"/>
    <n v="0.7"/>
    <n v="-412.61540000000002"/>
    <x v="3"/>
    <s v="Yes"/>
  </r>
  <r>
    <n v="3461"/>
    <s v="CA-2019-136448"/>
    <x v="118"/>
    <d v="2019-09-18T00:00:00"/>
    <s v="First Class"/>
    <s v="AS-10090"/>
    <s v="Adam Shillingsburg"/>
    <x v="0"/>
    <s v="United States"/>
    <x v="10"/>
    <x v="9"/>
    <n v="19143"/>
    <x v="3"/>
    <s v="TEC-AC-10003628"/>
    <x v="2"/>
    <x v="11"/>
    <x v="247"/>
    <n v="47.984000000000002"/>
    <n v="2"/>
    <n v="0.2"/>
    <n v="14.395200000000001"/>
    <x v="3"/>
    <s v="Yes"/>
  </r>
  <r>
    <n v="3462"/>
    <s v="CA-2019-114258"/>
    <x v="60"/>
    <d v="2019-11-10T00:00:00"/>
    <s v="Second Class"/>
    <s v="EM-13825"/>
    <s v="Elizabeth Moffitt"/>
    <x v="1"/>
    <s v="United States"/>
    <x v="61"/>
    <x v="5"/>
    <n v="75081"/>
    <x v="2"/>
    <s v="TEC-PH-10003012"/>
    <x v="2"/>
    <x v="7"/>
    <x v="348"/>
    <n v="492.76799999999997"/>
    <n v="4"/>
    <n v="0.2"/>
    <n v="55.436399999999999"/>
    <x v="2"/>
    <s v="Yes"/>
  </r>
  <r>
    <n v="3463"/>
    <s v="CA-2017-152611"/>
    <x v="763"/>
    <d v="2017-02-23T00:00:00"/>
    <s v="Second Class"/>
    <s v="KA-16525"/>
    <s v="Kelly Andreada"/>
    <x v="0"/>
    <s v="United States"/>
    <x v="275"/>
    <x v="30"/>
    <n v="8861"/>
    <x v="3"/>
    <s v="OFF-AR-10003903"/>
    <x v="1"/>
    <x v="6"/>
    <x v="887"/>
    <n v="286.79000000000002"/>
    <n v="7"/>
    <n v="0"/>
    <n v="74.565399999999997"/>
    <x v="3"/>
    <s v="Yes"/>
  </r>
  <r>
    <n v="3464"/>
    <s v="CA-2018-165470"/>
    <x v="881"/>
    <d v="2018-11-30T00:00:00"/>
    <s v="Standard Class"/>
    <s v="HJ-14875"/>
    <s v="Heather Jas"/>
    <x v="2"/>
    <s v="United States"/>
    <x v="108"/>
    <x v="2"/>
    <n v="32216"/>
    <x v="0"/>
    <s v="OFF-PA-10004675"/>
    <x v="1"/>
    <x v="10"/>
    <x v="69"/>
    <n v="5.08"/>
    <n v="1"/>
    <n v="0.2"/>
    <n v="1.651"/>
    <x v="0"/>
    <s v="Yes"/>
  </r>
  <r>
    <n v="3465"/>
    <s v="CA-2019-128699"/>
    <x v="734"/>
    <d v="2019-12-05T00:00:00"/>
    <s v="Second Class"/>
    <s v="ND-18370"/>
    <s v="Natalie DeCherney"/>
    <x v="0"/>
    <s v="United States"/>
    <x v="108"/>
    <x v="2"/>
    <n v="32216"/>
    <x v="0"/>
    <s v="TEC-AC-10001990"/>
    <x v="2"/>
    <x v="11"/>
    <x v="870"/>
    <n v="47.991999999999997"/>
    <n v="1"/>
    <n v="0.2"/>
    <n v="7.1988000000000003"/>
    <x v="0"/>
    <s v="Yes"/>
  </r>
  <r>
    <n v="3466"/>
    <s v="US-2017-147242"/>
    <x v="229"/>
    <d v="2017-09-14T00:00:00"/>
    <s v="Standard Class"/>
    <s v="EH-13765"/>
    <s v="Edward Hooks"/>
    <x v="1"/>
    <s v="United States"/>
    <x v="359"/>
    <x v="31"/>
    <n v="2151"/>
    <x v="3"/>
    <s v="OFF-AP-10003842"/>
    <x v="1"/>
    <x v="9"/>
    <x v="1256"/>
    <n v="61.96"/>
    <n v="2"/>
    <n v="0"/>
    <n v="16.1096"/>
    <x v="3"/>
    <s v="Yes"/>
  </r>
  <r>
    <n v="3467"/>
    <s v="US-2017-147242"/>
    <x v="229"/>
    <d v="2017-09-14T00:00:00"/>
    <s v="Standard Class"/>
    <s v="EH-13765"/>
    <s v="Edward Hooks"/>
    <x v="1"/>
    <s v="United States"/>
    <x v="359"/>
    <x v="31"/>
    <n v="2151"/>
    <x v="3"/>
    <s v="FUR-BO-10004695"/>
    <x v="0"/>
    <x v="0"/>
    <x v="200"/>
    <n v="361.96"/>
    <n v="2"/>
    <n v="0"/>
    <n v="83.250799999999998"/>
    <x v="3"/>
    <s v="Yes"/>
  </r>
  <r>
    <n v="3468"/>
    <s v="US-2017-147242"/>
    <x v="229"/>
    <d v="2017-09-14T00:00:00"/>
    <s v="Standard Class"/>
    <s v="EH-13765"/>
    <s v="Edward Hooks"/>
    <x v="1"/>
    <s v="United States"/>
    <x v="359"/>
    <x v="31"/>
    <n v="2151"/>
    <x v="3"/>
    <s v="OFF-PA-10003039"/>
    <x v="1"/>
    <x v="10"/>
    <x v="334"/>
    <n v="278.82"/>
    <n v="9"/>
    <n v="0"/>
    <n v="125.46899999999999"/>
    <x v="3"/>
    <s v="Yes"/>
  </r>
  <r>
    <n v="3469"/>
    <s v="CA-2018-146143"/>
    <x v="882"/>
    <d v="2018-12-19T00:00:00"/>
    <s v="Standard Class"/>
    <s v="MC-17845"/>
    <s v="Michael Chen"/>
    <x v="0"/>
    <s v="United States"/>
    <x v="25"/>
    <x v="35"/>
    <n v="39212"/>
    <x v="0"/>
    <s v="FUR-FU-10002045"/>
    <x v="0"/>
    <x v="5"/>
    <x v="1365"/>
    <n v="133.38"/>
    <n v="6"/>
    <n v="0"/>
    <n v="58.687199999999997"/>
    <x v="0"/>
    <s v="Yes"/>
  </r>
  <r>
    <n v="3470"/>
    <s v="CA-2017-100888"/>
    <x v="744"/>
    <d v="2017-04-10T00:00:00"/>
    <s v="Standard Class"/>
    <s v="MH-17455"/>
    <s v="Mark Hamilton"/>
    <x v="0"/>
    <s v="United States"/>
    <x v="108"/>
    <x v="3"/>
    <n v="28540"/>
    <x v="0"/>
    <s v="OFF-PA-10001019"/>
    <x v="1"/>
    <x v="10"/>
    <x v="681"/>
    <n v="47.951999999999998"/>
    <n v="3"/>
    <n v="0.2"/>
    <n v="16.183800000000002"/>
    <x v="0"/>
    <s v="Yes"/>
  </r>
  <r>
    <n v="3471"/>
    <s v="US-2018-150035"/>
    <x v="49"/>
    <d v="2018-12-05T00:00:00"/>
    <s v="Standard Class"/>
    <s v="CL-11890"/>
    <s v="Carl Ludwig"/>
    <x v="0"/>
    <s v="United States"/>
    <x v="8"/>
    <x v="1"/>
    <n v="94122"/>
    <x v="1"/>
    <s v="FUR-FU-10003724"/>
    <x v="0"/>
    <x v="5"/>
    <x v="896"/>
    <n v="16.739999999999998"/>
    <n v="2"/>
    <n v="0"/>
    <n v="4.3524000000000003"/>
    <x v="1"/>
    <s v="Yes"/>
  </r>
  <r>
    <n v="3472"/>
    <s v="CA-2019-122644"/>
    <x v="105"/>
    <d v="2019-11-17T00:00:00"/>
    <s v="Standard Class"/>
    <s v="SF-20965"/>
    <s v="Sylvia Foulston"/>
    <x v="1"/>
    <s v="United States"/>
    <x v="38"/>
    <x v="24"/>
    <n v="43229"/>
    <x v="3"/>
    <s v="OFF-PA-10003673"/>
    <x v="1"/>
    <x v="10"/>
    <x v="980"/>
    <n v="10.848000000000001"/>
    <n v="2"/>
    <n v="0.2"/>
    <n v="3.5255999999999998"/>
    <x v="3"/>
    <s v="Yes"/>
  </r>
  <r>
    <n v="3473"/>
    <s v="CA-2019-122644"/>
    <x v="105"/>
    <d v="2019-11-17T00:00:00"/>
    <s v="Standard Class"/>
    <s v="SF-20965"/>
    <s v="Sylvia Foulston"/>
    <x v="1"/>
    <s v="United States"/>
    <x v="38"/>
    <x v="24"/>
    <n v="43229"/>
    <x v="3"/>
    <s v="TEC-AC-10003614"/>
    <x v="2"/>
    <x v="11"/>
    <x v="567"/>
    <n v="18.544"/>
    <n v="2"/>
    <n v="0.2"/>
    <n v="3.0133999999999999"/>
    <x v="3"/>
    <s v="Yes"/>
  </r>
  <r>
    <n v="3474"/>
    <s v="CA-2019-111815"/>
    <x v="448"/>
    <d v="2019-03-10T00:00:00"/>
    <s v="Standard Class"/>
    <s v="EP-13915"/>
    <s v="Emily Phan"/>
    <x v="0"/>
    <s v="United States"/>
    <x v="363"/>
    <x v="12"/>
    <n v="48127"/>
    <x v="2"/>
    <s v="FUR-CH-10000785"/>
    <x v="0"/>
    <x v="1"/>
    <x v="323"/>
    <n v="180.98"/>
    <n v="1"/>
    <n v="0"/>
    <n v="47.0548"/>
    <x v="2"/>
    <s v="Yes"/>
  </r>
  <r>
    <n v="3475"/>
    <s v="CA-2019-111815"/>
    <x v="448"/>
    <d v="2019-03-10T00:00:00"/>
    <s v="Standard Class"/>
    <s v="EP-13915"/>
    <s v="Emily Phan"/>
    <x v="0"/>
    <s v="United States"/>
    <x v="363"/>
    <x v="12"/>
    <n v="48127"/>
    <x v="2"/>
    <s v="TEC-AC-10002926"/>
    <x v="2"/>
    <x v="11"/>
    <x v="1123"/>
    <n v="99.98"/>
    <n v="2"/>
    <n v="0"/>
    <n v="42.991399999999999"/>
    <x v="2"/>
    <s v="Yes"/>
  </r>
  <r>
    <n v="3476"/>
    <s v="CA-2018-144911"/>
    <x v="581"/>
    <d v="2018-11-30T00:00:00"/>
    <s v="First Class"/>
    <s v="RW-19630"/>
    <s v="Rob Williams"/>
    <x v="1"/>
    <s v="United States"/>
    <x v="356"/>
    <x v="41"/>
    <n v="66212"/>
    <x v="2"/>
    <s v="TEC-AC-10004633"/>
    <x v="2"/>
    <x v="11"/>
    <x v="60"/>
    <n v="34.950000000000003"/>
    <n v="5"/>
    <n v="0"/>
    <n v="15.378"/>
    <x v="2"/>
    <s v="Yes"/>
  </r>
  <r>
    <n v="3477"/>
    <s v="CA-2018-144911"/>
    <x v="581"/>
    <d v="2018-11-30T00:00:00"/>
    <s v="First Class"/>
    <s v="RW-19630"/>
    <s v="Rob Williams"/>
    <x v="1"/>
    <s v="United States"/>
    <x v="356"/>
    <x v="41"/>
    <n v="66212"/>
    <x v="2"/>
    <s v="OFF-BI-10000977"/>
    <x v="1"/>
    <x v="8"/>
    <x v="991"/>
    <n v="152"/>
    <n v="5"/>
    <n v="0"/>
    <n v="69.92"/>
    <x v="2"/>
    <s v="Yes"/>
  </r>
  <r>
    <n v="3478"/>
    <s v="CA-2016-143385"/>
    <x v="883"/>
    <d v="2016-09-05T00:00:00"/>
    <s v="Standard Class"/>
    <s v="SJ-20500"/>
    <s v="Shirley Jackson"/>
    <x v="0"/>
    <s v="United States"/>
    <x v="364"/>
    <x v="27"/>
    <n v="87505"/>
    <x v="1"/>
    <s v="TEC-AC-10001635"/>
    <x v="2"/>
    <x v="11"/>
    <x v="1372"/>
    <n v="92.52"/>
    <n v="9"/>
    <n v="0"/>
    <n v="18.504000000000001"/>
    <x v="1"/>
    <s v="Yes"/>
  </r>
  <r>
    <n v="3479"/>
    <s v="CA-2018-131289"/>
    <x v="16"/>
    <d v="2018-12-14T00:00:00"/>
    <s v="Standard Class"/>
    <s v="SP-20620"/>
    <s v="Stefania Perrino"/>
    <x v="1"/>
    <s v="United States"/>
    <x v="8"/>
    <x v="1"/>
    <n v="94110"/>
    <x v="1"/>
    <s v="OFF-AR-10003056"/>
    <x v="1"/>
    <x v="6"/>
    <x v="18"/>
    <n v="8.56"/>
    <n v="2"/>
    <n v="0"/>
    <n v="2.4824000000000002"/>
    <x v="1"/>
    <s v="Yes"/>
  </r>
  <r>
    <n v="3480"/>
    <s v="CA-2018-131289"/>
    <x v="16"/>
    <d v="2018-12-14T00:00:00"/>
    <s v="Standard Class"/>
    <s v="SP-20620"/>
    <s v="Stefania Perrino"/>
    <x v="1"/>
    <s v="United States"/>
    <x v="8"/>
    <x v="1"/>
    <n v="94110"/>
    <x v="1"/>
    <s v="OFF-PA-10003363"/>
    <x v="1"/>
    <x v="10"/>
    <x v="1529"/>
    <n v="45.36"/>
    <n v="7"/>
    <n v="0"/>
    <n v="21.7728"/>
    <x v="1"/>
    <s v="Yes"/>
  </r>
  <r>
    <n v="3481"/>
    <s v="CA-2018-131289"/>
    <x v="16"/>
    <d v="2018-12-14T00:00:00"/>
    <s v="Standard Class"/>
    <s v="SP-20620"/>
    <s v="Stefania Perrino"/>
    <x v="1"/>
    <s v="United States"/>
    <x v="8"/>
    <x v="1"/>
    <n v="94110"/>
    <x v="1"/>
    <s v="FUR-TA-10003954"/>
    <x v="0"/>
    <x v="3"/>
    <x v="1217"/>
    <n v="1421.664"/>
    <n v="6"/>
    <n v="0.2"/>
    <n v="-195.47880000000001"/>
    <x v="1"/>
    <s v="Yes"/>
  </r>
  <r>
    <n v="3482"/>
    <s v="CA-2016-124023"/>
    <x v="884"/>
    <d v="2016-04-10T00:00:00"/>
    <s v="First Class"/>
    <s v="PJ-19015"/>
    <s v="Pauline Johnson"/>
    <x v="0"/>
    <s v="United States"/>
    <x v="216"/>
    <x v="19"/>
    <n v="36608"/>
    <x v="0"/>
    <s v="FUR-FU-10004415"/>
    <x v="0"/>
    <x v="5"/>
    <x v="1063"/>
    <n v="8.9600000000000009"/>
    <n v="2"/>
    <n v="0"/>
    <n v="2.7776000000000001"/>
    <x v="0"/>
    <s v="Yes"/>
  </r>
  <r>
    <n v="3483"/>
    <s v="CA-2016-124688"/>
    <x v="9"/>
    <d v="2016-08-29T00:00:00"/>
    <s v="First Class"/>
    <s v="CC-12610"/>
    <s v="Corey Catlett"/>
    <x v="1"/>
    <s v="United States"/>
    <x v="24"/>
    <x v="17"/>
    <n v="22153"/>
    <x v="0"/>
    <s v="TEC-PH-10000455"/>
    <x v="2"/>
    <x v="7"/>
    <x v="1121"/>
    <n v="579.95000000000005"/>
    <n v="5"/>
    <n v="0"/>
    <n v="168.18549999999999"/>
    <x v="0"/>
    <s v="Yes"/>
  </r>
  <r>
    <n v="3484"/>
    <s v="CA-2016-124688"/>
    <x v="9"/>
    <d v="2016-08-29T00:00:00"/>
    <s v="First Class"/>
    <s v="CC-12610"/>
    <s v="Corey Catlett"/>
    <x v="1"/>
    <s v="United States"/>
    <x v="24"/>
    <x v="17"/>
    <n v="22153"/>
    <x v="0"/>
    <s v="FUR-FU-10002456"/>
    <x v="0"/>
    <x v="5"/>
    <x v="1018"/>
    <n v="29.12"/>
    <n v="4"/>
    <n v="0"/>
    <n v="12.521599999999999"/>
    <x v="0"/>
    <s v="Yes"/>
  </r>
  <r>
    <n v="3485"/>
    <s v="CA-2016-124688"/>
    <x v="9"/>
    <d v="2016-08-29T00:00:00"/>
    <s v="First Class"/>
    <s v="CC-12610"/>
    <s v="Corey Catlett"/>
    <x v="1"/>
    <s v="United States"/>
    <x v="24"/>
    <x v="17"/>
    <n v="22153"/>
    <x v="0"/>
    <s v="FUR-TA-10003569"/>
    <x v="0"/>
    <x v="3"/>
    <x v="1367"/>
    <n v="1202.94"/>
    <n v="3"/>
    <n v="0"/>
    <n v="300.73500000000001"/>
    <x v="0"/>
    <s v="Yes"/>
  </r>
  <r>
    <n v="3486"/>
    <s v="CA-2018-151169"/>
    <x v="147"/>
    <d v="2018-10-26T00:00:00"/>
    <s v="Standard Class"/>
    <s v="MY-18295"/>
    <s v="Muhammed Yedwab"/>
    <x v="1"/>
    <s v="United States"/>
    <x v="46"/>
    <x v="13"/>
    <n v="19711"/>
    <x v="3"/>
    <s v="OFF-BI-10002813"/>
    <x v="1"/>
    <x v="8"/>
    <x v="914"/>
    <n v="7.92"/>
    <n v="4"/>
    <n v="0"/>
    <n v="3.5640000000000001"/>
    <x v="3"/>
    <s v="Yes"/>
  </r>
  <r>
    <n v="3487"/>
    <s v="US-2018-134761"/>
    <x v="885"/>
    <d v="2018-11-30T00:00:00"/>
    <s v="Same Day"/>
    <s v="DB-13210"/>
    <s v="Dean Braden"/>
    <x v="0"/>
    <s v="United States"/>
    <x v="365"/>
    <x v="3"/>
    <n v="28601"/>
    <x v="0"/>
    <s v="TEC-PH-10002890"/>
    <x v="2"/>
    <x v="7"/>
    <x v="1396"/>
    <n v="36.192"/>
    <n v="1"/>
    <n v="0.2"/>
    <n v="2.7143999999999999"/>
    <x v="0"/>
    <s v="Yes"/>
  </r>
  <r>
    <n v="3488"/>
    <s v="CA-2019-120705"/>
    <x v="528"/>
    <d v="2019-09-11T00:00:00"/>
    <s v="Standard Class"/>
    <s v="MG-17875"/>
    <s v="Michael Grace"/>
    <x v="2"/>
    <s v="United States"/>
    <x v="2"/>
    <x v="2"/>
    <n v="33311"/>
    <x v="0"/>
    <s v="OFF-ST-10001522"/>
    <x v="1"/>
    <x v="4"/>
    <x v="197"/>
    <n v="147.184"/>
    <n v="2"/>
    <n v="0.2"/>
    <n v="-29.436800000000002"/>
    <x v="0"/>
    <s v="Yes"/>
  </r>
  <r>
    <n v="3489"/>
    <s v="CA-2017-157322"/>
    <x v="740"/>
    <d v="2017-07-06T00:00:00"/>
    <s v="Standard Class"/>
    <s v="RH-19600"/>
    <s v="Rob Haberlin"/>
    <x v="0"/>
    <s v="United States"/>
    <x v="366"/>
    <x v="10"/>
    <n v="60188"/>
    <x v="2"/>
    <s v="FUR-CH-10004086"/>
    <x v="0"/>
    <x v="1"/>
    <x v="284"/>
    <n v="408.42200000000003"/>
    <n v="2"/>
    <n v="0.3"/>
    <n v="-5.8346"/>
    <x v="2"/>
    <s v="Yes"/>
  </r>
  <r>
    <n v="3490"/>
    <s v="CA-2017-157322"/>
    <x v="740"/>
    <d v="2017-07-06T00:00:00"/>
    <s v="Standard Class"/>
    <s v="RH-19600"/>
    <s v="Rob Haberlin"/>
    <x v="0"/>
    <s v="United States"/>
    <x v="366"/>
    <x v="10"/>
    <n v="60188"/>
    <x v="2"/>
    <s v="FUR-CH-10003774"/>
    <x v="0"/>
    <x v="1"/>
    <x v="1194"/>
    <n v="382.11599999999999"/>
    <n v="6"/>
    <n v="0.3"/>
    <n v="-92.799599999999998"/>
    <x v="2"/>
    <s v="Yes"/>
  </r>
  <r>
    <n v="3491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ST-10004507"/>
    <x v="1"/>
    <x v="4"/>
    <x v="457"/>
    <n v="68.599999999999994"/>
    <n v="5"/>
    <n v="0.2"/>
    <n v="6.0025000000000004"/>
    <x v="2"/>
    <s v="Yes"/>
  </r>
  <r>
    <n v="3492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ST-10003208"/>
    <x v="1"/>
    <x v="4"/>
    <x v="246"/>
    <n v="435.50400000000002"/>
    <n v="3"/>
    <n v="0.2"/>
    <n v="48.994199999999999"/>
    <x v="2"/>
    <s v="Yes"/>
  </r>
  <r>
    <n v="3493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PA-10000659"/>
    <x v="1"/>
    <x v="10"/>
    <x v="162"/>
    <n v="11.167999999999999"/>
    <n v="2"/>
    <n v="0.2"/>
    <n v="3.7692000000000001"/>
    <x v="2"/>
    <s v="Yes"/>
  </r>
  <r>
    <n v="3494"/>
    <s v="CA-2019-142034"/>
    <x v="241"/>
    <d v="2019-09-28T00:00:00"/>
    <s v="Standard Class"/>
    <s v="KB-16240"/>
    <s v="Karen Bern"/>
    <x v="1"/>
    <s v="United States"/>
    <x v="367"/>
    <x v="11"/>
    <n v="56301"/>
    <x v="2"/>
    <s v="TEC-AC-10002305"/>
    <x v="2"/>
    <x v="11"/>
    <x v="1530"/>
    <n v="72"/>
    <n v="4"/>
    <n v="0"/>
    <n v="12.96"/>
    <x v="2"/>
    <s v="Yes"/>
  </r>
  <r>
    <n v="3495"/>
    <s v="CA-2019-142034"/>
    <x v="241"/>
    <d v="2019-09-28T00:00:00"/>
    <s v="Standard Class"/>
    <s v="KB-16240"/>
    <s v="Karen Bern"/>
    <x v="1"/>
    <s v="United States"/>
    <x v="367"/>
    <x v="11"/>
    <n v="56301"/>
    <x v="2"/>
    <s v="TEC-AC-10000990"/>
    <x v="2"/>
    <x v="11"/>
    <x v="1531"/>
    <n v="655.9"/>
    <n v="5"/>
    <n v="0"/>
    <n v="275.47800000000001"/>
    <x v="2"/>
    <s v="Yes"/>
  </r>
  <r>
    <n v="3496"/>
    <s v="CA-2019-142034"/>
    <x v="241"/>
    <d v="2019-09-28T00:00:00"/>
    <s v="Standard Class"/>
    <s v="KB-16240"/>
    <s v="Karen Bern"/>
    <x v="1"/>
    <s v="United States"/>
    <x v="367"/>
    <x v="11"/>
    <n v="56301"/>
    <x v="2"/>
    <s v="FUR-CH-10000665"/>
    <x v="0"/>
    <x v="1"/>
    <x v="662"/>
    <n v="603.91999999999996"/>
    <n v="4"/>
    <n v="0"/>
    <n v="181.17599999999999"/>
    <x v="2"/>
    <s v="Yes"/>
  </r>
  <r>
    <n v="3497"/>
    <s v="CA-2018-107328"/>
    <x v="590"/>
    <d v="2018-08-15T00:00:00"/>
    <s v="Standard Class"/>
    <s v="CA-12055"/>
    <s v="Cathy Armstrong"/>
    <x v="2"/>
    <s v="United States"/>
    <x v="1"/>
    <x v="1"/>
    <n v="90036"/>
    <x v="1"/>
    <s v="FUR-TA-10001932"/>
    <x v="0"/>
    <x v="3"/>
    <x v="848"/>
    <n v="513.024"/>
    <n v="2"/>
    <n v="0.2"/>
    <n v="12.8256"/>
    <x v="1"/>
    <s v="Yes"/>
  </r>
  <r>
    <n v="3498"/>
    <s v="CA-2018-107328"/>
    <x v="590"/>
    <d v="2018-08-15T00:00:00"/>
    <s v="Standard Class"/>
    <s v="CA-12055"/>
    <s v="Cathy Armstrong"/>
    <x v="2"/>
    <s v="United States"/>
    <x v="1"/>
    <x v="1"/>
    <n v="90036"/>
    <x v="1"/>
    <s v="OFF-AP-10004487"/>
    <x v="1"/>
    <x v="9"/>
    <x v="722"/>
    <n v="487.92"/>
    <n v="6"/>
    <n v="0"/>
    <n v="136.61760000000001"/>
    <x v="1"/>
    <s v="Yes"/>
  </r>
  <r>
    <n v="3499"/>
    <s v="CA-2018-107328"/>
    <x v="590"/>
    <d v="2018-08-15T00:00:00"/>
    <s v="Standard Class"/>
    <s v="CA-12055"/>
    <s v="Cathy Armstrong"/>
    <x v="2"/>
    <s v="United States"/>
    <x v="1"/>
    <x v="1"/>
    <n v="90036"/>
    <x v="1"/>
    <s v="OFF-BI-10002160"/>
    <x v="1"/>
    <x v="8"/>
    <x v="315"/>
    <n v="15.24"/>
    <n v="5"/>
    <n v="0.2"/>
    <n v="5.3339999999999996"/>
    <x v="1"/>
    <s v="Yes"/>
  </r>
  <r>
    <n v="3500"/>
    <s v="CA-2018-108616"/>
    <x v="321"/>
    <d v="2018-10-03T00:00:00"/>
    <s v="Standard Class"/>
    <s v="JK-15730"/>
    <s v="Joe Kamberova"/>
    <x v="0"/>
    <s v="United States"/>
    <x v="216"/>
    <x v="19"/>
    <n v="36608"/>
    <x v="0"/>
    <s v="TEC-AC-10000420"/>
    <x v="2"/>
    <x v="11"/>
    <x v="1496"/>
    <n v="209.97"/>
    <n v="3"/>
    <n v="0"/>
    <n v="71.389799999999994"/>
    <x v="0"/>
    <s v="Yes"/>
  </r>
  <r>
    <n v="3501"/>
    <s v="CA-2018-108616"/>
    <x v="321"/>
    <d v="2018-10-03T00:00:00"/>
    <s v="Standard Class"/>
    <s v="JK-15730"/>
    <s v="Joe Kamberova"/>
    <x v="0"/>
    <s v="United States"/>
    <x v="216"/>
    <x v="19"/>
    <n v="36608"/>
    <x v="0"/>
    <s v="OFF-BI-10001989"/>
    <x v="1"/>
    <x v="8"/>
    <x v="542"/>
    <n v="62.94"/>
    <n v="3"/>
    <n v="0"/>
    <n v="30.211200000000002"/>
    <x v="0"/>
    <s v="Yes"/>
  </r>
  <r>
    <n v="3502"/>
    <s v="CA-2018-108616"/>
    <x v="321"/>
    <d v="2018-10-03T00:00:00"/>
    <s v="Standard Class"/>
    <s v="JK-15730"/>
    <s v="Joe Kamberova"/>
    <x v="0"/>
    <s v="United States"/>
    <x v="216"/>
    <x v="19"/>
    <n v="36608"/>
    <x v="0"/>
    <s v="OFF-AR-10001149"/>
    <x v="1"/>
    <x v="6"/>
    <x v="131"/>
    <n v="25.92"/>
    <n v="9"/>
    <n v="0"/>
    <n v="7.7759999999999998"/>
    <x v="0"/>
    <s v="Yes"/>
  </r>
  <r>
    <n v="3503"/>
    <s v="CA-2019-125115"/>
    <x v="318"/>
    <d v="2019-04-10T00:00:00"/>
    <s v="Same Day"/>
    <s v="RD-19930"/>
    <s v="Russell D'Ascenzo"/>
    <x v="0"/>
    <s v="United States"/>
    <x v="89"/>
    <x v="5"/>
    <n v="78745"/>
    <x v="2"/>
    <s v="OFF-PA-10004101"/>
    <x v="1"/>
    <x v="10"/>
    <x v="511"/>
    <n v="10.368"/>
    <n v="2"/>
    <n v="0.2"/>
    <n v="3.6288"/>
    <x v="2"/>
    <s v="Yes"/>
  </r>
  <r>
    <n v="3504"/>
    <s v="CA-2019-125115"/>
    <x v="318"/>
    <d v="2019-04-10T00:00:00"/>
    <s v="Same Day"/>
    <s v="RD-19930"/>
    <s v="Russell D'Ascenzo"/>
    <x v="0"/>
    <s v="United States"/>
    <x v="89"/>
    <x v="5"/>
    <n v="78745"/>
    <x v="2"/>
    <s v="TEC-AC-10001714"/>
    <x v="2"/>
    <x v="11"/>
    <x v="685"/>
    <n v="95.736000000000004"/>
    <n v="3"/>
    <n v="0.2"/>
    <n v="20.343900000000001"/>
    <x v="2"/>
    <s v="Yes"/>
  </r>
  <r>
    <n v="3505"/>
    <s v="CA-2018-150945"/>
    <x v="122"/>
    <d v="2018-12-20T00:00:00"/>
    <s v="Second Class"/>
    <s v="JK-16120"/>
    <s v="Julie Kriz"/>
    <x v="2"/>
    <s v="United States"/>
    <x v="20"/>
    <x v="15"/>
    <n v="10009"/>
    <x v="3"/>
    <s v="OFF-ST-10003716"/>
    <x v="1"/>
    <x v="4"/>
    <x v="898"/>
    <n v="900.08"/>
    <n v="4"/>
    <n v="0"/>
    <n v="117.0104"/>
    <x v="3"/>
    <s v="Yes"/>
  </r>
  <r>
    <n v="3506"/>
    <s v="CA-2016-166863"/>
    <x v="886"/>
    <d v="2016-06-24T00:00:00"/>
    <s v="Standard Class"/>
    <s v="SC-20020"/>
    <s v="Sam Craven"/>
    <x v="0"/>
    <s v="United States"/>
    <x v="243"/>
    <x v="5"/>
    <n v="75023"/>
    <x v="2"/>
    <s v="TEC-PH-10000369"/>
    <x v="2"/>
    <x v="7"/>
    <x v="1355"/>
    <n v="201.584"/>
    <n v="2"/>
    <n v="0.2"/>
    <n v="20.1584"/>
    <x v="2"/>
    <s v="Yes"/>
  </r>
  <r>
    <n v="3507"/>
    <s v="CA-2016-166863"/>
    <x v="886"/>
    <d v="2016-06-24T00:00:00"/>
    <s v="Standard Class"/>
    <s v="SC-20020"/>
    <s v="Sam Craven"/>
    <x v="0"/>
    <s v="United States"/>
    <x v="243"/>
    <x v="5"/>
    <n v="75023"/>
    <x v="2"/>
    <s v="OFF-BI-10000756"/>
    <x v="1"/>
    <x v="8"/>
    <x v="15"/>
    <n v="3.3919999999999999"/>
    <n v="4"/>
    <n v="0.8"/>
    <n v="-5.0880000000000001"/>
    <x v="2"/>
    <s v="Yes"/>
  </r>
  <r>
    <n v="3508"/>
    <s v="CA-2016-166863"/>
    <x v="886"/>
    <d v="2016-06-24T00:00:00"/>
    <s v="Standard Class"/>
    <s v="SC-20020"/>
    <s v="Sam Craven"/>
    <x v="0"/>
    <s v="United States"/>
    <x v="243"/>
    <x v="5"/>
    <n v="75023"/>
    <x v="2"/>
    <s v="FUR-BO-10001608"/>
    <x v="0"/>
    <x v="0"/>
    <x v="1532"/>
    <n v="193.06559999999999"/>
    <n v="4"/>
    <n v="0.32"/>
    <n v="-19.874400000000001"/>
    <x v="2"/>
    <s v="Yes"/>
  </r>
  <r>
    <n v="3509"/>
    <s v="CA-2016-166863"/>
    <x v="886"/>
    <d v="2016-06-24T00:00:00"/>
    <s v="Standard Class"/>
    <s v="SC-20020"/>
    <s v="Sam Craven"/>
    <x v="0"/>
    <s v="United States"/>
    <x v="243"/>
    <x v="5"/>
    <n v="75023"/>
    <x v="2"/>
    <s v="OFF-PA-10001166"/>
    <x v="1"/>
    <x v="10"/>
    <x v="777"/>
    <n v="15.552"/>
    <n v="3"/>
    <n v="0.2"/>
    <n v="5.4432"/>
    <x v="2"/>
    <s v="Yes"/>
  </r>
  <r>
    <n v="3510"/>
    <s v="CA-2016-166863"/>
    <x v="886"/>
    <d v="2016-06-24T00:00:00"/>
    <s v="Standard Class"/>
    <s v="SC-20020"/>
    <s v="Sam Craven"/>
    <x v="0"/>
    <s v="United States"/>
    <x v="243"/>
    <x v="5"/>
    <n v="75023"/>
    <x v="2"/>
    <s v="OFF-PA-10000587"/>
    <x v="1"/>
    <x v="10"/>
    <x v="57"/>
    <n v="11.648"/>
    <n v="2"/>
    <n v="0.2"/>
    <n v="4.0768000000000004"/>
    <x v="2"/>
    <s v="Yes"/>
  </r>
  <r>
    <n v="3511"/>
    <s v="CA-2016-166863"/>
    <x v="886"/>
    <d v="2016-06-24T00:00:00"/>
    <s v="Standard Class"/>
    <s v="SC-20020"/>
    <s v="Sam Craven"/>
    <x v="0"/>
    <s v="United States"/>
    <x v="243"/>
    <x v="5"/>
    <n v="75023"/>
    <x v="2"/>
    <s v="TEC-MA-10001972"/>
    <x v="2"/>
    <x v="15"/>
    <x v="1478"/>
    <n v="418.8"/>
    <n v="2"/>
    <n v="0.4"/>
    <n v="-97.72"/>
    <x v="2"/>
    <s v="Yes"/>
  </r>
  <r>
    <n v="3512"/>
    <s v="CA-2016-166863"/>
    <x v="886"/>
    <d v="2016-06-24T00:00:00"/>
    <s v="Standard Class"/>
    <s v="SC-20020"/>
    <s v="Sam Craven"/>
    <x v="0"/>
    <s v="United States"/>
    <x v="243"/>
    <x v="5"/>
    <n v="75023"/>
    <x v="2"/>
    <s v="OFF-ST-10004123"/>
    <x v="1"/>
    <x v="4"/>
    <x v="72"/>
    <n v="509.488"/>
    <n v="7"/>
    <n v="0.2"/>
    <n v="-127.372"/>
    <x v="2"/>
    <s v="Yes"/>
  </r>
  <r>
    <n v="3513"/>
    <s v="CA-2019-140326"/>
    <x v="507"/>
    <d v="2019-09-06T00:00:00"/>
    <s v="First Class"/>
    <s v="HW-14935"/>
    <s v="Helen Wasserman"/>
    <x v="1"/>
    <s v="United States"/>
    <x v="22"/>
    <x v="10"/>
    <n v="60653"/>
    <x v="2"/>
    <s v="FUR-BO-10000112"/>
    <x v="0"/>
    <x v="0"/>
    <x v="1533"/>
    <n v="825.17399999999998"/>
    <n v="9"/>
    <n v="0.3"/>
    <n v="-117.88200000000001"/>
    <x v="2"/>
    <s v="Yes"/>
  </r>
  <r>
    <n v="3514"/>
    <s v="CA-2019-140326"/>
    <x v="507"/>
    <d v="2019-09-06T00:00:00"/>
    <s v="First Class"/>
    <s v="HW-14935"/>
    <s v="Helen Wasserman"/>
    <x v="1"/>
    <s v="United States"/>
    <x v="22"/>
    <x v="10"/>
    <n v="60653"/>
    <x v="2"/>
    <s v="OFF-PA-10004041"/>
    <x v="1"/>
    <x v="10"/>
    <x v="949"/>
    <n v="17.760000000000002"/>
    <n v="3"/>
    <n v="0.2"/>
    <n v="5.55"/>
    <x v="2"/>
    <s v="Yes"/>
  </r>
  <r>
    <n v="3515"/>
    <s v="CA-2019-140326"/>
    <x v="507"/>
    <d v="2019-09-06T00:00:00"/>
    <s v="First Class"/>
    <s v="HW-14935"/>
    <s v="Helen Wasserman"/>
    <x v="1"/>
    <s v="United States"/>
    <x v="22"/>
    <x v="10"/>
    <n v="60653"/>
    <x v="2"/>
    <s v="OFF-AR-10001149"/>
    <x v="1"/>
    <x v="6"/>
    <x v="131"/>
    <n v="6.9119999999999999"/>
    <n v="3"/>
    <n v="0.2"/>
    <n v="0.86399999999999999"/>
    <x v="2"/>
    <s v="Yes"/>
  </r>
  <r>
    <n v="3516"/>
    <s v="CA-2018-168536"/>
    <x v="887"/>
    <d v="2018-12-24T00:00:00"/>
    <s v="Standard Class"/>
    <s v="SC-20800"/>
    <s v="Stuart Calhoun"/>
    <x v="0"/>
    <s v="United States"/>
    <x v="25"/>
    <x v="35"/>
    <n v="39212"/>
    <x v="0"/>
    <s v="TEC-AC-10002323"/>
    <x v="2"/>
    <x v="11"/>
    <x v="177"/>
    <n v="66.3"/>
    <n v="3"/>
    <n v="0"/>
    <n v="8.6189999999999998"/>
    <x v="0"/>
    <s v="Yes"/>
  </r>
  <r>
    <n v="3517"/>
    <s v="US-2018-113649"/>
    <x v="888"/>
    <d v="2018-08-12T00:00:00"/>
    <s v="First Class"/>
    <s v="HA-14920"/>
    <s v="Helen Andreada"/>
    <x v="0"/>
    <s v="United States"/>
    <x v="115"/>
    <x v="3"/>
    <n v="28314"/>
    <x v="0"/>
    <s v="OFF-PA-10000130"/>
    <x v="1"/>
    <x v="10"/>
    <x v="1004"/>
    <n v="30.815999999999999"/>
    <n v="9"/>
    <n v="0.2"/>
    <n v="9.6300000000000008"/>
    <x v="0"/>
    <s v="Yes"/>
  </r>
  <r>
    <n v="3518"/>
    <s v="US-2018-113649"/>
    <x v="888"/>
    <d v="2018-08-12T00:00:00"/>
    <s v="First Class"/>
    <s v="HA-14920"/>
    <s v="Helen Andreada"/>
    <x v="0"/>
    <s v="United States"/>
    <x v="115"/>
    <x v="3"/>
    <n v="28314"/>
    <x v="0"/>
    <s v="TEC-PH-10002350"/>
    <x v="2"/>
    <x v="7"/>
    <x v="1467"/>
    <n v="44.783999999999999"/>
    <n v="2"/>
    <n v="0.2"/>
    <n v="4.4783999999999997"/>
    <x v="0"/>
    <s v="Yes"/>
  </r>
  <r>
    <n v="3519"/>
    <s v="US-2018-113649"/>
    <x v="888"/>
    <d v="2018-08-12T00:00:00"/>
    <s v="First Class"/>
    <s v="HA-14920"/>
    <s v="Helen Andreada"/>
    <x v="0"/>
    <s v="United States"/>
    <x v="115"/>
    <x v="3"/>
    <n v="28314"/>
    <x v="0"/>
    <s v="OFF-AP-10002518"/>
    <x v="1"/>
    <x v="9"/>
    <x v="160"/>
    <n v="569.53599999999994"/>
    <n v="4"/>
    <n v="0.2"/>
    <n v="64.072800000000001"/>
    <x v="0"/>
    <s v="Yes"/>
  </r>
  <r>
    <n v="3520"/>
    <s v="CA-2017-124975"/>
    <x v="137"/>
    <d v="2017-06-25T00:00:00"/>
    <s v="First Class"/>
    <s v="MG-17875"/>
    <s v="Michael Grace"/>
    <x v="2"/>
    <s v="United States"/>
    <x v="34"/>
    <x v="10"/>
    <n v="60505"/>
    <x v="2"/>
    <s v="FUR-TA-10002645"/>
    <x v="0"/>
    <x v="3"/>
    <x v="1322"/>
    <n v="796.42499999999995"/>
    <n v="7"/>
    <n v="0.5"/>
    <n v="-525.64049999999997"/>
    <x v="2"/>
    <s v="Yes"/>
  </r>
  <r>
    <n v="3521"/>
    <s v="CA-2017-168767"/>
    <x v="889"/>
    <d v="2017-04-15T00:00:00"/>
    <s v="Standard Class"/>
    <s v="DM-12955"/>
    <s v="Dario Medina"/>
    <x v="1"/>
    <s v="United States"/>
    <x v="301"/>
    <x v="1"/>
    <n v="95823"/>
    <x v="1"/>
    <s v="OFF-BI-10000773"/>
    <x v="1"/>
    <x v="8"/>
    <x v="386"/>
    <n v="12.832000000000001"/>
    <n v="2"/>
    <n v="0.2"/>
    <n v="4.3308"/>
    <x v="1"/>
    <s v="Yes"/>
  </r>
  <r>
    <n v="3522"/>
    <s v="CA-2018-114482"/>
    <x v="831"/>
    <d v="2018-11-25T00:00:00"/>
    <s v="Second Class"/>
    <s v="DM-13345"/>
    <s v="Denise Monton"/>
    <x v="1"/>
    <s v="United States"/>
    <x v="96"/>
    <x v="23"/>
    <n v="50315"/>
    <x v="2"/>
    <s v="OFF-PA-10003845"/>
    <x v="1"/>
    <x v="10"/>
    <x v="372"/>
    <n v="40.46"/>
    <n v="7"/>
    <n v="0"/>
    <n v="19.825399999999998"/>
    <x v="2"/>
    <s v="Yes"/>
  </r>
  <r>
    <n v="3523"/>
    <s v="CA-2018-114482"/>
    <x v="831"/>
    <d v="2018-11-25T00:00:00"/>
    <s v="Second Class"/>
    <s v="DM-13345"/>
    <s v="Denise Monton"/>
    <x v="1"/>
    <s v="United States"/>
    <x v="96"/>
    <x v="23"/>
    <n v="50315"/>
    <x v="2"/>
    <s v="TEC-PH-10001580"/>
    <x v="2"/>
    <x v="7"/>
    <x v="234"/>
    <n v="404.94"/>
    <n v="3"/>
    <n v="0"/>
    <n v="109.3338"/>
    <x v="2"/>
    <s v="Yes"/>
  </r>
  <r>
    <n v="3524"/>
    <s v="CA-2018-137673"/>
    <x v="64"/>
    <d v="2018-09-10T00:00:00"/>
    <s v="Standard Class"/>
    <s v="ML-17395"/>
    <s v="Marina Lichtenstein"/>
    <x v="1"/>
    <s v="United States"/>
    <x v="70"/>
    <x v="1"/>
    <n v="92105"/>
    <x v="1"/>
    <s v="TEC-AC-10002345"/>
    <x v="2"/>
    <x v="11"/>
    <x v="175"/>
    <n v="116"/>
    <n v="8"/>
    <n v="0"/>
    <n v="29"/>
    <x v="1"/>
    <s v="Yes"/>
  </r>
  <r>
    <n v="3525"/>
    <s v="CA-2018-132731"/>
    <x v="390"/>
    <d v="2018-11-28T00:00:00"/>
    <s v="Standard Class"/>
    <s v="GA-14515"/>
    <s v="George Ashbrook"/>
    <x v="0"/>
    <s v="United States"/>
    <x v="61"/>
    <x v="5"/>
    <n v="75081"/>
    <x v="2"/>
    <s v="TEC-PH-10004120"/>
    <x v="2"/>
    <x v="7"/>
    <x v="1534"/>
    <n v="657.55200000000002"/>
    <n v="6"/>
    <n v="0.2"/>
    <n v="49.316400000000002"/>
    <x v="2"/>
    <s v="Yes"/>
  </r>
  <r>
    <n v="3526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TEC-AC-10001838"/>
    <x v="2"/>
    <x v="11"/>
    <x v="651"/>
    <n v="599.97"/>
    <n v="3"/>
    <n v="0"/>
    <n v="257.9871"/>
    <x v="0"/>
    <s v="Yes"/>
  </r>
  <r>
    <n v="3527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TEC-PH-10000148"/>
    <x v="2"/>
    <x v="7"/>
    <x v="779"/>
    <n v="38.97"/>
    <n v="3"/>
    <n v="0"/>
    <n v="0.77939999999999998"/>
    <x v="0"/>
    <s v="Yes"/>
  </r>
  <r>
    <n v="3528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OFF-BI-10003476"/>
    <x v="1"/>
    <x v="8"/>
    <x v="1535"/>
    <n v="45.84"/>
    <n v="8"/>
    <n v="0"/>
    <n v="22.0032"/>
    <x v="0"/>
    <s v="Yes"/>
  </r>
  <r>
    <n v="3529"/>
    <s v="CA-2018-130680"/>
    <x v="890"/>
    <d v="2018-06-29T00:00:00"/>
    <s v="Standard Class"/>
    <s v="BD-11320"/>
    <s v="Bill Donatelli"/>
    <x v="0"/>
    <s v="United States"/>
    <x v="70"/>
    <x v="1"/>
    <n v="92024"/>
    <x v="1"/>
    <s v="TEC-PH-10004833"/>
    <x v="2"/>
    <x v="7"/>
    <x v="1363"/>
    <n v="38.24"/>
    <n v="4"/>
    <n v="0.2"/>
    <n v="-9.56"/>
    <x v="1"/>
    <s v="Yes"/>
  </r>
  <r>
    <n v="3530"/>
    <s v="CA-2017-141145"/>
    <x v="14"/>
    <d v="2017-09-23T00:00:00"/>
    <s v="Standard Class"/>
    <s v="DB-13405"/>
    <s v="Denny Blanton"/>
    <x v="0"/>
    <s v="United States"/>
    <x v="333"/>
    <x v="2"/>
    <n v="32839"/>
    <x v="0"/>
    <s v="TEC-AC-10001465"/>
    <x v="2"/>
    <x v="11"/>
    <x v="478"/>
    <n v="87.168000000000006"/>
    <n v="3"/>
    <n v="0.2"/>
    <n v="10.896000000000001"/>
    <x v="0"/>
    <s v="Yes"/>
  </r>
  <r>
    <n v="3531"/>
    <s v="US-2018-152835"/>
    <x v="288"/>
    <d v="2018-05-23T00:00:00"/>
    <s v="Standard Class"/>
    <s v="RP-19855"/>
    <s v="Roy Phan"/>
    <x v="1"/>
    <s v="United States"/>
    <x v="240"/>
    <x v="14"/>
    <n v="47905"/>
    <x v="2"/>
    <s v="OFF-AR-10003056"/>
    <x v="1"/>
    <x v="6"/>
    <x v="18"/>
    <n v="21.4"/>
    <n v="5"/>
    <n v="0"/>
    <n v="6.2060000000000004"/>
    <x v="2"/>
    <s v="Yes"/>
  </r>
  <r>
    <n v="3532"/>
    <s v="CA-2018-155565"/>
    <x v="316"/>
    <d v="2018-05-28T00:00:00"/>
    <s v="Same Day"/>
    <s v="EH-13765"/>
    <s v="Edward Hooks"/>
    <x v="1"/>
    <s v="United States"/>
    <x v="20"/>
    <x v="15"/>
    <n v="10035"/>
    <x v="3"/>
    <s v="OFF-SU-10001218"/>
    <x v="1"/>
    <x v="14"/>
    <x v="134"/>
    <n v="54.9"/>
    <n v="5"/>
    <n v="0"/>
    <n v="15.372"/>
    <x v="3"/>
    <s v="Yes"/>
  </r>
  <r>
    <n v="3533"/>
    <s v="CA-2016-110849"/>
    <x v="891"/>
    <d v="2016-04-23T00:00:00"/>
    <s v="Standard Class"/>
    <s v="JL-15835"/>
    <s v="John Lee"/>
    <x v="0"/>
    <s v="United States"/>
    <x v="1"/>
    <x v="1"/>
    <n v="90049"/>
    <x v="1"/>
    <s v="TEC-MA-10002859"/>
    <x v="2"/>
    <x v="15"/>
    <x v="1536"/>
    <n v="287.96800000000002"/>
    <n v="4"/>
    <n v="0.2"/>
    <n v="97.1892"/>
    <x v="1"/>
    <s v="Yes"/>
  </r>
  <r>
    <n v="3534"/>
    <s v="CA-2016-110849"/>
    <x v="891"/>
    <d v="2016-04-23T00:00:00"/>
    <s v="Standard Class"/>
    <s v="JL-15835"/>
    <s v="John Lee"/>
    <x v="0"/>
    <s v="United States"/>
    <x v="1"/>
    <x v="1"/>
    <n v="90049"/>
    <x v="1"/>
    <s v="OFF-AR-10002375"/>
    <x v="1"/>
    <x v="6"/>
    <x v="831"/>
    <n v="13.12"/>
    <n v="4"/>
    <n v="0"/>
    <n v="3.8048000000000002"/>
    <x v="1"/>
    <s v="Yes"/>
  </r>
  <r>
    <n v="3535"/>
    <s v="CA-2016-110849"/>
    <x v="891"/>
    <d v="2016-04-23T00:00:00"/>
    <s v="Standard Class"/>
    <s v="JL-15835"/>
    <s v="John Lee"/>
    <x v="0"/>
    <s v="United States"/>
    <x v="1"/>
    <x v="1"/>
    <n v="90049"/>
    <x v="1"/>
    <s v="OFF-AR-10000657"/>
    <x v="1"/>
    <x v="6"/>
    <x v="1527"/>
    <n v="10.75"/>
    <n v="5"/>
    <n v="0"/>
    <n v="3.5474999999999999"/>
    <x v="1"/>
    <s v="Yes"/>
  </r>
  <r>
    <n v="3536"/>
    <s v="CA-2016-110849"/>
    <x v="891"/>
    <d v="2016-04-23T00:00:00"/>
    <s v="Standard Class"/>
    <s v="JL-15835"/>
    <s v="John Lee"/>
    <x v="0"/>
    <s v="United States"/>
    <x v="1"/>
    <x v="1"/>
    <n v="90049"/>
    <x v="1"/>
    <s v="OFF-FA-10000134"/>
    <x v="1"/>
    <x v="13"/>
    <x v="196"/>
    <n v="11.62"/>
    <n v="2"/>
    <n v="0"/>
    <n v="3.6021999999999998"/>
    <x v="1"/>
    <s v="Yes"/>
  </r>
  <r>
    <n v="3537"/>
    <s v="CA-2018-145842"/>
    <x v="26"/>
    <d v="2018-06-20T00:00:00"/>
    <s v="Second Class"/>
    <s v="FM-14380"/>
    <s v="Fred McMath"/>
    <x v="0"/>
    <s v="United States"/>
    <x v="20"/>
    <x v="15"/>
    <n v="10024"/>
    <x v="3"/>
    <s v="OFF-ST-10000419"/>
    <x v="1"/>
    <x v="4"/>
    <x v="1024"/>
    <n v="40.74"/>
    <n v="3"/>
    <n v="0"/>
    <n v="0.40739999999999998"/>
    <x v="3"/>
    <s v="Yes"/>
  </r>
  <r>
    <n v="3538"/>
    <s v="CA-2016-158771"/>
    <x v="309"/>
    <d v="2016-05-09T00:00:00"/>
    <s v="Same Day"/>
    <s v="SB-20290"/>
    <s v="Sean Braxton"/>
    <x v="1"/>
    <s v="United States"/>
    <x v="0"/>
    <x v="0"/>
    <n v="42420"/>
    <x v="0"/>
    <s v="OFF-ST-10000107"/>
    <x v="1"/>
    <x v="4"/>
    <x v="17"/>
    <n v="83.25"/>
    <n v="3"/>
    <n v="0"/>
    <n v="14.984999999999999"/>
    <x v="0"/>
    <s v="Yes"/>
  </r>
  <r>
    <n v="3539"/>
    <s v="CA-2016-158771"/>
    <x v="309"/>
    <d v="2016-05-09T00:00:00"/>
    <s v="Same Day"/>
    <s v="SB-20290"/>
    <s v="Sean Braxton"/>
    <x v="1"/>
    <s v="United States"/>
    <x v="0"/>
    <x v="0"/>
    <n v="42420"/>
    <x v="0"/>
    <s v="OFF-LA-10001641"/>
    <x v="1"/>
    <x v="2"/>
    <x v="1031"/>
    <n v="9.4499999999999993"/>
    <n v="3"/>
    <n v="0"/>
    <n v="4.5359999999999996"/>
    <x v="0"/>
    <s v="Yes"/>
  </r>
  <r>
    <n v="3540"/>
    <s v="CA-2016-158771"/>
    <x v="309"/>
    <d v="2016-05-09T00:00:00"/>
    <s v="Same Day"/>
    <s v="SB-20290"/>
    <s v="Sean Braxton"/>
    <x v="1"/>
    <s v="United States"/>
    <x v="0"/>
    <x v="0"/>
    <n v="42420"/>
    <x v="0"/>
    <s v="OFF-LA-10003121"/>
    <x v="1"/>
    <x v="2"/>
    <x v="1000"/>
    <n v="20.65"/>
    <n v="5"/>
    <n v="0"/>
    <n v="9.4990000000000006"/>
    <x v="0"/>
    <s v="Yes"/>
  </r>
  <r>
    <n v="3541"/>
    <s v="CA-2016-158771"/>
    <x v="309"/>
    <d v="2016-05-09T00:00:00"/>
    <s v="Same Day"/>
    <s v="SB-20290"/>
    <s v="Sean Braxton"/>
    <x v="1"/>
    <s v="United States"/>
    <x v="0"/>
    <x v="0"/>
    <n v="42420"/>
    <x v="0"/>
    <s v="OFF-PA-10002689"/>
    <x v="1"/>
    <x v="10"/>
    <x v="1066"/>
    <n v="45.36"/>
    <n v="7"/>
    <n v="0"/>
    <n v="21.7728"/>
    <x v="0"/>
    <s v="Yes"/>
  </r>
  <r>
    <n v="3542"/>
    <s v="CA-2018-157511"/>
    <x v="31"/>
    <d v="2018-09-20T00:00:00"/>
    <s v="First Class"/>
    <s v="SV-20365"/>
    <s v="Seth Vernon"/>
    <x v="0"/>
    <s v="United States"/>
    <x v="38"/>
    <x v="24"/>
    <n v="43229"/>
    <x v="3"/>
    <s v="FUR-FU-10002107"/>
    <x v="0"/>
    <x v="5"/>
    <x v="1333"/>
    <n v="5.3520000000000003"/>
    <n v="3"/>
    <n v="0.2"/>
    <n v="1.6055999999999999"/>
    <x v="3"/>
    <s v="Yes"/>
  </r>
  <r>
    <n v="3543"/>
    <s v="CA-2018-157511"/>
    <x v="31"/>
    <d v="2018-09-20T00:00:00"/>
    <s v="First Class"/>
    <s v="SV-20365"/>
    <s v="Seth Vernon"/>
    <x v="0"/>
    <s v="United States"/>
    <x v="38"/>
    <x v="24"/>
    <n v="43229"/>
    <x v="3"/>
    <s v="FUR-CH-10002647"/>
    <x v="0"/>
    <x v="1"/>
    <x v="475"/>
    <n v="99.372"/>
    <n v="2"/>
    <n v="0.3"/>
    <n v="-7.0979999999999999"/>
    <x v="3"/>
    <s v="Yes"/>
  </r>
  <r>
    <n v="3544"/>
    <s v="CA-2018-157511"/>
    <x v="31"/>
    <d v="2018-09-20T00:00:00"/>
    <s v="First Class"/>
    <s v="SV-20365"/>
    <s v="Seth Vernon"/>
    <x v="0"/>
    <s v="United States"/>
    <x v="38"/>
    <x v="24"/>
    <n v="43229"/>
    <x v="3"/>
    <s v="OFF-AR-10002257"/>
    <x v="1"/>
    <x v="6"/>
    <x v="1200"/>
    <n v="2.6720000000000002"/>
    <n v="1"/>
    <n v="0.2"/>
    <n v="0.3674"/>
    <x v="3"/>
    <s v="Yes"/>
  </r>
  <r>
    <n v="3545"/>
    <s v="CA-2019-121216"/>
    <x v="331"/>
    <d v="2019-12-25T00:00:00"/>
    <s v="Second Class"/>
    <s v="MM-17920"/>
    <s v="Michael Moore"/>
    <x v="0"/>
    <s v="United States"/>
    <x v="284"/>
    <x v="5"/>
    <n v="77840"/>
    <x v="2"/>
    <s v="OFF-PA-10004519"/>
    <x v="1"/>
    <x v="10"/>
    <x v="1045"/>
    <n v="28.672000000000001"/>
    <n v="8"/>
    <n v="0.2"/>
    <n v="10.393599999999999"/>
    <x v="2"/>
    <s v="Yes"/>
  </r>
  <r>
    <n v="3546"/>
    <s v="CA-2019-121216"/>
    <x v="331"/>
    <d v="2019-12-25T00:00:00"/>
    <s v="Second Class"/>
    <s v="MM-17920"/>
    <s v="Michael Moore"/>
    <x v="0"/>
    <s v="United States"/>
    <x v="284"/>
    <x v="5"/>
    <n v="77840"/>
    <x v="2"/>
    <s v="OFF-AP-10001947"/>
    <x v="1"/>
    <x v="9"/>
    <x v="1537"/>
    <n v="29.312000000000001"/>
    <n v="8"/>
    <n v="0.8"/>
    <n v="-74.745599999999996"/>
    <x v="2"/>
    <s v="Yes"/>
  </r>
  <r>
    <n v="3547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ST-10004963"/>
    <x v="1"/>
    <x v="4"/>
    <x v="465"/>
    <n v="105.98"/>
    <n v="7"/>
    <n v="0"/>
    <n v="4.2392000000000003"/>
    <x v="0"/>
    <s v="Yes"/>
  </r>
  <r>
    <n v="3548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SU-10002573"/>
    <x v="1"/>
    <x v="14"/>
    <x v="354"/>
    <n v="35.06"/>
    <n v="2"/>
    <n v="0"/>
    <n v="10.518000000000001"/>
    <x v="0"/>
    <s v="Yes"/>
  </r>
  <r>
    <n v="3549"/>
    <s v="CA-2019-155292"/>
    <x v="505"/>
    <d v="2019-11-01T00:00:00"/>
    <s v="First Class"/>
    <s v="RD-19810"/>
    <s v="Ross DeVincentis"/>
    <x v="2"/>
    <s v="United States"/>
    <x v="102"/>
    <x v="0"/>
    <n v="40475"/>
    <x v="0"/>
    <s v="FUR-CH-10000553"/>
    <x v="0"/>
    <x v="1"/>
    <x v="1257"/>
    <n v="33.94"/>
    <n v="1"/>
    <n v="0"/>
    <n v="9.1638000000000002"/>
    <x v="0"/>
    <s v="Yes"/>
  </r>
  <r>
    <n v="3550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LA-10001982"/>
    <x v="1"/>
    <x v="2"/>
    <x v="1538"/>
    <n v="30"/>
    <n v="8"/>
    <n v="0"/>
    <n v="14.4"/>
    <x v="0"/>
    <s v="Yes"/>
  </r>
  <r>
    <n v="3551"/>
    <s v="CA-2018-152555"/>
    <x v="892"/>
    <d v="2018-04-02T00:00:00"/>
    <s v="Second Class"/>
    <s v="ME-17320"/>
    <s v="Maria Etezadi"/>
    <x v="2"/>
    <s v="United States"/>
    <x v="22"/>
    <x v="10"/>
    <n v="60653"/>
    <x v="2"/>
    <s v="OFF-PA-10001295"/>
    <x v="1"/>
    <x v="10"/>
    <x v="1220"/>
    <n v="45.527999999999999"/>
    <n v="3"/>
    <n v="0.2"/>
    <n v="15.934799999999999"/>
    <x v="2"/>
    <s v="Yes"/>
  </r>
  <r>
    <n v="3552"/>
    <s v="CA-2018-152555"/>
    <x v="892"/>
    <d v="2018-04-02T00:00:00"/>
    <s v="Second Class"/>
    <s v="ME-17320"/>
    <s v="Maria Etezadi"/>
    <x v="2"/>
    <s v="United States"/>
    <x v="22"/>
    <x v="10"/>
    <n v="60653"/>
    <x v="2"/>
    <s v="FUR-CH-10002965"/>
    <x v="0"/>
    <x v="1"/>
    <x v="229"/>
    <n v="844.11599999999999"/>
    <n v="6"/>
    <n v="0.3"/>
    <n v="-36.176400000000001"/>
    <x v="2"/>
    <s v="Yes"/>
  </r>
  <r>
    <n v="3553"/>
    <s v="CA-2018-152555"/>
    <x v="892"/>
    <d v="2018-04-02T00:00:00"/>
    <s v="Second Class"/>
    <s v="ME-17320"/>
    <s v="Maria Etezadi"/>
    <x v="2"/>
    <s v="United States"/>
    <x v="22"/>
    <x v="10"/>
    <n v="60653"/>
    <x v="2"/>
    <s v="TEC-PH-10001254"/>
    <x v="2"/>
    <x v="7"/>
    <x v="144"/>
    <n v="812.73599999999999"/>
    <n v="8"/>
    <n v="0.2"/>
    <n v="60.955199999999998"/>
    <x v="2"/>
    <s v="Yes"/>
  </r>
  <r>
    <n v="3554"/>
    <s v="CA-2019-107832"/>
    <x v="51"/>
    <d v="2019-11-26T00:00:00"/>
    <s v="Second Class"/>
    <s v="FH-14275"/>
    <s v="Frank Hawley"/>
    <x v="1"/>
    <s v="United States"/>
    <x v="10"/>
    <x v="9"/>
    <n v="19120"/>
    <x v="3"/>
    <s v="OFF-BI-10001658"/>
    <x v="1"/>
    <x v="8"/>
    <x v="444"/>
    <n v="7.476"/>
    <n v="1"/>
    <n v="0.7"/>
    <n v="-5.9808000000000003"/>
    <x v="3"/>
    <s v="Yes"/>
  </r>
  <r>
    <n v="3555"/>
    <s v="CA-2016-120838"/>
    <x v="893"/>
    <d v="2016-03-26T00:00:00"/>
    <s v="Second Class"/>
    <s v="PO-18865"/>
    <s v="Patrick O'Donnell"/>
    <x v="0"/>
    <s v="United States"/>
    <x v="1"/>
    <x v="1"/>
    <n v="90036"/>
    <x v="1"/>
    <s v="OFF-ST-10000585"/>
    <x v="1"/>
    <x v="4"/>
    <x v="546"/>
    <n v="330.4"/>
    <n v="2"/>
    <n v="0"/>
    <n v="85.903999999999996"/>
    <x v="1"/>
    <s v="Yes"/>
  </r>
  <r>
    <n v="3556"/>
    <s v="CA-2016-120838"/>
    <x v="893"/>
    <d v="2016-03-26T00:00:00"/>
    <s v="Second Class"/>
    <s v="PO-18865"/>
    <s v="Patrick O'Donnell"/>
    <x v="0"/>
    <s v="United States"/>
    <x v="1"/>
    <x v="1"/>
    <n v="90036"/>
    <x v="1"/>
    <s v="TEC-PH-10003484"/>
    <x v="2"/>
    <x v="7"/>
    <x v="1539"/>
    <n v="604.75199999999995"/>
    <n v="6"/>
    <n v="0.2"/>
    <n v="37.796999999999997"/>
    <x v="1"/>
    <s v="Yes"/>
  </r>
  <r>
    <n v="3557"/>
    <s v="CA-2019-118542"/>
    <x v="96"/>
    <d v="2019-12-05T00:00:00"/>
    <s v="Standard Class"/>
    <s v="CC-12550"/>
    <s v="Clay Cheatham"/>
    <x v="0"/>
    <s v="United States"/>
    <x v="1"/>
    <x v="1"/>
    <n v="90008"/>
    <x v="1"/>
    <s v="OFF-PA-10004735"/>
    <x v="1"/>
    <x v="10"/>
    <x v="827"/>
    <n v="45.36"/>
    <n v="7"/>
    <n v="0"/>
    <n v="21.7728"/>
    <x v="1"/>
    <s v="Yes"/>
  </r>
  <r>
    <n v="3558"/>
    <s v="CA-2019-118542"/>
    <x v="96"/>
    <d v="2019-12-05T00:00:00"/>
    <s v="Standard Class"/>
    <s v="CC-12550"/>
    <s v="Clay Cheatham"/>
    <x v="0"/>
    <s v="United States"/>
    <x v="1"/>
    <x v="1"/>
    <n v="90008"/>
    <x v="1"/>
    <s v="OFF-BI-10003429"/>
    <x v="1"/>
    <x v="8"/>
    <x v="852"/>
    <n v="10.128"/>
    <n v="2"/>
    <n v="0.2"/>
    <n v="3.6714000000000002"/>
    <x v="1"/>
    <s v="Yes"/>
  </r>
  <r>
    <n v="3559"/>
    <s v="CA-2019-152737"/>
    <x v="659"/>
    <d v="2019-11-12T00:00:00"/>
    <s v="Standard Class"/>
    <s v="TS-21505"/>
    <s v="Tony Sayre"/>
    <x v="0"/>
    <s v="United States"/>
    <x v="8"/>
    <x v="1"/>
    <n v="94122"/>
    <x v="1"/>
    <s v="OFF-BI-10002982"/>
    <x v="1"/>
    <x v="8"/>
    <x v="1267"/>
    <n v="21.792000000000002"/>
    <n v="4"/>
    <n v="0.2"/>
    <n v="7.6272000000000002"/>
    <x v="1"/>
    <s v="Yes"/>
  </r>
  <r>
    <n v="3560"/>
    <s v="CA-2019-152737"/>
    <x v="659"/>
    <d v="2019-11-12T00:00:00"/>
    <s v="Standard Class"/>
    <s v="TS-21505"/>
    <s v="Tony Sayre"/>
    <x v="0"/>
    <s v="United States"/>
    <x v="8"/>
    <x v="1"/>
    <n v="94122"/>
    <x v="1"/>
    <s v="TEC-AC-10004975"/>
    <x v="2"/>
    <x v="11"/>
    <x v="982"/>
    <n v="439.8"/>
    <n v="4"/>
    <n v="0"/>
    <n v="145.13399999999999"/>
    <x v="1"/>
    <s v="Yes"/>
  </r>
  <r>
    <n v="3561"/>
    <s v="CA-2019-109757"/>
    <x v="507"/>
    <d v="2019-09-09T00:00:00"/>
    <s v="Second Class"/>
    <s v="MD-17350"/>
    <s v="Maribeth Dona"/>
    <x v="0"/>
    <s v="United States"/>
    <x v="59"/>
    <x v="24"/>
    <n v="44312"/>
    <x v="3"/>
    <s v="OFF-AR-10002335"/>
    <x v="1"/>
    <x v="6"/>
    <x v="679"/>
    <n v="8.2560000000000002"/>
    <n v="4"/>
    <n v="0.2"/>
    <n v="0.61919999999999997"/>
    <x v="3"/>
    <s v="Yes"/>
  </r>
  <r>
    <n v="3562"/>
    <s v="CA-2019-109757"/>
    <x v="507"/>
    <d v="2019-09-09T00:00:00"/>
    <s v="Second Class"/>
    <s v="MD-17350"/>
    <s v="Maribeth Dona"/>
    <x v="0"/>
    <s v="United States"/>
    <x v="59"/>
    <x v="24"/>
    <n v="44312"/>
    <x v="3"/>
    <s v="OFF-BI-10004001"/>
    <x v="1"/>
    <x v="8"/>
    <x v="818"/>
    <n v="25.56"/>
    <n v="5"/>
    <n v="0.7"/>
    <n v="-20.448"/>
    <x v="3"/>
    <s v="Yes"/>
  </r>
  <r>
    <n v="3563"/>
    <s v="CA-2019-109757"/>
    <x v="507"/>
    <d v="2019-09-09T00:00:00"/>
    <s v="Second Class"/>
    <s v="MD-17350"/>
    <s v="Maribeth Dona"/>
    <x v="0"/>
    <s v="United States"/>
    <x v="59"/>
    <x v="24"/>
    <n v="44312"/>
    <x v="3"/>
    <s v="OFF-BI-10001634"/>
    <x v="1"/>
    <x v="8"/>
    <x v="24"/>
    <n v="4.3680000000000003"/>
    <n v="2"/>
    <n v="0.7"/>
    <n v="-3.0575999999999999"/>
    <x v="3"/>
    <s v="Yes"/>
  </r>
  <r>
    <n v="3564"/>
    <s v="CA-2019-109757"/>
    <x v="507"/>
    <d v="2019-09-09T00:00:00"/>
    <s v="Second Class"/>
    <s v="MD-17350"/>
    <s v="Maribeth Dona"/>
    <x v="0"/>
    <s v="United States"/>
    <x v="59"/>
    <x v="24"/>
    <n v="44312"/>
    <x v="3"/>
    <s v="OFF-PA-10000007"/>
    <x v="1"/>
    <x v="10"/>
    <x v="1540"/>
    <n v="11.52"/>
    <n v="4"/>
    <n v="0.2"/>
    <n v="3.7440000000000002"/>
    <x v="3"/>
    <s v="Yes"/>
  </r>
  <r>
    <n v="3565"/>
    <s v="CA-2018-130029"/>
    <x v="894"/>
    <d v="2018-07-06T00:00:00"/>
    <s v="First Class"/>
    <s v="GT-14755"/>
    <s v="Guy Thornton"/>
    <x v="0"/>
    <s v="United States"/>
    <x v="1"/>
    <x v="1"/>
    <n v="90049"/>
    <x v="1"/>
    <s v="OFF-PA-10000552"/>
    <x v="1"/>
    <x v="10"/>
    <x v="1541"/>
    <n v="12.96"/>
    <n v="2"/>
    <n v="0"/>
    <n v="6.2207999999999997"/>
    <x v="1"/>
    <s v="Yes"/>
  </r>
  <r>
    <n v="3566"/>
    <s v="CA-2018-130029"/>
    <x v="894"/>
    <d v="2018-07-06T00:00:00"/>
    <s v="First Class"/>
    <s v="GT-14755"/>
    <s v="Guy Thornton"/>
    <x v="0"/>
    <s v="United States"/>
    <x v="1"/>
    <x v="1"/>
    <n v="90049"/>
    <x v="1"/>
    <s v="OFF-FA-10001135"/>
    <x v="1"/>
    <x v="13"/>
    <x v="1069"/>
    <n v="3.96"/>
    <n v="2"/>
    <n v="0"/>
    <n v="7.9200000000000007E-2"/>
    <x v="1"/>
    <s v="Yes"/>
  </r>
  <r>
    <n v="3567"/>
    <s v="CA-2019-103877"/>
    <x v="210"/>
    <d v="2019-09-14T00:00:00"/>
    <s v="Standard Class"/>
    <s v="RD-19660"/>
    <s v="Robert Dilbeck"/>
    <x v="2"/>
    <s v="United States"/>
    <x v="44"/>
    <x v="25"/>
    <n v="64055"/>
    <x v="2"/>
    <s v="OFF-BI-10003650"/>
    <x v="1"/>
    <x v="8"/>
    <x v="115"/>
    <n v="1577.94"/>
    <n v="3"/>
    <n v="0"/>
    <n v="757.41120000000001"/>
    <x v="2"/>
    <s v="Yes"/>
  </r>
  <r>
    <n v="3568"/>
    <s v="CA-2018-137176"/>
    <x v="369"/>
    <d v="2018-09-14T00:00:00"/>
    <s v="Second Class"/>
    <s v="DB-12910"/>
    <s v="Daniel Byrd"/>
    <x v="2"/>
    <s v="United States"/>
    <x v="61"/>
    <x v="5"/>
    <n v="75220"/>
    <x v="2"/>
    <s v="FUR-FU-10003832"/>
    <x v="0"/>
    <x v="5"/>
    <x v="1429"/>
    <n v="15.007999999999999"/>
    <n v="4"/>
    <n v="0.6"/>
    <n v="-12.006399999999999"/>
    <x v="2"/>
    <s v="Yes"/>
  </r>
  <r>
    <n v="3569"/>
    <s v="CA-2019-168109"/>
    <x v="445"/>
    <d v="2019-07-03T00:00:00"/>
    <s v="Same Day"/>
    <s v="JK-15640"/>
    <s v="Jim Kriz"/>
    <x v="2"/>
    <s v="United States"/>
    <x v="4"/>
    <x v="4"/>
    <n v="98105"/>
    <x v="1"/>
    <s v="TEC-AC-10003628"/>
    <x v="2"/>
    <x v="11"/>
    <x v="247"/>
    <n v="59.98"/>
    <n v="2"/>
    <n v="0"/>
    <n v="26.391200000000001"/>
    <x v="1"/>
    <s v="Yes"/>
  </r>
  <r>
    <n v="3570"/>
    <s v="CA-2019-168109"/>
    <x v="445"/>
    <d v="2019-07-03T00:00:00"/>
    <s v="Same Day"/>
    <s v="JK-15640"/>
    <s v="Jim Kriz"/>
    <x v="2"/>
    <s v="United States"/>
    <x v="4"/>
    <x v="4"/>
    <n v="98105"/>
    <x v="1"/>
    <s v="TEC-MA-10001148"/>
    <x v="2"/>
    <x v="15"/>
    <x v="1542"/>
    <n v="2395.1999999999998"/>
    <n v="6"/>
    <n v="0.2"/>
    <n v="209.58"/>
    <x v="1"/>
    <s v="Yes"/>
  </r>
  <r>
    <n v="3571"/>
    <s v="CA-2019-168109"/>
    <x v="445"/>
    <d v="2019-07-03T00:00:00"/>
    <s v="Same Day"/>
    <s v="JK-15640"/>
    <s v="Jim Kriz"/>
    <x v="2"/>
    <s v="United States"/>
    <x v="4"/>
    <x v="4"/>
    <n v="98105"/>
    <x v="1"/>
    <s v="TEC-AC-10002049"/>
    <x v="2"/>
    <x v="11"/>
    <x v="1062"/>
    <n v="1687.8"/>
    <n v="4"/>
    <n v="0"/>
    <n v="742.63199999999995"/>
    <x v="1"/>
    <s v="Yes"/>
  </r>
  <r>
    <n v="3572"/>
    <s v="CA-2019-168109"/>
    <x v="445"/>
    <d v="2019-07-03T00:00:00"/>
    <s v="Same Day"/>
    <s v="JK-15640"/>
    <s v="Jim Kriz"/>
    <x v="2"/>
    <s v="United States"/>
    <x v="4"/>
    <x v="4"/>
    <n v="98105"/>
    <x v="1"/>
    <s v="TEC-PH-10000702"/>
    <x v="2"/>
    <x v="7"/>
    <x v="312"/>
    <n v="7.992"/>
    <n v="1"/>
    <n v="0.2"/>
    <n v="2.6972999999999998"/>
    <x v="1"/>
    <s v="Yes"/>
  </r>
  <r>
    <n v="3573"/>
    <s v="US-2019-126081"/>
    <x v="222"/>
    <d v="2019-07-04T00:00:00"/>
    <s v="Standard Class"/>
    <s v="FC-14335"/>
    <s v="Fred Chung"/>
    <x v="1"/>
    <s v="United States"/>
    <x v="279"/>
    <x v="5"/>
    <n v="75150"/>
    <x v="2"/>
    <s v="OFF-PA-10003953"/>
    <x v="1"/>
    <x v="10"/>
    <x v="644"/>
    <n v="5.1840000000000002"/>
    <n v="1"/>
    <n v="0.2"/>
    <n v="1.8144"/>
    <x v="2"/>
    <s v="Yes"/>
  </r>
  <r>
    <n v="3574"/>
    <s v="CA-2019-117023"/>
    <x v="783"/>
    <d v="2019-08-12T00:00:00"/>
    <s v="Standard Class"/>
    <s v="JW-15955"/>
    <s v="Joni Wasserman"/>
    <x v="0"/>
    <s v="United States"/>
    <x v="85"/>
    <x v="15"/>
    <n v="11561"/>
    <x v="3"/>
    <s v="OFF-AR-10003602"/>
    <x v="1"/>
    <x v="6"/>
    <x v="242"/>
    <n v="11.68"/>
    <n v="2"/>
    <n v="0"/>
    <n v="5.4896000000000003"/>
    <x v="3"/>
    <s v="Yes"/>
  </r>
  <r>
    <n v="3575"/>
    <s v="CA-2019-117023"/>
    <x v="783"/>
    <d v="2019-08-12T00:00:00"/>
    <s v="Standard Class"/>
    <s v="JW-15955"/>
    <s v="Joni Wasserman"/>
    <x v="0"/>
    <s v="United States"/>
    <x v="85"/>
    <x v="15"/>
    <n v="11561"/>
    <x v="3"/>
    <s v="OFF-AR-10004062"/>
    <x v="1"/>
    <x v="6"/>
    <x v="772"/>
    <n v="104.8"/>
    <n v="10"/>
    <n v="0"/>
    <n v="26.2"/>
    <x v="3"/>
    <s v="Yes"/>
  </r>
  <r>
    <n v="3576"/>
    <s v="CA-2017-143532"/>
    <x v="531"/>
    <d v="2017-03-24T00:00:00"/>
    <s v="Standard Class"/>
    <s v="DC-12850"/>
    <s v="Dan Campbell"/>
    <x v="0"/>
    <s v="United States"/>
    <x v="368"/>
    <x v="2"/>
    <n v="33161"/>
    <x v="0"/>
    <s v="OFF-PA-10001560"/>
    <x v="1"/>
    <x v="10"/>
    <x v="670"/>
    <n v="14.496"/>
    <n v="3"/>
    <n v="0.2"/>
    <n v="4.8924000000000003"/>
    <x v="0"/>
    <s v="Yes"/>
  </r>
  <r>
    <n v="3577"/>
    <s v="CA-2018-103163"/>
    <x v="843"/>
    <d v="2018-06-11T00:00:00"/>
    <s v="Standard Class"/>
    <s v="FM-14290"/>
    <s v="Frank Merwin"/>
    <x v="2"/>
    <s v="United States"/>
    <x v="329"/>
    <x v="1"/>
    <n v="93309"/>
    <x v="1"/>
    <s v="OFF-BI-10003305"/>
    <x v="1"/>
    <x v="8"/>
    <x v="570"/>
    <n v="4.7839999999999998"/>
    <n v="1"/>
    <n v="0.2"/>
    <n v="1.5548"/>
    <x v="1"/>
    <s v="Yes"/>
  </r>
  <r>
    <n v="3578"/>
    <s v="CA-2018-103163"/>
    <x v="843"/>
    <d v="2018-06-11T00:00:00"/>
    <s v="Standard Class"/>
    <s v="FM-14290"/>
    <s v="Frank Merwin"/>
    <x v="2"/>
    <s v="United States"/>
    <x v="329"/>
    <x v="1"/>
    <n v="93309"/>
    <x v="1"/>
    <s v="OFF-PA-10004000"/>
    <x v="1"/>
    <x v="10"/>
    <x v="205"/>
    <n v="4.7300000000000004"/>
    <n v="1"/>
    <n v="0"/>
    <n v="2.3176999999999999"/>
    <x v="1"/>
    <s v="Yes"/>
  </r>
  <r>
    <n v="3579"/>
    <s v="CA-2018-104157"/>
    <x v="197"/>
    <d v="2018-07-29T00:00:00"/>
    <s v="Standard Class"/>
    <s v="MT-17815"/>
    <s v="Meg Tillman"/>
    <x v="0"/>
    <s v="United States"/>
    <x v="25"/>
    <x v="35"/>
    <n v="39212"/>
    <x v="0"/>
    <s v="OFF-ST-10000321"/>
    <x v="1"/>
    <x v="4"/>
    <x v="1543"/>
    <n v="7.89"/>
    <n v="1"/>
    <n v="0"/>
    <n v="0.31559999999999999"/>
    <x v="0"/>
    <s v="Yes"/>
  </r>
  <r>
    <n v="3580"/>
    <s v="CA-2018-104157"/>
    <x v="197"/>
    <d v="2018-07-29T00:00:00"/>
    <s v="Standard Class"/>
    <s v="MT-17815"/>
    <s v="Meg Tillman"/>
    <x v="0"/>
    <s v="United States"/>
    <x v="25"/>
    <x v="35"/>
    <n v="39212"/>
    <x v="0"/>
    <s v="OFF-PA-10004665"/>
    <x v="1"/>
    <x v="10"/>
    <x v="1389"/>
    <n v="65.5"/>
    <n v="5"/>
    <n v="0"/>
    <n v="32.094999999999999"/>
    <x v="0"/>
    <s v="Yes"/>
  </r>
  <r>
    <n v="3581"/>
    <s v="CA-2018-104157"/>
    <x v="197"/>
    <d v="2018-07-29T00:00:00"/>
    <s v="Standard Class"/>
    <s v="MT-17815"/>
    <s v="Meg Tillman"/>
    <x v="0"/>
    <s v="United States"/>
    <x v="25"/>
    <x v="35"/>
    <n v="39212"/>
    <x v="0"/>
    <s v="FUR-TA-10004915"/>
    <x v="0"/>
    <x v="3"/>
    <x v="335"/>
    <n v="2430.08"/>
    <n v="8"/>
    <n v="0"/>
    <n v="388.81279999999998"/>
    <x v="0"/>
    <s v="Yes"/>
  </r>
  <r>
    <n v="3582"/>
    <s v="CA-2019-117807"/>
    <x v="172"/>
    <d v="2019-10-07T00:00:00"/>
    <s v="Standard Class"/>
    <s v="DK-13090"/>
    <s v="Dave Kipp"/>
    <x v="0"/>
    <s v="United States"/>
    <x v="9"/>
    <x v="8"/>
    <n v="68025"/>
    <x v="2"/>
    <s v="OFF-PA-10000994"/>
    <x v="1"/>
    <x v="10"/>
    <x v="913"/>
    <n v="104.85"/>
    <n v="1"/>
    <n v="0"/>
    <n v="50.328000000000003"/>
    <x v="2"/>
    <s v="Yes"/>
  </r>
  <r>
    <n v="3583"/>
    <s v="CA-2017-121650"/>
    <x v="895"/>
    <d v="2017-12-16T00:00:00"/>
    <s v="Standard Class"/>
    <s v="KD-16495"/>
    <s v="Keith Dawkins"/>
    <x v="1"/>
    <s v="United States"/>
    <x v="25"/>
    <x v="12"/>
    <n v="49201"/>
    <x v="2"/>
    <s v="OFF-AR-10001149"/>
    <x v="1"/>
    <x v="6"/>
    <x v="1544"/>
    <n v="3.9"/>
    <n v="2"/>
    <n v="0"/>
    <n v="1.5209999999999999"/>
    <x v="2"/>
    <s v="Yes"/>
  </r>
  <r>
    <n v="3584"/>
    <s v="CA-2017-121650"/>
    <x v="895"/>
    <d v="2017-12-16T00:00:00"/>
    <s v="Standard Class"/>
    <s v="KD-16495"/>
    <s v="Keith Dawkins"/>
    <x v="1"/>
    <s v="United States"/>
    <x v="25"/>
    <x v="12"/>
    <n v="49201"/>
    <x v="2"/>
    <s v="FUR-TA-10003569"/>
    <x v="0"/>
    <x v="3"/>
    <x v="1367"/>
    <n v="801.96"/>
    <n v="2"/>
    <n v="0"/>
    <n v="200.49"/>
    <x v="2"/>
    <s v="Yes"/>
  </r>
  <r>
    <n v="3585"/>
    <s v="CA-2017-121650"/>
    <x v="895"/>
    <d v="2017-12-16T00:00:00"/>
    <s v="Standard Class"/>
    <s v="KD-16495"/>
    <s v="Keith Dawkins"/>
    <x v="1"/>
    <s v="United States"/>
    <x v="25"/>
    <x v="12"/>
    <n v="49201"/>
    <x v="2"/>
    <s v="FUR-CH-10004289"/>
    <x v="0"/>
    <x v="1"/>
    <x v="984"/>
    <n v="191.96"/>
    <n v="2"/>
    <n v="0"/>
    <n v="32.633200000000002"/>
    <x v="2"/>
    <s v="Yes"/>
  </r>
  <r>
    <n v="3586"/>
    <s v="CA-2017-121650"/>
    <x v="895"/>
    <d v="2017-12-16T00:00:00"/>
    <s v="Standard Class"/>
    <s v="KD-16495"/>
    <s v="Keith Dawkins"/>
    <x v="1"/>
    <s v="United States"/>
    <x v="25"/>
    <x v="12"/>
    <n v="49201"/>
    <x v="2"/>
    <s v="OFF-LA-10001045"/>
    <x v="1"/>
    <x v="2"/>
    <x v="708"/>
    <n v="2.61"/>
    <n v="1"/>
    <n v="0"/>
    <n v="1.2005999999999999"/>
    <x v="2"/>
    <s v="Yes"/>
  </r>
  <r>
    <n v="3587"/>
    <s v="CA-2019-161823"/>
    <x v="213"/>
    <d v="2019-09-08T00:00:00"/>
    <s v="Standard Class"/>
    <s v="AG-10300"/>
    <s v="Aleksandra Gannaway"/>
    <x v="1"/>
    <s v="United States"/>
    <x v="8"/>
    <x v="1"/>
    <n v="94122"/>
    <x v="1"/>
    <s v="OFF-AR-10002053"/>
    <x v="1"/>
    <x v="6"/>
    <x v="79"/>
    <n v="5.96"/>
    <n v="2"/>
    <n v="0"/>
    <n v="1.6688000000000001"/>
    <x v="1"/>
    <s v="Yes"/>
  </r>
  <r>
    <n v="3588"/>
    <s v="CA-2019-121839"/>
    <x v="241"/>
    <d v="2019-09-28T00:00:00"/>
    <s v="Standard Class"/>
    <s v="MH-18115"/>
    <s v="Mick Hernandez"/>
    <x v="2"/>
    <s v="United States"/>
    <x v="152"/>
    <x v="24"/>
    <n v="43130"/>
    <x v="3"/>
    <s v="TEC-PH-10002885"/>
    <x v="2"/>
    <x v="7"/>
    <x v="1136"/>
    <n v="1169.694"/>
    <n v="3"/>
    <n v="0.4"/>
    <n v="-253.43369999999999"/>
    <x v="3"/>
    <s v="Yes"/>
  </r>
  <r>
    <n v="3589"/>
    <s v="CA-2019-158729"/>
    <x v="484"/>
    <d v="2019-12-21T00:00:00"/>
    <s v="First Class"/>
    <s v="AC-10450"/>
    <s v="Amy Cox"/>
    <x v="0"/>
    <s v="United States"/>
    <x v="240"/>
    <x v="28"/>
    <n v="70506"/>
    <x v="0"/>
    <s v="OFF-SU-10002881"/>
    <x v="1"/>
    <x v="14"/>
    <x v="466"/>
    <n v="1665.62"/>
    <n v="2"/>
    <n v="0"/>
    <n v="33.312399999999997"/>
    <x v="0"/>
    <s v="Yes"/>
  </r>
  <r>
    <n v="3590"/>
    <s v="CA-2019-146535"/>
    <x v="221"/>
    <d v="2019-11-30T00:00:00"/>
    <s v="Standard Class"/>
    <s v="FM-14290"/>
    <s v="Frank Merwin"/>
    <x v="2"/>
    <s v="United States"/>
    <x v="102"/>
    <x v="0"/>
    <n v="40475"/>
    <x v="0"/>
    <s v="OFF-BI-10000546"/>
    <x v="1"/>
    <x v="8"/>
    <x v="614"/>
    <n v="2.88"/>
    <n v="1"/>
    <n v="0"/>
    <n v="1.4112"/>
    <x v="0"/>
    <s v="Yes"/>
  </r>
  <r>
    <n v="3591"/>
    <s v="CA-2019-146535"/>
    <x v="221"/>
    <d v="2019-11-30T00:00:00"/>
    <s v="Standard Class"/>
    <s v="FM-14290"/>
    <s v="Frank Merwin"/>
    <x v="2"/>
    <s v="United States"/>
    <x v="102"/>
    <x v="0"/>
    <n v="40475"/>
    <x v="0"/>
    <s v="OFF-ST-10001526"/>
    <x v="1"/>
    <x v="4"/>
    <x v="771"/>
    <n v="1443.96"/>
    <n v="12"/>
    <n v="0"/>
    <n v="375.42959999999999"/>
    <x v="0"/>
    <s v="Yes"/>
  </r>
  <r>
    <n v="3592"/>
    <s v="CA-2016-154186"/>
    <x v="736"/>
    <d v="2016-12-15T00:00:00"/>
    <s v="Second Class"/>
    <s v="RA-19285"/>
    <s v="Ralph Arnett"/>
    <x v="0"/>
    <s v="United States"/>
    <x v="12"/>
    <x v="5"/>
    <n v="77070"/>
    <x v="2"/>
    <s v="OFF-SU-10001574"/>
    <x v="1"/>
    <x v="14"/>
    <x v="503"/>
    <n v="2.92"/>
    <n v="1"/>
    <n v="0.2"/>
    <n v="0.36499999999999999"/>
    <x v="2"/>
    <s v="Yes"/>
  </r>
  <r>
    <n v="3593"/>
    <s v="CA-2018-108434"/>
    <x v="5"/>
    <d v="2018-12-07T00:00:00"/>
    <s v="Second Class"/>
    <s v="JG-15160"/>
    <s v="James Galang"/>
    <x v="0"/>
    <s v="United States"/>
    <x v="20"/>
    <x v="15"/>
    <n v="10024"/>
    <x v="3"/>
    <s v="OFF-ST-10002615"/>
    <x v="1"/>
    <x v="4"/>
    <x v="1436"/>
    <n v="465.18"/>
    <n v="3"/>
    <n v="0"/>
    <n v="120.9468"/>
    <x v="3"/>
    <s v="Yes"/>
  </r>
  <r>
    <n v="3594"/>
    <s v="CA-2018-164154"/>
    <x v="108"/>
    <d v="2018-09-17T00:00:00"/>
    <s v="Standard Class"/>
    <s v="NZ-18565"/>
    <s v="Nick Zandusky"/>
    <x v="2"/>
    <s v="United States"/>
    <x v="167"/>
    <x v="24"/>
    <n v="43615"/>
    <x v="3"/>
    <s v="OFF-BI-10001658"/>
    <x v="1"/>
    <x v="8"/>
    <x v="444"/>
    <n v="22.428000000000001"/>
    <n v="3"/>
    <n v="0.7"/>
    <n v="-17.942399999999999"/>
    <x v="3"/>
    <s v="Yes"/>
  </r>
  <r>
    <n v="3595"/>
    <s v="CA-2018-164154"/>
    <x v="108"/>
    <d v="2018-09-17T00:00:00"/>
    <s v="Standard Class"/>
    <s v="NZ-18565"/>
    <s v="Nick Zandusky"/>
    <x v="2"/>
    <s v="United States"/>
    <x v="167"/>
    <x v="24"/>
    <n v="43615"/>
    <x v="3"/>
    <s v="OFF-ST-10002562"/>
    <x v="1"/>
    <x v="4"/>
    <x v="683"/>
    <n v="37.520000000000003"/>
    <n v="5"/>
    <n v="0.2"/>
    <n v="3.7519999999999998"/>
    <x v="3"/>
    <s v="Yes"/>
  </r>
  <r>
    <n v="3596"/>
    <s v="CA-2019-148012"/>
    <x v="34"/>
    <d v="2019-12-15T00:00:00"/>
    <s v="Standard Class"/>
    <s v="KM-16225"/>
    <s v="Kalyca Meade"/>
    <x v="1"/>
    <s v="United States"/>
    <x v="10"/>
    <x v="9"/>
    <n v="19143"/>
    <x v="3"/>
    <s v="OFF-AR-10004757"/>
    <x v="1"/>
    <x v="6"/>
    <x v="346"/>
    <n v="2.6240000000000001"/>
    <n v="1"/>
    <n v="0.2"/>
    <n v="0.4264"/>
    <x v="3"/>
    <s v="Yes"/>
  </r>
  <r>
    <n v="3597"/>
    <s v="CA-2016-102869"/>
    <x v="340"/>
    <d v="2016-09-14T00:00:00"/>
    <s v="Second Class"/>
    <s v="LC-17140"/>
    <s v="Logan Currie"/>
    <x v="0"/>
    <s v="United States"/>
    <x v="10"/>
    <x v="9"/>
    <n v="19140"/>
    <x v="3"/>
    <s v="OFF-PA-10000788"/>
    <x v="1"/>
    <x v="10"/>
    <x v="738"/>
    <n v="15.552"/>
    <n v="3"/>
    <n v="0.2"/>
    <n v="5.4432"/>
    <x v="3"/>
    <s v="Yes"/>
  </r>
  <r>
    <n v="3598"/>
    <s v="CA-2016-102869"/>
    <x v="340"/>
    <d v="2016-09-14T00:00:00"/>
    <s v="Second Class"/>
    <s v="LC-17140"/>
    <s v="Logan Currie"/>
    <x v="0"/>
    <s v="United States"/>
    <x v="10"/>
    <x v="9"/>
    <n v="19140"/>
    <x v="3"/>
    <s v="TEC-AC-10002134"/>
    <x v="2"/>
    <x v="11"/>
    <x v="1545"/>
    <n v="64.703999999999994"/>
    <n v="6"/>
    <n v="0.2"/>
    <n v="-4.8528000000000002"/>
    <x v="3"/>
    <s v="Yes"/>
  </r>
  <r>
    <n v="3599"/>
    <s v="CA-2016-102869"/>
    <x v="340"/>
    <d v="2016-09-14T00:00:00"/>
    <s v="Second Class"/>
    <s v="LC-17140"/>
    <s v="Logan Currie"/>
    <x v="0"/>
    <s v="United States"/>
    <x v="10"/>
    <x v="9"/>
    <n v="19140"/>
    <x v="3"/>
    <s v="FUR-FU-10002456"/>
    <x v="0"/>
    <x v="5"/>
    <x v="1018"/>
    <n v="17.472000000000001"/>
    <n v="3"/>
    <n v="0.2"/>
    <n v="5.0232000000000001"/>
    <x v="3"/>
    <s v="Yes"/>
  </r>
  <r>
    <n v="3600"/>
    <s v="CA-2016-102869"/>
    <x v="340"/>
    <d v="2016-09-14T00:00:00"/>
    <s v="Second Class"/>
    <s v="LC-17140"/>
    <s v="Logan Currie"/>
    <x v="0"/>
    <s v="United States"/>
    <x v="10"/>
    <x v="9"/>
    <n v="19140"/>
    <x v="3"/>
    <s v="TEC-PH-10002549"/>
    <x v="2"/>
    <x v="7"/>
    <x v="937"/>
    <n v="135.51599999999999"/>
    <n v="1"/>
    <n v="0.4"/>
    <n v="-31.6204"/>
    <x v="3"/>
    <s v="Yes"/>
  </r>
  <r>
    <n v="3601"/>
    <s v="CA-2019-138310"/>
    <x v="335"/>
    <d v="2019-06-30T00:00:00"/>
    <s v="Standard Class"/>
    <s v="NP-18700"/>
    <s v="Nora Preis"/>
    <x v="0"/>
    <s v="United States"/>
    <x v="60"/>
    <x v="22"/>
    <n v="80219"/>
    <x v="1"/>
    <s v="TEC-AC-10001990"/>
    <x v="2"/>
    <x v="11"/>
    <x v="870"/>
    <n v="431.928"/>
    <n v="9"/>
    <n v="0.2"/>
    <n v="64.789199999999994"/>
    <x v="1"/>
    <s v="Yes"/>
  </r>
  <r>
    <n v="3602"/>
    <s v="CA-2016-159835"/>
    <x v="664"/>
    <d v="2016-11-24T00:00:00"/>
    <s v="Standard Class"/>
    <s v="RB-19330"/>
    <s v="Randy Bradley"/>
    <x v="0"/>
    <s v="United States"/>
    <x v="10"/>
    <x v="9"/>
    <n v="19143"/>
    <x v="3"/>
    <s v="OFF-PA-10002137"/>
    <x v="1"/>
    <x v="10"/>
    <x v="565"/>
    <n v="12.448"/>
    <n v="2"/>
    <n v="0.2"/>
    <n v="3.89"/>
    <x v="3"/>
    <s v="Yes"/>
  </r>
  <r>
    <n v="3603"/>
    <s v="CA-2016-159835"/>
    <x v="664"/>
    <d v="2016-11-24T00:00:00"/>
    <s v="Standard Class"/>
    <s v="RB-19330"/>
    <s v="Randy Bradley"/>
    <x v="0"/>
    <s v="United States"/>
    <x v="10"/>
    <x v="9"/>
    <n v="19143"/>
    <x v="3"/>
    <s v="FUR-CH-10004997"/>
    <x v="0"/>
    <x v="1"/>
    <x v="499"/>
    <n v="657.93"/>
    <n v="5"/>
    <n v="0.3"/>
    <n v="-93.99"/>
    <x v="3"/>
    <s v="Yes"/>
  </r>
  <r>
    <n v="3604"/>
    <s v="CA-2019-112956"/>
    <x v="170"/>
    <d v="2019-08-27T00:00:00"/>
    <s v="Standard Class"/>
    <s v="TH-21550"/>
    <s v="Tracy Hopkins"/>
    <x v="2"/>
    <s v="United States"/>
    <x v="29"/>
    <x v="39"/>
    <n v="21044"/>
    <x v="3"/>
    <s v="OFF-PA-10000357"/>
    <x v="1"/>
    <x v="10"/>
    <x v="1228"/>
    <n v="277.39999999999998"/>
    <n v="5"/>
    <n v="0"/>
    <n v="133.15199999999999"/>
    <x v="3"/>
    <s v="Yes"/>
  </r>
  <r>
    <n v="3605"/>
    <s v="CA-2019-112956"/>
    <x v="170"/>
    <d v="2019-08-27T00:00:00"/>
    <s v="Standard Class"/>
    <s v="TH-21550"/>
    <s v="Tracy Hopkins"/>
    <x v="2"/>
    <s v="United States"/>
    <x v="29"/>
    <x v="39"/>
    <n v="21044"/>
    <x v="3"/>
    <s v="FUR-FU-10003976"/>
    <x v="0"/>
    <x v="5"/>
    <x v="973"/>
    <n v="25.16"/>
    <n v="2"/>
    <n v="0"/>
    <n v="8.5543999999999993"/>
    <x v="3"/>
    <s v="Yes"/>
  </r>
  <r>
    <n v="3606"/>
    <s v="CA-2019-112956"/>
    <x v="170"/>
    <d v="2019-08-27T00:00:00"/>
    <s v="Standard Class"/>
    <s v="TH-21550"/>
    <s v="Tracy Hopkins"/>
    <x v="2"/>
    <s v="United States"/>
    <x v="29"/>
    <x v="39"/>
    <n v="21044"/>
    <x v="3"/>
    <s v="FUR-FU-10004960"/>
    <x v="0"/>
    <x v="5"/>
    <x v="928"/>
    <n v="91.92"/>
    <n v="4"/>
    <n v="0"/>
    <n v="31.252800000000001"/>
    <x v="3"/>
    <s v="Yes"/>
  </r>
  <r>
    <n v="3607"/>
    <s v="CA-2018-119683"/>
    <x v="299"/>
    <d v="2018-03-16T00:00:00"/>
    <s v="Second Class"/>
    <s v="CK-12595"/>
    <s v="Clytie Kelty"/>
    <x v="0"/>
    <s v="United States"/>
    <x v="20"/>
    <x v="15"/>
    <n v="10024"/>
    <x v="3"/>
    <s v="OFF-EN-10001099"/>
    <x v="1"/>
    <x v="12"/>
    <x v="153"/>
    <n v="29.34"/>
    <n v="3"/>
    <n v="0"/>
    <n v="13.4964"/>
    <x v="3"/>
    <s v="Yes"/>
  </r>
  <r>
    <n v="3608"/>
    <s v="CA-2016-163559"/>
    <x v="865"/>
    <d v="2016-09-28T00:00:00"/>
    <s v="Second Class"/>
    <s v="ST-20530"/>
    <s v="Shui Tom"/>
    <x v="0"/>
    <s v="United States"/>
    <x v="20"/>
    <x v="15"/>
    <n v="10035"/>
    <x v="3"/>
    <s v="OFF-BI-10002026"/>
    <x v="1"/>
    <x v="8"/>
    <x v="912"/>
    <n v="139.44"/>
    <n v="3"/>
    <n v="0.2"/>
    <n v="47.061"/>
    <x v="3"/>
    <s v="Yes"/>
  </r>
  <r>
    <n v="3609"/>
    <s v="CA-2016-140228"/>
    <x v="582"/>
    <d v="2016-05-03T00:00:00"/>
    <s v="Standard Class"/>
    <s v="GB-14530"/>
    <s v="George Bell"/>
    <x v="1"/>
    <s v="United States"/>
    <x v="46"/>
    <x v="24"/>
    <n v="43055"/>
    <x v="3"/>
    <s v="OFF-LA-10001613"/>
    <x v="1"/>
    <x v="2"/>
    <x v="743"/>
    <n v="6.9119999999999999"/>
    <n v="3"/>
    <n v="0.2"/>
    <n v="2.5055999999999998"/>
    <x v="3"/>
    <s v="Yes"/>
  </r>
  <r>
    <n v="3610"/>
    <s v="CA-2016-140228"/>
    <x v="582"/>
    <d v="2016-05-03T00:00:00"/>
    <s v="Standard Class"/>
    <s v="GB-14530"/>
    <s v="George Bell"/>
    <x v="1"/>
    <s v="United States"/>
    <x v="46"/>
    <x v="24"/>
    <n v="43055"/>
    <x v="3"/>
    <s v="OFF-ST-10002214"/>
    <x v="1"/>
    <x v="4"/>
    <x v="1003"/>
    <n v="27.096"/>
    <n v="3"/>
    <n v="0.2"/>
    <n v="2.0322"/>
    <x v="3"/>
    <s v="Yes"/>
  </r>
  <r>
    <n v="3611"/>
    <s v="CA-2016-140228"/>
    <x v="582"/>
    <d v="2016-05-03T00:00:00"/>
    <s v="Standard Class"/>
    <s v="GB-14530"/>
    <s v="George Bell"/>
    <x v="1"/>
    <s v="United States"/>
    <x v="46"/>
    <x v="24"/>
    <n v="43055"/>
    <x v="3"/>
    <s v="OFF-ST-10001128"/>
    <x v="1"/>
    <x v="4"/>
    <x v="1427"/>
    <n v="177.56800000000001"/>
    <n v="2"/>
    <n v="0.2"/>
    <n v="-37.733199999999997"/>
    <x v="3"/>
    <s v="Yes"/>
  </r>
  <r>
    <n v="3612"/>
    <s v="US-2018-131674"/>
    <x v="896"/>
    <d v="2018-12-01T00:00:00"/>
    <s v="Second Class"/>
    <s v="NC-18535"/>
    <s v="Nick Crebassa"/>
    <x v="1"/>
    <s v="United States"/>
    <x v="61"/>
    <x v="5"/>
    <n v="75217"/>
    <x v="2"/>
    <s v="TEC-AC-10004864"/>
    <x v="2"/>
    <x v="11"/>
    <x v="1298"/>
    <n v="58.415999999999997"/>
    <n v="2"/>
    <n v="0.2"/>
    <n v="16.794599999999999"/>
    <x v="2"/>
    <s v="Yes"/>
  </r>
  <r>
    <n v="3613"/>
    <s v="CA-2017-110093"/>
    <x v="155"/>
    <d v="2017-12-08T00:00:00"/>
    <s v="Standard Class"/>
    <s v="AB-10255"/>
    <s v="Alejandro Ballentine"/>
    <x v="2"/>
    <s v="United States"/>
    <x v="10"/>
    <x v="9"/>
    <n v="19134"/>
    <x v="3"/>
    <s v="OFF-PA-10000174"/>
    <x v="1"/>
    <x v="10"/>
    <x v="1524"/>
    <n v="16.448"/>
    <n v="2"/>
    <n v="0.2"/>
    <n v="5.5511999999999997"/>
    <x v="3"/>
    <s v="Yes"/>
  </r>
  <r>
    <n v="3614"/>
    <s v="CA-2017-110093"/>
    <x v="155"/>
    <d v="2017-12-08T00:00:00"/>
    <s v="Standard Class"/>
    <s v="AB-10255"/>
    <s v="Alejandro Ballentine"/>
    <x v="2"/>
    <s v="United States"/>
    <x v="10"/>
    <x v="9"/>
    <n v="19134"/>
    <x v="3"/>
    <s v="TEC-AC-10000171"/>
    <x v="2"/>
    <x v="11"/>
    <x v="43"/>
    <n v="36.783999999999999"/>
    <n v="2"/>
    <n v="0.2"/>
    <n v="10.5754"/>
    <x v="3"/>
    <s v="Yes"/>
  </r>
  <r>
    <n v="3615"/>
    <s v="CA-2019-112529"/>
    <x v="123"/>
    <d v="2019-11-21T00:00:00"/>
    <s v="First Class"/>
    <s v="SC-20770"/>
    <s v="Stewart Carmichael"/>
    <x v="1"/>
    <s v="United States"/>
    <x v="52"/>
    <x v="5"/>
    <n v="78207"/>
    <x v="2"/>
    <s v="FUR-TA-10002622"/>
    <x v="0"/>
    <x v="3"/>
    <x v="969"/>
    <n v="718.11599999999999"/>
    <n v="6"/>
    <n v="0.3"/>
    <n v="-71.811599999999999"/>
    <x v="2"/>
    <s v="Yes"/>
  </r>
  <r>
    <n v="3616"/>
    <s v="CA-2019-112529"/>
    <x v="123"/>
    <d v="2019-11-21T00:00:00"/>
    <s v="First Class"/>
    <s v="SC-20770"/>
    <s v="Stewart Carmichael"/>
    <x v="1"/>
    <s v="United States"/>
    <x v="52"/>
    <x v="5"/>
    <n v="78207"/>
    <x v="2"/>
    <s v="OFF-AR-10001915"/>
    <x v="1"/>
    <x v="6"/>
    <x v="1057"/>
    <n v="31.776"/>
    <n v="4"/>
    <n v="0.2"/>
    <n v="8.7384000000000004"/>
    <x v="2"/>
    <s v="Yes"/>
  </r>
  <r>
    <n v="3617"/>
    <s v="CA-2018-154536"/>
    <x v="64"/>
    <d v="2018-09-09T00:00:00"/>
    <s v="Standard Class"/>
    <s v="JC-15340"/>
    <s v="Jasper Cacioppo"/>
    <x v="0"/>
    <s v="United States"/>
    <x v="10"/>
    <x v="9"/>
    <n v="19120"/>
    <x v="3"/>
    <s v="OFF-BI-10004410"/>
    <x v="1"/>
    <x v="8"/>
    <x v="48"/>
    <n v="9.5549999999999997"/>
    <n v="5"/>
    <n v="0.7"/>
    <n v="-7.3254999999999999"/>
    <x v="3"/>
    <s v="Yes"/>
  </r>
  <r>
    <n v="3618"/>
    <s v="CA-2019-141929"/>
    <x v="507"/>
    <d v="2019-09-08T00:00:00"/>
    <s v="Standard Class"/>
    <s v="RA-19285"/>
    <s v="Ralph Arnett"/>
    <x v="0"/>
    <s v="United States"/>
    <x v="1"/>
    <x v="1"/>
    <n v="90004"/>
    <x v="1"/>
    <s v="OFF-BI-10004632"/>
    <x v="1"/>
    <x v="8"/>
    <x v="569"/>
    <n v="487.98399999999998"/>
    <n v="2"/>
    <n v="0.2"/>
    <n v="152.495"/>
    <x v="1"/>
    <s v="Yes"/>
  </r>
  <r>
    <n v="3619"/>
    <s v="CA-2019-141929"/>
    <x v="507"/>
    <d v="2019-09-08T00:00:00"/>
    <s v="Standard Class"/>
    <s v="RA-19285"/>
    <s v="Ralph Arnett"/>
    <x v="0"/>
    <s v="United States"/>
    <x v="1"/>
    <x v="1"/>
    <n v="90004"/>
    <x v="1"/>
    <s v="TEC-PH-10002185"/>
    <x v="2"/>
    <x v="7"/>
    <x v="1081"/>
    <n v="5.56"/>
    <n v="1"/>
    <n v="0.2"/>
    <n v="1.7375"/>
    <x v="1"/>
    <s v="Yes"/>
  </r>
  <r>
    <n v="3620"/>
    <s v="CA-2019-141929"/>
    <x v="507"/>
    <d v="2019-09-08T00:00:00"/>
    <s v="Standard Class"/>
    <s v="RA-19285"/>
    <s v="Ralph Arnett"/>
    <x v="0"/>
    <s v="United States"/>
    <x v="1"/>
    <x v="1"/>
    <n v="90004"/>
    <x v="1"/>
    <s v="OFF-ST-10002974"/>
    <x v="1"/>
    <x v="4"/>
    <x v="123"/>
    <n v="217.85"/>
    <n v="5"/>
    <n v="0"/>
    <n v="65.355000000000004"/>
    <x v="1"/>
    <s v="Yes"/>
  </r>
  <r>
    <n v="3621"/>
    <s v="CA-2018-109743"/>
    <x v="897"/>
    <d v="2018-09-29T00:00:00"/>
    <s v="Standard Class"/>
    <s v="SH-19975"/>
    <s v="Sally Hughsby"/>
    <x v="1"/>
    <s v="United States"/>
    <x v="214"/>
    <x v="18"/>
    <n v="37167"/>
    <x v="0"/>
    <s v="OFF-AR-10003727"/>
    <x v="1"/>
    <x v="6"/>
    <x v="1371"/>
    <n v="40.776000000000003"/>
    <n v="3"/>
    <n v="0.2"/>
    <n v="4.5872999999999999"/>
    <x v="0"/>
    <s v="Yes"/>
  </r>
  <r>
    <n v="3622"/>
    <s v="CA-2018-109743"/>
    <x v="897"/>
    <d v="2018-09-29T00:00:00"/>
    <s v="Standard Class"/>
    <s v="SH-19975"/>
    <s v="Sally Hughsby"/>
    <x v="1"/>
    <s v="United States"/>
    <x v="214"/>
    <x v="18"/>
    <n v="37167"/>
    <x v="0"/>
    <s v="TEC-PH-10004071"/>
    <x v="2"/>
    <x v="7"/>
    <x v="1546"/>
    <n v="63.936"/>
    <n v="8"/>
    <n v="0.2"/>
    <n v="5.5944000000000003"/>
    <x v="0"/>
    <s v="Yes"/>
  </r>
  <r>
    <n v="3623"/>
    <s v="CA-2016-159184"/>
    <x v="80"/>
    <d v="2016-09-19T00:00:00"/>
    <s v="Standard Class"/>
    <s v="JC-15775"/>
    <s v="John Castell"/>
    <x v="0"/>
    <s v="United States"/>
    <x v="203"/>
    <x v="32"/>
    <n v="31204"/>
    <x v="0"/>
    <s v="FUR-FU-10002878"/>
    <x v="0"/>
    <x v="5"/>
    <x v="1134"/>
    <n v="142.4"/>
    <n v="5"/>
    <n v="0"/>
    <n v="52.688000000000002"/>
    <x v="0"/>
    <s v="Yes"/>
  </r>
  <r>
    <n v="3624"/>
    <s v="CA-2016-159184"/>
    <x v="80"/>
    <d v="2016-09-19T00:00:00"/>
    <s v="Standard Class"/>
    <s v="JC-15775"/>
    <s v="John Castell"/>
    <x v="0"/>
    <s v="United States"/>
    <x v="203"/>
    <x v="32"/>
    <n v="31204"/>
    <x v="0"/>
    <s v="OFF-BI-10001890"/>
    <x v="1"/>
    <x v="8"/>
    <x v="176"/>
    <n v="7.16"/>
    <n v="2"/>
    <n v="0"/>
    <n v="3.4367999999999999"/>
    <x v="0"/>
    <s v="Yes"/>
  </r>
  <r>
    <n v="3625"/>
    <s v="CA-2019-113530"/>
    <x v="240"/>
    <d v="2019-05-21T00:00:00"/>
    <s v="Second Class"/>
    <s v="BC-11125"/>
    <s v="Becky Castell"/>
    <x v="2"/>
    <s v="United States"/>
    <x v="8"/>
    <x v="1"/>
    <n v="94109"/>
    <x v="1"/>
    <s v="FUR-CH-10002647"/>
    <x v="0"/>
    <x v="1"/>
    <x v="475"/>
    <n v="681.40800000000002"/>
    <n v="12"/>
    <n v="0.2"/>
    <n v="42.588000000000001"/>
    <x v="1"/>
    <s v="Yes"/>
  </r>
  <r>
    <n v="3626"/>
    <s v="CA-2019-113530"/>
    <x v="240"/>
    <d v="2019-05-21T00:00:00"/>
    <s v="Second Class"/>
    <s v="BC-11125"/>
    <s v="Becky Castell"/>
    <x v="2"/>
    <s v="United States"/>
    <x v="8"/>
    <x v="1"/>
    <n v="94109"/>
    <x v="1"/>
    <s v="OFF-AR-10001315"/>
    <x v="1"/>
    <x v="6"/>
    <x v="1029"/>
    <n v="3.52"/>
    <n v="2"/>
    <n v="0"/>
    <n v="1.0207999999999999"/>
    <x v="1"/>
    <s v="Yes"/>
  </r>
  <r>
    <n v="3627"/>
    <s v="CA-2019-113530"/>
    <x v="240"/>
    <d v="2019-05-21T00:00:00"/>
    <s v="Second Class"/>
    <s v="BC-11125"/>
    <s v="Becky Castell"/>
    <x v="2"/>
    <s v="United States"/>
    <x v="8"/>
    <x v="1"/>
    <n v="94109"/>
    <x v="1"/>
    <s v="OFF-AR-10000122"/>
    <x v="1"/>
    <x v="6"/>
    <x v="311"/>
    <n v="5.58"/>
    <n v="1"/>
    <n v="0"/>
    <n v="1.395"/>
    <x v="1"/>
    <s v="Yes"/>
  </r>
  <r>
    <n v="3628"/>
    <s v="CA-2019-113530"/>
    <x v="240"/>
    <d v="2019-05-21T00:00:00"/>
    <s v="Second Class"/>
    <s v="BC-11125"/>
    <s v="Becky Castell"/>
    <x v="2"/>
    <s v="United States"/>
    <x v="8"/>
    <x v="1"/>
    <n v="94109"/>
    <x v="1"/>
    <s v="TEC-AC-10001465"/>
    <x v="2"/>
    <x v="11"/>
    <x v="478"/>
    <n v="36.32"/>
    <n v="1"/>
    <n v="0"/>
    <n v="10.896000000000001"/>
    <x v="1"/>
    <s v="Yes"/>
  </r>
  <r>
    <n v="3629"/>
    <s v="CA-2016-169726"/>
    <x v="128"/>
    <d v="2016-08-13T00:00:00"/>
    <s v="Standard Class"/>
    <s v="JH-15985"/>
    <s v="Joseph Holt"/>
    <x v="0"/>
    <s v="United States"/>
    <x v="4"/>
    <x v="4"/>
    <n v="98103"/>
    <x v="1"/>
    <s v="OFF-BI-10004600"/>
    <x v="1"/>
    <x v="8"/>
    <x v="1486"/>
    <n v="2060.7440000000001"/>
    <n v="7"/>
    <n v="0.2"/>
    <n v="643.98249999999996"/>
    <x v="1"/>
    <s v="Yes"/>
  </r>
  <r>
    <n v="3630"/>
    <s v="CA-2019-155957"/>
    <x v="200"/>
    <d v="2019-11-30T00:00:00"/>
    <s v="Standard Class"/>
    <s v="CC-12610"/>
    <s v="Corey Catlett"/>
    <x v="1"/>
    <s v="United States"/>
    <x v="38"/>
    <x v="24"/>
    <n v="43229"/>
    <x v="3"/>
    <s v="OFF-AP-10002082"/>
    <x v="1"/>
    <x v="9"/>
    <x v="1101"/>
    <n v="52.271999999999998"/>
    <n v="3"/>
    <n v="0.2"/>
    <n v="9.8010000000000002"/>
    <x v="3"/>
    <s v="Yes"/>
  </r>
  <r>
    <n v="3631"/>
    <s v="CA-2019-155957"/>
    <x v="200"/>
    <d v="2019-11-30T00:00:00"/>
    <s v="Standard Class"/>
    <s v="CC-12610"/>
    <s v="Corey Catlett"/>
    <x v="1"/>
    <s v="United States"/>
    <x v="38"/>
    <x v="24"/>
    <n v="43229"/>
    <x v="3"/>
    <s v="OFF-AP-10004708"/>
    <x v="1"/>
    <x v="9"/>
    <x v="513"/>
    <n v="213.136"/>
    <n v="7"/>
    <n v="0.2"/>
    <n v="23.977799999999998"/>
    <x v="3"/>
    <s v="Yes"/>
  </r>
  <r>
    <n v="3632"/>
    <s v="CA-2019-132178"/>
    <x v="898"/>
    <d v="2019-05-08T00:00:00"/>
    <s v="Second Class"/>
    <s v="DB-12970"/>
    <s v="Darren Budd"/>
    <x v="1"/>
    <s v="United States"/>
    <x v="1"/>
    <x v="1"/>
    <n v="90004"/>
    <x v="1"/>
    <s v="OFF-ST-10000464"/>
    <x v="1"/>
    <x v="4"/>
    <x v="1144"/>
    <n v="69.52"/>
    <n v="2"/>
    <n v="0"/>
    <n v="19.465599999999998"/>
    <x v="1"/>
    <s v="Yes"/>
  </r>
  <r>
    <n v="3633"/>
    <s v="CA-2019-132178"/>
    <x v="898"/>
    <d v="2019-05-08T00:00:00"/>
    <s v="Second Class"/>
    <s v="DB-12970"/>
    <s v="Darren Budd"/>
    <x v="1"/>
    <s v="United States"/>
    <x v="1"/>
    <x v="1"/>
    <n v="90004"/>
    <x v="1"/>
    <s v="OFF-ST-10000025"/>
    <x v="1"/>
    <x v="4"/>
    <x v="621"/>
    <n v="763.44"/>
    <n v="8"/>
    <n v="0"/>
    <n v="45.806399999999996"/>
    <x v="1"/>
    <s v="Yes"/>
  </r>
  <r>
    <n v="3634"/>
    <s v="CA-2018-145177"/>
    <x v="338"/>
    <d v="2018-11-14T00:00:00"/>
    <s v="Standard Class"/>
    <s v="PP-18955"/>
    <s v="Paul Prost"/>
    <x v="2"/>
    <s v="United States"/>
    <x v="24"/>
    <x v="24"/>
    <n v="45503"/>
    <x v="3"/>
    <s v="OFF-LA-10001613"/>
    <x v="1"/>
    <x v="2"/>
    <x v="743"/>
    <n v="9.2159999999999993"/>
    <n v="4"/>
    <n v="0.2"/>
    <n v="3.3408000000000002"/>
    <x v="3"/>
    <s v="Yes"/>
  </r>
  <r>
    <n v="3635"/>
    <s v="CA-2018-145177"/>
    <x v="338"/>
    <d v="2018-11-14T00:00:00"/>
    <s v="Standard Class"/>
    <s v="PP-18955"/>
    <s v="Paul Prost"/>
    <x v="2"/>
    <s v="United States"/>
    <x v="24"/>
    <x v="24"/>
    <n v="45503"/>
    <x v="3"/>
    <s v="TEC-PH-10000376"/>
    <x v="2"/>
    <x v="7"/>
    <x v="433"/>
    <n v="41.957999999999998"/>
    <n v="7"/>
    <n v="0.4"/>
    <n v="-9.7902000000000005"/>
    <x v="3"/>
    <s v="Yes"/>
  </r>
  <r>
    <n v="3636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4039"/>
    <x v="1"/>
    <x v="10"/>
    <x v="1547"/>
    <n v="89.567999999999998"/>
    <n v="2"/>
    <n v="0.2"/>
    <n v="32.468400000000003"/>
    <x v="3"/>
    <s v="Yes"/>
  </r>
  <r>
    <n v="3637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1776"/>
    <x v="1"/>
    <x v="10"/>
    <x v="1272"/>
    <n v="22.248000000000001"/>
    <n v="3"/>
    <n v="0.2"/>
    <n v="7.5087000000000002"/>
    <x v="3"/>
    <s v="Yes"/>
  </r>
  <r>
    <n v="3638"/>
    <s v="CA-2018-145177"/>
    <x v="338"/>
    <d v="2018-11-14T00:00:00"/>
    <s v="Standard Class"/>
    <s v="PP-18955"/>
    <s v="Paul Prost"/>
    <x v="2"/>
    <s v="United States"/>
    <x v="24"/>
    <x v="24"/>
    <n v="45503"/>
    <x v="3"/>
    <s v="OFF-AP-10002457"/>
    <x v="1"/>
    <x v="9"/>
    <x v="549"/>
    <n v="334.88"/>
    <n v="4"/>
    <n v="0.2"/>
    <n v="29.302"/>
    <x v="3"/>
    <s v="Yes"/>
  </r>
  <r>
    <n v="3639"/>
    <s v="CA-2018-145177"/>
    <x v="338"/>
    <d v="2018-11-14T00:00:00"/>
    <s v="Standard Class"/>
    <s v="PP-18955"/>
    <s v="Paul Prost"/>
    <x v="2"/>
    <s v="United States"/>
    <x v="24"/>
    <x v="24"/>
    <n v="45503"/>
    <x v="3"/>
    <s v="FUR-FU-10000758"/>
    <x v="0"/>
    <x v="5"/>
    <x v="1082"/>
    <n v="148.28800000000001"/>
    <n v="7"/>
    <n v="0.2"/>
    <n v="29.657599999999999"/>
    <x v="3"/>
    <s v="Yes"/>
  </r>
  <r>
    <n v="3640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0682"/>
    <x v="1"/>
    <x v="10"/>
    <x v="868"/>
    <n v="4.6239999999999997"/>
    <n v="1"/>
    <n v="0.2"/>
    <n v="1.6761999999999999"/>
    <x v="3"/>
    <s v="Yes"/>
  </r>
  <r>
    <n v="3641"/>
    <s v="CA-2018-145177"/>
    <x v="338"/>
    <d v="2018-11-14T00:00:00"/>
    <s v="Standard Class"/>
    <s v="PP-18955"/>
    <s v="Paul Prost"/>
    <x v="2"/>
    <s v="United States"/>
    <x v="24"/>
    <x v="24"/>
    <n v="45503"/>
    <x v="3"/>
    <s v="TEC-AC-10002550"/>
    <x v="2"/>
    <x v="11"/>
    <x v="1548"/>
    <n v="178.92"/>
    <n v="7"/>
    <n v="0.2"/>
    <n v="-29.0745"/>
    <x v="3"/>
    <s v="Yes"/>
  </r>
  <r>
    <n v="3642"/>
    <s v="CA-2018-145177"/>
    <x v="338"/>
    <d v="2018-11-14T00:00:00"/>
    <s v="Standard Class"/>
    <s v="PP-18955"/>
    <s v="Paul Prost"/>
    <x v="2"/>
    <s v="United States"/>
    <x v="24"/>
    <x v="24"/>
    <n v="45503"/>
    <x v="3"/>
    <s v="OFF-BI-10002082"/>
    <x v="1"/>
    <x v="8"/>
    <x v="1182"/>
    <n v="69.888000000000005"/>
    <n v="7"/>
    <n v="0.7"/>
    <n v="-46.591999999999999"/>
    <x v="3"/>
    <s v="Yes"/>
  </r>
  <r>
    <n v="3643"/>
    <s v="CA-2016-156594"/>
    <x v="414"/>
    <d v="2016-12-23T00:00:00"/>
    <s v="Second Class"/>
    <s v="MC-17845"/>
    <s v="Michael Chen"/>
    <x v="0"/>
    <s v="United States"/>
    <x v="1"/>
    <x v="1"/>
    <n v="90008"/>
    <x v="1"/>
    <s v="OFF-BI-10004632"/>
    <x v="1"/>
    <x v="8"/>
    <x v="569"/>
    <n v="487.98399999999998"/>
    <n v="2"/>
    <n v="0.2"/>
    <n v="152.495"/>
    <x v="1"/>
    <s v="Yes"/>
  </r>
  <r>
    <n v="3644"/>
    <s v="CA-2016-156594"/>
    <x v="414"/>
    <d v="2016-12-23T00:00:00"/>
    <s v="Second Class"/>
    <s v="MC-17845"/>
    <s v="Michael Chen"/>
    <x v="0"/>
    <s v="United States"/>
    <x v="1"/>
    <x v="1"/>
    <n v="90008"/>
    <x v="1"/>
    <s v="OFF-AR-10001725"/>
    <x v="1"/>
    <x v="6"/>
    <x v="1549"/>
    <n v="47.3"/>
    <n v="2"/>
    <n v="0"/>
    <n v="12.298"/>
    <x v="1"/>
    <s v="Yes"/>
  </r>
  <r>
    <n v="3645"/>
    <s v="CA-2016-156594"/>
    <x v="414"/>
    <d v="2016-12-23T00:00:00"/>
    <s v="Second Class"/>
    <s v="MC-17845"/>
    <s v="Michael Chen"/>
    <x v="0"/>
    <s v="United States"/>
    <x v="1"/>
    <x v="1"/>
    <n v="90008"/>
    <x v="1"/>
    <s v="OFF-AR-10004269"/>
    <x v="1"/>
    <x v="6"/>
    <x v="1550"/>
    <n v="4.13"/>
    <n v="1"/>
    <n v="0"/>
    <n v="1.1564000000000001"/>
    <x v="1"/>
    <s v="Yes"/>
  </r>
  <r>
    <n v="3646"/>
    <s v="CA-2016-156594"/>
    <x v="414"/>
    <d v="2016-12-23T00:00:00"/>
    <s v="Second Class"/>
    <s v="MC-17845"/>
    <s v="Michael Chen"/>
    <x v="0"/>
    <s v="United States"/>
    <x v="1"/>
    <x v="1"/>
    <n v="90008"/>
    <x v="1"/>
    <s v="OFF-BI-10003007"/>
    <x v="1"/>
    <x v="8"/>
    <x v="1551"/>
    <n v="155.12"/>
    <n v="5"/>
    <n v="0.2"/>
    <n v="50.414000000000001"/>
    <x v="1"/>
    <s v="Yes"/>
  </r>
  <r>
    <n v="3647"/>
    <s v="CA-2016-146528"/>
    <x v="739"/>
    <d v="2016-07-27T00:00:00"/>
    <s v="Second Class"/>
    <s v="VF-21715"/>
    <s v="Vicky Freymann"/>
    <x v="2"/>
    <s v="United States"/>
    <x v="1"/>
    <x v="1"/>
    <n v="90045"/>
    <x v="1"/>
    <s v="OFF-PA-10002195"/>
    <x v="1"/>
    <x v="10"/>
    <x v="1552"/>
    <n v="6.48"/>
    <n v="1"/>
    <n v="0"/>
    <n v="3.1751999999999998"/>
    <x v="1"/>
    <s v="Yes"/>
  </r>
  <r>
    <n v="3648"/>
    <s v="CA-2016-146528"/>
    <x v="739"/>
    <d v="2016-07-27T00:00:00"/>
    <s v="Second Class"/>
    <s v="VF-21715"/>
    <s v="Vicky Freymann"/>
    <x v="2"/>
    <s v="United States"/>
    <x v="1"/>
    <x v="1"/>
    <n v="90045"/>
    <x v="1"/>
    <s v="OFF-SU-10002522"/>
    <x v="1"/>
    <x v="14"/>
    <x v="1553"/>
    <n v="15.52"/>
    <n v="4"/>
    <n v="0"/>
    <n v="4.5007999999999999"/>
    <x v="1"/>
    <s v="Yes"/>
  </r>
  <r>
    <n v="3649"/>
    <s v="CA-2017-168459"/>
    <x v="6"/>
    <d v="2017-11-27T00:00:00"/>
    <s v="Standard Class"/>
    <s v="MC-17275"/>
    <s v="Marc Crier"/>
    <x v="0"/>
    <s v="United States"/>
    <x v="26"/>
    <x v="18"/>
    <n v="38109"/>
    <x v="0"/>
    <s v="OFF-BI-10003712"/>
    <x v="1"/>
    <x v="8"/>
    <x v="696"/>
    <n v="2.9460000000000002"/>
    <n v="2"/>
    <n v="0.7"/>
    <n v="-2.0621999999999998"/>
    <x v="0"/>
    <s v="Yes"/>
  </r>
  <r>
    <n v="3650"/>
    <s v="CA-2017-168459"/>
    <x v="6"/>
    <d v="2017-11-27T00:00:00"/>
    <s v="Standard Class"/>
    <s v="MC-17275"/>
    <s v="Marc Crier"/>
    <x v="0"/>
    <s v="United States"/>
    <x v="26"/>
    <x v="18"/>
    <n v="38109"/>
    <x v="0"/>
    <s v="OFF-FA-10004854"/>
    <x v="1"/>
    <x v="13"/>
    <x v="271"/>
    <n v="55.103999999999999"/>
    <n v="6"/>
    <n v="0.2"/>
    <n v="18.5976"/>
    <x v="0"/>
    <s v="Yes"/>
  </r>
  <r>
    <n v="3651"/>
    <s v="CA-2019-109960"/>
    <x v="34"/>
    <d v="2019-12-11T00:00:00"/>
    <s v="Second Class"/>
    <s v="DB-13210"/>
    <s v="Dean Braden"/>
    <x v="0"/>
    <s v="United States"/>
    <x v="66"/>
    <x v="12"/>
    <n v="48234"/>
    <x v="2"/>
    <s v="TEC-AC-10004859"/>
    <x v="2"/>
    <x v="11"/>
    <x v="1554"/>
    <n v="104.88"/>
    <n v="6"/>
    <n v="0"/>
    <n v="41.951999999999998"/>
    <x v="2"/>
    <s v="Yes"/>
  </r>
  <r>
    <n v="3652"/>
    <s v="CA-2019-109960"/>
    <x v="34"/>
    <d v="2019-12-11T00:00:00"/>
    <s v="Second Class"/>
    <s v="DB-13210"/>
    <s v="Dean Braden"/>
    <x v="0"/>
    <s v="United States"/>
    <x v="66"/>
    <x v="12"/>
    <n v="48234"/>
    <x v="2"/>
    <s v="OFF-AR-10001860"/>
    <x v="1"/>
    <x v="6"/>
    <x v="916"/>
    <n v="34.700000000000003"/>
    <n v="5"/>
    <n v="0"/>
    <n v="12.492000000000001"/>
    <x v="2"/>
    <s v="Yes"/>
  </r>
  <r>
    <n v="3653"/>
    <s v="CA-2019-109960"/>
    <x v="34"/>
    <d v="2019-12-11T00:00:00"/>
    <s v="Second Class"/>
    <s v="DB-13210"/>
    <s v="Dean Braden"/>
    <x v="0"/>
    <s v="United States"/>
    <x v="66"/>
    <x v="12"/>
    <n v="48234"/>
    <x v="2"/>
    <s v="OFF-BI-10001636"/>
    <x v="1"/>
    <x v="8"/>
    <x v="674"/>
    <n v="33.72"/>
    <n v="4"/>
    <n v="0"/>
    <n v="15.511200000000001"/>
    <x v="2"/>
    <s v="Yes"/>
  </r>
  <r>
    <n v="3654"/>
    <s v="CA-2019-109960"/>
    <x v="34"/>
    <d v="2019-12-11T00:00:00"/>
    <s v="Second Class"/>
    <s v="DB-13210"/>
    <s v="Dean Braden"/>
    <x v="0"/>
    <s v="United States"/>
    <x v="66"/>
    <x v="12"/>
    <n v="48234"/>
    <x v="2"/>
    <s v="OFF-PA-10000349"/>
    <x v="1"/>
    <x v="10"/>
    <x v="33"/>
    <n v="14.94"/>
    <n v="3"/>
    <n v="0"/>
    <n v="7.0217999999999998"/>
    <x v="2"/>
    <s v="Yes"/>
  </r>
  <r>
    <n v="3655"/>
    <s v="CA-2019-133004"/>
    <x v="515"/>
    <d v="2019-09-05T00:00:00"/>
    <s v="Standard Class"/>
    <s v="AJ-10945"/>
    <s v="Ashley Jarboe"/>
    <x v="0"/>
    <s v="United States"/>
    <x v="104"/>
    <x v="14"/>
    <n v="46226"/>
    <x v="2"/>
    <s v="OFF-AP-10002439"/>
    <x v="1"/>
    <x v="9"/>
    <x v="553"/>
    <n v="638.73"/>
    <n v="9"/>
    <n v="0"/>
    <n v="166.06979999999999"/>
    <x v="2"/>
    <s v="Yes"/>
  </r>
  <r>
    <n v="3656"/>
    <s v="CA-2019-168102"/>
    <x v="558"/>
    <d v="2019-04-30T00:00:00"/>
    <s v="Standard Class"/>
    <s v="CP-12340"/>
    <s v="Christine Phan"/>
    <x v="1"/>
    <s v="United States"/>
    <x v="108"/>
    <x v="2"/>
    <n v="32216"/>
    <x v="0"/>
    <s v="OFF-ST-10001370"/>
    <x v="1"/>
    <x v="4"/>
    <x v="1032"/>
    <n v="113.568"/>
    <n v="2"/>
    <n v="0.2"/>
    <n v="-21.294"/>
    <x v="0"/>
    <s v="Yes"/>
  </r>
  <r>
    <n v="3657"/>
    <s v="CA-2019-158036"/>
    <x v="565"/>
    <d v="2019-09-14T00:00:00"/>
    <s v="Standard Class"/>
    <s v="DB-13555"/>
    <s v="Dorothy Badders"/>
    <x v="1"/>
    <s v="United States"/>
    <x v="65"/>
    <x v="24"/>
    <n v="43017"/>
    <x v="3"/>
    <s v="TEC-AC-10002558"/>
    <x v="2"/>
    <x v="11"/>
    <x v="1555"/>
    <n v="9.0960000000000001"/>
    <n v="1"/>
    <n v="0.2"/>
    <n v="1.7055"/>
    <x v="3"/>
    <s v="Yes"/>
  </r>
  <r>
    <n v="3658"/>
    <s v="CA-2017-128083"/>
    <x v="899"/>
    <d v="2017-03-17T00:00:00"/>
    <s v="Standard Class"/>
    <s v="EB-13750"/>
    <s v="Edward Becker"/>
    <x v="1"/>
    <s v="United States"/>
    <x v="369"/>
    <x v="2"/>
    <n v="33317"/>
    <x v="0"/>
    <s v="OFF-EN-10004030"/>
    <x v="1"/>
    <x v="12"/>
    <x v="136"/>
    <n v="8.6880000000000006"/>
    <n v="3"/>
    <n v="0.2"/>
    <n v="2.9321999999999999"/>
    <x v="0"/>
    <s v="Yes"/>
  </r>
  <r>
    <n v="3659"/>
    <s v="CA-2017-128083"/>
    <x v="899"/>
    <d v="2017-03-17T00:00:00"/>
    <s v="Standard Class"/>
    <s v="EB-13750"/>
    <s v="Edward Becker"/>
    <x v="1"/>
    <s v="United States"/>
    <x v="369"/>
    <x v="2"/>
    <n v="33317"/>
    <x v="0"/>
    <s v="FUR-FU-10003194"/>
    <x v="0"/>
    <x v="5"/>
    <x v="76"/>
    <n v="30.88"/>
    <n v="4"/>
    <n v="0.2"/>
    <n v="3.86"/>
    <x v="0"/>
    <s v="Yes"/>
  </r>
  <r>
    <n v="3660"/>
    <s v="CA-2017-128083"/>
    <x v="899"/>
    <d v="2017-03-17T00:00:00"/>
    <s v="Standard Class"/>
    <s v="EB-13750"/>
    <s v="Edward Becker"/>
    <x v="1"/>
    <s v="United States"/>
    <x v="369"/>
    <x v="2"/>
    <n v="33317"/>
    <x v="0"/>
    <s v="FUR-FU-10001731"/>
    <x v="0"/>
    <x v="5"/>
    <x v="1556"/>
    <n v="6.4080000000000004"/>
    <n v="3"/>
    <n v="0.2"/>
    <n v="1.4418"/>
    <x v="0"/>
    <s v="Yes"/>
  </r>
  <r>
    <n v="3661"/>
    <s v="CA-2018-161676"/>
    <x v="427"/>
    <d v="2018-07-23T00:00:00"/>
    <s v="Standard Class"/>
    <s v="JP-15460"/>
    <s v="Jennifer Patt"/>
    <x v="1"/>
    <s v="United States"/>
    <x v="220"/>
    <x v="16"/>
    <n v="85301"/>
    <x v="1"/>
    <s v="OFF-SU-10004782"/>
    <x v="1"/>
    <x v="14"/>
    <x v="1557"/>
    <n v="33.799999999999997"/>
    <n v="5"/>
    <n v="0.2"/>
    <n v="4.2249999999999996"/>
    <x v="1"/>
    <s v="Yes"/>
  </r>
  <r>
    <n v="3662"/>
    <s v="CA-2018-155005"/>
    <x v="900"/>
    <d v="2018-06-15T00:00:00"/>
    <s v="Second Class"/>
    <s v="SC-20050"/>
    <s v="Sample Company A"/>
    <x v="2"/>
    <s v="United States"/>
    <x v="25"/>
    <x v="12"/>
    <n v="49201"/>
    <x v="2"/>
    <s v="TEC-PH-10003484"/>
    <x v="2"/>
    <x v="7"/>
    <x v="1539"/>
    <n v="377.97"/>
    <n v="3"/>
    <n v="0"/>
    <n v="94.492500000000007"/>
    <x v="2"/>
    <s v="Yes"/>
  </r>
  <r>
    <n v="3663"/>
    <s v="US-2019-129777"/>
    <x v="445"/>
    <d v="2019-07-09T00:00:00"/>
    <s v="Standard Class"/>
    <s v="FM-14290"/>
    <s v="Frank Merwin"/>
    <x v="2"/>
    <s v="United States"/>
    <x v="94"/>
    <x v="31"/>
    <n v="2169"/>
    <x v="3"/>
    <s v="TEC-AC-10003590"/>
    <x v="2"/>
    <x v="11"/>
    <x v="1102"/>
    <n v="258.89999999999998"/>
    <n v="10"/>
    <n v="0"/>
    <n v="93.203999999999994"/>
    <x v="3"/>
    <s v="Yes"/>
  </r>
  <r>
    <n v="3664"/>
    <s v="US-2019-129777"/>
    <x v="445"/>
    <d v="2019-07-09T00:00:00"/>
    <s v="Standard Class"/>
    <s v="FM-14290"/>
    <s v="Frank Merwin"/>
    <x v="2"/>
    <s v="United States"/>
    <x v="94"/>
    <x v="31"/>
    <n v="2169"/>
    <x v="3"/>
    <s v="OFF-PA-10001970"/>
    <x v="1"/>
    <x v="10"/>
    <x v="314"/>
    <n v="24.56"/>
    <n v="2"/>
    <n v="0"/>
    <n v="11.543200000000001"/>
    <x v="3"/>
    <s v="Yes"/>
  </r>
  <r>
    <n v="3665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LA-10001569"/>
    <x v="1"/>
    <x v="2"/>
    <x v="639"/>
    <n v="27.888000000000002"/>
    <n v="7"/>
    <n v="0.2"/>
    <n v="9.0635999999999992"/>
    <x v="1"/>
    <s v="Yes"/>
  </r>
  <r>
    <n v="3666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BI-10001132"/>
    <x v="1"/>
    <x v="8"/>
    <x v="636"/>
    <n v="6.4560000000000004"/>
    <n v="4"/>
    <n v="0.7"/>
    <n v="-4.5191999999999997"/>
    <x v="1"/>
    <s v="Yes"/>
  </r>
  <r>
    <n v="3667"/>
    <s v="CA-2016-129364"/>
    <x v="589"/>
    <d v="2016-12-13T00:00:00"/>
    <s v="Standard Class"/>
    <s v="TB-21250"/>
    <s v="Tim Brockman"/>
    <x v="0"/>
    <s v="United States"/>
    <x v="127"/>
    <x v="21"/>
    <n v="97301"/>
    <x v="1"/>
    <s v="TEC-PH-10003095"/>
    <x v="2"/>
    <x v="7"/>
    <x v="1500"/>
    <n v="52.68"/>
    <n v="3"/>
    <n v="0.2"/>
    <n v="19.754999999999999"/>
    <x v="1"/>
    <s v="Yes"/>
  </r>
  <r>
    <n v="3668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SU-10000432"/>
    <x v="1"/>
    <x v="14"/>
    <x v="1558"/>
    <n v="13.88"/>
    <n v="5"/>
    <n v="0.2"/>
    <n v="-2.6025"/>
    <x v="1"/>
    <s v="Yes"/>
  </r>
  <r>
    <n v="3669"/>
    <s v="CA-2016-129364"/>
    <x v="589"/>
    <d v="2016-12-13T00:00:00"/>
    <s v="Standard Class"/>
    <s v="TB-21250"/>
    <s v="Tim Brockman"/>
    <x v="0"/>
    <s v="United States"/>
    <x v="127"/>
    <x v="21"/>
    <n v="97301"/>
    <x v="1"/>
    <s v="TEC-AC-10004227"/>
    <x v="2"/>
    <x v="11"/>
    <x v="1409"/>
    <n v="103.92"/>
    <n v="10"/>
    <n v="0.2"/>
    <n v="-18.186"/>
    <x v="1"/>
    <s v="Yes"/>
  </r>
  <r>
    <n v="3670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LA-10004409"/>
    <x v="1"/>
    <x v="2"/>
    <x v="1559"/>
    <n v="11.52"/>
    <n v="5"/>
    <n v="0.2"/>
    <n v="3.7440000000000002"/>
    <x v="1"/>
    <s v="Yes"/>
  </r>
  <r>
    <n v="3671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PA-10001569"/>
    <x v="1"/>
    <x v="10"/>
    <x v="55"/>
    <n v="10.368"/>
    <n v="2"/>
    <n v="0.2"/>
    <n v="3.6288"/>
    <x v="1"/>
    <s v="Yes"/>
  </r>
  <r>
    <n v="3672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ST-10001031"/>
    <x v="1"/>
    <x v="4"/>
    <x v="1560"/>
    <n v="39.072000000000003"/>
    <n v="3"/>
    <n v="0.2"/>
    <n v="2.9304000000000001"/>
    <x v="1"/>
    <s v="Yes"/>
  </r>
  <r>
    <n v="3673"/>
    <s v="CA-2018-104969"/>
    <x v="143"/>
    <d v="2018-04-14T00:00:00"/>
    <s v="Standard Class"/>
    <s v="EH-14125"/>
    <s v="Eugene Hildebrand"/>
    <x v="2"/>
    <s v="United States"/>
    <x v="21"/>
    <x v="24"/>
    <n v="45373"/>
    <x v="3"/>
    <s v="OFF-EN-10002312"/>
    <x v="1"/>
    <x v="12"/>
    <x v="1462"/>
    <n v="8.8719999999999999"/>
    <n v="1"/>
    <n v="0.2"/>
    <n v="3.2161"/>
    <x v="3"/>
    <s v="Yes"/>
  </r>
  <r>
    <n v="3674"/>
    <s v="CA-2018-104969"/>
    <x v="143"/>
    <d v="2018-04-14T00:00:00"/>
    <s v="Standard Class"/>
    <s v="EH-14125"/>
    <s v="Eugene Hildebrand"/>
    <x v="2"/>
    <s v="United States"/>
    <x v="21"/>
    <x v="24"/>
    <n v="45373"/>
    <x v="3"/>
    <s v="OFF-BI-10004224"/>
    <x v="1"/>
    <x v="8"/>
    <x v="1070"/>
    <n v="121.104"/>
    <n v="6"/>
    <n v="0.7"/>
    <n v="-100.92"/>
    <x v="3"/>
    <s v="Yes"/>
  </r>
  <r>
    <n v="3675"/>
    <s v="CA-2019-154109"/>
    <x v="44"/>
    <d v="2019-11-11T00:00:00"/>
    <s v="Standard Class"/>
    <s v="ML-17410"/>
    <s v="Maris LaWare"/>
    <x v="0"/>
    <s v="United States"/>
    <x v="10"/>
    <x v="9"/>
    <n v="19143"/>
    <x v="3"/>
    <s v="FUR-CH-10003774"/>
    <x v="0"/>
    <x v="1"/>
    <x v="1194"/>
    <n v="127.372"/>
    <n v="2"/>
    <n v="0.3"/>
    <n v="-30.933199999999999"/>
    <x v="3"/>
    <s v="Yes"/>
  </r>
  <r>
    <n v="3676"/>
    <s v="CA-2019-154109"/>
    <x v="44"/>
    <d v="2019-11-11T00:00:00"/>
    <s v="Standard Class"/>
    <s v="ML-17410"/>
    <s v="Maris LaWare"/>
    <x v="0"/>
    <s v="United States"/>
    <x v="10"/>
    <x v="9"/>
    <n v="19143"/>
    <x v="3"/>
    <s v="OFF-PA-10000157"/>
    <x v="1"/>
    <x v="10"/>
    <x v="369"/>
    <n v="47.951999999999998"/>
    <n v="3"/>
    <n v="0.2"/>
    <n v="16.183800000000002"/>
    <x v="3"/>
    <s v="Yes"/>
  </r>
  <r>
    <n v="3677"/>
    <s v="CA-2017-156440"/>
    <x v="901"/>
    <d v="2017-12-09T00:00:00"/>
    <s v="Standard Class"/>
    <s v="MH-17620"/>
    <s v="Matt Hagelstein"/>
    <x v="1"/>
    <s v="United States"/>
    <x v="70"/>
    <x v="1"/>
    <n v="92105"/>
    <x v="1"/>
    <s v="FUR-FU-10004090"/>
    <x v="0"/>
    <x v="5"/>
    <x v="642"/>
    <n v="44.46"/>
    <n v="2"/>
    <n v="0"/>
    <n v="14.671799999999999"/>
    <x v="1"/>
    <s v="Yes"/>
  </r>
  <r>
    <n v="3678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FA-10002763"/>
    <x v="1"/>
    <x v="13"/>
    <x v="1420"/>
    <n v="15.8"/>
    <n v="4"/>
    <n v="0"/>
    <n v="5.056"/>
    <x v="3"/>
    <s v="Yes"/>
  </r>
  <r>
    <n v="3679"/>
    <s v="CA-2017-132626"/>
    <x v="584"/>
    <d v="2017-07-14T00:00:00"/>
    <s v="Standard Class"/>
    <s v="BT-11680"/>
    <s v="Brian Thompson"/>
    <x v="0"/>
    <s v="United States"/>
    <x v="183"/>
    <x v="39"/>
    <n v="20735"/>
    <x v="3"/>
    <s v="TEC-MA-10002428"/>
    <x v="2"/>
    <x v="15"/>
    <x v="1507"/>
    <n v="464.97"/>
    <n v="3"/>
    <n v="0"/>
    <n v="209.23650000000001"/>
    <x v="3"/>
    <s v="Yes"/>
  </r>
  <r>
    <n v="3680"/>
    <s v="CA-2017-132626"/>
    <x v="584"/>
    <d v="2017-07-14T00:00:00"/>
    <s v="Standard Class"/>
    <s v="BT-11680"/>
    <s v="Brian Thompson"/>
    <x v="0"/>
    <s v="United States"/>
    <x v="183"/>
    <x v="39"/>
    <n v="20735"/>
    <x v="3"/>
    <s v="FUR-FU-10002918"/>
    <x v="0"/>
    <x v="5"/>
    <x v="269"/>
    <n v="181.96"/>
    <n v="2"/>
    <n v="0"/>
    <n v="20.015599999999999"/>
    <x v="3"/>
    <s v="Yes"/>
  </r>
  <r>
    <n v="3681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LA-10000476"/>
    <x v="1"/>
    <x v="2"/>
    <x v="1561"/>
    <n v="12.39"/>
    <n v="3"/>
    <n v="0"/>
    <n v="5.6993999999999998"/>
    <x v="3"/>
    <s v="Yes"/>
  </r>
  <r>
    <n v="3682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2854"/>
    <x v="1"/>
    <x v="8"/>
    <x v="904"/>
    <n v="84.09"/>
    <n v="3"/>
    <n v="0"/>
    <n v="42.045000000000002"/>
    <x v="3"/>
    <s v="Yes"/>
  </r>
  <r>
    <n v="3683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AR-10002987"/>
    <x v="1"/>
    <x v="6"/>
    <x v="1562"/>
    <n v="79.36"/>
    <n v="4"/>
    <n v="0"/>
    <n v="32.537599999999998"/>
    <x v="3"/>
    <s v="Yes"/>
  </r>
  <r>
    <n v="3684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4001"/>
    <x v="1"/>
    <x v="8"/>
    <x v="818"/>
    <n v="153.36000000000001"/>
    <n v="9"/>
    <n v="0"/>
    <n v="70.545599999999993"/>
    <x v="3"/>
    <s v="Yes"/>
  </r>
  <r>
    <n v="3685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1634"/>
    <x v="1"/>
    <x v="8"/>
    <x v="24"/>
    <n v="43.68"/>
    <n v="6"/>
    <n v="0"/>
    <n v="21.403199999999998"/>
    <x v="3"/>
    <s v="Yes"/>
  </r>
  <r>
    <n v="3686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ST-10003722"/>
    <x v="1"/>
    <x v="4"/>
    <x v="767"/>
    <n v="98.21"/>
    <n v="7"/>
    <n v="0"/>
    <n v="28.480899999999998"/>
    <x v="3"/>
    <s v="Yes"/>
  </r>
  <r>
    <n v="3687"/>
    <s v="CA-2018-102792"/>
    <x v="180"/>
    <d v="2018-12-19T00:00:00"/>
    <s v="Standard Class"/>
    <s v="JC-15340"/>
    <s v="Jasper Cacioppo"/>
    <x v="0"/>
    <s v="United States"/>
    <x v="169"/>
    <x v="1"/>
    <n v="92503"/>
    <x v="1"/>
    <s v="OFF-AR-10004757"/>
    <x v="1"/>
    <x v="6"/>
    <x v="346"/>
    <n v="9.84"/>
    <n v="3"/>
    <n v="0"/>
    <n v="3.2471999999999999"/>
    <x v="1"/>
    <s v="Yes"/>
  </r>
  <r>
    <n v="3688"/>
    <s v="CA-2018-108567"/>
    <x v="244"/>
    <d v="2018-05-24T00:00:00"/>
    <s v="Standard Class"/>
    <s v="DB-13210"/>
    <s v="Dean Braden"/>
    <x v="0"/>
    <s v="United States"/>
    <x v="370"/>
    <x v="2"/>
    <n v="34952"/>
    <x v="0"/>
    <s v="OFF-BI-10004140"/>
    <x v="1"/>
    <x v="8"/>
    <x v="307"/>
    <n v="2.694"/>
    <n v="2"/>
    <n v="0.7"/>
    <n v="-2.2450000000000001"/>
    <x v="0"/>
    <s v="Yes"/>
  </r>
  <r>
    <n v="3689"/>
    <s v="CA-2019-140760"/>
    <x v="455"/>
    <d v="2019-06-05T00:00:00"/>
    <s v="Second Class"/>
    <s v="DO-13435"/>
    <s v="Denny Ordway"/>
    <x v="0"/>
    <s v="United States"/>
    <x v="123"/>
    <x v="16"/>
    <n v="85204"/>
    <x v="1"/>
    <s v="OFF-PA-10002479"/>
    <x v="1"/>
    <x v="10"/>
    <x v="219"/>
    <n v="25.344000000000001"/>
    <n v="6"/>
    <n v="0.2"/>
    <n v="7.92"/>
    <x v="1"/>
    <s v="Yes"/>
  </r>
  <r>
    <n v="3690"/>
    <s v="CA-2019-140760"/>
    <x v="455"/>
    <d v="2019-06-05T00:00:00"/>
    <s v="Second Class"/>
    <s v="DO-13435"/>
    <s v="Denny Ordway"/>
    <x v="0"/>
    <s v="United States"/>
    <x v="123"/>
    <x v="16"/>
    <n v="85204"/>
    <x v="1"/>
    <s v="OFF-EN-10001141"/>
    <x v="1"/>
    <x v="12"/>
    <x v="598"/>
    <n v="43.92"/>
    <n v="5"/>
    <n v="0.2"/>
    <n v="15.920999999999999"/>
    <x v="1"/>
    <s v="Yes"/>
  </r>
  <r>
    <n v="3691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MA-10000597"/>
    <x v="2"/>
    <x v="15"/>
    <x v="1299"/>
    <n v="59.994"/>
    <n v="2"/>
    <n v="0.7"/>
    <n v="-45.995399999999997"/>
    <x v="1"/>
    <s v="Yes"/>
  </r>
  <r>
    <n v="3692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CO-10001571"/>
    <x v="2"/>
    <x v="16"/>
    <x v="1563"/>
    <n v="439.99200000000002"/>
    <n v="1"/>
    <n v="0.2"/>
    <n v="164.99700000000001"/>
    <x v="1"/>
    <s v="Yes"/>
  </r>
  <r>
    <n v="3693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PH-10004531"/>
    <x v="2"/>
    <x v="7"/>
    <x v="721"/>
    <n v="87.96"/>
    <n v="5"/>
    <n v="0.2"/>
    <n v="30.786000000000001"/>
    <x v="1"/>
    <s v="Yes"/>
  </r>
  <r>
    <n v="3694"/>
    <s v="US-2017-131359"/>
    <x v="628"/>
    <d v="2017-11-02T00:00:00"/>
    <s v="Second Class"/>
    <s v="FA-14230"/>
    <s v="Frank Atkinson"/>
    <x v="1"/>
    <s v="United States"/>
    <x v="60"/>
    <x v="22"/>
    <n v="80219"/>
    <x v="1"/>
    <s v="FUR-FU-10003026"/>
    <x v="0"/>
    <x v="5"/>
    <x v="1564"/>
    <n v="15.488"/>
    <n v="4"/>
    <n v="0.2"/>
    <n v="3.6783999999999999"/>
    <x v="1"/>
    <s v="Yes"/>
  </r>
  <r>
    <n v="3695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BI-10002082"/>
    <x v="1"/>
    <x v="8"/>
    <x v="1182"/>
    <n v="232.96"/>
    <n v="7"/>
    <n v="0"/>
    <n v="116.48"/>
    <x v="0"/>
    <s v="Yes"/>
  </r>
  <r>
    <n v="3696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EN-10002312"/>
    <x v="1"/>
    <x v="12"/>
    <x v="1462"/>
    <n v="66.540000000000006"/>
    <n v="6"/>
    <n v="0"/>
    <n v="32.604599999999998"/>
    <x v="0"/>
    <s v="Yes"/>
  </r>
  <r>
    <n v="3697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AP-10000696"/>
    <x v="1"/>
    <x v="9"/>
    <x v="336"/>
    <n v="43.26"/>
    <n v="3"/>
    <n v="0"/>
    <n v="14.2758"/>
    <x v="0"/>
    <s v="Yes"/>
  </r>
  <r>
    <n v="3698"/>
    <s v="CA-2017-151680"/>
    <x v="902"/>
    <d v="2017-11-21T00:00:00"/>
    <s v="Second Class"/>
    <s v="TC-21475"/>
    <s v="Tony Chapman"/>
    <x v="2"/>
    <s v="United States"/>
    <x v="4"/>
    <x v="4"/>
    <n v="98115"/>
    <x v="1"/>
    <s v="FUR-FU-10000305"/>
    <x v="0"/>
    <x v="5"/>
    <x v="1446"/>
    <n v="141.96"/>
    <n v="2"/>
    <n v="0"/>
    <n v="22.7136"/>
    <x v="1"/>
    <s v="Yes"/>
  </r>
  <r>
    <n v="3699"/>
    <s v="CA-2016-140039"/>
    <x v="103"/>
    <d v="2016-09-17T00:00:00"/>
    <s v="Standard Class"/>
    <s v="ON-18715"/>
    <s v="Odella Nelson"/>
    <x v="1"/>
    <s v="United States"/>
    <x v="228"/>
    <x v="16"/>
    <n v="85281"/>
    <x v="1"/>
    <s v="OFF-ST-10001034"/>
    <x v="1"/>
    <x v="4"/>
    <x v="1565"/>
    <n v="79.400000000000006"/>
    <n v="5"/>
    <n v="0.2"/>
    <n v="5.9550000000000001"/>
    <x v="1"/>
    <s v="Yes"/>
  </r>
  <r>
    <n v="3700"/>
    <s v="CA-2019-160416"/>
    <x v="38"/>
    <d v="2019-11-18T00:00:00"/>
    <s v="Second Class"/>
    <s v="AD-10180"/>
    <s v="Alan Dominguez"/>
    <x v="2"/>
    <s v="United States"/>
    <x v="181"/>
    <x v="15"/>
    <n v="10701"/>
    <x v="3"/>
    <s v="TEC-AC-10004114"/>
    <x v="2"/>
    <x v="11"/>
    <x v="375"/>
    <n v="163.96"/>
    <n v="4"/>
    <n v="0"/>
    <n v="70.502799999999993"/>
    <x v="3"/>
    <s v="Yes"/>
  </r>
  <r>
    <n v="3701"/>
    <s v="CA-2019-169411"/>
    <x v="165"/>
    <d v="2019-12-29T00:00:00"/>
    <s v="Standard Class"/>
    <s v="AC-10615"/>
    <s v="Ann Chong"/>
    <x v="1"/>
    <s v="United States"/>
    <x v="30"/>
    <x v="15"/>
    <n v="14609"/>
    <x v="3"/>
    <s v="FUR-FU-10001602"/>
    <x v="0"/>
    <x v="5"/>
    <x v="766"/>
    <n v="37.93"/>
    <n v="1"/>
    <n v="0"/>
    <n v="6.8273999999999999"/>
    <x v="3"/>
    <s v="Yes"/>
  </r>
  <r>
    <n v="3702"/>
    <s v="CA-2018-126543"/>
    <x v="850"/>
    <d v="2018-01-13T00:00:00"/>
    <s v="Second Class"/>
    <s v="MF-17665"/>
    <s v="Maureen Fritzler"/>
    <x v="1"/>
    <s v="United States"/>
    <x v="167"/>
    <x v="24"/>
    <n v="43615"/>
    <x v="3"/>
    <s v="FUR-FU-10002445"/>
    <x v="0"/>
    <x v="5"/>
    <x v="1448"/>
    <n v="15.167999999999999"/>
    <n v="2"/>
    <n v="0.2"/>
    <n v="3.7919999999999998"/>
    <x v="3"/>
    <s v="Yes"/>
  </r>
  <r>
    <n v="3703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AR-10004269"/>
    <x v="1"/>
    <x v="6"/>
    <x v="1550"/>
    <n v="24.78"/>
    <n v="6"/>
    <n v="0"/>
    <n v="6.9383999999999997"/>
    <x v="0"/>
    <s v="Yes"/>
  </r>
  <r>
    <n v="3704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BI-10001249"/>
    <x v="1"/>
    <x v="8"/>
    <x v="1191"/>
    <n v="19.14"/>
    <n v="3"/>
    <n v="0"/>
    <n v="8.8043999999999993"/>
    <x v="0"/>
    <s v="Yes"/>
  </r>
  <r>
    <n v="3705"/>
    <s v="CA-2017-104941"/>
    <x v="385"/>
    <d v="2017-06-19T00:00:00"/>
    <s v="Standard Class"/>
    <s v="DH-13075"/>
    <s v="Dave Hallsten"/>
    <x v="1"/>
    <s v="United States"/>
    <x v="27"/>
    <x v="19"/>
    <n v="35601"/>
    <x v="0"/>
    <s v="TEC-CO-10004202"/>
    <x v="2"/>
    <x v="16"/>
    <x v="844"/>
    <n v="899.97"/>
    <n v="3"/>
    <n v="0"/>
    <n v="314.98950000000002"/>
    <x v="0"/>
    <s v="Yes"/>
  </r>
  <r>
    <n v="3706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PA-10003363"/>
    <x v="1"/>
    <x v="10"/>
    <x v="1529"/>
    <n v="32.4"/>
    <n v="5"/>
    <n v="0"/>
    <n v="15.552"/>
    <x v="0"/>
    <s v="Yes"/>
  </r>
  <r>
    <n v="3707"/>
    <s v="CA-2019-160087"/>
    <x v="257"/>
    <d v="2019-03-22T00:00:00"/>
    <s v="Standard Class"/>
    <s v="EN-13780"/>
    <s v="Edward Nazzal"/>
    <x v="0"/>
    <s v="United States"/>
    <x v="61"/>
    <x v="5"/>
    <n v="75220"/>
    <x v="2"/>
    <s v="OFF-AR-10001915"/>
    <x v="1"/>
    <x v="6"/>
    <x v="1057"/>
    <n v="23.832000000000001"/>
    <n v="3"/>
    <n v="0.2"/>
    <n v="6.5537999999999998"/>
    <x v="2"/>
    <s v="Yes"/>
  </r>
  <r>
    <n v="3708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FUR-FU-10001940"/>
    <x v="0"/>
    <x v="5"/>
    <x v="222"/>
    <n v="6.3680000000000003"/>
    <n v="2"/>
    <n v="0.6"/>
    <n v="-2.5472000000000001"/>
    <x v="2"/>
    <s v="Yes"/>
  </r>
  <r>
    <n v="3709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OFF-AP-10004336"/>
    <x v="1"/>
    <x v="9"/>
    <x v="1040"/>
    <n v="34.176000000000002"/>
    <n v="3"/>
    <n v="0.8"/>
    <n v="-87.148799999999994"/>
    <x v="2"/>
    <s v="Yes"/>
  </r>
  <r>
    <n v="3710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TEC-AC-10003709"/>
    <x v="2"/>
    <x v="11"/>
    <x v="1413"/>
    <n v="5.5439999999999996"/>
    <n v="7"/>
    <n v="0.2"/>
    <n v="1.6632"/>
    <x v="2"/>
    <s v="Yes"/>
  </r>
  <r>
    <n v="3711"/>
    <s v="CA-2019-113670"/>
    <x v="453"/>
    <d v="2019-10-17T00:00:00"/>
    <s v="First Class"/>
    <s v="RS-19765"/>
    <s v="Roland Schwarz"/>
    <x v="1"/>
    <s v="United States"/>
    <x v="1"/>
    <x v="1"/>
    <n v="90045"/>
    <x v="1"/>
    <s v="FUR-TA-10001705"/>
    <x v="0"/>
    <x v="3"/>
    <x v="215"/>
    <n v="510.24"/>
    <n v="3"/>
    <n v="0.2"/>
    <n v="6.3780000000000001"/>
    <x v="1"/>
    <s v="Yes"/>
  </r>
  <r>
    <n v="3712"/>
    <s v="CA-2019-113670"/>
    <x v="453"/>
    <d v="2019-10-17T00:00:00"/>
    <s v="First Class"/>
    <s v="RS-19765"/>
    <s v="Roland Schwarz"/>
    <x v="1"/>
    <s v="United States"/>
    <x v="1"/>
    <x v="1"/>
    <n v="90045"/>
    <x v="1"/>
    <s v="OFF-PA-10000675"/>
    <x v="1"/>
    <x v="10"/>
    <x v="1115"/>
    <n v="204.95"/>
    <n v="5"/>
    <n v="0"/>
    <n v="100.4255"/>
    <x v="1"/>
    <s v="Yes"/>
  </r>
  <r>
    <n v="3713"/>
    <s v="CA-2019-166198"/>
    <x v="81"/>
    <d v="2019-04-24T00:00:00"/>
    <s v="First Class"/>
    <s v="JW-15955"/>
    <s v="Joni Wasserman"/>
    <x v="0"/>
    <s v="United States"/>
    <x v="4"/>
    <x v="4"/>
    <n v="98103"/>
    <x v="1"/>
    <s v="TEC-AC-10000521"/>
    <x v="2"/>
    <x v="11"/>
    <x v="1566"/>
    <n v="11.54"/>
    <n v="1"/>
    <n v="0"/>
    <n v="3.4620000000000002"/>
    <x v="1"/>
    <s v="Yes"/>
  </r>
  <r>
    <n v="3714"/>
    <s v="CA-2019-166198"/>
    <x v="81"/>
    <d v="2019-04-24T00:00:00"/>
    <s v="First Class"/>
    <s v="JW-15955"/>
    <s v="Joni Wasserman"/>
    <x v="0"/>
    <s v="United States"/>
    <x v="4"/>
    <x v="4"/>
    <n v="98103"/>
    <x v="1"/>
    <s v="FUR-FU-10004622"/>
    <x v="0"/>
    <x v="5"/>
    <x v="795"/>
    <n v="162.6"/>
    <n v="3"/>
    <n v="0"/>
    <n v="34.146000000000001"/>
    <x v="1"/>
    <s v="Yes"/>
  </r>
  <r>
    <n v="3715"/>
    <s v="CA-2016-135608"/>
    <x v="589"/>
    <d v="2016-12-10T00:00:00"/>
    <s v="Second Class"/>
    <s v="JK-15625"/>
    <s v="Jim Karlsson"/>
    <x v="0"/>
    <s v="United States"/>
    <x v="175"/>
    <x v="4"/>
    <n v="98502"/>
    <x v="1"/>
    <s v="OFF-PA-10001954"/>
    <x v="1"/>
    <x v="10"/>
    <x v="600"/>
    <n v="45.68"/>
    <n v="2"/>
    <n v="0"/>
    <n v="21.012799999999999"/>
    <x v="1"/>
    <s v="Yes"/>
  </r>
  <r>
    <n v="3716"/>
    <s v="CA-2016-135608"/>
    <x v="589"/>
    <d v="2016-12-10T00:00:00"/>
    <s v="Second Class"/>
    <s v="JK-15625"/>
    <s v="Jim Karlsson"/>
    <x v="0"/>
    <s v="United States"/>
    <x v="175"/>
    <x v="4"/>
    <n v="98502"/>
    <x v="1"/>
    <s v="FUR-CH-10002602"/>
    <x v="0"/>
    <x v="1"/>
    <x v="291"/>
    <n v="603.91999999999996"/>
    <n v="5"/>
    <n v="0.2"/>
    <n v="45.293999999999997"/>
    <x v="1"/>
    <s v="Yes"/>
  </r>
  <r>
    <n v="3717"/>
    <s v="CA-2019-144568"/>
    <x v="148"/>
    <d v="2019-06-02T00:00:00"/>
    <s v="Standard Class"/>
    <s v="JO-15550"/>
    <s v="Jesus Ocampo"/>
    <x v="2"/>
    <s v="United States"/>
    <x v="155"/>
    <x v="8"/>
    <n v="68104"/>
    <x v="2"/>
    <s v="OFF-FA-10004395"/>
    <x v="1"/>
    <x v="13"/>
    <x v="1201"/>
    <n v="23.55"/>
    <n v="5"/>
    <n v="0"/>
    <n v="1.1775"/>
    <x v="2"/>
    <s v="Yes"/>
  </r>
  <r>
    <n v="3718"/>
    <s v="CA-2018-142370"/>
    <x v="251"/>
    <d v="2018-09-23T00:00:00"/>
    <s v="Standard Class"/>
    <s v="TP-21130"/>
    <s v="Theone Pippenger"/>
    <x v="0"/>
    <s v="United States"/>
    <x v="38"/>
    <x v="32"/>
    <n v="31907"/>
    <x v="0"/>
    <s v="OFF-SU-10003002"/>
    <x v="1"/>
    <x v="14"/>
    <x v="1567"/>
    <n v="5.04"/>
    <n v="2"/>
    <n v="0"/>
    <n v="0.1512"/>
    <x v="0"/>
    <s v="Yes"/>
  </r>
  <r>
    <n v="3719"/>
    <s v="CA-2018-142370"/>
    <x v="251"/>
    <d v="2018-09-23T00:00:00"/>
    <s v="Standard Class"/>
    <s v="TP-21130"/>
    <s v="Theone Pippenger"/>
    <x v="0"/>
    <s v="United States"/>
    <x v="38"/>
    <x v="32"/>
    <n v="31907"/>
    <x v="0"/>
    <s v="TEC-AC-10002926"/>
    <x v="2"/>
    <x v="11"/>
    <x v="1123"/>
    <n v="249.95"/>
    <n v="5"/>
    <n v="0"/>
    <n v="107.4785"/>
    <x v="0"/>
    <s v="Yes"/>
  </r>
  <r>
    <n v="3720"/>
    <s v="CA-2018-105900"/>
    <x v="42"/>
    <d v="2018-09-23T00:00:00"/>
    <s v="Standard Class"/>
    <s v="BS-11590"/>
    <s v="Brendan Sweed"/>
    <x v="1"/>
    <s v="United States"/>
    <x v="38"/>
    <x v="14"/>
    <n v="47201"/>
    <x v="2"/>
    <s v="OFF-AR-10002656"/>
    <x v="1"/>
    <x v="6"/>
    <x v="159"/>
    <n v="33.4"/>
    <n v="5"/>
    <n v="0"/>
    <n v="12.358000000000001"/>
    <x v="2"/>
    <s v="Yes"/>
  </r>
  <r>
    <n v="3721"/>
    <s v="CA-2018-151155"/>
    <x v="887"/>
    <d v="2018-12-24T00:00:00"/>
    <s v="Standard Class"/>
    <s v="AB-10255"/>
    <s v="Alejandro Ballentine"/>
    <x v="2"/>
    <s v="United States"/>
    <x v="25"/>
    <x v="35"/>
    <n v="39212"/>
    <x v="0"/>
    <s v="FUR-FU-10001918"/>
    <x v="0"/>
    <x v="5"/>
    <x v="283"/>
    <n v="18.920000000000002"/>
    <n v="4"/>
    <n v="0"/>
    <n v="7.3788"/>
    <x v="0"/>
    <s v="Yes"/>
  </r>
  <r>
    <n v="3722"/>
    <s v="CA-2018-151155"/>
    <x v="887"/>
    <d v="2018-12-24T00:00:00"/>
    <s v="Standard Class"/>
    <s v="AB-10255"/>
    <s v="Alejandro Ballentine"/>
    <x v="2"/>
    <s v="United States"/>
    <x v="25"/>
    <x v="35"/>
    <n v="39212"/>
    <x v="0"/>
    <s v="OFF-BI-10003910"/>
    <x v="1"/>
    <x v="8"/>
    <x v="8"/>
    <n v="15.42"/>
    <n v="2"/>
    <n v="0"/>
    <n v="6.9390000000000001"/>
    <x v="0"/>
    <s v="Yes"/>
  </r>
  <r>
    <n v="3723"/>
    <s v="CA-2019-144036"/>
    <x v="903"/>
    <d v="2019-11-26T00:00:00"/>
    <s v="Standard Class"/>
    <s v="FO-14305"/>
    <s v="Frank Olsen"/>
    <x v="0"/>
    <s v="United States"/>
    <x v="12"/>
    <x v="5"/>
    <n v="77070"/>
    <x v="2"/>
    <s v="OFF-AR-10000122"/>
    <x v="1"/>
    <x v="6"/>
    <x v="311"/>
    <n v="35.712000000000003"/>
    <n v="8"/>
    <n v="0.2"/>
    <n v="2.2320000000000002"/>
    <x v="2"/>
    <s v="Yes"/>
  </r>
  <r>
    <n v="3724"/>
    <s v="US-2016-169789"/>
    <x v="125"/>
    <d v="2017-01-04T00:00:00"/>
    <s v="Standard Class"/>
    <s v="MF-17665"/>
    <s v="Maureen Fritzler"/>
    <x v="1"/>
    <s v="United States"/>
    <x v="42"/>
    <x v="16"/>
    <n v="85023"/>
    <x v="1"/>
    <s v="OFF-BI-10004600"/>
    <x v="1"/>
    <x v="8"/>
    <x v="1486"/>
    <n v="551.98500000000001"/>
    <n v="5"/>
    <n v="0.7"/>
    <n v="-459.98750000000001"/>
    <x v="1"/>
    <s v="Yes"/>
  </r>
  <r>
    <n v="3725"/>
    <s v="CA-2019-127264"/>
    <x v="355"/>
    <d v="2019-04-05T00:00:00"/>
    <s v="First Class"/>
    <s v="SA-20830"/>
    <s v="Sue Ann Reed"/>
    <x v="0"/>
    <s v="United States"/>
    <x v="22"/>
    <x v="10"/>
    <n v="60653"/>
    <x v="2"/>
    <s v="OFF-AR-10003045"/>
    <x v="1"/>
    <x v="6"/>
    <x v="425"/>
    <n v="7.056"/>
    <n v="3"/>
    <n v="0.2"/>
    <n v="2.2050000000000001"/>
    <x v="2"/>
    <s v="Yes"/>
  </r>
  <r>
    <n v="3726"/>
    <s v="CA-2018-151512"/>
    <x v="482"/>
    <d v="2019-01-02T00:00:00"/>
    <s v="Standard Class"/>
    <s v="SH-19975"/>
    <s v="Sally Hughsby"/>
    <x v="1"/>
    <s v="United States"/>
    <x v="60"/>
    <x v="22"/>
    <n v="80219"/>
    <x v="1"/>
    <s v="OFF-AP-10000252"/>
    <x v="1"/>
    <x v="9"/>
    <x v="1251"/>
    <n v="18.72"/>
    <n v="2"/>
    <n v="0.2"/>
    <n v="3.51"/>
    <x v="1"/>
    <s v="Yes"/>
  </r>
  <r>
    <n v="3727"/>
    <s v="CA-2018-165169"/>
    <x v="410"/>
    <d v="2018-06-11T00:00:00"/>
    <s v="Standard Class"/>
    <s v="JL-15235"/>
    <s v="Janet Lee"/>
    <x v="0"/>
    <s v="United States"/>
    <x v="46"/>
    <x v="13"/>
    <n v="19711"/>
    <x v="3"/>
    <s v="OFF-ST-10001496"/>
    <x v="1"/>
    <x v="4"/>
    <x v="733"/>
    <n v="360.38"/>
    <n v="2"/>
    <n v="0"/>
    <n v="93.698800000000006"/>
    <x v="3"/>
    <s v="Yes"/>
  </r>
  <r>
    <n v="3728"/>
    <s v="CA-2018-165169"/>
    <x v="410"/>
    <d v="2018-06-11T00:00:00"/>
    <s v="Standard Class"/>
    <s v="JL-15235"/>
    <s v="Janet Lee"/>
    <x v="0"/>
    <s v="United States"/>
    <x v="46"/>
    <x v="13"/>
    <n v="19711"/>
    <x v="3"/>
    <s v="OFF-AR-10000122"/>
    <x v="1"/>
    <x v="6"/>
    <x v="311"/>
    <n v="11.16"/>
    <n v="2"/>
    <n v="0"/>
    <n v="2.79"/>
    <x v="3"/>
    <s v="Yes"/>
  </r>
  <r>
    <n v="3729"/>
    <s v="CA-2018-165169"/>
    <x v="410"/>
    <d v="2018-06-11T00:00:00"/>
    <s v="Standard Class"/>
    <s v="JL-15235"/>
    <s v="Janet Lee"/>
    <x v="0"/>
    <s v="United States"/>
    <x v="46"/>
    <x v="13"/>
    <n v="19711"/>
    <x v="3"/>
    <s v="OFF-LA-10000407"/>
    <x v="1"/>
    <x v="2"/>
    <x v="1495"/>
    <n v="14.94"/>
    <n v="3"/>
    <n v="0"/>
    <n v="6.8723999999999998"/>
    <x v="3"/>
    <s v="Yes"/>
  </r>
  <r>
    <n v="3730"/>
    <s v="CA-2017-109575"/>
    <x v="227"/>
    <d v="2017-09-23T00:00:00"/>
    <s v="Standard Class"/>
    <s v="KH-16630"/>
    <s v="Ken Heidel"/>
    <x v="1"/>
    <s v="United States"/>
    <x v="183"/>
    <x v="39"/>
    <n v="20735"/>
    <x v="3"/>
    <s v="OFF-ST-10004950"/>
    <x v="1"/>
    <x v="4"/>
    <x v="1009"/>
    <n v="41.96"/>
    <n v="2"/>
    <n v="0"/>
    <n v="7.9724000000000004"/>
    <x v="3"/>
    <s v="Yes"/>
  </r>
  <r>
    <n v="3731"/>
    <s v="CA-2017-109575"/>
    <x v="227"/>
    <d v="2017-09-23T00:00:00"/>
    <s v="Standard Class"/>
    <s v="KH-16630"/>
    <s v="Ken Heidel"/>
    <x v="1"/>
    <s v="United States"/>
    <x v="183"/>
    <x v="39"/>
    <n v="20735"/>
    <x v="3"/>
    <s v="OFF-ST-10004123"/>
    <x v="1"/>
    <x v="4"/>
    <x v="72"/>
    <n v="636.86"/>
    <n v="7"/>
    <n v="0"/>
    <n v="0"/>
    <x v="3"/>
    <s v="Yes"/>
  </r>
  <r>
    <n v="3732"/>
    <s v="CA-2017-109575"/>
    <x v="227"/>
    <d v="2017-09-23T00:00:00"/>
    <s v="Standard Class"/>
    <s v="KH-16630"/>
    <s v="Ken Heidel"/>
    <x v="1"/>
    <s v="United States"/>
    <x v="183"/>
    <x v="39"/>
    <n v="20735"/>
    <x v="3"/>
    <s v="TEC-PH-10000730"/>
    <x v="2"/>
    <x v="7"/>
    <x v="1568"/>
    <n v="499.99"/>
    <n v="1"/>
    <n v="0"/>
    <n v="129.9974"/>
    <x v="3"/>
    <s v="Yes"/>
  </r>
  <r>
    <n v="3733"/>
    <s v="CA-2017-109575"/>
    <x v="227"/>
    <d v="2017-09-23T00:00:00"/>
    <s v="Standard Class"/>
    <s v="KH-16630"/>
    <s v="Ken Heidel"/>
    <x v="1"/>
    <s v="United States"/>
    <x v="183"/>
    <x v="39"/>
    <n v="20735"/>
    <x v="3"/>
    <s v="TEC-PH-10000895"/>
    <x v="2"/>
    <x v="7"/>
    <x v="1137"/>
    <n v="1259.93"/>
    <n v="7"/>
    <n v="0"/>
    <n v="327.58179999999999"/>
    <x v="3"/>
    <s v="Yes"/>
  </r>
  <r>
    <n v="3734"/>
    <s v="CA-2017-109575"/>
    <x v="227"/>
    <d v="2017-09-23T00:00:00"/>
    <s v="Standard Class"/>
    <s v="KH-16630"/>
    <s v="Ken Heidel"/>
    <x v="1"/>
    <s v="United States"/>
    <x v="183"/>
    <x v="39"/>
    <n v="20735"/>
    <x v="3"/>
    <s v="OFF-BI-10000962"/>
    <x v="1"/>
    <x v="8"/>
    <x v="1513"/>
    <n v="65.08"/>
    <n v="4"/>
    <n v="0"/>
    <n v="31.889199999999999"/>
    <x v="3"/>
    <s v="Yes"/>
  </r>
  <r>
    <n v="3735"/>
    <s v="CA-2019-168193"/>
    <x v="904"/>
    <d v="2019-03-11T00:00:00"/>
    <s v="Second Class"/>
    <s v="RM-19750"/>
    <s v="Roland Murray"/>
    <x v="0"/>
    <s v="United States"/>
    <x v="20"/>
    <x v="15"/>
    <n v="10011"/>
    <x v="3"/>
    <s v="OFF-PA-10002254"/>
    <x v="1"/>
    <x v="10"/>
    <x v="146"/>
    <n v="26.38"/>
    <n v="1"/>
    <n v="0"/>
    <n v="12.1348"/>
    <x v="3"/>
    <s v="Yes"/>
  </r>
  <r>
    <n v="3736"/>
    <s v="CA-2019-168193"/>
    <x v="904"/>
    <d v="2019-03-11T00:00:00"/>
    <s v="Second Class"/>
    <s v="RM-19750"/>
    <s v="Roland Murray"/>
    <x v="0"/>
    <s v="United States"/>
    <x v="20"/>
    <x v="15"/>
    <n v="10011"/>
    <x v="3"/>
    <s v="FUR-FU-10002554"/>
    <x v="0"/>
    <x v="5"/>
    <x v="921"/>
    <n v="71.97"/>
    <n v="3"/>
    <n v="0"/>
    <n v="16.553100000000001"/>
    <x v="3"/>
    <s v="Yes"/>
  </r>
  <r>
    <n v="3737"/>
    <s v="CA-2018-115476"/>
    <x v="716"/>
    <d v="2018-03-17T00:00:00"/>
    <s v="Same Day"/>
    <s v="VM-21835"/>
    <s v="Vivian Mathis"/>
    <x v="0"/>
    <s v="United States"/>
    <x v="46"/>
    <x v="13"/>
    <n v="19711"/>
    <x v="3"/>
    <s v="TEC-PH-10000673"/>
    <x v="2"/>
    <x v="7"/>
    <x v="1405"/>
    <n v="129.97999999999999"/>
    <n v="2"/>
    <n v="0"/>
    <n v="62.3904"/>
    <x v="3"/>
    <s v="Yes"/>
  </r>
  <r>
    <n v="3738"/>
    <s v="CA-2018-115476"/>
    <x v="716"/>
    <d v="2018-03-17T00:00:00"/>
    <s v="Same Day"/>
    <s v="VM-21835"/>
    <s v="Vivian Mathis"/>
    <x v="0"/>
    <s v="United States"/>
    <x v="46"/>
    <x v="13"/>
    <n v="19711"/>
    <x v="3"/>
    <s v="OFF-BI-10000962"/>
    <x v="1"/>
    <x v="8"/>
    <x v="1513"/>
    <n v="32.54"/>
    <n v="2"/>
    <n v="0"/>
    <n v="15.944599999999999"/>
    <x v="3"/>
    <s v="Yes"/>
  </r>
  <r>
    <n v="3739"/>
    <s v="CA-2018-133340"/>
    <x v="10"/>
    <d v="2018-12-13T00:00:00"/>
    <s v="Standard Class"/>
    <s v="LH-17155"/>
    <s v="Logan Haushalter"/>
    <x v="0"/>
    <s v="United States"/>
    <x v="25"/>
    <x v="12"/>
    <n v="49201"/>
    <x v="2"/>
    <s v="TEC-PH-10003988"/>
    <x v="2"/>
    <x v="7"/>
    <x v="47"/>
    <n v="10.9"/>
    <n v="1"/>
    <n v="0"/>
    <n v="3.052"/>
    <x v="2"/>
    <s v="Yes"/>
  </r>
  <r>
    <n v="3740"/>
    <s v="CA-2018-133340"/>
    <x v="10"/>
    <d v="2018-12-13T00:00:00"/>
    <s v="Standard Class"/>
    <s v="LH-17155"/>
    <s v="Logan Haushalter"/>
    <x v="0"/>
    <s v="United States"/>
    <x v="25"/>
    <x v="12"/>
    <n v="49201"/>
    <x v="2"/>
    <s v="TEC-AC-10001109"/>
    <x v="2"/>
    <x v="11"/>
    <x v="1007"/>
    <n v="59.98"/>
    <n v="2"/>
    <n v="0"/>
    <n v="25.191600000000001"/>
    <x v="2"/>
    <s v="Yes"/>
  </r>
  <r>
    <n v="3741"/>
    <s v="CA-2018-133340"/>
    <x v="10"/>
    <d v="2018-12-13T00:00:00"/>
    <s v="Standard Class"/>
    <s v="LH-17155"/>
    <s v="Logan Haushalter"/>
    <x v="0"/>
    <s v="United States"/>
    <x v="25"/>
    <x v="12"/>
    <n v="49201"/>
    <x v="2"/>
    <s v="OFF-AP-10002311"/>
    <x v="1"/>
    <x v="9"/>
    <x v="14"/>
    <n v="61.929000000000002"/>
    <n v="1"/>
    <n v="0.1"/>
    <n v="23.395399999999999"/>
    <x v="2"/>
    <s v="Yes"/>
  </r>
  <r>
    <n v="3742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EN-10001137"/>
    <x v="1"/>
    <x v="12"/>
    <x v="318"/>
    <n v="16.52"/>
    <n v="4"/>
    <n v="0"/>
    <n v="7.5991999999999997"/>
    <x v="3"/>
    <s v="Yes"/>
  </r>
  <r>
    <n v="3743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PA-10004285"/>
    <x v="1"/>
    <x v="10"/>
    <x v="1268"/>
    <n v="60.12"/>
    <n v="9"/>
    <n v="0"/>
    <n v="28.857600000000001"/>
    <x v="3"/>
    <s v="Yes"/>
  </r>
  <r>
    <n v="3744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BI-10002225"/>
    <x v="1"/>
    <x v="8"/>
    <x v="340"/>
    <n v="49.536000000000001"/>
    <n v="3"/>
    <n v="0.2"/>
    <n v="17.337599999999998"/>
    <x v="3"/>
    <s v="Yes"/>
  </r>
  <r>
    <n v="3745"/>
    <s v="CA-2016-113047"/>
    <x v="745"/>
    <d v="2016-10-24T00:00:00"/>
    <s v="Same Day"/>
    <s v="AP-10915"/>
    <s v="Arthur Prichep"/>
    <x v="0"/>
    <s v="United States"/>
    <x v="371"/>
    <x v="20"/>
    <n v="29730"/>
    <x v="0"/>
    <s v="OFF-FA-10002763"/>
    <x v="1"/>
    <x v="13"/>
    <x v="1420"/>
    <n v="11.85"/>
    <n v="3"/>
    <n v="0"/>
    <n v="3.7919999999999998"/>
    <x v="0"/>
    <s v="Yes"/>
  </r>
  <r>
    <n v="3746"/>
    <s v="CA-2018-149979"/>
    <x v="713"/>
    <d v="2018-09-28T00:00:00"/>
    <s v="Second Class"/>
    <s v="RA-19915"/>
    <s v="Russell Applegate"/>
    <x v="0"/>
    <s v="United States"/>
    <x v="38"/>
    <x v="32"/>
    <n v="31907"/>
    <x v="0"/>
    <s v="OFF-ST-10003058"/>
    <x v="1"/>
    <x v="4"/>
    <x v="393"/>
    <n v="118.25"/>
    <n v="5"/>
    <n v="0"/>
    <n v="34.292499999999997"/>
    <x v="0"/>
    <s v="Yes"/>
  </r>
  <r>
    <n v="3747"/>
    <s v="CA-2018-149979"/>
    <x v="713"/>
    <d v="2018-09-28T00:00:00"/>
    <s v="Second Class"/>
    <s v="RA-19915"/>
    <s v="Russell Applegate"/>
    <x v="0"/>
    <s v="United States"/>
    <x v="38"/>
    <x v="32"/>
    <n v="31907"/>
    <x v="0"/>
    <s v="FUR-CH-10002084"/>
    <x v="0"/>
    <x v="1"/>
    <x v="1249"/>
    <n v="368.97"/>
    <n v="3"/>
    <n v="0"/>
    <n v="81.173400000000001"/>
    <x v="0"/>
    <s v="Yes"/>
  </r>
  <r>
    <n v="3748"/>
    <s v="CA-2019-161956"/>
    <x v="151"/>
    <d v="2019-08-29T00:00:00"/>
    <s v="Second Class"/>
    <s v="DR-12880"/>
    <s v="Dan Reichenbach"/>
    <x v="1"/>
    <s v="United States"/>
    <x v="75"/>
    <x v="1"/>
    <n v="90301"/>
    <x v="1"/>
    <s v="FUR-FU-10002937"/>
    <x v="0"/>
    <x v="5"/>
    <x v="1060"/>
    <n v="198.46"/>
    <n v="2"/>
    <n v="0"/>
    <n v="99.23"/>
    <x v="1"/>
    <s v="Yes"/>
  </r>
  <r>
    <n v="3749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AP-10001242"/>
    <x v="1"/>
    <x v="9"/>
    <x v="1417"/>
    <n v="321.92"/>
    <n v="4"/>
    <n v="0"/>
    <n v="96.575999999999993"/>
    <x v="1"/>
    <s v="Yes"/>
  </r>
  <r>
    <n v="3750"/>
    <s v="CA-2019-161956"/>
    <x v="151"/>
    <d v="2019-08-29T00:00:00"/>
    <s v="Second Class"/>
    <s v="DR-12880"/>
    <s v="Dan Reichenbach"/>
    <x v="1"/>
    <s v="United States"/>
    <x v="75"/>
    <x v="1"/>
    <n v="90301"/>
    <x v="1"/>
    <s v="TEC-CO-10001571"/>
    <x v="2"/>
    <x v="16"/>
    <x v="1563"/>
    <n v="879.98400000000004"/>
    <n v="2"/>
    <n v="0.2"/>
    <n v="329.99400000000003"/>
    <x v="1"/>
    <s v="Yes"/>
  </r>
  <r>
    <n v="3751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SU-10002503"/>
    <x v="1"/>
    <x v="14"/>
    <x v="675"/>
    <n v="28.4"/>
    <n v="5"/>
    <n v="0"/>
    <n v="8.2360000000000007"/>
    <x v="1"/>
    <s v="Yes"/>
  </r>
  <r>
    <n v="3752"/>
    <s v="CA-2019-161956"/>
    <x v="151"/>
    <d v="2019-08-29T00:00:00"/>
    <s v="Second Class"/>
    <s v="DR-12880"/>
    <s v="Dan Reichenbach"/>
    <x v="1"/>
    <s v="United States"/>
    <x v="75"/>
    <x v="1"/>
    <n v="90301"/>
    <x v="1"/>
    <s v="FUR-CH-10004886"/>
    <x v="0"/>
    <x v="1"/>
    <x v="371"/>
    <n v="230.28"/>
    <n v="3"/>
    <n v="0.2"/>
    <n v="23.027999999999999"/>
    <x v="1"/>
    <s v="Yes"/>
  </r>
  <r>
    <n v="3753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PA-10001289"/>
    <x v="1"/>
    <x v="10"/>
    <x v="961"/>
    <n v="116.28"/>
    <n v="3"/>
    <n v="0"/>
    <n v="56.977200000000003"/>
    <x v="1"/>
    <s v="Yes"/>
  </r>
  <r>
    <n v="3754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BI-10003650"/>
    <x v="1"/>
    <x v="8"/>
    <x v="115"/>
    <n v="841.56799999999998"/>
    <n v="2"/>
    <n v="0.2"/>
    <n v="294.54880000000003"/>
    <x v="1"/>
    <s v="Yes"/>
  </r>
  <r>
    <n v="3755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ST-10001370"/>
    <x v="1"/>
    <x v="4"/>
    <x v="1032"/>
    <n v="354.9"/>
    <n v="5"/>
    <n v="0"/>
    <n v="17.745000000000001"/>
    <x v="1"/>
    <s v="Yes"/>
  </r>
  <r>
    <n v="3756"/>
    <s v="CA-2018-116799"/>
    <x v="840"/>
    <d v="2018-03-06T00:00:00"/>
    <s v="First Class"/>
    <s v="JG-15310"/>
    <s v="Jason Gross"/>
    <x v="1"/>
    <s v="United States"/>
    <x v="372"/>
    <x v="5"/>
    <n v="79762"/>
    <x v="2"/>
    <s v="OFF-PA-10001892"/>
    <x v="1"/>
    <x v="10"/>
    <x v="823"/>
    <n v="42.783999999999999"/>
    <n v="7"/>
    <n v="0.2"/>
    <n v="15.5092"/>
    <x v="2"/>
    <s v="Yes"/>
  </r>
  <r>
    <n v="3757"/>
    <s v="CA-2018-116799"/>
    <x v="840"/>
    <d v="2018-03-06T00:00:00"/>
    <s v="First Class"/>
    <s v="JG-15310"/>
    <s v="Jason Gross"/>
    <x v="1"/>
    <s v="United States"/>
    <x v="372"/>
    <x v="5"/>
    <n v="79762"/>
    <x v="2"/>
    <s v="FUR-CH-10004983"/>
    <x v="0"/>
    <x v="1"/>
    <x v="1569"/>
    <n v="563.42999999999995"/>
    <n v="5"/>
    <n v="0.3"/>
    <n v="-56.343000000000004"/>
    <x v="2"/>
    <s v="Yes"/>
  </r>
  <r>
    <n v="3758"/>
    <s v="CA-2018-111283"/>
    <x v="905"/>
    <d v="2018-03-04T00:00:00"/>
    <s v="Standard Class"/>
    <s v="LC-16870"/>
    <s v="Lena Cacioppo"/>
    <x v="0"/>
    <s v="United States"/>
    <x v="46"/>
    <x v="24"/>
    <n v="43055"/>
    <x v="3"/>
    <s v="OFF-AR-10001615"/>
    <x v="1"/>
    <x v="6"/>
    <x v="1488"/>
    <n v="111.104"/>
    <n v="7"/>
    <n v="0.2"/>
    <n v="8.3328000000000007"/>
    <x v="3"/>
    <s v="Yes"/>
  </r>
  <r>
    <n v="3759"/>
    <s v="CA-2017-167745"/>
    <x v="227"/>
    <d v="2017-09-23T00:00:00"/>
    <s v="Standard Class"/>
    <s v="GB-14530"/>
    <s v="George Bell"/>
    <x v="1"/>
    <s v="United States"/>
    <x v="1"/>
    <x v="1"/>
    <n v="90049"/>
    <x v="1"/>
    <s v="OFF-AR-10003602"/>
    <x v="1"/>
    <x v="6"/>
    <x v="242"/>
    <n v="11.68"/>
    <n v="2"/>
    <n v="0"/>
    <n v="5.4896000000000003"/>
    <x v="1"/>
    <s v="Yes"/>
  </r>
  <r>
    <n v="3760"/>
    <s v="CA-2017-167745"/>
    <x v="227"/>
    <d v="2017-09-23T00:00:00"/>
    <s v="Standard Class"/>
    <s v="GB-14530"/>
    <s v="George Bell"/>
    <x v="1"/>
    <s v="United States"/>
    <x v="1"/>
    <x v="1"/>
    <n v="90049"/>
    <x v="1"/>
    <s v="OFF-SU-10004782"/>
    <x v="1"/>
    <x v="14"/>
    <x v="1557"/>
    <n v="16.899999999999999"/>
    <n v="2"/>
    <n v="0"/>
    <n v="5.07"/>
    <x v="1"/>
    <s v="Yes"/>
  </r>
  <r>
    <n v="3761"/>
    <s v="CA-2017-167745"/>
    <x v="227"/>
    <d v="2017-09-23T00:00:00"/>
    <s v="Standard Class"/>
    <s v="GB-14530"/>
    <s v="George Bell"/>
    <x v="1"/>
    <s v="United States"/>
    <x v="1"/>
    <x v="1"/>
    <n v="90049"/>
    <x v="1"/>
    <s v="FUR-FU-10001591"/>
    <x v="0"/>
    <x v="5"/>
    <x v="1110"/>
    <n v="24.4"/>
    <n v="2"/>
    <n v="0"/>
    <n v="10.247999999999999"/>
    <x v="1"/>
    <s v="Yes"/>
  </r>
  <r>
    <n v="3762"/>
    <s v="CA-2019-104577"/>
    <x v="605"/>
    <d v="2019-05-17T00:00:00"/>
    <s v="Standard Class"/>
    <s v="CK-12205"/>
    <s v="Chloris Kastensmidt"/>
    <x v="0"/>
    <s v="United States"/>
    <x v="231"/>
    <x v="31"/>
    <n v="2149"/>
    <x v="3"/>
    <s v="OFF-PA-10000659"/>
    <x v="1"/>
    <x v="10"/>
    <x v="1295"/>
    <n v="87.6"/>
    <n v="5"/>
    <n v="0"/>
    <n v="42.048000000000002"/>
    <x v="3"/>
    <s v="Yes"/>
  </r>
  <r>
    <n v="3763"/>
    <s v="CA-2018-156251"/>
    <x v="572"/>
    <d v="2018-08-18T00:00:00"/>
    <s v="Second Class"/>
    <s v="TS-21160"/>
    <s v="Theresa Swint"/>
    <x v="1"/>
    <s v="United States"/>
    <x v="373"/>
    <x v="6"/>
    <n v="53214"/>
    <x v="2"/>
    <s v="FUR-BO-10001337"/>
    <x v="0"/>
    <x v="0"/>
    <x v="430"/>
    <n v="241.96"/>
    <n v="2"/>
    <n v="0"/>
    <n v="24.196000000000002"/>
    <x v="2"/>
    <s v="Yes"/>
  </r>
  <r>
    <n v="3764"/>
    <s v="CA-2018-156251"/>
    <x v="572"/>
    <d v="2018-08-18T00:00:00"/>
    <s v="Second Class"/>
    <s v="TS-21160"/>
    <s v="Theresa Swint"/>
    <x v="1"/>
    <s v="United States"/>
    <x v="373"/>
    <x v="6"/>
    <n v="53214"/>
    <x v="2"/>
    <s v="OFF-BI-10003529"/>
    <x v="1"/>
    <x v="8"/>
    <x v="796"/>
    <n v="8.52"/>
    <n v="3"/>
    <n v="0"/>
    <n v="4.1748000000000003"/>
    <x v="2"/>
    <s v="Yes"/>
  </r>
  <r>
    <n v="3765"/>
    <s v="CA-2019-125878"/>
    <x v="906"/>
    <d v="2019-03-02T00:00:00"/>
    <s v="Standard Class"/>
    <s v="MH-18025"/>
    <s v="Michelle Huthwaite"/>
    <x v="0"/>
    <s v="United States"/>
    <x v="22"/>
    <x v="10"/>
    <n v="60623"/>
    <x v="2"/>
    <s v="OFF-BI-10002609"/>
    <x v="1"/>
    <x v="8"/>
    <x v="98"/>
    <n v="1.788"/>
    <n v="3"/>
    <n v="0.8"/>
    <n v="-3.0396000000000001"/>
    <x v="2"/>
    <s v="Yes"/>
  </r>
  <r>
    <n v="3766"/>
    <s v="CA-2018-163153"/>
    <x v="844"/>
    <d v="2018-03-25T00:00:00"/>
    <s v="Standard Class"/>
    <s v="DM-12955"/>
    <s v="Dario Medina"/>
    <x v="1"/>
    <s v="United States"/>
    <x v="12"/>
    <x v="5"/>
    <n v="77036"/>
    <x v="2"/>
    <s v="FUR-TA-10004767"/>
    <x v="0"/>
    <x v="3"/>
    <x v="1156"/>
    <n v="99.372"/>
    <n v="2"/>
    <n v="0.3"/>
    <n v="-1.4196"/>
    <x v="2"/>
    <s v="Yes"/>
  </r>
  <r>
    <n v="3767"/>
    <s v="CA-2018-163153"/>
    <x v="844"/>
    <d v="2018-03-25T00:00:00"/>
    <s v="Standard Class"/>
    <s v="DM-12955"/>
    <s v="Dario Medina"/>
    <x v="1"/>
    <s v="United States"/>
    <x v="12"/>
    <x v="5"/>
    <n v="77036"/>
    <x v="2"/>
    <s v="OFF-AR-10001868"/>
    <x v="1"/>
    <x v="6"/>
    <x v="59"/>
    <n v="1.3440000000000001"/>
    <n v="1"/>
    <n v="0.2"/>
    <n v="0.504"/>
    <x v="2"/>
    <s v="Yes"/>
  </r>
  <r>
    <n v="3768"/>
    <s v="CA-2017-103205"/>
    <x v="575"/>
    <d v="2017-12-10T00:00:00"/>
    <s v="Second Class"/>
    <s v="JJ-15760"/>
    <s v="Joel Jenkins"/>
    <x v="2"/>
    <s v="United States"/>
    <x v="12"/>
    <x v="5"/>
    <n v="77036"/>
    <x v="2"/>
    <s v="TEC-PH-10004896"/>
    <x v="2"/>
    <x v="7"/>
    <x v="174"/>
    <n v="119.96"/>
    <n v="5"/>
    <n v="0.2"/>
    <n v="11.996"/>
    <x v="2"/>
    <s v="Yes"/>
  </r>
  <r>
    <n v="3769"/>
    <s v="CA-2016-153913"/>
    <x v="757"/>
    <d v="2016-12-20T00:00:00"/>
    <s v="Second Class"/>
    <s v="KB-16585"/>
    <s v="Ken Black"/>
    <x v="1"/>
    <s v="United States"/>
    <x v="146"/>
    <x v="2"/>
    <n v="33012"/>
    <x v="0"/>
    <s v="FUR-CH-10000988"/>
    <x v="0"/>
    <x v="1"/>
    <x v="1141"/>
    <n v="1013.832"/>
    <n v="9"/>
    <n v="0.2"/>
    <n v="101.3832"/>
    <x v="0"/>
    <s v="Yes"/>
  </r>
  <r>
    <n v="3770"/>
    <s v="CA-2016-153913"/>
    <x v="757"/>
    <d v="2016-12-20T00:00:00"/>
    <s v="Second Class"/>
    <s v="KB-16585"/>
    <s v="Ken Black"/>
    <x v="1"/>
    <s v="United States"/>
    <x v="146"/>
    <x v="2"/>
    <n v="33012"/>
    <x v="0"/>
    <s v="OFF-FA-10000490"/>
    <x v="1"/>
    <x v="13"/>
    <x v="310"/>
    <n v="1.984"/>
    <n v="2"/>
    <n v="0.2"/>
    <n v="0.66959999999999997"/>
    <x v="0"/>
    <s v="Yes"/>
  </r>
  <r>
    <n v="3771"/>
    <s v="CA-2018-155530"/>
    <x v="907"/>
    <d v="2018-12-21T00:00:00"/>
    <s v="Standard Class"/>
    <s v="CM-12160"/>
    <s v="Charles McCrossin"/>
    <x v="0"/>
    <s v="United States"/>
    <x v="8"/>
    <x v="1"/>
    <n v="94122"/>
    <x v="1"/>
    <s v="FUR-TA-10004256"/>
    <x v="0"/>
    <x v="3"/>
    <x v="489"/>
    <n v="2003.52"/>
    <n v="6"/>
    <n v="0.2"/>
    <n v="-325.572"/>
    <x v="1"/>
    <s v="Yes"/>
  </r>
  <r>
    <n v="3772"/>
    <s v="US-2018-101196"/>
    <x v="536"/>
    <d v="2018-05-17T00:00:00"/>
    <s v="Standard Class"/>
    <s v="FM-14215"/>
    <s v="Filia McAdams"/>
    <x v="1"/>
    <s v="United States"/>
    <x v="10"/>
    <x v="9"/>
    <n v="19140"/>
    <x v="3"/>
    <s v="OFF-ST-10004804"/>
    <x v="1"/>
    <x v="4"/>
    <x v="233"/>
    <n v="82.367999999999995"/>
    <n v="2"/>
    <n v="0.2"/>
    <n v="-19.5624"/>
    <x v="3"/>
    <s v="Yes"/>
  </r>
  <r>
    <n v="3773"/>
    <s v="CA-2016-115357"/>
    <x v="908"/>
    <d v="2016-08-11T00:00:00"/>
    <s v="Second Class"/>
    <s v="RF-19735"/>
    <s v="Roland Fjeld"/>
    <x v="0"/>
    <s v="United States"/>
    <x v="29"/>
    <x v="20"/>
    <n v="29203"/>
    <x v="0"/>
    <s v="TEC-AC-10000023"/>
    <x v="2"/>
    <x v="11"/>
    <x v="909"/>
    <n v="62.91"/>
    <n v="3"/>
    <n v="0"/>
    <n v="22.647600000000001"/>
    <x v="0"/>
    <s v="Yes"/>
  </r>
  <r>
    <n v="3774"/>
    <s v="US-2016-102715"/>
    <x v="909"/>
    <d v="2016-04-13T00:00:00"/>
    <s v="Second Class"/>
    <s v="JK-15370"/>
    <s v="Jay Kimmel"/>
    <x v="0"/>
    <s v="United States"/>
    <x v="100"/>
    <x v="2"/>
    <n v="33180"/>
    <x v="0"/>
    <s v="OFF-FA-10001332"/>
    <x v="1"/>
    <x v="13"/>
    <x v="1570"/>
    <n v="6.9119999999999999"/>
    <n v="3"/>
    <n v="0.2"/>
    <n v="2.3328000000000002"/>
    <x v="0"/>
    <s v="Yes"/>
  </r>
  <r>
    <n v="3775"/>
    <s v="US-2016-102715"/>
    <x v="909"/>
    <d v="2016-04-13T00:00:00"/>
    <s v="Second Class"/>
    <s v="JK-15370"/>
    <s v="Jay Kimmel"/>
    <x v="0"/>
    <s v="United States"/>
    <x v="100"/>
    <x v="2"/>
    <n v="33180"/>
    <x v="0"/>
    <s v="TEC-AC-10002001"/>
    <x v="2"/>
    <x v="11"/>
    <x v="265"/>
    <n v="383.976"/>
    <n v="3"/>
    <n v="0.2"/>
    <n v="81.594899999999996"/>
    <x v="0"/>
    <s v="Yes"/>
  </r>
  <r>
    <n v="3776"/>
    <s v="US-2016-102715"/>
    <x v="909"/>
    <d v="2016-04-13T00:00:00"/>
    <s v="Second Class"/>
    <s v="JK-15370"/>
    <s v="Jay Kimmel"/>
    <x v="0"/>
    <s v="United States"/>
    <x v="100"/>
    <x v="2"/>
    <n v="33180"/>
    <x v="0"/>
    <s v="OFF-PA-10000029"/>
    <x v="1"/>
    <x v="10"/>
    <x v="811"/>
    <n v="10.368"/>
    <n v="2"/>
    <n v="0.2"/>
    <n v="3.6288"/>
    <x v="0"/>
    <s v="Yes"/>
  </r>
  <r>
    <n v="3777"/>
    <s v="US-2016-102715"/>
    <x v="909"/>
    <d v="2016-04-13T00:00:00"/>
    <s v="Second Class"/>
    <s v="JK-15370"/>
    <s v="Jay Kimmel"/>
    <x v="0"/>
    <s v="United States"/>
    <x v="100"/>
    <x v="2"/>
    <n v="33180"/>
    <x v="0"/>
    <s v="TEC-AC-10001874"/>
    <x v="2"/>
    <x v="11"/>
    <x v="1571"/>
    <n v="335.94400000000002"/>
    <n v="7"/>
    <n v="0.2"/>
    <n v="41.993000000000002"/>
    <x v="0"/>
    <s v="Yes"/>
  </r>
  <r>
    <n v="3778"/>
    <s v="CA-2017-107937"/>
    <x v="910"/>
    <d v="2017-05-08T00:00:00"/>
    <s v="Standard Class"/>
    <s v="JB-16045"/>
    <s v="Julia Barnett"/>
    <x v="2"/>
    <s v="United States"/>
    <x v="374"/>
    <x v="1"/>
    <n v="91911"/>
    <x v="1"/>
    <s v="FUR-FU-10002298"/>
    <x v="0"/>
    <x v="5"/>
    <x v="1305"/>
    <n v="665.88"/>
    <n v="6"/>
    <n v="0"/>
    <n v="106.5408"/>
    <x v="1"/>
    <s v="Yes"/>
  </r>
  <r>
    <n v="3779"/>
    <s v="US-2019-148768"/>
    <x v="329"/>
    <d v="2019-12-02T00:00:00"/>
    <s v="Second Class"/>
    <s v="PN-18775"/>
    <s v="Parhena Norris"/>
    <x v="2"/>
    <s v="United States"/>
    <x v="100"/>
    <x v="2"/>
    <n v="33180"/>
    <x v="0"/>
    <s v="TEC-PH-10002564"/>
    <x v="2"/>
    <x v="7"/>
    <x v="985"/>
    <n v="71.975999999999999"/>
    <n v="3"/>
    <n v="0.2"/>
    <n v="8.9969999999999999"/>
    <x v="0"/>
    <s v="Yes"/>
  </r>
  <r>
    <n v="3780"/>
    <s v="CA-2019-118521"/>
    <x v="911"/>
    <d v="2019-02-20T00:00:00"/>
    <s v="Standard Class"/>
    <s v="LF-17185"/>
    <s v="Luke Foster"/>
    <x v="0"/>
    <s v="United States"/>
    <x v="20"/>
    <x v="15"/>
    <n v="10035"/>
    <x v="3"/>
    <s v="OFF-PA-10003465"/>
    <x v="1"/>
    <x v="10"/>
    <x v="423"/>
    <n v="37.94"/>
    <n v="2"/>
    <n v="0"/>
    <n v="18.211200000000002"/>
    <x v="3"/>
    <s v="Yes"/>
  </r>
  <r>
    <n v="3781"/>
    <s v="CA-2016-149643"/>
    <x v="912"/>
    <d v="2016-11-20T00:00:00"/>
    <s v="Standard Class"/>
    <s v="RH-19510"/>
    <s v="Rick Huthwaite"/>
    <x v="2"/>
    <s v="United States"/>
    <x v="375"/>
    <x v="41"/>
    <n v="66502"/>
    <x v="2"/>
    <s v="TEC-PH-10000038"/>
    <x v="2"/>
    <x v="7"/>
    <x v="1065"/>
    <n v="273.95999999999998"/>
    <n v="2"/>
    <n v="0"/>
    <n v="10.958399999999999"/>
    <x v="2"/>
    <s v="Yes"/>
  </r>
  <r>
    <n v="3782"/>
    <s v="CA-2017-135314"/>
    <x v="584"/>
    <d v="2017-07-14T00:00:00"/>
    <s v="Second Class"/>
    <s v="MC-17575"/>
    <s v="Matt Collins"/>
    <x v="0"/>
    <s v="United States"/>
    <x v="10"/>
    <x v="9"/>
    <n v="19120"/>
    <x v="3"/>
    <s v="TEC-PH-10003072"/>
    <x v="2"/>
    <x v="7"/>
    <x v="1319"/>
    <n v="269.98200000000003"/>
    <n v="3"/>
    <n v="0.4"/>
    <n v="40.497300000000003"/>
    <x v="3"/>
    <s v="Yes"/>
  </r>
  <r>
    <n v="3783"/>
    <s v="CA-2019-165204"/>
    <x v="38"/>
    <d v="2019-11-16T00:00:00"/>
    <s v="Second Class"/>
    <s v="MN-17935"/>
    <s v="Michael Nguyen"/>
    <x v="0"/>
    <s v="United States"/>
    <x v="26"/>
    <x v="18"/>
    <n v="38109"/>
    <x v="0"/>
    <s v="OFF-PA-10003424"/>
    <x v="1"/>
    <x v="10"/>
    <x v="1090"/>
    <n v="8.9039999999999999"/>
    <n v="3"/>
    <n v="0.2"/>
    <n v="3.339"/>
    <x v="0"/>
    <s v="Yes"/>
  </r>
  <r>
    <n v="3784"/>
    <s v="CA-2019-165204"/>
    <x v="38"/>
    <d v="2019-11-16T00:00:00"/>
    <s v="Second Class"/>
    <s v="MN-17935"/>
    <s v="Michael Nguyen"/>
    <x v="0"/>
    <s v="United States"/>
    <x v="26"/>
    <x v="18"/>
    <n v="38109"/>
    <x v="0"/>
    <s v="OFF-ST-10003716"/>
    <x v="1"/>
    <x v="4"/>
    <x v="898"/>
    <n v="720.06399999999996"/>
    <n v="4"/>
    <n v="0.2"/>
    <n v="-63.005600000000001"/>
    <x v="0"/>
    <s v="Yes"/>
  </r>
  <r>
    <n v="3785"/>
    <s v="CA-2019-125752"/>
    <x v="689"/>
    <d v="2019-08-04T00:00:00"/>
    <s v="Standard Class"/>
    <s v="EH-14125"/>
    <s v="Eugene Hildebrand"/>
    <x v="2"/>
    <s v="United States"/>
    <x v="2"/>
    <x v="2"/>
    <n v="33311"/>
    <x v="0"/>
    <s v="TEC-AC-10003590"/>
    <x v="2"/>
    <x v="11"/>
    <x v="1102"/>
    <n v="41.423999999999999"/>
    <n v="2"/>
    <n v="0.2"/>
    <n v="8.2848000000000006"/>
    <x v="0"/>
    <s v="Yes"/>
  </r>
  <r>
    <n v="3786"/>
    <s v="CA-2019-112487"/>
    <x v="377"/>
    <d v="2019-12-30T00:00:00"/>
    <s v="Standard Class"/>
    <s v="TC-21535"/>
    <s v="Tracy Collins"/>
    <x v="2"/>
    <s v="United States"/>
    <x v="38"/>
    <x v="24"/>
    <n v="43229"/>
    <x v="3"/>
    <s v="OFF-BI-10000494"/>
    <x v="1"/>
    <x v="8"/>
    <x v="1572"/>
    <n v="3.1320000000000001"/>
    <n v="2"/>
    <n v="0.7"/>
    <n v="-2.61"/>
    <x v="3"/>
    <s v="Yes"/>
  </r>
  <r>
    <n v="3787"/>
    <s v="CA-2018-144218"/>
    <x v="731"/>
    <d v="2018-11-04T00:00:00"/>
    <s v="Standard Class"/>
    <s v="JD-15895"/>
    <s v="Jonathan Doherty"/>
    <x v="1"/>
    <s v="United States"/>
    <x v="1"/>
    <x v="1"/>
    <n v="90045"/>
    <x v="1"/>
    <s v="OFF-ST-10002615"/>
    <x v="1"/>
    <x v="4"/>
    <x v="1436"/>
    <n v="1085.42"/>
    <n v="7"/>
    <n v="0"/>
    <n v="282.20920000000001"/>
    <x v="1"/>
    <s v="Yes"/>
  </r>
  <r>
    <n v="3788"/>
    <s v="CA-2018-169971"/>
    <x v="913"/>
    <d v="2018-09-09T00:00:00"/>
    <s v="Standard Class"/>
    <s v="IL-15100"/>
    <s v="Ivan Liston"/>
    <x v="0"/>
    <s v="United States"/>
    <x v="12"/>
    <x v="5"/>
    <n v="77041"/>
    <x v="2"/>
    <s v="OFF-AR-10002804"/>
    <x v="1"/>
    <x v="6"/>
    <x v="282"/>
    <n v="3.9119999999999999"/>
    <n v="1"/>
    <n v="0.2"/>
    <n v="1.0268999999999999"/>
    <x v="2"/>
    <s v="Yes"/>
  </r>
  <r>
    <n v="3789"/>
    <s v="CA-2018-169971"/>
    <x v="913"/>
    <d v="2018-09-09T00:00:00"/>
    <s v="Standard Class"/>
    <s v="IL-15100"/>
    <s v="Ivan Liston"/>
    <x v="0"/>
    <s v="United States"/>
    <x v="12"/>
    <x v="5"/>
    <n v="77041"/>
    <x v="2"/>
    <s v="OFF-AR-10001044"/>
    <x v="1"/>
    <x v="6"/>
    <x v="1051"/>
    <n v="62.375999999999998"/>
    <n v="3"/>
    <n v="0.2"/>
    <n v="7.0172999999999996"/>
    <x v="2"/>
    <s v="Yes"/>
  </r>
  <r>
    <n v="3790"/>
    <s v="US-2018-133508"/>
    <x v="764"/>
    <d v="2018-04-21T00:00:00"/>
    <s v="Standard Class"/>
    <s v="SW-20350"/>
    <s v="Sean Wendt"/>
    <x v="2"/>
    <s v="United States"/>
    <x v="155"/>
    <x v="8"/>
    <n v="68104"/>
    <x v="2"/>
    <s v="OFF-FA-10000134"/>
    <x v="1"/>
    <x v="13"/>
    <x v="196"/>
    <n v="29.05"/>
    <n v="5"/>
    <n v="0"/>
    <n v="9.0054999999999996"/>
    <x v="2"/>
    <s v="Yes"/>
  </r>
  <r>
    <n v="3791"/>
    <s v="CA-2016-107139"/>
    <x v="260"/>
    <d v="2016-07-11T00:00:00"/>
    <s v="Standard Class"/>
    <s v="DP-13390"/>
    <s v="Dennis Pardue"/>
    <x v="2"/>
    <s v="United States"/>
    <x v="1"/>
    <x v="1"/>
    <n v="90004"/>
    <x v="1"/>
    <s v="OFF-BI-10001670"/>
    <x v="1"/>
    <x v="8"/>
    <x v="443"/>
    <n v="180.96"/>
    <n v="6"/>
    <n v="0.2"/>
    <n v="67.86"/>
    <x v="1"/>
    <s v="Yes"/>
  </r>
  <r>
    <n v="3792"/>
    <s v="CA-2017-111325"/>
    <x v="914"/>
    <d v="2017-02-28T00:00:00"/>
    <s v="First Class"/>
    <s v="BT-11395"/>
    <s v="Bill Tyler"/>
    <x v="1"/>
    <s v="United States"/>
    <x v="376"/>
    <x v="9"/>
    <n v="16602"/>
    <x v="3"/>
    <s v="OFF-BI-10000343"/>
    <x v="1"/>
    <x v="8"/>
    <x v="186"/>
    <n v="4.4189999999999996"/>
    <n v="3"/>
    <n v="0.7"/>
    <n v="-3.3879000000000001"/>
    <x v="3"/>
    <s v="Yes"/>
  </r>
  <r>
    <n v="3793"/>
    <s v="CA-2017-111325"/>
    <x v="914"/>
    <d v="2017-02-28T00:00:00"/>
    <s v="First Class"/>
    <s v="BT-11395"/>
    <s v="Bill Tyler"/>
    <x v="1"/>
    <s v="United States"/>
    <x v="376"/>
    <x v="9"/>
    <n v="16602"/>
    <x v="3"/>
    <s v="OFF-AR-10002257"/>
    <x v="1"/>
    <x v="6"/>
    <x v="1200"/>
    <n v="16.032"/>
    <n v="6"/>
    <n v="0.2"/>
    <n v="2.2044000000000001"/>
    <x v="3"/>
    <s v="Yes"/>
  </r>
  <r>
    <n v="3794"/>
    <s v="CA-2017-163762"/>
    <x v="154"/>
    <d v="2017-12-01T00:00:00"/>
    <s v="Standard Class"/>
    <s v="JE-15475"/>
    <s v="Jeremy Ellison"/>
    <x v="0"/>
    <s v="United States"/>
    <x v="20"/>
    <x v="15"/>
    <n v="10024"/>
    <x v="3"/>
    <s v="OFF-AR-10001915"/>
    <x v="1"/>
    <x v="6"/>
    <x v="1057"/>
    <n v="29.79"/>
    <n v="3"/>
    <n v="0"/>
    <n v="12.511799999999999"/>
    <x v="3"/>
    <s v="Yes"/>
  </r>
  <r>
    <n v="3795"/>
    <s v="US-2016-117163"/>
    <x v="915"/>
    <d v="2016-02-02T00:00:00"/>
    <s v="Standard Class"/>
    <s v="EJ-13720"/>
    <s v="Ed Jacobs"/>
    <x v="0"/>
    <s v="United States"/>
    <x v="70"/>
    <x v="1"/>
    <n v="92037"/>
    <x v="1"/>
    <s v="OFF-ST-10003692"/>
    <x v="1"/>
    <x v="4"/>
    <x v="1262"/>
    <n v="57.23"/>
    <n v="1"/>
    <n v="0"/>
    <n v="14.307499999999999"/>
    <x v="1"/>
    <s v="Yes"/>
  </r>
  <r>
    <n v="3796"/>
    <s v="US-2016-117163"/>
    <x v="915"/>
    <d v="2016-02-02T00:00:00"/>
    <s v="Standard Class"/>
    <s v="EJ-13720"/>
    <s v="Ed Jacobs"/>
    <x v="0"/>
    <s v="United States"/>
    <x v="70"/>
    <x v="1"/>
    <n v="92037"/>
    <x v="1"/>
    <s v="FUR-TA-10003469"/>
    <x v="0"/>
    <x v="3"/>
    <x v="1573"/>
    <n v="333"/>
    <n v="3"/>
    <n v="0.2"/>
    <n v="-16.649999999999999"/>
    <x v="1"/>
    <s v="Yes"/>
  </r>
  <r>
    <n v="3797"/>
    <s v="US-2016-117163"/>
    <x v="915"/>
    <d v="2016-02-02T00:00:00"/>
    <s v="Standard Class"/>
    <s v="EJ-13720"/>
    <s v="Ed Jacobs"/>
    <x v="0"/>
    <s v="United States"/>
    <x v="70"/>
    <x v="1"/>
    <n v="92037"/>
    <x v="1"/>
    <s v="OFF-AR-10003179"/>
    <x v="1"/>
    <x v="6"/>
    <x v="1574"/>
    <n v="36.44"/>
    <n v="4"/>
    <n v="0"/>
    <n v="12.0252"/>
    <x v="1"/>
    <s v="Yes"/>
  </r>
  <r>
    <n v="3798"/>
    <s v="CA-2019-121314"/>
    <x v="397"/>
    <d v="2019-09-26T00:00:00"/>
    <s v="First Class"/>
    <s v="BE-11410"/>
    <s v="Bobby Elias"/>
    <x v="0"/>
    <s v="United States"/>
    <x v="100"/>
    <x v="2"/>
    <n v="33178"/>
    <x v="0"/>
    <s v="OFF-PA-10003395"/>
    <x v="1"/>
    <x v="10"/>
    <x v="656"/>
    <n v="251.64"/>
    <n v="3"/>
    <n v="0.2"/>
    <n v="88.073999999999998"/>
    <x v="0"/>
    <s v="Yes"/>
  </r>
  <r>
    <n v="3799"/>
    <s v="CA-2019-147760"/>
    <x v="259"/>
    <d v="2019-11-05T00:00:00"/>
    <s v="First Class"/>
    <s v="KL-16555"/>
    <s v="Kelly Lampkin"/>
    <x v="1"/>
    <s v="United States"/>
    <x v="247"/>
    <x v="3"/>
    <n v="27405"/>
    <x v="0"/>
    <s v="FUR-TA-10004575"/>
    <x v="0"/>
    <x v="3"/>
    <x v="309"/>
    <n v="523.76400000000001"/>
    <n v="3"/>
    <n v="0.4"/>
    <n v="-192.04679999999999"/>
    <x v="0"/>
    <s v="Yes"/>
  </r>
  <r>
    <n v="3800"/>
    <s v="CA-2019-147760"/>
    <x v="259"/>
    <d v="2019-11-05T00:00:00"/>
    <s v="First Class"/>
    <s v="KL-16555"/>
    <s v="Kelly Lampkin"/>
    <x v="1"/>
    <s v="United States"/>
    <x v="247"/>
    <x v="3"/>
    <n v="27405"/>
    <x v="0"/>
    <s v="TEC-PH-10002483"/>
    <x v="2"/>
    <x v="7"/>
    <x v="1179"/>
    <n v="1359.96"/>
    <n v="5"/>
    <n v="0.2"/>
    <n v="118.9965"/>
    <x v="0"/>
    <s v="Yes"/>
  </r>
  <r>
    <n v="3801"/>
    <s v="CA-2018-156503"/>
    <x v="500"/>
    <d v="2018-10-20T00:00:00"/>
    <s v="Standard Class"/>
    <s v="NC-18415"/>
    <s v="Nathan Cano"/>
    <x v="0"/>
    <s v="United States"/>
    <x v="108"/>
    <x v="3"/>
    <n v="28540"/>
    <x v="0"/>
    <s v="FUR-CH-10003606"/>
    <x v="0"/>
    <x v="1"/>
    <x v="1575"/>
    <n v="102.592"/>
    <n v="1"/>
    <n v="0.2"/>
    <n v="10.2592"/>
    <x v="0"/>
    <s v="Yes"/>
  </r>
  <r>
    <n v="3802"/>
    <s v="CA-2018-156503"/>
    <x v="500"/>
    <d v="2018-10-20T00:00:00"/>
    <s v="Standard Class"/>
    <s v="NC-18415"/>
    <s v="Nathan Cano"/>
    <x v="0"/>
    <s v="United States"/>
    <x v="108"/>
    <x v="3"/>
    <n v="28540"/>
    <x v="0"/>
    <s v="TEC-AC-10002473"/>
    <x v="2"/>
    <x v="11"/>
    <x v="720"/>
    <n v="22.704000000000001"/>
    <n v="1"/>
    <n v="0.2"/>
    <n v="5.9598000000000004"/>
    <x v="0"/>
    <s v="Yes"/>
  </r>
  <r>
    <n v="3803"/>
    <s v="CA-2018-156503"/>
    <x v="500"/>
    <d v="2018-10-20T00:00:00"/>
    <s v="Standard Class"/>
    <s v="NC-18415"/>
    <s v="Nathan Cano"/>
    <x v="0"/>
    <s v="United States"/>
    <x v="108"/>
    <x v="3"/>
    <n v="28540"/>
    <x v="0"/>
    <s v="OFF-PA-10002319"/>
    <x v="1"/>
    <x v="10"/>
    <x v="1400"/>
    <n v="93.024000000000001"/>
    <n v="3"/>
    <n v="0.2"/>
    <n v="33.721200000000003"/>
    <x v="0"/>
    <s v="Yes"/>
  </r>
  <r>
    <n v="3804"/>
    <s v="CA-2018-156503"/>
    <x v="500"/>
    <d v="2018-10-20T00:00:00"/>
    <s v="Standard Class"/>
    <s v="NC-18415"/>
    <s v="Nathan Cano"/>
    <x v="0"/>
    <s v="United States"/>
    <x v="108"/>
    <x v="3"/>
    <n v="28540"/>
    <x v="0"/>
    <s v="OFF-SU-10000946"/>
    <x v="1"/>
    <x v="14"/>
    <x v="327"/>
    <n v="12.768000000000001"/>
    <n v="2"/>
    <n v="0.2"/>
    <n v="1.4363999999999999"/>
    <x v="0"/>
    <s v="Yes"/>
  </r>
  <r>
    <n v="3805"/>
    <s v="CA-2018-156503"/>
    <x v="500"/>
    <d v="2018-10-20T00:00:00"/>
    <s v="Standard Class"/>
    <s v="NC-18415"/>
    <s v="Nathan Cano"/>
    <x v="0"/>
    <s v="United States"/>
    <x v="108"/>
    <x v="3"/>
    <n v="28540"/>
    <x v="0"/>
    <s v="OFF-EN-10001335"/>
    <x v="1"/>
    <x v="12"/>
    <x v="467"/>
    <n v="35.008000000000003"/>
    <n v="4"/>
    <n v="0.2"/>
    <n v="13.128"/>
    <x v="0"/>
    <s v="Yes"/>
  </r>
  <r>
    <n v="3806"/>
    <s v="CA-2018-156503"/>
    <x v="500"/>
    <d v="2018-10-20T00:00:00"/>
    <s v="Standard Class"/>
    <s v="NC-18415"/>
    <s v="Nathan Cano"/>
    <x v="0"/>
    <s v="United States"/>
    <x v="108"/>
    <x v="3"/>
    <n v="28540"/>
    <x v="0"/>
    <s v="OFF-PA-10002377"/>
    <x v="1"/>
    <x v="10"/>
    <x v="127"/>
    <n v="39.152000000000001"/>
    <n v="1"/>
    <n v="0.2"/>
    <n v="14.682"/>
    <x v="0"/>
    <s v="Yes"/>
  </r>
  <r>
    <n v="3807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AR-10001246"/>
    <x v="1"/>
    <x v="6"/>
    <x v="455"/>
    <n v="11.76"/>
    <n v="5"/>
    <n v="0.2"/>
    <n v="1.323"/>
    <x v="0"/>
    <s v="Yes"/>
  </r>
  <r>
    <n v="3808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BI-10003291"/>
    <x v="1"/>
    <x v="8"/>
    <x v="44"/>
    <n v="5.2380000000000004"/>
    <n v="2"/>
    <n v="0.7"/>
    <n v="-4.0157999999999996"/>
    <x v="0"/>
    <s v="Yes"/>
  </r>
  <r>
    <n v="3809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BI-10002799"/>
    <x v="1"/>
    <x v="8"/>
    <x v="1459"/>
    <n v="4.6619999999999999"/>
    <n v="3"/>
    <n v="0.7"/>
    <n v="-3.7296"/>
    <x v="0"/>
    <s v="Yes"/>
  </r>
  <r>
    <n v="3810"/>
    <s v="CA-2017-113628"/>
    <x v="768"/>
    <d v="2017-11-19T00:00:00"/>
    <s v="Standard Class"/>
    <s v="AH-10690"/>
    <s v="Anna Häberlin"/>
    <x v="1"/>
    <s v="United States"/>
    <x v="369"/>
    <x v="2"/>
    <n v="33317"/>
    <x v="0"/>
    <s v="FUR-CH-10003298"/>
    <x v="0"/>
    <x v="1"/>
    <x v="1576"/>
    <n v="523.91999999999996"/>
    <n v="5"/>
    <n v="0.2"/>
    <n v="-72.039000000000001"/>
    <x v="0"/>
    <s v="Yes"/>
  </r>
  <r>
    <n v="3811"/>
    <s v="CA-2017-113628"/>
    <x v="768"/>
    <d v="2017-11-19T00:00:00"/>
    <s v="Standard Class"/>
    <s v="AH-10690"/>
    <s v="Anna Häberlin"/>
    <x v="1"/>
    <s v="United States"/>
    <x v="369"/>
    <x v="2"/>
    <n v="33317"/>
    <x v="0"/>
    <s v="TEC-PH-10000441"/>
    <x v="2"/>
    <x v="7"/>
    <x v="1055"/>
    <n v="100.792"/>
    <n v="1"/>
    <n v="0.2"/>
    <n v="10.0792"/>
    <x v="0"/>
    <s v="Yes"/>
  </r>
  <r>
    <n v="3812"/>
    <s v="CA-2017-113628"/>
    <x v="768"/>
    <d v="2017-11-19T00:00:00"/>
    <s v="Standard Class"/>
    <s v="AH-10690"/>
    <s v="Anna Häberlin"/>
    <x v="1"/>
    <s v="United States"/>
    <x v="369"/>
    <x v="2"/>
    <n v="33317"/>
    <x v="0"/>
    <s v="FUR-CH-10004477"/>
    <x v="0"/>
    <x v="1"/>
    <x v="213"/>
    <n v="146.136"/>
    <n v="3"/>
    <n v="0.2"/>
    <n v="16.440300000000001"/>
    <x v="0"/>
    <s v="Yes"/>
  </r>
  <r>
    <n v="3813"/>
    <s v="CA-2019-147753"/>
    <x v="916"/>
    <d v="2019-03-05T00:00:00"/>
    <s v="Same Day"/>
    <s v="PK-19075"/>
    <s v="Pete Kriz"/>
    <x v="0"/>
    <s v="United States"/>
    <x v="158"/>
    <x v="6"/>
    <n v="53209"/>
    <x v="2"/>
    <s v="OFF-LA-10003537"/>
    <x v="1"/>
    <x v="2"/>
    <x v="1577"/>
    <n v="25.06"/>
    <n v="2"/>
    <n v="0"/>
    <n v="11.7782"/>
    <x v="2"/>
    <s v="Yes"/>
  </r>
  <r>
    <n v="3814"/>
    <s v="CA-2017-103961"/>
    <x v="599"/>
    <d v="2017-11-09T00:00:00"/>
    <s v="Standard Class"/>
    <s v="NG-18430"/>
    <s v="Nathan Gelder"/>
    <x v="0"/>
    <s v="United States"/>
    <x v="94"/>
    <x v="10"/>
    <n v="62301"/>
    <x v="2"/>
    <s v="OFF-LA-10004484"/>
    <x v="1"/>
    <x v="2"/>
    <x v="617"/>
    <n v="19.824000000000002"/>
    <n v="6"/>
    <n v="0.2"/>
    <n v="6.4428000000000001"/>
    <x v="2"/>
    <s v="Yes"/>
  </r>
  <r>
    <n v="3815"/>
    <s v="CA-2018-152471"/>
    <x v="630"/>
    <d v="2018-07-08T00:00:00"/>
    <s v="Same Day"/>
    <s v="ZD-21925"/>
    <s v="Zuschuss Donatelli"/>
    <x v="0"/>
    <s v="United States"/>
    <x v="108"/>
    <x v="2"/>
    <n v="32216"/>
    <x v="0"/>
    <s v="TEC-PH-10002824"/>
    <x v="2"/>
    <x v="7"/>
    <x v="1151"/>
    <n v="823.96"/>
    <n v="5"/>
    <n v="0.2"/>
    <n v="51.497500000000002"/>
    <x v="0"/>
    <s v="Yes"/>
  </r>
  <r>
    <n v="3816"/>
    <s v="CA-2018-152471"/>
    <x v="630"/>
    <d v="2018-07-08T00:00:00"/>
    <s v="Same Day"/>
    <s v="ZD-21925"/>
    <s v="Zuschuss Donatelli"/>
    <x v="0"/>
    <s v="United States"/>
    <x v="108"/>
    <x v="2"/>
    <n v="32216"/>
    <x v="0"/>
    <s v="OFF-PA-10004965"/>
    <x v="1"/>
    <x v="10"/>
    <x v="112"/>
    <n v="15.984"/>
    <n v="2"/>
    <n v="0.2"/>
    <n v="4.9950000000000001"/>
    <x v="0"/>
    <s v="Yes"/>
  </r>
  <r>
    <n v="3817"/>
    <s v="CA-2017-102582"/>
    <x v="426"/>
    <d v="2017-09-19T00:00:00"/>
    <s v="Standard Class"/>
    <s v="NW-18400"/>
    <s v="Natalie Webber"/>
    <x v="0"/>
    <s v="United States"/>
    <x v="216"/>
    <x v="19"/>
    <n v="36608"/>
    <x v="0"/>
    <s v="FUR-TA-10003569"/>
    <x v="0"/>
    <x v="3"/>
    <x v="1367"/>
    <n v="801.96"/>
    <n v="2"/>
    <n v="0"/>
    <n v="200.49"/>
    <x v="0"/>
    <s v="Yes"/>
  </r>
  <r>
    <n v="3818"/>
    <s v="CA-2017-102582"/>
    <x v="426"/>
    <d v="2017-09-19T00:00:00"/>
    <s v="Standard Class"/>
    <s v="NW-18400"/>
    <s v="Natalie Webber"/>
    <x v="0"/>
    <s v="United States"/>
    <x v="216"/>
    <x v="19"/>
    <n v="36608"/>
    <x v="0"/>
    <s v="TEC-PH-10003187"/>
    <x v="2"/>
    <x v="7"/>
    <x v="1419"/>
    <n v="59.97"/>
    <n v="3"/>
    <n v="0"/>
    <n v="0"/>
    <x v="0"/>
    <s v="Yes"/>
  </r>
  <r>
    <n v="3819"/>
    <s v="CA-2017-102582"/>
    <x v="426"/>
    <d v="2017-09-19T00:00:00"/>
    <s v="Standard Class"/>
    <s v="NW-18400"/>
    <s v="Natalie Webber"/>
    <x v="0"/>
    <s v="United States"/>
    <x v="216"/>
    <x v="19"/>
    <n v="36608"/>
    <x v="0"/>
    <s v="FUR-CH-10004853"/>
    <x v="0"/>
    <x v="1"/>
    <x v="531"/>
    <n v="1056.8599999999999"/>
    <n v="7"/>
    <n v="0"/>
    <n v="306.48939999999999"/>
    <x v="0"/>
    <s v="Yes"/>
  </r>
  <r>
    <n v="3820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BI-10001031"/>
    <x v="1"/>
    <x v="8"/>
    <x v="874"/>
    <n v="12.816000000000001"/>
    <n v="3"/>
    <n v="0.2"/>
    <n v="4.3254000000000001"/>
    <x v="3"/>
    <s v="Yes"/>
  </r>
  <r>
    <n v="3821"/>
    <s v="CA-2019-141873"/>
    <x v="449"/>
    <d v="2019-10-14T00:00:00"/>
    <s v="Standard Class"/>
    <s v="HG-14845"/>
    <s v="Harry Greene"/>
    <x v="0"/>
    <s v="United States"/>
    <x v="20"/>
    <x v="15"/>
    <n v="10024"/>
    <x v="3"/>
    <s v="FUR-BO-10003034"/>
    <x v="0"/>
    <x v="0"/>
    <x v="1203"/>
    <n v="314.35199999999998"/>
    <n v="3"/>
    <n v="0.2"/>
    <n v="-15.717599999999999"/>
    <x v="3"/>
    <s v="Yes"/>
  </r>
  <r>
    <n v="3822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PA-10000069"/>
    <x v="1"/>
    <x v="10"/>
    <x v="1578"/>
    <n v="18.98"/>
    <n v="2"/>
    <n v="0"/>
    <n v="8.9206000000000003"/>
    <x v="3"/>
    <s v="Yes"/>
  </r>
  <r>
    <n v="3823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BI-10003655"/>
    <x v="1"/>
    <x v="8"/>
    <x v="1456"/>
    <n v="18.239999999999998"/>
    <n v="6"/>
    <n v="0.2"/>
    <n v="6.1559999999999997"/>
    <x v="3"/>
    <s v="Yes"/>
  </r>
  <r>
    <n v="3824"/>
    <s v="CA-2017-140984"/>
    <x v="471"/>
    <d v="2017-09-18T00:00:00"/>
    <s v="Standard Class"/>
    <s v="CC-12685"/>
    <s v="Craig Carroll"/>
    <x v="0"/>
    <s v="United States"/>
    <x v="20"/>
    <x v="15"/>
    <n v="10011"/>
    <x v="3"/>
    <s v="OFF-ST-10000585"/>
    <x v="1"/>
    <x v="4"/>
    <x v="546"/>
    <n v="991.2"/>
    <n v="6"/>
    <n v="0"/>
    <n v="257.71199999999999"/>
    <x v="3"/>
    <s v="Yes"/>
  </r>
  <r>
    <n v="3825"/>
    <s v="CA-2017-140984"/>
    <x v="471"/>
    <d v="2017-09-18T00:00:00"/>
    <s v="Standard Class"/>
    <s v="CC-12685"/>
    <s v="Craig Carroll"/>
    <x v="0"/>
    <s v="United States"/>
    <x v="20"/>
    <x v="15"/>
    <n v="10011"/>
    <x v="3"/>
    <s v="TEC-CO-10001571"/>
    <x v="2"/>
    <x v="16"/>
    <x v="1563"/>
    <n v="879.98400000000004"/>
    <n v="2"/>
    <n v="0.2"/>
    <n v="329.99400000000003"/>
    <x v="3"/>
    <s v="Yes"/>
  </r>
  <r>
    <n v="3826"/>
    <s v="CA-2017-140984"/>
    <x v="471"/>
    <d v="2017-09-18T00:00:00"/>
    <s v="Standard Class"/>
    <s v="CC-12685"/>
    <s v="Craig Carroll"/>
    <x v="0"/>
    <s v="United States"/>
    <x v="20"/>
    <x v="15"/>
    <n v="10011"/>
    <x v="3"/>
    <s v="OFF-BI-10002012"/>
    <x v="1"/>
    <x v="8"/>
    <x v="749"/>
    <n v="12.96"/>
    <n v="9"/>
    <n v="0.2"/>
    <n v="4.5359999999999996"/>
    <x v="3"/>
    <s v="Yes"/>
  </r>
  <r>
    <n v="3827"/>
    <s v="CA-2016-132801"/>
    <x v="273"/>
    <d v="2016-10-12T00:00:00"/>
    <s v="Standard Class"/>
    <s v="JG-15805"/>
    <s v="John Grady"/>
    <x v="1"/>
    <s v="United States"/>
    <x v="61"/>
    <x v="5"/>
    <n v="75217"/>
    <x v="2"/>
    <s v="OFF-ST-10001228"/>
    <x v="1"/>
    <x v="4"/>
    <x v="231"/>
    <n v="107.44"/>
    <n v="10"/>
    <n v="0.2"/>
    <n v="10.744"/>
    <x v="2"/>
    <s v="Yes"/>
  </r>
  <r>
    <n v="3828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4086"/>
    <x v="0"/>
    <x v="1"/>
    <x v="284"/>
    <n v="1458.65"/>
    <n v="5"/>
    <n v="0"/>
    <n v="423.00850000000003"/>
    <x v="2"/>
    <s v="Yes"/>
  </r>
  <r>
    <n v="3829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2017"/>
    <x v="0"/>
    <x v="1"/>
    <x v="1377"/>
    <n v="26.64"/>
    <n v="1"/>
    <n v="0"/>
    <n v="7.4592000000000001"/>
    <x v="2"/>
    <s v="Yes"/>
  </r>
  <r>
    <n v="3830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0595"/>
    <x v="0"/>
    <x v="1"/>
    <x v="468"/>
    <n v="476.8"/>
    <n v="2"/>
    <n v="0"/>
    <n v="119.2"/>
    <x v="2"/>
    <s v="Yes"/>
  </r>
  <r>
    <n v="3831"/>
    <s v="CA-2019-141733"/>
    <x v="917"/>
    <d v="2019-05-11T00:00:00"/>
    <s v="Standard Class"/>
    <s v="RW-19540"/>
    <s v="Rick Wilson"/>
    <x v="1"/>
    <s v="United States"/>
    <x v="66"/>
    <x v="12"/>
    <n v="48234"/>
    <x v="2"/>
    <s v="OFF-AP-10001563"/>
    <x v="1"/>
    <x v="9"/>
    <x v="535"/>
    <n v="87.444000000000003"/>
    <n v="2"/>
    <n v="0.1"/>
    <n v="18.4604"/>
    <x v="2"/>
    <s v="Yes"/>
  </r>
  <r>
    <n v="3832"/>
    <s v="US-2017-111927"/>
    <x v="717"/>
    <d v="2017-11-19T00:00:00"/>
    <s v="Standard Class"/>
    <s v="LS-17230"/>
    <s v="Lycoris Saunders"/>
    <x v="0"/>
    <s v="United States"/>
    <x v="18"/>
    <x v="13"/>
    <n v="19901"/>
    <x v="3"/>
    <s v="FUR-FU-10004017"/>
    <x v="0"/>
    <x v="5"/>
    <x v="1579"/>
    <n v="76.14"/>
    <n v="3"/>
    <n v="0"/>
    <n v="26.649000000000001"/>
    <x v="3"/>
    <s v="Yes"/>
  </r>
  <r>
    <n v="3833"/>
    <s v="US-2017-111927"/>
    <x v="717"/>
    <d v="2017-11-19T00:00:00"/>
    <s v="Standard Class"/>
    <s v="LS-17230"/>
    <s v="Lycoris Saunders"/>
    <x v="0"/>
    <s v="United States"/>
    <x v="18"/>
    <x v="13"/>
    <n v="19901"/>
    <x v="3"/>
    <s v="OFF-BI-10002571"/>
    <x v="1"/>
    <x v="8"/>
    <x v="1213"/>
    <n v="19.96"/>
    <n v="2"/>
    <n v="0"/>
    <n v="9.3811999999999998"/>
    <x v="3"/>
    <s v="Yes"/>
  </r>
  <r>
    <n v="3834"/>
    <s v="CA-2016-105984"/>
    <x v="156"/>
    <d v="2016-11-24T00:00:00"/>
    <s v="Same Day"/>
    <s v="MY-18295"/>
    <s v="Muhammed Yedwab"/>
    <x v="1"/>
    <s v="United States"/>
    <x v="38"/>
    <x v="24"/>
    <n v="43229"/>
    <x v="3"/>
    <s v="TEC-PH-10000560"/>
    <x v="2"/>
    <x v="7"/>
    <x v="752"/>
    <n v="1049.97"/>
    <n v="5"/>
    <n v="0.4"/>
    <n v="-209.994"/>
    <x v="3"/>
    <s v="Yes"/>
  </r>
  <r>
    <n v="3835"/>
    <s v="CA-2016-105984"/>
    <x v="156"/>
    <d v="2016-11-24T00:00:00"/>
    <s v="Same Day"/>
    <s v="MY-18295"/>
    <s v="Muhammed Yedwab"/>
    <x v="1"/>
    <s v="United States"/>
    <x v="38"/>
    <x v="24"/>
    <n v="43229"/>
    <x v="3"/>
    <s v="FUR-CH-10000847"/>
    <x v="0"/>
    <x v="1"/>
    <x v="995"/>
    <n v="611.05799999999999"/>
    <n v="3"/>
    <n v="0.3"/>
    <n v="-34.9176"/>
    <x v="3"/>
    <s v="Yes"/>
  </r>
  <r>
    <n v="3836"/>
    <s v="CA-2016-100363"/>
    <x v="918"/>
    <d v="2016-04-15T00:00:00"/>
    <s v="Standard Class"/>
    <s v="JM-15655"/>
    <s v="Jim Mitchum"/>
    <x v="1"/>
    <s v="United States"/>
    <x v="220"/>
    <x v="16"/>
    <n v="85301"/>
    <x v="1"/>
    <s v="OFF-FA-10000611"/>
    <x v="1"/>
    <x v="13"/>
    <x v="1074"/>
    <n v="2.3679999999999999"/>
    <n v="2"/>
    <n v="0.2"/>
    <n v="0.82879999999999998"/>
    <x v="1"/>
    <e v="#N/A"/>
  </r>
  <r>
    <n v="3837"/>
    <s v="CA-2016-100363"/>
    <x v="918"/>
    <d v="2016-04-15T00:00:00"/>
    <s v="Standard Class"/>
    <s v="JM-15655"/>
    <s v="Jim Mitchum"/>
    <x v="1"/>
    <s v="United States"/>
    <x v="220"/>
    <x v="16"/>
    <n v="85301"/>
    <x v="1"/>
    <s v="OFF-PA-10004733"/>
    <x v="1"/>
    <x v="10"/>
    <x v="1580"/>
    <n v="19.007999999999999"/>
    <n v="3"/>
    <n v="0.2"/>
    <n v="6.8903999999999996"/>
    <x v="1"/>
    <e v="#N/A"/>
  </r>
  <r>
    <n v="3838"/>
    <s v="CA-2016-126760"/>
    <x v="711"/>
    <d v="2016-08-02T00:00:00"/>
    <s v="Standard Class"/>
    <s v="KM-16720"/>
    <s v="Kunst Miller"/>
    <x v="0"/>
    <s v="United States"/>
    <x v="226"/>
    <x v="33"/>
    <n v="89031"/>
    <x v="1"/>
    <s v="TEC-PH-10001363"/>
    <x v="2"/>
    <x v="7"/>
    <x v="432"/>
    <n v="911.98400000000004"/>
    <n v="2"/>
    <n v="0.2"/>
    <n v="113.998"/>
    <x v="1"/>
    <s v="Yes"/>
  </r>
  <r>
    <n v="3839"/>
    <s v="CA-2016-126760"/>
    <x v="711"/>
    <d v="2016-08-02T00:00:00"/>
    <s v="Standard Class"/>
    <s v="KM-16720"/>
    <s v="Kunst Miller"/>
    <x v="0"/>
    <s v="United States"/>
    <x v="226"/>
    <x v="33"/>
    <n v="89031"/>
    <x v="1"/>
    <s v="FUR-CH-10003312"/>
    <x v="0"/>
    <x v="1"/>
    <x v="299"/>
    <n v="674.35199999999998"/>
    <n v="3"/>
    <n v="0.2"/>
    <n v="-109.5822"/>
    <x v="1"/>
    <s v="Yes"/>
  </r>
  <r>
    <n v="3840"/>
    <s v="CA-2016-126760"/>
    <x v="711"/>
    <d v="2016-08-02T00:00:00"/>
    <s v="Standard Class"/>
    <s v="KM-16720"/>
    <s v="Kunst Miller"/>
    <x v="0"/>
    <s v="United States"/>
    <x v="226"/>
    <x v="33"/>
    <n v="89031"/>
    <x v="1"/>
    <s v="FUR-FU-10004018"/>
    <x v="0"/>
    <x v="5"/>
    <x v="936"/>
    <n v="134.01"/>
    <n v="9"/>
    <n v="0"/>
    <n v="36.182699999999997"/>
    <x v="1"/>
    <s v="Yes"/>
  </r>
  <r>
    <n v="3841"/>
    <s v="CA-2016-126760"/>
    <x v="711"/>
    <d v="2016-08-02T00:00:00"/>
    <s v="Standard Class"/>
    <s v="KM-16720"/>
    <s v="Kunst Miller"/>
    <x v="0"/>
    <s v="United States"/>
    <x v="226"/>
    <x v="33"/>
    <n v="89031"/>
    <x v="1"/>
    <s v="TEC-AC-10004814"/>
    <x v="2"/>
    <x v="11"/>
    <x v="1581"/>
    <n v="170.97"/>
    <n v="3"/>
    <n v="0"/>
    <n v="70.097700000000003"/>
    <x v="1"/>
    <s v="Yes"/>
  </r>
  <r>
    <n v="3842"/>
    <s v="US-2016-109162"/>
    <x v="785"/>
    <d v="2016-06-12T00:00:00"/>
    <s v="Standard Class"/>
    <s v="KE-16420"/>
    <s v="Katrina Edelman"/>
    <x v="1"/>
    <s v="United States"/>
    <x v="39"/>
    <x v="18"/>
    <n v="37620"/>
    <x v="0"/>
    <s v="FUR-CH-10002647"/>
    <x v="0"/>
    <x v="1"/>
    <x v="475"/>
    <n v="170.352"/>
    <n v="3"/>
    <n v="0.2"/>
    <n v="10.647"/>
    <x v="0"/>
    <s v="Yes"/>
  </r>
  <r>
    <n v="3843"/>
    <s v="CA-2016-101931"/>
    <x v="919"/>
    <d v="2016-10-31T00:00:00"/>
    <s v="First Class"/>
    <s v="TS-21370"/>
    <s v="Todd Sumrall"/>
    <x v="1"/>
    <s v="United States"/>
    <x v="1"/>
    <x v="1"/>
    <n v="90049"/>
    <x v="1"/>
    <s v="OFF-BI-10004140"/>
    <x v="1"/>
    <x v="8"/>
    <x v="307"/>
    <n v="7.1840000000000002"/>
    <n v="2"/>
    <n v="0.2"/>
    <n v="2.2450000000000001"/>
    <x v="1"/>
    <s v="Yes"/>
  </r>
  <r>
    <n v="3844"/>
    <s v="CA-2016-101931"/>
    <x v="919"/>
    <d v="2016-10-31T00:00:00"/>
    <s v="First Class"/>
    <s v="TS-21370"/>
    <s v="Todd Sumrall"/>
    <x v="1"/>
    <s v="United States"/>
    <x v="1"/>
    <x v="1"/>
    <n v="90049"/>
    <x v="1"/>
    <s v="OFF-SU-10002301"/>
    <x v="1"/>
    <x v="14"/>
    <x v="1582"/>
    <n v="6.28"/>
    <n v="2"/>
    <n v="0"/>
    <n v="6.2799999999999995E-2"/>
    <x v="1"/>
    <s v="Yes"/>
  </r>
  <r>
    <n v="3845"/>
    <s v="CA-2016-101931"/>
    <x v="919"/>
    <d v="2016-10-31T00:00:00"/>
    <s v="First Class"/>
    <s v="TS-21370"/>
    <s v="Todd Sumrall"/>
    <x v="1"/>
    <s v="United States"/>
    <x v="1"/>
    <x v="1"/>
    <n v="90049"/>
    <x v="1"/>
    <s v="OFF-SU-10000646"/>
    <x v="1"/>
    <x v="14"/>
    <x v="262"/>
    <n v="480.74"/>
    <n v="2"/>
    <n v="0"/>
    <n v="14.4222"/>
    <x v="1"/>
    <s v="Yes"/>
  </r>
  <r>
    <n v="3846"/>
    <s v="CA-2016-101931"/>
    <x v="919"/>
    <d v="2016-10-31T00:00:00"/>
    <s v="First Class"/>
    <s v="TS-21370"/>
    <s v="Todd Sumrall"/>
    <x v="1"/>
    <s v="United States"/>
    <x v="1"/>
    <x v="1"/>
    <n v="90049"/>
    <x v="1"/>
    <s v="FUR-BO-10001337"/>
    <x v="0"/>
    <x v="0"/>
    <x v="430"/>
    <n v="616.99800000000005"/>
    <n v="6"/>
    <n v="0.15"/>
    <n v="-36.293999999999997"/>
    <x v="1"/>
    <s v="Yes"/>
  </r>
  <r>
    <n v="3847"/>
    <s v="CA-2016-101931"/>
    <x v="919"/>
    <d v="2016-10-31T00:00:00"/>
    <s v="First Class"/>
    <s v="TS-21370"/>
    <s v="Todd Sumrall"/>
    <x v="1"/>
    <s v="United States"/>
    <x v="1"/>
    <x v="1"/>
    <n v="90049"/>
    <x v="1"/>
    <s v="OFF-ST-10003442"/>
    <x v="1"/>
    <x v="4"/>
    <x v="86"/>
    <n v="141.4"/>
    <n v="5"/>
    <n v="0"/>
    <n v="38.177999999999997"/>
    <x v="1"/>
    <s v="Yes"/>
  </r>
  <r>
    <n v="3848"/>
    <s v="CA-2019-129000"/>
    <x v="920"/>
    <d v="2019-11-27T00:00:00"/>
    <s v="Second Class"/>
    <s v="SZ-20035"/>
    <s v="Sam Zeldin"/>
    <x v="2"/>
    <s v="United States"/>
    <x v="105"/>
    <x v="12"/>
    <n v="48187"/>
    <x v="2"/>
    <s v="OFF-ST-10001097"/>
    <x v="1"/>
    <x v="4"/>
    <x v="747"/>
    <n v="501.81"/>
    <n v="3"/>
    <n v="0"/>
    <n v="0"/>
    <x v="2"/>
    <s v="Yes"/>
  </r>
  <r>
    <n v="3849"/>
    <s v="CA-2019-161053"/>
    <x v="585"/>
    <d v="2019-09-23T00:00:00"/>
    <s v="First Class"/>
    <s v="JE-15745"/>
    <s v="Joel Eaton"/>
    <x v="0"/>
    <s v="United States"/>
    <x v="115"/>
    <x v="36"/>
    <n v="72701"/>
    <x v="0"/>
    <s v="OFF-BI-10004318"/>
    <x v="1"/>
    <x v="8"/>
    <x v="1583"/>
    <n v="691.96"/>
    <n v="4"/>
    <n v="0"/>
    <n v="318.30160000000001"/>
    <x v="0"/>
    <s v="Yes"/>
  </r>
  <r>
    <n v="3850"/>
    <s v="CA-2019-161053"/>
    <x v="585"/>
    <d v="2019-09-23T00:00:00"/>
    <s v="First Class"/>
    <s v="JE-15745"/>
    <s v="Joel Eaton"/>
    <x v="0"/>
    <s v="United States"/>
    <x v="115"/>
    <x v="36"/>
    <n v="72701"/>
    <x v="0"/>
    <s v="TEC-AC-10004633"/>
    <x v="2"/>
    <x v="11"/>
    <x v="60"/>
    <n v="34.950000000000003"/>
    <n v="5"/>
    <n v="0"/>
    <n v="15.378"/>
    <x v="0"/>
    <s v="Yes"/>
  </r>
  <r>
    <n v="3851"/>
    <s v="CA-2017-142377"/>
    <x v="784"/>
    <d v="2017-12-09T00:00:00"/>
    <s v="Standard Class"/>
    <s v="MS-17980"/>
    <s v="Michael Stewart"/>
    <x v="1"/>
    <s v="United States"/>
    <x v="24"/>
    <x v="25"/>
    <n v="65807"/>
    <x v="2"/>
    <s v="OFF-PA-10001970"/>
    <x v="1"/>
    <x v="10"/>
    <x v="314"/>
    <n v="85.96"/>
    <n v="7"/>
    <n v="0"/>
    <n v="40.401200000000003"/>
    <x v="2"/>
    <s v="Yes"/>
  </r>
  <r>
    <n v="3852"/>
    <s v="CA-2017-127593"/>
    <x v="481"/>
    <d v="2017-09-21T00:00:00"/>
    <s v="Same Day"/>
    <s v="DH-13675"/>
    <s v="Duane Huffman"/>
    <x v="2"/>
    <s v="United States"/>
    <x v="94"/>
    <x v="31"/>
    <n v="2169"/>
    <x v="3"/>
    <s v="FUR-FU-10004006"/>
    <x v="0"/>
    <x v="5"/>
    <x v="101"/>
    <n v="85.3"/>
    <n v="2"/>
    <n v="0"/>
    <n v="14.500999999999999"/>
    <x v="3"/>
    <s v="Yes"/>
  </r>
  <r>
    <n v="3853"/>
    <s v="CA-2019-130526"/>
    <x v="200"/>
    <d v="2019-11-29T00:00:00"/>
    <s v="First Class"/>
    <s v="GT-14755"/>
    <s v="Guy Thornton"/>
    <x v="0"/>
    <s v="United States"/>
    <x v="179"/>
    <x v="10"/>
    <n v="61107"/>
    <x v="2"/>
    <s v="OFF-BI-10001524"/>
    <x v="1"/>
    <x v="8"/>
    <x v="301"/>
    <n v="33.567999999999998"/>
    <n v="8"/>
    <n v="0.8"/>
    <n v="-53.708799999999997"/>
    <x v="2"/>
    <s v="Yes"/>
  </r>
  <r>
    <n v="3854"/>
    <s v="US-2019-131849"/>
    <x v="921"/>
    <d v="2019-06-10T00:00:00"/>
    <s v="Standard Class"/>
    <s v="GH-14410"/>
    <s v="Gary Hansen"/>
    <x v="2"/>
    <s v="United States"/>
    <x v="8"/>
    <x v="1"/>
    <n v="94122"/>
    <x v="1"/>
    <s v="FUR-FU-10004164"/>
    <x v="0"/>
    <x v="5"/>
    <x v="1584"/>
    <n v="4.95"/>
    <n v="1"/>
    <n v="0"/>
    <n v="2.1779999999999999"/>
    <x v="1"/>
    <s v="Yes"/>
  </r>
  <r>
    <n v="3855"/>
    <s v="US-2019-131849"/>
    <x v="921"/>
    <d v="2019-06-10T00:00:00"/>
    <s v="Standard Class"/>
    <s v="GH-14410"/>
    <s v="Gary Hansen"/>
    <x v="2"/>
    <s v="United States"/>
    <x v="8"/>
    <x v="1"/>
    <n v="94122"/>
    <x v="1"/>
    <s v="OFF-ST-10002957"/>
    <x v="1"/>
    <x v="4"/>
    <x v="1492"/>
    <n v="26.4"/>
    <n v="5"/>
    <n v="0"/>
    <n v="0"/>
    <x v="1"/>
    <s v="Yes"/>
  </r>
  <r>
    <n v="3856"/>
    <s v="US-2019-105389"/>
    <x v="436"/>
    <d v="2019-10-28T00:00:00"/>
    <s v="Second Class"/>
    <s v="DM-13015"/>
    <s v="Darrin Martin"/>
    <x v="0"/>
    <s v="United States"/>
    <x v="52"/>
    <x v="5"/>
    <n v="78207"/>
    <x v="2"/>
    <s v="OFF-BI-10004364"/>
    <x v="1"/>
    <x v="8"/>
    <x v="305"/>
    <n v="3.5640000000000001"/>
    <n v="3"/>
    <n v="0.8"/>
    <n v="-6.2370000000000001"/>
    <x v="2"/>
    <s v="Yes"/>
  </r>
  <r>
    <n v="3857"/>
    <s v="US-2019-105389"/>
    <x v="436"/>
    <d v="2019-10-28T00:00:00"/>
    <s v="Second Class"/>
    <s v="DM-13015"/>
    <s v="Darrin Martin"/>
    <x v="0"/>
    <s v="United States"/>
    <x v="52"/>
    <x v="5"/>
    <n v="78207"/>
    <x v="2"/>
    <s v="TEC-PH-10002824"/>
    <x v="2"/>
    <x v="7"/>
    <x v="1151"/>
    <n v="823.96"/>
    <n v="5"/>
    <n v="0.2"/>
    <n v="51.497500000000002"/>
    <x v="2"/>
    <s v="Yes"/>
  </r>
  <r>
    <n v="3858"/>
    <s v="US-2019-105389"/>
    <x v="436"/>
    <d v="2019-10-28T00:00:00"/>
    <s v="Second Class"/>
    <s v="DM-13015"/>
    <s v="Darrin Martin"/>
    <x v="0"/>
    <s v="United States"/>
    <x v="52"/>
    <x v="5"/>
    <n v="78207"/>
    <x v="2"/>
    <s v="OFF-AR-10000634"/>
    <x v="1"/>
    <x v="6"/>
    <x v="997"/>
    <n v="10.272"/>
    <n v="3"/>
    <n v="0.2"/>
    <n v="0.89880000000000004"/>
    <x v="2"/>
    <s v="Yes"/>
  </r>
  <r>
    <n v="3859"/>
    <s v="CA-2016-140816"/>
    <x v="414"/>
    <d v="2016-12-20T00:00:00"/>
    <s v="Same Day"/>
    <s v="TC-21295"/>
    <s v="Toby Carlisle"/>
    <x v="0"/>
    <s v="United States"/>
    <x v="377"/>
    <x v="22"/>
    <n v="80229"/>
    <x v="1"/>
    <s v="TEC-AC-10001539"/>
    <x v="2"/>
    <x v="11"/>
    <x v="1585"/>
    <n v="447.94400000000002"/>
    <n v="7"/>
    <n v="0.2"/>
    <n v="89.588800000000006"/>
    <x v="1"/>
    <s v="Yes"/>
  </r>
  <r>
    <n v="3860"/>
    <s v="CA-2019-154039"/>
    <x v="922"/>
    <d v="2019-02-22T00:00:00"/>
    <s v="Standard Class"/>
    <s v="JK-16120"/>
    <s v="Julie Kriz"/>
    <x v="2"/>
    <s v="United States"/>
    <x v="22"/>
    <x v="10"/>
    <n v="60653"/>
    <x v="2"/>
    <s v="FUR-TA-10001932"/>
    <x v="0"/>
    <x v="3"/>
    <x v="848"/>
    <n v="480.96"/>
    <n v="3"/>
    <n v="0.5"/>
    <n v="-269.33760000000001"/>
    <x v="2"/>
    <s v="Yes"/>
  </r>
  <r>
    <n v="3861"/>
    <s v="CA-2019-154039"/>
    <x v="922"/>
    <d v="2019-02-22T00:00:00"/>
    <s v="Standard Class"/>
    <s v="JK-16120"/>
    <s v="Julie Kriz"/>
    <x v="2"/>
    <s v="United States"/>
    <x v="22"/>
    <x v="10"/>
    <n v="60653"/>
    <x v="2"/>
    <s v="TEC-PH-10002789"/>
    <x v="2"/>
    <x v="7"/>
    <x v="1586"/>
    <n v="124.792"/>
    <n v="1"/>
    <n v="0.2"/>
    <n v="10.9193"/>
    <x v="2"/>
    <s v="Yes"/>
  </r>
  <r>
    <n v="3862"/>
    <s v="CA-2016-135755"/>
    <x v="523"/>
    <d v="2016-05-10T00:00:00"/>
    <s v="Standard Class"/>
    <s v="NC-18415"/>
    <s v="Nathan Cano"/>
    <x v="0"/>
    <s v="United States"/>
    <x v="181"/>
    <x v="15"/>
    <n v="10701"/>
    <x v="3"/>
    <s v="OFF-BI-10004828"/>
    <x v="1"/>
    <x v="8"/>
    <x v="1587"/>
    <n v="40.176000000000002"/>
    <n v="3"/>
    <n v="0.2"/>
    <n v="14.563800000000001"/>
    <x v="3"/>
    <s v="Yes"/>
  </r>
  <r>
    <n v="3863"/>
    <s v="CA-2016-135755"/>
    <x v="523"/>
    <d v="2016-05-10T00:00:00"/>
    <s v="Standard Class"/>
    <s v="NC-18415"/>
    <s v="Nathan Cano"/>
    <x v="0"/>
    <s v="United States"/>
    <x v="181"/>
    <x v="15"/>
    <n v="10701"/>
    <x v="3"/>
    <s v="OFF-BI-10003981"/>
    <x v="1"/>
    <x v="8"/>
    <x v="109"/>
    <n v="10.896000000000001"/>
    <n v="3"/>
    <n v="0.2"/>
    <n v="3.9498000000000002"/>
    <x v="3"/>
    <s v="Yes"/>
  </r>
  <r>
    <n v="3864"/>
    <s v="CA-2019-123246"/>
    <x v="161"/>
    <d v="2019-10-19T00:00:00"/>
    <s v="Second Class"/>
    <s v="AJ-10960"/>
    <s v="Astrea Jones"/>
    <x v="0"/>
    <s v="United States"/>
    <x v="70"/>
    <x v="1"/>
    <n v="92037"/>
    <x v="1"/>
    <s v="OFF-AR-10001770"/>
    <x v="1"/>
    <x v="6"/>
    <x v="1588"/>
    <n v="10.64"/>
    <n v="4"/>
    <n v="0"/>
    <n v="2.7664"/>
    <x v="1"/>
    <s v="Yes"/>
  </r>
  <r>
    <n v="3865"/>
    <s v="CA-2017-157133"/>
    <x v="109"/>
    <d v="2017-12-03T00:00:00"/>
    <s v="Standard Class"/>
    <s v="LC-16885"/>
    <s v="Lena Creighton"/>
    <x v="0"/>
    <s v="United States"/>
    <x v="378"/>
    <x v="10"/>
    <n v="61821"/>
    <x v="2"/>
    <s v="FUR-FU-10004904"/>
    <x v="0"/>
    <x v="5"/>
    <x v="1589"/>
    <n v="151.96"/>
    <n v="5"/>
    <n v="0.6"/>
    <n v="-182.352"/>
    <x v="2"/>
    <s v="Yes"/>
  </r>
  <r>
    <n v="3866"/>
    <s v="CA-2016-124709"/>
    <x v="923"/>
    <d v="2016-07-29T00:00:00"/>
    <s v="Second Class"/>
    <s v="GW-14605"/>
    <s v="Giulietta Weimer"/>
    <x v="0"/>
    <s v="United States"/>
    <x v="8"/>
    <x v="1"/>
    <n v="94122"/>
    <x v="1"/>
    <s v="TEC-AC-10002842"/>
    <x v="2"/>
    <x v="11"/>
    <x v="1185"/>
    <n v="238"/>
    <n v="2"/>
    <n v="0"/>
    <n v="38.08"/>
    <x v="1"/>
    <s v="Yes"/>
  </r>
  <r>
    <n v="3867"/>
    <s v="CA-2019-146360"/>
    <x v="756"/>
    <d v="2019-04-25T00:00:00"/>
    <s v="Second Class"/>
    <s v="SC-20305"/>
    <s v="Sean Christensen"/>
    <x v="0"/>
    <s v="United States"/>
    <x v="104"/>
    <x v="14"/>
    <n v="46226"/>
    <x v="2"/>
    <s v="TEC-AC-10003590"/>
    <x v="2"/>
    <x v="11"/>
    <x v="1102"/>
    <n v="155.34"/>
    <n v="6"/>
    <n v="0"/>
    <n v="55.922400000000003"/>
    <x v="2"/>
    <s v="Yes"/>
  </r>
  <r>
    <n v="3868"/>
    <s v="CA-2017-132486"/>
    <x v="924"/>
    <d v="2017-10-27T00:00:00"/>
    <s v="Second Class"/>
    <s v="JF-15355"/>
    <s v="Jay Fein"/>
    <x v="0"/>
    <s v="United States"/>
    <x v="70"/>
    <x v="1"/>
    <n v="92105"/>
    <x v="1"/>
    <s v="TEC-AC-10000710"/>
    <x v="2"/>
    <x v="11"/>
    <x v="678"/>
    <n v="148.32"/>
    <n v="9"/>
    <n v="0"/>
    <n v="63.7776"/>
    <x v="1"/>
    <s v="Yes"/>
  </r>
  <r>
    <n v="3869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4495"/>
    <x v="0"/>
    <x v="1"/>
    <x v="1484"/>
    <n v="240.78399999999999"/>
    <n v="1"/>
    <n v="0.2"/>
    <n v="27.088200000000001"/>
    <x v="1"/>
    <s v="Yes"/>
  </r>
  <r>
    <n v="3870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4540"/>
    <x v="0"/>
    <x v="1"/>
    <x v="871"/>
    <n v="191.96799999999999"/>
    <n v="7"/>
    <n v="0.2"/>
    <n v="16.7972"/>
    <x v="1"/>
    <s v="Yes"/>
  </r>
  <r>
    <n v="3871"/>
    <s v="CA-2017-132486"/>
    <x v="924"/>
    <d v="2017-10-27T00:00:00"/>
    <s v="Second Class"/>
    <s v="JF-15355"/>
    <s v="Jay Fein"/>
    <x v="0"/>
    <s v="United States"/>
    <x v="70"/>
    <x v="1"/>
    <n v="92105"/>
    <x v="1"/>
    <s v="OFF-PA-10004971"/>
    <x v="1"/>
    <x v="10"/>
    <x v="609"/>
    <n v="11.56"/>
    <n v="2"/>
    <n v="0"/>
    <n v="5.6643999999999997"/>
    <x v="1"/>
    <s v="Yes"/>
  </r>
  <r>
    <n v="3872"/>
    <s v="CA-2017-132486"/>
    <x v="924"/>
    <d v="2017-10-27T00:00:00"/>
    <s v="Second Class"/>
    <s v="JF-15355"/>
    <s v="Jay Fein"/>
    <x v="0"/>
    <s v="United States"/>
    <x v="70"/>
    <x v="1"/>
    <n v="92105"/>
    <x v="1"/>
    <s v="OFF-EN-10002600"/>
    <x v="1"/>
    <x v="12"/>
    <x v="111"/>
    <n v="11.8"/>
    <n v="4"/>
    <n v="0"/>
    <n v="5.6639999999999997"/>
    <x v="1"/>
    <s v="Yes"/>
  </r>
  <r>
    <n v="3873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1854"/>
    <x v="0"/>
    <x v="1"/>
    <x v="1119"/>
    <n v="842.35199999999998"/>
    <n v="3"/>
    <n v="0.2"/>
    <n v="42.117600000000003"/>
    <x v="1"/>
    <s v="Yes"/>
  </r>
  <r>
    <n v="3874"/>
    <s v="CA-2018-136231"/>
    <x v="64"/>
    <d v="2018-09-07T00:00:00"/>
    <s v="Second Class"/>
    <s v="DM-13015"/>
    <s v="Darrin Martin"/>
    <x v="0"/>
    <s v="United States"/>
    <x v="271"/>
    <x v="18"/>
    <n v="37604"/>
    <x v="0"/>
    <s v="OFF-EN-10001099"/>
    <x v="1"/>
    <x v="12"/>
    <x v="153"/>
    <n v="23.472000000000001"/>
    <n v="3"/>
    <n v="0.2"/>
    <n v="7.6284000000000001"/>
    <x v="0"/>
    <s v="Yes"/>
  </r>
  <r>
    <n v="3875"/>
    <s v="CA-2018-136231"/>
    <x v="64"/>
    <d v="2018-09-07T00:00:00"/>
    <s v="Second Class"/>
    <s v="DM-13015"/>
    <s v="Darrin Martin"/>
    <x v="0"/>
    <s v="United States"/>
    <x v="271"/>
    <x v="18"/>
    <n v="37604"/>
    <x v="0"/>
    <s v="OFF-BI-10001597"/>
    <x v="1"/>
    <x v="8"/>
    <x v="798"/>
    <n v="86.058000000000007"/>
    <n v="7"/>
    <n v="0.7"/>
    <n v="-63.109200000000001"/>
    <x v="0"/>
    <s v="Yes"/>
  </r>
  <r>
    <n v="3876"/>
    <s v="CA-2018-136231"/>
    <x v="64"/>
    <d v="2018-09-07T00:00:00"/>
    <s v="Second Class"/>
    <s v="DM-13015"/>
    <s v="Darrin Martin"/>
    <x v="0"/>
    <s v="United States"/>
    <x v="271"/>
    <x v="18"/>
    <n v="37604"/>
    <x v="0"/>
    <s v="TEC-PH-10002660"/>
    <x v="2"/>
    <x v="7"/>
    <x v="704"/>
    <n v="108.78400000000001"/>
    <n v="2"/>
    <n v="0.2"/>
    <n v="6.7990000000000004"/>
    <x v="0"/>
    <s v="Yes"/>
  </r>
  <r>
    <n v="3877"/>
    <s v="CA-2018-136231"/>
    <x v="64"/>
    <d v="2018-09-07T00:00:00"/>
    <s v="Second Class"/>
    <s v="DM-13015"/>
    <s v="Darrin Martin"/>
    <x v="0"/>
    <s v="United States"/>
    <x v="271"/>
    <x v="18"/>
    <n v="37604"/>
    <x v="0"/>
    <s v="OFF-PA-10000327"/>
    <x v="1"/>
    <x v="10"/>
    <x v="1437"/>
    <n v="10.272"/>
    <n v="3"/>
    <n v="0.2"/>
    <n v="3.21"/>
    <x v="0"/>
    <s v="Yes"/>
  </r>
  <r>
    <n v="3878"/>
    <s v="CA-2018-140641"/>
    <x v="99"/>
    <d v="2018-11-02T00:00:00"/>
    <s v="Standard Class"/>
    <s v="EP-13915"/>
    <s v="Emily Phan"/>
    <x v="0"/>
    <s v="United States"/>
    <x v="67"/>
    <x v="2"/>
    <n v="33614"/>
    <x v="0"/>
    <s v="OFF-BI-10001191"/>
    <x v="1"/>
    <x v="8"/>
    <x v="979"/>
    <n v="38.19"/>
    <n v="5"/>
    <n v="0.7"/>
    <n v="-26.733000000000001"/>
    <x v="0"/>
    <s v="Yes"/>
  </r>
  <r>
    <n v="3879"/>
    <s v="CA-2016-151001"/>
    <x v="267"/>
    <d v="2016-04-07T00:00:00"/>
    <s v="First Class"/>
    <s v="JG-15805"/>
    <s v="John Grady"/>
    <x v="1"/>
    <s v="United States"/>
    <x v="27"/>
    <x v="10"/>
    <n v="62521"/>
    <x v="2"/>
    <s v="OFF-ST-10003455"/>
    <x v="1"/>
    <x v="4"/>
    <x v="171"/>
    <n v="49.631999999999998"/>
    <n v="4"/>
    <n v="0.2"/>
    <n v="3.7223999999999999"/>
    <x v="2"/>
    <s v="Yes"/>
  </r>
  <r>
    <n v="3880"/>
    <s v="CA-2016-151001"/>
    <x v="267"/>
    <d v="2016-04-07T00:00:00"/>
    <s v="First Class"/>
    <s v="JG-15805"/>
    <s v="John Grady"/>
    <x v="1"/>
    <s v="United States"/>
    <x v="27"/>
    <x v="10"/>
    <n v="62521"/>
    <x v="2"/>
    <s v="OFF-ST-10001031"/>
    <x v="1"/>
    <x v="4"/>
    <x v="1560"/>
    <n v="52.095999999999997"/>
    <n v="4"/>
    <n v="0.2"/>
    <n v="3.9072"/>
    <x v="2"/>
    <s v="Yes"/>
  </r>
  <r>
    <n v="3881"/>
    <s v="CA-2017-129896"/>
    <x v="925"/>
    <d v="2017-06-20T00:00:00"/>
    <s v="Standard Class"/>
    <s v="PF-19120"/>
    <s v="Peter Fuller"/>
    <x v="0"/>
    <s v="United States"/>
    <x v="23"/>
    <x v="16"/>
    <n v="85234"/>
    <x v="1"/>
    <s v="OFF-PA-10002245"/>
    <x v="1"/>
    <x v="10"/>
    <x v="1343"/>
    <n v="9.5679999999999996"/>
    <n v="2"/>
    <n v="0.2"/>
    <n v="2.99"/>
    <x v="1"/>
    <s v="Yes"/>
  </r>
  <r>
    <n v="3882"/>
    <s v="CA-2017-129896"/>
    <x v="925"/>
    <d v="2017-06-20T00:00:00"/>
    <s v="Standard Class"/>
    <s v="PF-19120"/>
    <s v="Peter Fuller"/>
    <x v="0"/>
    <s v="United States"/>
    <x v="23"/>
    <x v="16"/>
    <n v="85234"/>
    <x v="1"/>
    <s v="OFF-ST-10004804"/>
    <x v="1"/>
    <x v="4"/>
    <x v="233"/>
    <n v="82.367999999999995"/>
    <n v="2"/>
    <n v="0.2"/>
    <n v="-19.5624"/>
    <x v="1"/>
    <s v="Yes"/>
  </r>
  <r>
    <n v="3883"/>
    <s v="CA-2017-129896"/>
    <x v="925"/>
    <d v="2017-06-20T00:00:00"/>
    <s v="Standard Class"/>
    <s v="PF-19120"/>
    <s v="Peter Fuller"/>
    <x v="0"/>
    <s v="United States"/>
    <x v="23"/>
    <x v="16"/>
    <n v="85234"/>
    <x v="1"/>
    <s v="FUR-FU-10004904"/>
    <x v="0"/>
    <x v="5"/>
    <x v="1589"/>
    <n v="364.70400000000001"/>
    <n v="6"/>
    <n v="0.2"/>
    <n v="-36.470399999999998"/>
    <x v="1"/>
    <s v="Yes"/>
  </r>
  <r>
    <n v="3884"/>
    <s v="CA-2017-129896"/>
    <x v="925"/>
    <d v="2017-06-20T00:00:00"/>
    <s v="Standard Class"/>
    <s v="PF-19120"/>
    <s v="Peter Fuller"/>
    <x v="0"/>
    <s v="United States"/>
    <x v="23"/>
    <x v="16"/>
    <n v="85234"/>
    <x v="1"/>
    <s v="FUR-FU-10002396"/>
    <x v="0"/>
    <x v="5"/>
    <x v="1590"/>
    <n v="40.256"/>
    <n v="4"/>
    <n v="0.2"/>
    <n v="11.070399999999999"/>
    <x v="1"/>
    <s v="Yes"/>
  </r>
  <r>
    <n v="3885"/>
    <s v="CA-2016-152849"/>
    <x v="260"/>
    <d v="2016-07-12T00:00:00"/>
    <s v="Standard Class"/>
    <s v="DW-13195"/>
    <s v="David Wiener"/>
    <x v="1"/>
    <s v="United States"/>
    <x v="289"/>
    <x v="18"/>
    <n v="37918"/>
    <x v="0"/>
    <s v="OFF-AR-10002833"/>
    <x v="1"/>
    <x v="6"/>
    <x v="6"/>
    <n v="4.3680000000000003"/>
    <n v="3"/>
    <n v="0.2"/>
    <n v="0.38219999999999998"/>
    <x v="0"/>
    <s v="Yes"/>
  </r>
  <r>
    <n v="3886"/>
    <s v="US-2019-127341"/>
    <x v="926"/>
    <d v="2019-02-02T00:00:00"/>
    <s v="Standard Class"/>
    <s v="CK-12595"/>
    <s v="Clytie Kelty"/>
    <x v="0"/>
    <s v="United States"/>
    <x v="22"/>
    <x v="10"/>
    <n v="60653"/>
    <x v="2"/>
    <s v="OFF-BI-10001072"/>
    <x v="1"/>
    <x v="8"/>
    <x v="280"/>
    <n v="12.128"/>
    <n v="4"/>
    <n v="0.8"/>
    <n v="-20.617599999999999"/>
    <x v="2"/>
    <s v="Yes"/>
  </r>
  <r>
    <n v="3887"/>
    <s v="CA-2018-167759"/>
    <x v="840"/>
    <d v="2018-03-08T00:00:00"/>
    <s v="Second Class"/>
    <s v="CC-12670"/>
    <s v="Craig Carreira"/>
    <x v="0"/>
    <s v="United States"/>
    <x v="41"/>
    <x v="14"/>
    <n v="47401"/>
    <x v="2"/>
    <s v="TEC-PH-10003171"/>
    <x v="2"/>
    <x v="7"/>
    <x v="1504"/>
    <n v="134.85"/>
    <n v="3"/>
    <n v="0"/>
    <n v="37.758000000000003"/>
    <x v="2"/>
    <s v="Yes"/>
  </r>
  <r>
    <n v="3888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OFF-AR-10004511"/>
    <x v="1"/>
    <x v="6"/>
    <x v="1237"/>
    <n v="8.56"/>
    <n v="2"/>
    <n v="0"/>
    <n v="2.6536"/>
    <x v="0"/>
    <s v="Yes"/>
  </r>
  <r>
    <n v="3889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TEC-PH-10001425"/>
    <x v="2"/>
    <x v="7"/>
    <x v="516"/>
    <n v="239.97"/>
    <n v="3"/>
    <n v="0"/>
    <n v="67.191599999999994"/>
    <x v="0"/>
    <s v="Yes"/>
  </r>
  <r>
    <n v="3890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OFF-ST-10001490"/>
    <x v="1"/>
    <x v="4"/>
    <x v="518"/>
    <n v="356.94"/>
    <n v="2"/>
    <n v="0"/>
    <n v="107.08199999999999"/>
    <x v="0"/>
    <s v="Yes"/>
  </r>
  <r>
    <n v="3891"/>
    <s v="US-2018-163881"/>
    <x v="390"/>
    <d v="2018-11-30T00:00:00"/>
    <s v="Standard Class"/>
    <s v="SP-20860"/>
    <s v="Sung Pak"/>
    <x v="1"/>
    <s v="United States"/>
    <x v="1"/>
    <x v="1"/>
    <n v="90036"/>
    <x v="1"/>
    <s v="TEC-AC-10003033"/>
    <x v="2"/>
    <x v="11"/>
    <x v="763"/>
    <n v="659.9"/>
    <n v="2"/>
    <n v="0"/>
    <n v="217.767"/>
    <x v="1"/>
    <s v="Yes"/>
  </r>
  <r>
    <n v="3892"/>
    <s v="US-2018-163881"/>
    <x v="390"/>
    <d v="2018-11-30T00:00:00"/>
    <s v="Standard Class"/>
    <s v="SP-20860"/>
    <s v="Sung Pak"/>
    <x v="1"/>
    <s v="United States"/>
    <x v="1"/>
    <x v="1"/>
    <n v="90036"/>
    <x v="1"/>
    <s v="FUR-CH-10001394"/>
    <x v="0"/>
    <x v="1"/>
    <x v="654"/>
    <n v="1684.752"/>
    <n v="6"/>
    <n v="0.2"/>
    <n v="210.59399999999999"/>
    <x v="1"/>
    <s v="Yes"/>
  </r>
  <r>
    <n v="3893"/>
    <s v="US-2018-163881"/>
    <x v="390"/>
    <d v="2018-11-30T00:00:00"/>
    <s v="Standard Class"/>
    <s v="SP-20860"/>
    <s v="Sung Pak"/>
    <x v="1"/>
    <s v="United States"/>
    <x v="1"/>
    <x v="1"/>
    <n v="90036"/>
    <x v="1"/>
    <s v="TEC-AC-10000420"/>
    <x v="2"/>
    <x v="11"/>
    <x v="1496"/>
    <n v="559.91999999999996"/>
    <n v="8"/>
    <n v="0"/>
    <n v="190.37280000000001"/>
    <x v="1"/>
    <s v="Yes"/>
  </r>
  <r>
    <n v="3894"/>
    <s v="US-2018-144547"/>
    <x v="338"/>
    <d v="2018-11-14T00:00:00"/>
    <s v="Standard Class"/>
    <s v="MS-17770"/>
    <s v="Maxwell Schwartz"/>
    <x v="0"/>
    <s v="United States"/>
    <x v="12"/>
    <x v="5"/>
    <n v="77036"/>
    <x v="2"/>
    <s v="TEC-AC-10004901"/>
    <x v="2"/>
    <x v="11"/>
    <x v="648"/>
    <n v="279.94400000000002"/>
    <n v="7"/>
    <n v="0.2"/>
    <n v="48.990200000000002"/>
    <x v="2"/>
    <s v="Yes"/>
  </r>
  <r>
    <n v="3895"/>
    <s v="US-2016-112200"/>
    <x v="754"/>
    <d v="2016-11-28T00:00:00"/>
    <s v="Standard Class"/>
    <s v="TC-21475"/>
    <s v="Tony Chapman"/>
    <x v="2"/>
    <s v="United States"/>
    <x v="348"/>
    <x v="10"/>
    <n v="60440"/>
    <x v="2"/>
    <s v="OFF-BI-10002571"/>
    <x v="1"/>
    <x v="8"/>
    <x v="1213"/>
    <n v="9.98"/>
    <n v="5"/>
    <n v="0.8"/>
    <n v="-16.466999999999999"/>
    <x v="2"/>
    <s v="Yes"/>
  </r>
  <r>
    <n v="3896"/>
    <s v="CA-2019-110212"/>
    <x v="927"/>
    <d v="2019-05-05T00:00:00"/>
    <s v="Standard Class"/>
    <s v="SJ-20125"/>
    <s v="Sanjit Jacobs"/>
    <x v="2"/>
    <s v="United States"/>
    <x v="379"/>
    <x v="36"/>
    <n v="71854"/>
    <x v="0"/>
    <s v="TEC-AC-10002331"/>
    <x v="2"/>
    <x v="11"/>
    <x v="1591"/>
    <n v="48.9"/>
    <n v="5"/>
    <n v="0"/>
    <n v="18.093"/>
    <x v="0"/>
    <s v="Yes"/>
  </r>
  <r>
    <n v="3897"/>
    <s v="CA-2019-134285"/>
    <x v="226"/>
    <d v="2019-12-12T00:00:00"/>
    <s v="Standard Class"/>
    <s v="DS-13180"/>
    <s v="David Smith"/>
    <x v="1"/>
    <s v="United States"/>
    <x v="52"/>
    <x v="5"/>
    <n v="78207"/>
    <x v="2"/>
    <s v="OFF-FA-10000611"/>
    <x v="1"/>
    <x v="13"/>
    <x v="1074"/>
    <n v="3.552"/>
    <n v="3"/>
    <n v="0.2"/>
    <n v="1.2432000000000001"/>
    <x v="2"/>
    <s v="Yes"/>
  </r>
  <r>
    <n v="3898"/>
    <s v="CA-2019-134285"/>
    <x v="226"/>
    <d v="2019-12-12T00:00:00"/>
    <s v="Standard Class"/>
    <s v="DS-13180"/>
    <s v="David Smith"/>
    <x v="1"/>
    <s v="United States"/>
    <x v="52"/>
    <x v="5"/>
    <n v="78207"/>
    <x v="2"/>
    <s v="OFF-PA-10000304"/>
    <x v="1"/>
    <x v="10"/>
    <x v="88"/>
    <n v="15.552"/>
    <n v="3"/>
    <n v="0.2"/>
    <n v="5.4432"/>
    <x v="2"/>
    <s v="Yes"/>
  </r>
  <r>
    <n v="3899"/>
    <s v="CA-2019-102267"/>
    <x v="329"/>
    <d v="2019-12-04T00:00:00"/>
    <s v="Standard Class"/>
    <s v="SC-20800"/>
    <s v="Stuart Calhoun"/>
    <x v="0"/>
    <s v="United States"/>
    <x v="380"/>
    <x v="5"/>
    <n v="78539"/>
    <x v="2"/>
    <s v="OFF-FA-10000611"/>
    <x v="1"/>
    <x v="13"/>
    <x v="1074"/>
    <n v="2.3679999999999999"/>
    <n v="2"/>
    <n v="0.2"/>
    <n v="0.82879999999999998"/>
    <x v="2"/>
    <s v="Yes"/>
  </r>
  <r>
    <n v="3900"/>
    <s v="CA-2019-157980"/>
    <x v="226"/>
    <d v="2019-12-09T00:00:00"/>
    <s v="First Class"/>
    <s v="SH-20395"/>
    <s v="Shahid Hopkins"/>
    <x v="0"/>
    <s v="United States"/>
    <x v="167"/>
    <x v="24"/>
    <n v="43615"/>
    <x v="3"/>
    <s v="TEC-AC-10002567"/>
    <x v="2"/>
    <x v="11"/>
    <x v="428"/>
    <n v="127.98399999999999"/>
    <n v="2"/>
    <n v="0.2"/>
    <n v="25.596800000000002"/>
    <x v="3"/>
    <s v="Yes"/>
  </r>
  <r>
    <n v="3901"/>
    <s v="CA-2017-121097"/>
    <x v="928"/>
    <d v="2017-01-08T00:00:00"/>
    <s v="Standard Class"/>
    <s v="SF-20965"/>
    <s v="Sylvia Foulston"/>
    <x v="1"/>
    <s v="United States"/>
    <x v="381"/>
    <x v="5"/>
    <n v="77520"/>
    <x v="2"/>
    <s v="OFF-PA-10001937"/>
    <x v="1"/>
    <x v="10"/>
    <x v="289"/>
    <n v="10.368"/>
    <n v="2"/>
    <n v="0.2"/>
    <n v="3.6288"/>
    <x v="2"/>
    <s v="Yes"/>
  </r>
  <r>
    <n v="3902"/>
    <s v="CA-2017-151043"/>
    <x v="717"/>
    <d v="2017-11-20T00:00:00"/>
    <s v="Standard Class"/>
    <s v="MG-17680"/>
    <s v="Maureen Gastineau"/>
    <x v="2"/>
    <s v="United States"/>
    <x v="10"/>
    <x v="9"/>
    <n v="19143"/>
    <x v="3"/>
    <s v="TEC-AC-10001090"/>
    <x v="2"/>
    <x v="11"/>
    <x v="1592"/>
    <n v="47.984000000000002"/>
    <n v="2"/>
    <n v="0.2"/>
    <n v="-1.1996"/>
    <x v="3"/>
    <s v="Yes"/>
  </r>
  <r>
    <n v="3903"/>
    <s v="US-2017-119312"/>
    <x v="653"/>
    <d v="2017-10-07T00:00:00"/>
    <s v="Second Class"/>
    <s v="CS-12400"/>
    <s v="Christopher Schild"/>
    <x v="2"/>
    <s v="United States"/>
    <x v="1"/>
    <x v="1"/>
    <n v="90045"/>
    <x v="1"/>
    <s v="OFF-ST-10000943"/>
    <x v="1"/>
    <x v="4"/>
    <x v="1204"/>
    <n v="270.33999999999997"/>
    <n v="14"/>
    <n v="0"/>
    <n v="75.6952"/>
    <x v="1"/>
    <s v="Yes"/>
  </r>
  <r>
    <n v="3904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AP-10004036"/>
    <x v="1"/>
    <x v="9"/>
    <x v="1282"/>
    <n v="98.111999999999995"/>
    <n v="7"/>
    <n v="0.2"/>
    <n v="18.396000000000001"/>
    <x v="3"/>
    <s v="Yes"/>
  </r>
  <r>
    <n v="3905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ST-10003816"/>
    <x v="1"/>
    <x v="4"/>
    <x v="717"/>
    <n v="563.80799999999999"/>
    <n v="4"/>
    <n v="0.2"/>
    <n v="21.142800000000001"/>
    <x v="3"/>
    <s v="Yes"/>
  </r>
  <r>
    <n v="3906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BI-10002072"/>
    <x v="1"/>
    <x v="8"/>
    <x v="838"/>
    <n v="10.428000000000001"/>
    <n v="4"/>
    <n v="0.7"/>
    <n v="-6.952"/>
    <x v="3"/>
    <s v="Yes"/>
  </r>
  <r>
    <n v="3907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FU-10001468"/>
    <x v="0"/>
    <x v="5"/>
    <x v="1289"/>
    <n v="547.13599999999997"/>
    <n v="4"/>
    <n v="0.2"/>
    <n v="-68.391999999999996"/>
    <x v="3"/>
    <s v="Yes"/>
  </r>
  <r>
    <n v="3908"/>
    <s v="CA-2017-167010"/>
    <x v="57"/>
    <d v="2017-04-10T00:00:00"/>
    <s v="Standard Class"/>
    <s v="VT-21700"/>
    <s v="Valerie Takahito"/>
    <x v="2"/>
    <s v="United States"/>
    <x v="10"/>
    <x v="9"/>
    <n v="19143"/>
    <x v="3"/>
    <s v="TEC-PH-10000347"/>
    <x v="2"/>
    <x v="7"/>
    <x v="500"/>
    <n v="14.85"/>
    <n v="5"/>
    <n v="0.4"/>
    <n v="-3.2174999999999998"/>
    <x v="3"/>
    <s v="Yes"/>
  </r>
  <r>
    <n v="3909"/>
    <s v="CA-2017-167010"/>
    <x v="57"/>
    <d v="2017-04-10T00:00:00"/>
    <s v="Standard Class"/>
    <s v="VT-21700"/>
    <s v="Valerie Takahito"/>
    <x v="2"/>
    <s v="United States"/>
    <x v="10"/>
    <x v="9"/>
    <n v="19143"/>
    <x v="3"/>
    <s v="TEC-PH-10002844"/>
    <x v="2"/>
    <x v="7"/>
    <x v="104"/>
    <n v="41.988"/>
    <n v="2"/>
    <n v="0.4"/>
    <n v="-9.7972000000000001"/>
    <x v="3"/>
    <s v="Yes"/>
  </r>
  <r>
    <n v="3910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FU-10001037"/>
    <x v="0"/>
    <x v="5"/>
    <x v="1169"/>
    <n v="7.5839999999999996"/>
    <n v="1"/>
    <n v="0.2"/>
    <n v="2.37"/>
    <x v="3"/>
    <s v="Yes"/>
  </r>
  <r>
    <n v="3911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BO-10004218"/>
    <x v="0"/>
    <x v="0"/>
    <x v="1593"/>
    <n v="352.45"/>
    <n v="5"/>
    <n v="0.5"/>
    <n v="-211.47"/>
    <x v="3"/>
    <s v="Yes"/>
  </r>
  <r>
    <n v="3912"/>
    <s v="CA-2019-126788"/>
    <x v="929"/>
    <d v="2019-06-06T00:00:00"/>
    <s v="First Class"/>
    <s v="AB-10105"/>
    <s v="Adrian Barton"/>
    <x v="0"/>
    <s v="United States"/>
    <x v="352"/>
    <x v="5"/>
    <n v="77581"/>
    <x v="2"/>
    <s v="TEC-PH-10001619"/>
    <x v="2"/>
    <x v="7"/>
    <x v="1594"/>
    <n v="470.37599999999998"/>
    <n v="3"/>
    <n v="0.2"/>
    <n v="52.917299999999997"/>
    <x v="2"/>
    <s v="Yes"/>
  </r>
  <r>
    <n v="3913"/>
    <s v="CA-2019-148068"/>
    <x v="65"/>
    <d v="2019-09-25T00:00:00"/>
    <s v="Standard Class"/>
    <s v="MM-18280"/>
    <s v="Muhammed MacIntyre"/>
    <x v="1"/>
    <s v="United States"/>
    <x v="20"/>
    <x v="15"/>
    <n v="10035"/>
    <x v="3"/>
    <s v="OFF-PA-10001639"/>
    <x v="1"/>
    <x v="10"/>
    <x v="981"/>
    <n v="19.440000000000001"/>
    <n v="3"/>
    <n v="0"/>
    <n v="9.3312000000000008"/>
    <x v="3"/>
    <s v="Yes"/>
  </r>
  <r>
    <n v="3914"/>
    <s v="CA-2019-148068"/>
    <x v="65"/>
    <d v="2019-09-25T00:00:00"/>
    <s v="Standard Class"/>
    <s v="MM-18280"/>
    <s v="Muhammed MacIntyre"/>
    <x v="1"/>
    <s v="United States"/>
    <x v="20"/>
    <x v="15"/>
    <n v="10035"/>
    <x v="3"/>
    <s v="FUR-FU-10002268"/>
    <x v="0"/>
    <x v="5"/>
    <x v="869"/>
    <n v="9.82"/>
    <n v="2"/>
    <n v="0"/>
    <n v="3.2406000000000001"/>
    <x v="3"/>
    <s v="Yes"/>
  </r>
  <r>
    <n v="3915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TA-10001932"/>
    <x v="0"/>
    <x v="3"/>
    <x v="848"/>
    <n v="801.6"/>
    <n v="5"/>
    <n v="0.5"/>
    <n v="-448.89600000000002"/>
    <x v="1"/>
    <s v="Yes"/>
  </r>
  <r>
    <n v="3916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CH-10004218"/>
    <x v="0"/>
    <x v="1"/>
    <x v="38"/>
    <n v="161.56800000000001"/>
    <n v="2"/>
    <n v="0.2"/>
    <n v="10.098000000000001"/>
    <x v="1"/>
    <s v="Yes"/>
  </r>
  <r>
    <n v="3917"/>
    <s v="US-2019-142573"/>
    <x v="930"/>
    <d v="2019-07-23T00:00:00"/>
    <s v="Standard Class"/>
    <s v="ML-17410"/>
    <s v="Maris LaWare"/>
    <x v="0"/>
    <s v="United States"/>
    <x v="42"/>
    <x v="16"/>
    <n v="85023"/>
    <x v="1"/>
    <s v="OFF-PA-10000246"/>
    <x v="1"/>
    <x v="10"/>
    <x v="1595"/>
    <n v="16.096"/>
    <n v="2"/>
    <n v="0.2"/>
    <n v="5.2312000000000003"/>
    <x v="1"/>
    <s v="Yes"/>
  </r>
  <r>
    <n v="3918"/>
    <s v="US-2019-142573"/>
    <x v="930"/>
    <d v="2019-07-23T00:00:00"/>
    <s v="Standard Class"/>
    <s v="ML-17410"/>
    <s v="Maris LaWare"/>
    <x v="0"/>
    <s v="United States"/>
    <x v="42"/>
    <x v="16"/>
    <n v="85023"/>
    <x v="1"/>
    <s v="OFF-BI-10003350"/>
    <x v="1"/>
    <x v="8"/>
    <x v="842"/>
    <n v="7.6559999999999997"/>
    <n v="4"/>
    <n v="0.7"/>
    <n v="-6.1247999999999996"/>
    <x v="1"/>
    <s v="Yes"/>
  </r>
  <r>
    <n v="3919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CH-10000513"/>
    <x v="0"/>
    <x v="1"/>
    <x v="70"/>
    <n v="311.976"/>
    <n v="3"/>
    <n v="0.2"/>
    <n v="-42.896700000000003"/>
    <x v="1"/>
    <s v="Yes"/>
  </r>
  <r>
    <n v="3920"/>
    <s v="US-2017-148817"/>
    <x v="494"/>
    <d v="2017-12-07T00:00:00"/>
    <s v="Standard Class"/>
    <s v="KD-16495"/>
    <s v="Keith Dawkins"/>
    <x v="1"/>
    <s v="United States"/>
    <x v="269"/>
    <x v="17"/>
    <n v="23320"/>
    <x v="0"/>
    <s v="OFF-ST-10001321"/>
    <x v="1"/>
    <x v="4"/>
    <x v="421"/>
    <n v="61.68"/>
    <n v="4"/>
    <n v="0"/>
    <n v="16.653600000000001"/>
    <x v="0"/>
    <s v="Yes"/>
  </r>
  <r>
    <n v="3921"/>
    <s v="US-2017-148817"/>
    <x v="494"/>
    <d v="2017-12-07T00:00:00"/>
    <s v="Standard Class"/>
    <s v="KD-16495"/>
    <s v="Keith Dawkins"/>
    <x v="1"/>
    <s v="United States"/>
    <x v="269"/>
    <x v="17"/>
    <n v="23320"/>
    <x v="0"/>
    <s v="OFF-BI-10004233"/>
    <x v="1"/>
    <x v="8"/>
    <x v="1386"/>
    <n v="63.96"/>
    <n v="4"/>
    <n v="0"/>
    <n v="30.700800000000001"/>
    <x v="0"/>
    <s v="Yes"/>
  </r>
  <r>
    <n v="3922"/>
    <s v="CA-2018-110044"/>
    <x v="931"/>
    <d v="2018-07-02T00:00:00"/>
    <s v="Second Class"/>
    <s v="RF-19735"/>
    <s v="Roland Fjeld"/>
    <x v="0"/>
    <s v="United States"/>
    <x v="22"/>
    <x v="10"/>
    <n v="60610"/>
    <x v="2"/>
    <s v="TEC-PH-10001299"/>
    <x v="2"/>
    <x v="7"/>
    <x v="1489"/>
    <n v="359.976"/>
    <n v="3"/>
    <n v="0.2"/>
    <n v="35.997599999999998"/>
    <x v="2"/>
    <s v="Yes"/>
  </r>
  <r>
    <n v="3923"/>
    <s v="CA-2019-146920"/>
    <x v="735"/>
    <d v="2019-09-01T00:00:00"/>
    <s v="Standard Class"/>
    <s v="SC-20305"/>
    <s v="Sean Christensen"/>
    <x v="0"/>
    <s v="United States"/>
    <x v="22"/>
    <x v="10"/>
    <n v="60623"/>
    <x v="2"/>
    <s v="OFF-PA-10002479"/>
    <x v="1"/>
    <x v="10"/>
    <x v="219"/>
    <n v="25.344000000000001"/>
    <n v="6"/>
    <n v="0.2"/>
    <n v="7.92"/>
    <x v="2"/>
    <s v="Yes"/>
  </r>
  <r>
    <n v="3924"/>
    <s v="CA-2019-146920"/>
    <x v="735"/>
    <d v="2019-09-01T00:00:00"/>
    <s v="Standard Class"/>
    <s v="SC-20305"/>
    <s v="Sean Christensen"/>
    <x v="0"/>
    <s v="United States"/>
    <x v="22"/>
    <x v="10"/>
    <n v="60623"/>
    <x v="2"/>
    <s v="OFF-PA-10001461"/>
    <x v="1"/>
    <x v="10"/>
    <x v="1596"/>
    <n v="26.72"/>
    <n v="5"/>
    <n v="0.2"/>
    <n v="9.3520000000000003"/>
    <x v="2"/>
    <s v="Yes"/>
  </r>
  <r>
    <n v="3925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ST-10004963"/>
    <x v="1"/>
    <x v="4"/>
    <x v="465"/>
    <n v="30.28"/>
    <n v="2"/>
    <n v="0"/>
    <n v="1.2112000000000001"/>
    <x v="1"/>
    <s v="Yes"/>
  </r>
  <r>
    <n v="3926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ST-10000943"/>
    <x v="1"/>
    <x v="4"/>
    <x v="1204"/>
    <n v="57.93"/>
    <n v="3"/>
    <n v="0"/>
    <n v="16.220400000000001"/>
    <x v="1"/>
    <s v="Yes"/>
  </r>
  <r>
    <n v="3927"/>
    <s v="CA-2016-103940"/>
    <x v="328"/>
    <d v="2016-09-21T00:00:00"/>
    <s v="Standard Class"/>
    <s v="BN-11515"/>
    <s v="Bradley Nguyen"/>
    <x v="0"/>
    <s v="United States"/>
    <x v="4"/>
    <x v="4"/>
    <n v="98103"/>
    <x v="1"/>
    <s v="FUR-FU-10004671"/>
    <x v="0"/>
    <x v="5"/>
    <x v="1366"/>
    <n v="35.340000000000003"/>
    <n v="2"/>
    <n v="0"/>
    <n v="13.4292"/>
    <x v="1"/>
    <s v="Yes"/>
  </r>
  <r>
    <n v="3928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BI-10002735"/>
    <x v="1"/>
    <x v="8"/>
    <x v="142"/>
    <n v="137.24"/>
    <n v="5"/>
    <n v="0.2"/>
    <n v="46.3185"/>
    <x v="1"/>
    <s v="Yes"/>
  </r>
  <r>
    <n v="3929"/>
    <s v="CA-2018-162082"/>
    <x v="560"/>
    <d v="2018-03-17T00:00:00"/>
    <s v="First Class"/>
    <s v="JS-15880"/>
    <s v="John Stevenson"/>
    <x v="0"/>
    <s v="United States"/>
    <x v="92"/>
    <x v="5"/>
    <n v="78550"/>
    <x v="2"/>
    <s v="FUR-BO-10004409"/>
    <x v="0"/>
    <x v="0"/>
    <x v="631"/>
    <n v="241.33199999999999"/>
    <n v="5"/>
    <n v="0.32"/>
    <n v="-14.196"/>
    <x v="2"/>
    <s v="Yes"/>
  </r>
  <r>
    <n v="3930"/>
    <s v="CA-2018-162082"/>
    <x v="560"/>
    <d v="2018-03-17T00:00:00"/>
    <s v="First Class"/>
    <s v="JS-15880"/>
    <s v="John Stevenson"/>
    <x v="0"/>
    <s v="United States"/>
    <x v="92"/>
    <x v="5"/>
    <n v="78550"/>
    <x v="2"/>
    <s v="OFF-PA-10001934"/>
    <x v="1"/>
    <x v="10"/>
    <x v="548"/>
    <n v="5.1840000000000002"/>
    <n v="1"/>
    <n v="0.2"/>
    <n v="1.8792"/>
    <x v="2"/>
    <s v="Yes"/>
  </r>
  <r>
    <n v="3931"/>
    <s v="CA-2018-162082"/>
    <x v="560"/>
    <d v="2018-03-17T00:00:00"/>
    <s v="First Class"/>
    <s v="JS-15880"/>
    <s v="John Stevenson"/>
    <x v="0"/>
    <s v="United States"/>
    <x v="92"/>
    <x v="5"/>
    <n v="78550"/>
    <x v="2"/>
    <s v="OFF-AR-10001044"/>
    <x v="1"/>
    <x v="6"/>
    <x v="1051"/>
    <n v="145.54400000000001"/>
    <n v="7"/>
    <n v="0.2"/>
    <n v="16.373699999999999"/>
    <x v="2"/>
    <s v="Yes"/>
  </r>
  <r>
    <n v="3932"/>
    <s v="CA-2018-132094"/>
    <x v="370"/>
    <d v="2018-09-02T00:00:00"/>
    <s v="Standard Class"/>
    <s v="VG-21805"/>
    <s v="Vivek Grady"/>
    <x v="1"/>
    <s v="United States"/>
    <x v="10"/>
    <x v="9"/>
    <n v="19140"/>
    <x v="3"/>
    <s v="OFF-AR-10004165"/>
    <x v="1"/>
    <x v="6"/>
    <x v="1597"/>
    <n v="5.4720000000000004"/>
    <n v="3"/>
    <n v="0.2"/>
    <n v="1.6415999999999999"/>
    <x v="3"/>
    <s v="Yes"/>
  </r>
  <r>
    <n v="3933"/>
    <s v="CA-2018-132094"/>
    <x v="370"/>
    <d v="2018-09-02T00:00:00"/>
    <s v="Standard Class"/>
    <s v="VG-21805"/>
    <s v="Vivek Grady"/>
    <x v="1"/>
    <s v="United States"/>
    <x v="10"/>
    <x v="9"/>
    <n v="19140"/>
    <x v="3"/>
    <s v="TEC-AC-10001109"/>
    <x v="2"/>
    <x v="11"/>
    <x v="1007"/>
    <n v="47.984000000000002"/>
    <n v="2"/>
    <n v="0.2"/>
    <n v="13.195600000000001"/>
    <x v="3"/>
    <s v="Yes"/>
  </r>
  <r>
    <n v="3934"/>
    <s v="CA-2019-123001"/>
    <x v="264"/>
    <d v="2019-09-08T00:00:00"/>
    <s v="Standard Class"/>
    <s v="AW-10840"/>
    <s v="Anthony Witt"/>
    <x v="0"/>
    <s v="United States"/>
    <x v="329"/>
    <x v="1"/>
    <n v="93309"/>
    <x v="1"/>
    <s v="OFF-AR-10001919"/>
    <x v="1"/>
    <x v="6"/>
    <x v="862"/>
    <n v="9.4"/>
    <n v="5"/>
    <n v="0"/>
    <n v="2.726"/>
    <x v="1"/>
    <s v="Yes"/>
  </r>
  <r>
    <n v="3935"/>
    <s v="CA-2019-123001"/>
    <x v="264"/>
    <d v="2019-09-08T00:00:00"/>
    <s v="Standard Class"/>
    <s v="AW-10840"/>
    <s v="Anthony Witt"/>
    <x v="0"/>
    <s v="United States"/>
    <x v="329"/>
    <x v="1"/>
    <n v="93309"/>
    <x v="1"/>
    <s v="OFF-LA-10004544"/>
    <x v="1"/>
    <x v="2"/>
    <x v="199"/>
    <n v="74"/>
    <n v="5"/>
    <n v="0"/>
    <n v="37"/>
    <x v="1"/>
    <s v="Yes"/>
  </r>
  <r>
    <n v="3936"/>
    <s v="CA-2019-123001"/>
    <x v="264"/>
    <d v="2019-09-08T00:00:00"/>
    <s v="Standard Class"/>
    <s v="AW-10840"/>
    <s v="Anthony Witt"/>
    <x v="0"/>
    <s v="United States"/>
    <x v="329"/>
    <x v="1"/>
    <n v="93309"/>
    <x v="1"/>
    <s v="TEC-PH-10003484"/>
    <x v="2"/>
    <x v="7"/>
    <x v="1539"/>
    <n v="201.584"/>
    <n v="2"/>
    <n v="0.2"/>
    <n v="12.599"/>
    <x v="1"/>
    <s v="Yes"/>
  </r>
  <r>
    <n v="3937"/>
    <s v="CA-2017-118955"/>
    <x v="382"/>
    <d v="2017-06-20T00:00:00"/>
    <s v="Standard Class"/>
    <s v="LS-17230"/>
    <s v="Lycoris Saunders"/>
    <x v="0"/>
    <s v="United States"/>
    <x v="55"/>
    <x v="5"/>
    <n v="75051"/>
    <x v="2"/>
    <s v="OFF-EN-10001028"/>
    <x v="1"/>
    <x v="12"/>
    <x v="153"/>
    <n v="28.751999999999999"/>
    <n v="3"/>
    <n v="0.2"/>
    <n v="9.3444000000000003"/>
    <x v="2"/>
    <s v="Yes"/>
  </r>
  <r>
    <n v="3938"/>
    <s v="CA-2017-118955"/>
    <x v="382"/>
    <d v="2017-06-20T00:00:00"/>
    <s v="Standard Class"/>
    <s v="LS-17230"/>
    <s v="Lycoris Saunders"/>
    <x v="0"/>
    <s v="United States"/>
    <x v="55"/>
    <x v="5"/>
    <n v="75051"/>
    <x v="2"/>
    <s v="OFF-PA-10004156"/>
    <x v="1"/>
    <x v="10"/>
    <x v="750"/>
    <n v="27.216000000000001"/>
    <n v="3"/>
    <n v="0.2"/>
    <n v="9.8658000000000001"/>
    <x v="2"/>
    <s v="Yes"/>
  </r>
  <r>
    <n v="3939"/>
    <s v="CA-2017-118955"/>
    <x v="382"/>
    <d v="2017-06-20T00:00:00"/>
    <s v="Standard Class"/>
    <s v="LS-17230"/>
    <s v="Lycoris Saunders"/>
    <x v="0"/>
    <s v="United States"/>
    <x v="55"/>
    <x v="5"/>
    <n v="75051"/>
    <x v="2"/>
    <s v="FUR-CH-10001708"/>
    <x v="0"/>
    <x v="1"/>
    <x v="893"/>
    <n v="197.37200000000001"/>
    <n v="2"/>
    <n v="0.3"/>
    <n v="-25.3764"/>
    <x v="2"/>
    <s v="Yes"/>
  </r>
  <r>
    <n v="3940"/>
    <s v="US-2018-143448"/>
    <x v="107"/>
    <d v="2018-12-10T00:00:00"/>
    <s v="Same Day"/>
    <s v="MH-17455"/>
    <s v="Mark Hamilton"/>
    <x v="0"/>
    <s v="United States"/>
    <x v="382"/>
    <x v="14"/>
    <n v="46142"/>
    <x v="2"/>
    <s v="FUR-CH-10003379"/>
    <x v="0"/>
    <x v="1"/>
    <x v="464"/>
    <n v="1424.9"/>
    <n v="5"/>
    <n v="0"/>
    <n v="356.22500000000002"/>
    <x v="2"/>
    <s v="Yes"/>
  </r>
  <r>
    <n v="3941"/>
    <s v="CA-2019-117863"/>
    <x v="796"/>
    <d v="2019-05-23T00:00:00"/>
    <s v="Standard Class"/>
    <s v="TS-21340"/>
    <s v="Toby Swindell"/>
    <x v="0"/>
    <s v="United States"/>
    <x v="20"/>
    <x v="15"/>
    <n v="10024"/>
    <x v="3"/>
    <s v="FUR-FU-10002456"/>
    <x v="0"/>
    <x v="5"/>
    <x v="1018"/>
    <n v="14.56"/>
    <n v="2"/>
    <n v="0"/>
    <n v="6.2607999999999997"/>
    <x v="3"/>
    <s v="Yes"/>
  </r>
  <r>
    <n v="3942"/>
    <s v="CA-2019-117863"/>
    <x v="796"/>
    <d v="2019-05-23T00:00:00"/>
    <s v="Standard Class"/>
    <s v="TS-21340"/>
    <s v="Toby Swindell"/>
    <x v="0"/>
    <s v="United States"/>
    <x v="20"/>
    <x v="15"/>
    <n v="10024"/>
    <x v="3"/>
    <s v="OFF-BI-10000605"/>
    <x v="1"/>
    <x v="8"/>
    <x v="536"/>
    <n v="3.048"/>
    <n v="1"/>
    <n v="0.2"/>
    <n v="1.0286999999999999"/>
    <x v="3"/>
    <s v="Yes"/>
  </r>
  <r>
    <n v="3943"/>
    <s v="CA-2019-160458"/>
    <x v="837"/>
    <d v="2019-05-29T00:00:00"/>
    <s v="Second Class"/>
    <s v="EH-13945"/>
    <s v="Eric Hoffmann"/>
    <x v="0"/>
    <s v="United States"/>
    <x v="26"/>
    <x v="18"/>
    <n v="38109"/>
    <x v="0"/>
    <s v="OFF-PA-10001166"/>
    <x v="1"/>
    <x v="10"/>
    <x v="777"/>
    <n v="25.92"/>
    <n v="5"/>
    <n v="0.2"/>
    <n v="9.0719999999999992"/>
    <x v="0"/>
    <s v="Yes"/>
  </r>
  <r>
    <n v="3944"/>
    <s v="US-2018-142685"/>
    <x v="661"/>
    <d v="2018-06-30T00:00:00"/>
    <s v="Standard Class"/>
    <s v="MG-17695"/>
    <s v="Maureen Gnade"/>
    <x v="0"/>
    <s v="United States"/>
    <x v="198"/>
    <x v="15"/>
    <n v="14215"/>
    <x v="3"/>
    <s v="OFF-SU-10000157"/>
    <x v="1"/>
    <x v="14"/>
    <x v="1408"/>
    <n v="835.17"/>
    <n v="7"/>
    <n v="0"/>
    <n v="16.703399999999998"/>
    <x v="3"/>
    <s v="Yes"/>
  </r>
  <r>
    <n v="3945"/>
    <s v="CA-2018-133144"/>
    <x v="458"/>
    <d v="2018-05-21T00:00:00"/>
    <s v="Second Class"/>
    <s v="DO-13435"/>
    <s v="Denny Ordway"/>
    <x v="0"/>
    <s v="United States"/>
    <x v="1"/>
    <x v="1"/>
    <n v="90036"/>
    <x v="1"/>
    <s v="OFF-PA-10004971"/>
    <x v="1"/>
    <x v="10"/>
    <x v="609"/>
    <n v="17.34"/>
    <n v="3"/>
    <n v="0"/>
    <n v="8.4966000000000008"/>
    <x v="1"/>
    <s v="Yes"/>
  </r>
  <r>
    <n v="3946"/>
    <s v="CA-2019-167871"/>
    <x v="551"/>
    <d v="2019-11-23T00:00:00"/>
    <s v="Standard Class"/>
    <s v="AF-10870"/>
    <s v="Art Ferguson"/>
    <x v="0"/>
    <s v="United States"/>
    <x v="188"/>
    <x v="2"/>
    <n v="33030"/>
    <x v="0"/>
    <s v="OFF-PA-10001977"/>
    <x v="1"/>
    <x v="10"/>
    <x v="1473"/>
    <n v="44.384"/>
    <n v="1"/>
    <n v="0.2"/>
    <n v="15.5344"/>
    <x v="0"/>
    <s v="Yes"/>
  </r>
  <r>
    <n v="3947"/>
    <s v="CA-2019-167871"/>
    <x v="551"/>
    <d v="2019-11-23T00:00:00"/>
    <s v="Standard Class"/>
    <s v="AF-10870"/>
    <s v="Art Ferguson"/>
    <x v="0"/>
    <s v="United States"/>
    <x v="188"/>
    <x v="2"/>
    <n v="33030"/>
    <x v="0"/>
    <s v="OFF-SU-10001225"/>
    <x v="1"/>
    <x v="14"/>
    <x v="327"/>
    <n v="2.944"/>
    <n v="1"/>
    <n v="0.2"/>
    <n v="-0.66239999999999999"/>
    <x v="0"/>
    <s v="Yes"/>
  </r>
  <r>
    <n v="3948"/>
    <s v="CA-2018-119963"/>
    <x v="741"/>
    <d v="2018-11-22T00:00:00"/>
    <s v="Standard Class"/>
    <s v="SN-20710"/>
    <s v="Steve Nguyen"/>
    <x v="2"/>
    <s v="United States"/>
    <x v="45"/>
    <x v="5"/>
    <n v="77506"/>
    <x v="2"/>
    <s v="OFF-AR-10003514"/>
    <x v="1"/>
    <x v="6"/>
    <x v="182"/>
    <n v="6.3680000000000003"/>
    <n v="2"/>
    <n v="0.2"/>
    <n v="1.0347999999999999"/>
    <x v="2"/>
    <s v="Yes"/>
  </r>
  <r>
    <n v="3949"/>
    <s v="CA-2018-119963"/>
    <x v="741"/>
    <d v="2018-11-22T00:00:00"/>
    <s v="Standard Class"/>
    <s v="SN-20710"/>
    <s v="Steve Nguyen"/>
    <x v="2"/>
    <s v="United States"/>
    <x v="45"/>
    <x v="5"/>
    <n v="77506"/>
    <x v="2"/>
    <s v="OFF-LA-10003510"/>
    <x v="1"/>
    <x v="2"/>
    <x v="580"/>
    <n v="48.847999999999999"/>
    <n v="2"/>
    <n v="0.2"/>
    <n v="15.8756"/>
    <x v="2"/>
    <s v="Yes"/>
  </r>
  <r>
    <n v="3950"/>
    <s v="CA-2018-119963"/>
    <x v="741"/>
    <d v="2018-11-22T00:00:00"/>
    <s v="Standard Class"/>
    <s v="SN-20710"/>
    <s v="Steve Nguyen"/>
    <x v="2"/>
    <s v="United States"/>
    <x v="45"/>
    <x v="5"/>
    <n v="77506"/>
    <x v="2"/>
    <s v="OFF-PA-10001970"/>
    <x v="1"/>
    <x v="10"/>
    <x v="314"/>
    <n v="19.648"/>
    <n v="2"/>
    <n v="0.2"/>
    <n v="6.6311999999999998"/>
    <x v="2"/>
    <s v="Yes"/>
  </r>
  <r>
    <n v="3951"/>
    <s v="CA-2018-119963"/>
    <x v="741"/>
    <d v="2018-11-22T00:00:00"/>
    <s v="Standard Class"/>
    <s v="SN-20710"/>
    <s v="Steve Nguyen"/>
    <x v="2"/>
    <s v="United States"/>
    <x v="45"/>
    <x v="5"/>
    <n v="77506"/>
    <x v="2"/>
    <s v="FUR-CH-10003817"/>
    <x v="0"/>
    <x v="1"/>
    <x v="164"/>
    <n v="255.108"/>
    <n v="6"/>
    <n v="0.3"/>
    <n v="-18.222000000000001"/>
    <x v="2"/>
    <s v="Yes"/>
  </r>
  <r>
    <n v="3952"/>
    <s v="CA-2016-121167"/>
    <x v="683"/>
    <d v="2016-11-30T00:00:00"/>
    <s v="Second Class"/>
    <s v="MO-17500"/>
    <s v="Mary O'Rourke"/>
    <x v="0"/>
    <s v="United States"/>
    <x v="210"/>
    <x v="15"/>
    <n v="11520"/>
    <x v="3"/>
    <s v="OFF-BI-10003676"/>
    <x v="1"/>
    <x v="8"/>
    <x v="824"/>
    <n v="17.248000000000001"/>
    <n v="2"/>
    <n v="0.2"/>
    <n v="6.0368000000000004"/>
    <x v="3"/>
    <s v="Yes"/>
  </r>
  <r>
    <n v="3953"/>
    <s v="US-2018-151862"/>
    <x v="398"/>
    <d v="2018-03-08T00:00:00"/>
    <s v="Standard Class"/>
    <s v="ON-18715"/>
    <s v="Odella Nelson"/>
    <x v="1"/>
    <s v="United States"/>
    <x v="60"/>
    <x v="22"/>
    <n v="80219"/>
    <x v="1"/>
    <s v="TEC-PH-10003535"/>
    <x v="2"/>
    <x v="7"/>
    <x v="1598"/>
    <n v="159.98400000000001"/>
    <n v="2"/>
    <n v="0.2"/>
    <n v="13.9986"/>
    <x v="1"/>
    <s v="Yes"/>
  </r>
  <r>
    <n v="3954"/>
    <s v="CA-2019-152961"/>
    <x v="787"/>
    <d v="2019-01-19T00:00:00"/>
    <s v="Standard Class"/>
    <s v="SC-20095"/>
    <s v="Sanjit Chand"/>
    <x v="0"/>
    <s v="United States"/>
    <x v="94"/>
    <x v="31"/>
    <n v="2169"/>
    <x v="3"/>
    <s v="OFF-PA-10004675"/>
    <x v="1"/>
    <x v="10"/>
    <x v="69"/>
    <n v="12.7"/>
    <n v="2"/>
    <n v="0"/>
    <n v="5.8419999999999996"/>
    <x v="3"/>
    <s v="Yes"/>
  </r>
  <r>
    <n v="3955"/>
    <s v="CA-2016-133228"/>
    <x v="527"/>
    <d v="2016-04-09T00:00:00"/>
    <s v="Standard Class"/>
    <s v="MS-17710"/>
    <s v="Maurice Satty"/>
    <x v="0"/>
    <s v="United States"/>
    <x v="66"/>
    <x v="12"/>
    <n v="48205"/>
    <x v="2"/>
    <s v="FUR-FU-10004020"/>
    <x v="0"/>
    <x v="5"/>
    <x v="493"/>
    <n v="5.47"/>
    <n v="1"/>
    <n v="0"/>
    <n v="2.3521000000000001"/>
    <x v="2"/>
    <s v="Yes"/>
  </r>
  <r>
    <n v="3956"/>
    <s v="CA-2016-133228"/>
    <x v="527"/>
    <d v="2016-04-09T00:00:00"/>
    <s v="Standard Class"/>
    <s v="MS-17710"/>
    <s v="Maurice Satty"/>
    <x v="0"/>
    <s v="United States"/>
    <x v="66"/>
    <x v="12"/>
    <n v="48205"/>
    <x v="2"/>
    <s v="OFF-AR-10001955"/>
    <x v="1"/>
    <x v="6"/>
    <x v="1030"/>
    <n v="79.36"/>
    <n v="4"/>
    <n v="0"/>
    <n v="23.808"/>
    <x v="2"/>
    <s v="Yes"/>
  </r>
  <r>
    <n v="3957"/>
    <s v="CA-2018-114951"/>
    <x v="190"/>
    <d v="2018-07-03T00:00:00"/>
    <s v="Standard Class"/>
    <s v="DN-13690"/>
    <s v="Duane Noonan"/>
    <x v="0"/>
    <s v="United States"/>
    <x v="8"/>
    <x v="1"/>
    <n v="94109"/>
    <x v="1"/>
    <s v="FUR-FU-10002364"/>
    <x v="0"/>
    <x v="5"/>
    <x v="1240"/>
    <n v="22.14"/>
    <n v="3"/>
    <n v="0"/>
    <n v="6.4206000000000003"/>
    <x v="1"/>
    <s v="Yes"/>
  </r>
  <r>
    <n v="3958"/>
    <s v="CA-2018-156573"/>
    <x v="211"/>
    <d v="2018-06-02T00:00:00"/>
    <s v="Standard Class"/>
    <s v="RB-19360"/>
    <s v="Raymond Buch"/>
    <x v="0"/>
    <s v="United States"/>
    <x v="316"/>
    <x v="18"/>
    <n v="37211"/>
    <x v="0"/>
    <s v="OFF-BI-10002414"/>
    <x v="1"/>
    <x v="8"/>
    <x v="1085"/>
    <n v="11.276999999999999"/>
    <n v="3"/>
    <n v="0.7"/>
    <n v="-8.6456999999999997"/>
    <x v="0"/>
    <s v="Yes"/>
  </r>
  <r>
    <n v="3959"/>
    <s v="CA-2018-156573"/>
    <x v="211"/>
    <d v="2018-06-02T00:00:00"/>
    <s v="Standard Class"/>
    <s v="RB-19360"/>
    <s v="Raymond Buch"/>
    <x v="0"/>
    <s v="United States"/>
    <x v="316"/>
    <x v="18"/>
    <n v="37211"/>
    <x v="0"/>
    <s v="OFF-AR-10003732"/>
    <x v="1"/>
    <x v="6"/>
    <x v="324"/>
    <n v="4.4480000000000004"/>
    <n v="2"/>
    <n v="0.2"/>
    <n v="0.33360000000000001"/>
    <x v="0"/>
    <s v="Yes"/>
  </r>
  <r>
    <n v="3960"/>
    <s v="CA-2018-156573"/>
    <x v="211"/>
    <d v="2018-06-02T00:00:00"/>
    <s v="Standard Class"/>
    <s v="RB-19360"/>
    <s v="Raymond Buch"/>
    <x v="0"/>
    <s v="United States"/>
    <x v="316"/>
    <x v="18"/>
    <n v="37211"/>
    <x v="0"/>
    <s v="FUR-FU-10001085"/>
    <x v="0"/>
    <x v="5"/>
    <x v="1599"/>
    <n v="44.76"/>
    <n v="3"/>
    <n v="0.2"/>
    <n v="14.547000000000001"/>
    <x v="0"/>
    <s v="Yes"/>
  </r>
  <r>
    <n v="3961"/>
    <s v="CA-2017-113901"/>
    <x v="324"/>
    <d v="2017-10-24T00:00:00"/>
    <s v="Standard Class"/>
    <s v="NH-18610"/>
    <s v="Nicole Hansen"/>
    <x v="1"/>
    <s v="United States"/>
    <x v="66"/>
    <x v="12"/>
    <n v="48227"/>
    <x v="2"/>
    <s v="OFF-BI-10001249"/>
    <x v="1"/>
    <x v="8"/>
    <x v="1191"/>
    <n v="38.28"/>
    <n v="6"/>
    <n v="0"/>
    <n v="17.608799999999999"/>
    <x v="2"/>
    <s v="Yes"/>
  </r>
  <r>
    <n v="3962"/>
    <s v="CA-2017-113901"/>
    <x v="324"/>
    <d v="2017-10-24T00:00:00"/>
    <s v="Standard Class"/>
    <s v="NH-18610"/>
    <s v="Nicole Hansen"/>
    <x v="1"/>
    <s v="United States"/>
    <x v="66"/>
    <x v="12"/>
    <n v="48227"/>
    <x v="2"/>
    <s v="TEC-PH-10002564"/>
    <x v="2"/>
    <x v="7"/>
    <x v="985"/>
    <n v="149.94999999999999"/>
    <n v="5"/>
    <n v="0"/>
    <n v="44.984999999999999"/>
    <x v="2"/>
    <s v="Yes"/>
  </r>
  <r>
    <n v="3963"/>
    <s v="CA-2019-134838"/>
    <x v="600"/>
    <d v="2019-02-20T00:00:00"/>
    <s v="First Class"/>
    <s v="ED-13885"/>
    <s v="Emily Ducich"/>
    <x v="2"/>
    <s v="United States"/>
    <x v="1"/>
    <x v="1"/>
    <n v="90045"/>
    <x v="1"/>
    <s v="OFF-AR-10000634"/>
    <x v="1"/>
    <x v="6"/>
    <x v="997"/>
    <n v="12.84"/>
    <n v="3"/>
    <n v="0"/>
    <n v="3.4668000000000001"/>
    <x v="1"/>
    <s v="Yes"/>
  </r>
  <r>
    <n v="3964"/>
    <s v="CA-2019-134838"/>
    <x v="600"/>
    <d v="2019-02-20T00:00:00"/>
    <s v="First Class"/>
    <s v="ED-13885"/>
    <s v="Emily Ducich"/>
    <x v="2"/>
    <s v="United States"/>
    <x v="1"/>
    <x v="1"/>
    <n v="90045"/>
    <x v="1"/>
    <s v="FUR-FU-10004018"/>
    <x v="0"/>
    <x v="5"/>
    <x v="936"/>
    <n v="44.67"/>
    <n v="3"/>
    <n v="0"/>
    <n v="12.0609"/>
    <x v="1"/>
    <s v="Yes"/>
  </r>
  <r>
    <n v="3965"/>
    <s v="CA-2018-120257"/>
    <x v="897"/>
    <d v="2018-09-28T00:00:00"/>
    <s v="Standard Class"/>
    <s v="PW-19240"/>
    <s v="Pierre Wener"/>
    <x v="0"/>
    <s v="United States"/>
    <x v="10"/>
    <x v="9"/>
    <n v="19140"/>
    <x v="3"/>
    <s v="OFF-AR-10003481"/>
    <x v="1"/>
    <x v="6"/>
    <x v="1600"/>
    <n v="7.8719999999999999"/>
    <n v="3"/>
    <n v="0.2"/>
    <n v="0.88560000000000005"/>
    <x v="3"/>
    <s v="Yes"/>
  </r>
  <r>
    <n v="3966"/>
    <s v="CA-2016-164910"/>
    <x v="607"/>
    <d v="2016-11-17T00:00:00"/>
    <s v="Second Class"/>
    <s v="DM-13345"/>
    <s v="Denise Monton"/>
    <x v="1"/>
    <s v="United States"/>
    <x v="153"/>
    <x v="3"/>
    <n v="28806"/>
    <x v="0"/>
    <s v="OFF-AR-10003651"/>
    <x v="1"/>
    <x v="6"/>
    <x v="279"/>
    <n v="7.8719999999999999"/>
    <n v="3"/>
    <n v="0.2"/>
    <n v="0.88560000000000005"/>
    <x v="0"/>
    <s v="Yes"/>
  </r>
  <r>
    <n v="3967"/>
    <s v="CA-2018-149902"/>
    <x v="178"/>
    <d v="2018-04-06T00:00:00"/>
    <s v="Standard Class"/>
    <s v="DW-13540"/>
    <s v="Don Weiss"/>
    <x v="0"/>
    <s v="United States"/>
    <x v="20"/>
    <x v="15"/>
    <n v="10024"/>
    <x v="3"/>
    <s v="OFF-AR-10002956"/>
    <x v="1"/>
    <x v="6"/>
    <x v="666"/>
    <n v="88.04"/>
    <n v="4"/>
    <n v="0"/>
    <n v="22.8904"/>
    <x v="3"/>
    <s v="Yes"/>
  </r>
  <r>
    <n v="3968"/>
    <s v="CA-2018-146010"/>
    <x v="244"/>
    <d v="2018-05-23T00:00:00"/>
    <s v="First Class"/>
    <s v="EH-14125"/>
    <s v="Eugene Hildebrand"/>
    <x v="2"/>
    <s v="United States"/>
    <x v="77"/>
    <x v="22"/>
    <n v="80906"/>
    <x v="1"/>
    <s v="OFF-BI-10003638"/>
    <x v="1"/>
    <x v="8"/>
    <x v="612"/>
    <n v="40.634999999999998"/>
    <n v="7"/>
    <n v="0.7"/>
    <n v="-32.508000000000003"/>
    <x v="1"/>
    <s v="Yes"/>
  </r>
  <r>
    <n v="3969"/>
    <s v="US-2017-163685"/>
    <x v="932"/>
    <d v="2017-06-05T00:00:00"/>
    <s v="Standard Class"/>
    <s v="KE-16420"/>
    <s v="Katrina Edelman"/>
    <x v="1"/>
    <s v="United States"/>
    <x v="52"/>
    <x v="5"/>
    <n v="78207"/>
    <x v="2"/>
    <s v="OFF-BI-10001890"/>
    <x v="1"/>
    <x v="8"/>
    <x v="176"/>
    <n v="5.7279999999999998"/>
    <n v="8"/>
    <n v="0.8"/>
    <n v="-9.1647999999999996"/>
    <x v="2"/>
    <s v="Yes"/>
  </r>
  <r>
    <n v="3970"/>
    <s v="US-2017-163685"/>
    <x v="932"/>
    <d v="2017-06-05T00:00:00"/>
    <s v="Standard Class"/>
    <s v="KE-16420"/>
    <s v="Katrina Edelman"/>
    <x v="1"/>
    <s v="United States"/>
    <x v="52"/>
    <x v="5"/>
    <n v="78207"/>
    <x v="2"/>
    <s v="OFF-PA-10002606"/>
    <x v="1"/>
    <x v="10"/>
    <x v="1601"/>
    <n v="42.24"/>
    <n v="10"/>
    <n v="0.2"/>
    <n v="13.2"/>
    <x v="2"/>
    <s v="Yes"/>
  </r>
  <r>
    <n v="3971"/>
    <s v="CA-2016-135090"/>
    <x v="754"/>
    <d v="2016-11-26T00:00:00"/>
    <s v="Standard Class"/>
    <s v="SP-20920"/>
    <s v="Susan Pistek"/>
    <x v="0"/>
    <s v="United States"/>
    <x v="1"/>
    <x v="1"/>
    <n v="90036"/>
    <x v="1"/>
    <s v="OFF-PA-10002245"/>
    <x v="1"/>
    <x v="10"/>
    <x v="1343"/>
    <n v="53.82"/>
    <n v="9"/>
    <n v="0"/>
    <n v="24.219000000000001"/>
    <x v="1"/>
    <s v="Yes"/>
  </r>
  <r>
    <n v="3972"/>
    <s v="CA-2017-132374"/>
    <x v="933"/>
    <d v="2017-02-24T00:00:00"/>
    <s v="Second Class"/>
    <s v="PS-19045"/>
    <s v="Penelope Sewall"/>
    <x v="2"/>
    <s v="United States"/>
    <x v="341"/>
    <x v="12"/>
    <n v="48310"/>
    <x v="2"/>
    <s v="OFF-AR-10001615"/>
    <x v="1"/>
    <x v="6"/>
    <x v="1488"/>
    <n v="79.36"/>
    <n v="4"/>
    <n v="0"/>
    <n v="20.633600000000001"/>
    <x v="2"/>
    <s v="Yes"/>
  </r>
  <r>
    <n v="3973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PA-10000466"/>
    <x v="1"/>
    <x v="10"/>
    <x v="942"/>
    <n v="13.48"/>
    <n v="2"/>
    <n v="0"/>
    <n v="6.74"/>
    <x v="3"/>
    <s v="Yes"/>
  </r>
  <r>
    <n v="3974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BI-10003708"/>
    <x v="1"/>
    <x v="8"/>
    <x v="978"/>
    <n v="29.8"/>
    <n v="5"/>
    <n v="0.2"/>
    <n v="9.3125"/>
    <x v="3"/>
    <s v="Yes"/>
  </r>
  <r>
    <n v="3975"/>
    <s v="CA-2018-167556"/>
    <x v="892"/>
    <d v="2018-04-02T00:00:00"/>
    <s v="Standard Class"/>
    <s v="JM-15250"/>
    <s v="Janet Martin"/>
    <x v="0"/>
    <s v="United States"/>
    <x v="20"/>
    <x v="15"/>
    <n v="10009"/>
    <x v="3"/>
    <s v="FUR-FU-10004848"/>
    <x v="0"/>
    <x v="5"/>
    <x v="28"/>
    <n v="414"/>
    <n v="8"/>
    <n v="0"/>
    <n v="124.2"/>
    <x v="3"/>
    <s v="Yes"/>
  </r>
  <r>
    <n v="3976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BI-10000320"/>
    <x v="1"/>
    <x v="8"/>
    <x v="776"/>
    <n v="41.328000000000003"/>
    <n v="7"/>
    <n v="0.2"/>
    <n v="14.981400000000001"/>
    <x v="3"/>
    <s v="Yes"/>
  </r>
  <r>
    <n v="3977"/>
    <s v="US-2018-116400"/>
    <x v="332"/>
    <d v="2018-10-24T00:00:00"/>
    <s v="First Class"/>
    <s v="EB-13930"/>
    <s v="Eric Barreto"/>
    <x v="0"/>
    <s v="United States"/>
    <x v="102"/>
    <x v="17"/>
    <n v="23223"/>
    <x v="0"/>
    <s v="FUR-FU-10003731"/>
    <x v="0"/>
    <x v="5"/>
    <x v="1602"/>
    <n v="39.92"/>
    <n v="4"/>
    <n v="0"/>
    <n v="11.1776"/>
    <x v="0"/>
    <s v="Yes"/>
  </r>
  <r>
    <n v="3978"/>
    <s v="CA-2019-101308"/>
    <x v="280"/>
    <d v="2019-10-07T00:00:00"/>
    <s v="Standard Class"/>
    <s v="FG-14260"/>
    <s v="Frank Gastineau"/>
    <x v="2"/>
    <s v="United States"/>
    <x v="4"/>
    <x v="4"/>
    <n v="98105"/>
    <x v="1"/>
    <s v="OFF-FA-10002780"/>
    <x v="1"/>
    <x v="13"/>
    <x v="128"/>
    <n v="8.94"/>
    <n v="3"/>
    <n v="0"/>
    <n v="4.1124000000000001"/>
    <x v="1"/>
    <s v="Yes"/>
  </r>
  <r>
    <n v="3979"/>
    <s v="CA-2019-101308"/>
    <x v="280"/>
    <d v="2019-10-07T00:00:00"/>
    <s v="Standard Class"/>
    <s v="FG-14260"/>
    <s v="Frank Gastineau"/>
    <x v="2"/>
    <s v="United States"/>
    <x v="4"/>
    <x v="4"/>
    <n v="98105"/>
    <x v="1"/>
    <s v="TEC-PH-10003800"/>
    <x v="2"/>
    <x v="7"/>
    <x v="509"/>
    <n v="84.784000000000006"/>
    <n v="2"/>
    <n v="0.2"/>
    <n v="-20.136199999999999"/>
    <x v="1"/>
    <s v="Yes"/>
  </r>
  <r>
    <n v="3980"/>
    <s v="CA-2016-114517"/>
    <x v="851"/>
    <d v="2016-12-27T00:00:00"/>
    <s v="Standard Class"/>
    <s v="TH-21235"/>
    <s v="Tiffany House"/>
    <x v="1"/>
    <s v="United States"/>
    <x v="20"/>
    <x v="15"/>
    <n v="10024"/>
    <x v="3"/>
    <s v="FUR-TA-10001676"/>
    <x v="0"/>
    <x v="3"/>
    <x v="966"/>
    <n v="53.316000000000003"/>
    <n v="2"/>
    <n v="0.4"/>
    <n v="-19.549199999999999"/>
    <x v="3"/>
    <s v="Yes"/>
  </r>
  <r>
    <n v="3981"/>
    <s v="CA-2016-114517"/>
    <x v="851"/>
    <d v="2016-12-27T00:00:00"/>
    <s v="Standard Class"/>
    <s v="TH-21235"/>
    <s v="Tiffany House"/>
    <x v="1"/>
    <s v="United States"/>
    <x v="20"/>
    <x v="15"/>
    <n v="10024"/>
    <x v="3"/>
    <s v="OFF-AP-10002350"/>
    <x v="1"/>
    <x v="9"/>
    <x v="550"/>
    <n v="56.52"/>
    <n v="3"/>
    <n v="0"/>
    <n v="15.8256"/>
    <x v="3"/>
    <s v="Yes"/>
  </r>
  <r>
    <n v="3982"/>
    <s v="CA-2019-119564"/>
    <x v="934"/>
    <d v="2019-12-20T00:00:00"/>
    <s v="Standard Class"/>
    <s v="PL-18925"/>
    <s v="Paul Lucas"/>
    <x v="2"/>
    <s v="United States"/>
    <x v="4"/>
    <x v="4"/>
    <n v="98115"/>
    <x v="1"/>
    <s v="FUR-FU-10003096"/>
    <x v="0"/>
    <x v="5"/>
    <x v="559"/>
    <n v="22.77"/>
    <n v="3"/>
    <n v="0"/>
    <n v="9.7911000000000001"/>
    <x v="1"/>
    <s v="Yes"/>
  </r>
  <r>
    <n v="3983"/>
    <s v="CA-2018-135265"/>
    <x v="274"/>
    <d v="2018-07-09T00:00:00"/>
    <s v="Second Class"/>
    <s v="CC-12370"/>
    <s v="Christopher Conant"/>
    <x v="0"/>
    <s v="United States"/>
    <x v="1"/>
    <x v="1"/>
    <n v="90045"/>
    <x v="1"/>
    <s v="FUR-CH-10003061"/>
    <x v="0"/>
    <x v="1"/>
    <x v="51"/>
    <n v="287.96800000000002"/>
    <n v="4"/>
    <n v="0.2"/>
    <n v="-3.5996000000001001"/>
    <x v="1"/>
    <s v="Yes"/>
  </r>
  <r>
    <n v="3984"/>
    <s v="CA-2018-135265"/>
    <x v="274"/>
    <d v="2018-07-09T00:00:00"/>
    <s v="Second Class"/>
    <s v="CC-12370"/>
    <s v="Christopher Conant"/>
    <x v="0"/>
    <s v="United States"/>
    <x v="1"/>
    <x v="1"/>
    <n v="90045"/>
    <x v="1"/>
    <s v="TEC-CO-10003763"/>
    <x v="2"/>
    <x v="16"/>
    <x v="1279"/>
    <n v="2799.96"/>
    <n v="5"/>
    <n v="0.2"/>
    <n v="944.98649999999998"/>
    <x v="1"/>
    <s v="Yes"/>
  </r>
  <r>
    <n v="3985"/>
    <s v="CA-2018-135265"/>
    <x v="274"/>
    <d v="2018-07-09T00:00:00"/>
    <s v="Second Class"/>
    <s v="CC-12370"/>
    <s v="Christopher Conant"/>
    <x v="0"/>
    <s v="United States"/>
    <x v="1"/>
    <x v="1"/>
    <n v="90045"/>
    <x v="1"/>
    <s v="OFF-PA-10002923"/>
    <x v="1"/>
    <x v="10"/>
    <x v="1426"/>
    <n v="48.94"/>
    <n v="1"/>
    <n v="0"/>
    <n v="24.47"/>
    <x v="1"/>
    <s v="Yes"/>
  </r>
  <r>
    <n v="3986"/>
    <s v="CA-2018-108735"/>
    <x v="764"/>
    <d v="2018-04-21T00:00:00"/>
    <s v="Standard Class"/>
    <s v="JM-15535"/>
    <s v="Jessica Myrick"/>
    <x v="0"/>
    <s v="United States"/>
    <x v="80"/>
    <x v="1"/>
    <n v="90712"/>
    <x v="1"/>
    <s v="FUR-BO-10003441"/>
    <x v="0"/>
    <x v="0"/>
    <x v="712"/>
    <n v="257.49900000000002"/>
    <n v="3"/>
    <n v="0.15"/>
    <n v="24.235199999999999"/>
    <x v="1"/>
    <s v="Yes"/>
  </r>
  <r>
    <n v="3987"/>
    <s v="CA-2019-112333"/>
    <x v="798"/>
    <d v="2019-04-14T00:00:00"/>
    <s v="Standard Class"/>
    <s v="KF-16285"/>
    <s v="Karen Ferguson"/>
    <x v="2"/>
    <s v="United States"/>
    <x v="135"/>
    <x v="30"/>
    <n v="7060"/>
    <x v="3"/>
    <s v="OFF-ST-10001780"/>
    <x v="1"/>
    <x v="4"/>
    <x v="486"/>
    <n v="2591.56"/>
    <n v="4"/>
    <n v="0"/>
    <n v="621.97439999999995"/>
    <x v="3"/>
    <s v="Yes"/>
  </r>
  <r>
    <n v="3988"/>
    <s v="CA-2019-112333"/>
    <x v="798"/>
    <d v="2019-04-14T00:00:00"/>
    <s v="Standard Class"/>
    <s v="KF-16285"/>
    <s v="Karen Ferguson"/>
    <x v="2"/>
    <s v="United States"/>
    <x v="135"/>
    <x v="30"/>
    <n v="7060"/>
    <x v="3"/>
    <s v="OFF-AP-10001962"/>
    <x v="1"/>
    <x v="9"/>
    <x v="1603"/>
    <n v="41.95"/>
    <n v="5"/>
    <n v="0"/>
    <n v="10.487500000000001"/>
    <x v="3"/>
    <s v="Yes"/>
  </r>
  <r>
    <n v="3989"/>
    <s v="US-2018-159415"/>
    <x v="764"/>
    <d v="2018-04-22T00:00:00"/>
    <s v="Standard Class"/>
    <s v="CS-12175"/>
    <s v="Charles Sheldon"/>
    <x v="1"/>
    <s v="United States"/>
    <x v="29"/>
    <x v="18"/>
    <n v="38401"/>
    <x v="0"/>
    <s v="FUR-FU-10003798"/>
    <x v="0"/>
    <x v="5"/>
    <x v="1604"/>
    <n v="79.12"/>
    <n v="5"/>
    <n v="0.2"/>
    <n v="13.846"/>
    <x v="0"/>
    <s v="Yes"/>
  </r>
  <r>
    <n v="3990"/>
    <s v="CA-2016-122588"/>
    <x v="641"/>
    <d v="2016-11-27T00:00:00"/>
    <s v="Second Class"/>
    <s v="AR-10540"/>
    <s v="Andy Reiter"/>
    <x v="0"/>
    <s v="United States"/>
    <x v="383"/>
    <x v="34"/>
    <n v="2895"/>
    <x v="3"/>
    <s v="FUR-FU-10001095"/>
    <x v="0"/>
    <x v="5"/>
    <x v="748"/>
    <n v="52.96"/>
    <n v="2"/>
    <n v="0"/>
    <n v="20.1248"/>
    <x v="3"/>
    <s v="Yes"/>
  </r>
  <r>
    <n v="3991"/>
    <s v="CA-2016-137589"/>
    <x v="935"/>
    <d v="2016-11-08T00:00:00"/>
    <s v="Standard Class"/>
    <s v="MS-17770"/>
    <s v="Maxwell Schwartz"/>
    <x v="0"/>
    <s v="United States"/>
    <x v="152"/>
    <x v="9"/>
    <n v="17602"/>
    <x v="3"/>
    <s v="OFF-SU-10000157"/>
    <x v="1"/>
    <x v="14"/>
    <x v="1408"/>
    <n v="286.34399999999999"/>
    <n v="3"/>
    <n v="0.2"/>
    <n v="-64.427400000000006"/>
    <x v="3"/>
    <s v="Yes"/>
  </r>
  <r>
    <n v="3992"/>
    <s v="CA-2017-161998"/>
    <x v="489"/>
    <d v="2017-05-05T00:00:00"/>
    <s v="Standard Class"/>
    <s v="DB-13120"/>
    <s v="David Bremer"/>
    <x v="1"/>
    <s v="United States"/>
    <x v="67"/>
    <x v="2"/>
    <n v="33614"/>
    <x v="0"/>
    <s v="FUR-FU-10001095"/>
    <x v="0"/>
    <x v="5"/>
    <x v="748"/>
    <n v="63.552"/>
    <n v="3"/>
    <n v="0.2"/>
    <n v="14.299200000000001"/>
    <x v="0"/>
    <s v="Yes"/>
  </r>
  <r>
    <n v="3993"/>
    <s v="CA-2017-161998"/>
    <x v="489"/>
    <d v="2017-05-05T00:00:00"/>
    <s v="Standard Class"/>
    <s v="DB-13120"/>
    <s v="David Bremer"/>
    <x v="1"/>
    <s v="United States"/>
    <x v="67"/>
    <x v="2"/>
    <n v="33614"/>
    <x v="0"/>
    <s v="OFF-SU-10004261"/>
    <x v="1"/>
    <x v="14"/>
    <x v="610"/>
    <n v="41.375999999999998"/>
    <n v="3"/>
    <n v="0.2"/>
    <n v="4.6547999999999998"/>
    <x v="0"/>
    <s v="Yes"/>
  </r>
  <r>
    <n v="3994"/>
    <s v="CA-2017-161998"/>
    <x v="489"/>
    <d v="2017-05-05T00:00:00"/>
    <s v="Standard Class"/>
    <s v="DB-13120"/>
    <s v="David Bremer"/>
    <x v="1"/>
    <s v="United States"/>
    <x v="67"/>
    <x v="2"/>
    <n v="33614"/>
    <x v="0"/>
    <s v="OFF-AR-10004022"/>
    <x v="1"/>
    <x v="6"/>
    <x v="907"/>
    <n v="172.70400000000001"/>
    <n v="6"/>
    <n v="0.2"/>
    <n v="10.794"/>
    <x v="0"/>
    <s v="Yes"/>
  </r>
  <r>
    <n v="3995"/>
    <s v="CA-2017-105627"/>
    <x v="936"/>
    <d v="2017-03-12T00:00:00"/>
    <s v="Standard Class"/>
    <s v="DK-12895"/>
    <s v="Dana Kaydos"/>
    <x v="0"/>
    <s v="United States"/>
    <x v="249"/>
    <x v="6"/>
    <n v="53142"/>
    <x v="2"/>
    <s v="FUR-BO-10002916"/>
    <x v="0"/>
    <x v="0"/>
    <x v="1515"/>
    <n v="512.94000000000005"/>
    <n v="3"/>
    <n v="0"/>
    <n v="97.458600000000004"/>
    <x v="2"/>
    <s v="Yes"/>
  </r>
  <r>
    <n v="3996"/>
    <s v="CA-2017-105627"/>
    <x v="936"/>
    <d v="2017-03-12T00:00:00"/>
    <s v="Standard Class"/>
    <s v="DK-12895"/>
    <s v="Dana Kaydos"/>
    <x v="0"/>
    <s v="United States"/>
    <x v="249"/>
    <x v="6"/>
    <n v="53142"/>
    <x v="2"/>
    <s v="FUR-CH-10002084"/>
    <x v="0"/>
    <x v="1"/>
    <x v="1249"/>
    <n v="860.93"/>
    <n v="7"/>
    <n v="0"/>
    <n v="189.40459999999999"/>
    <x v="2"/>
    <s v="Yes"/>
  </r>
  <r>
    <n v="3997"/>
    <s v="CA-2017-105627"/>
    <x v="936"/>
    <d v="2017-03-12T00:00:00"/>
    <s v="Standard Class"/>
    <s v="DK-12895"/>
    <s v="Dana Kaydos"/>
    <x v="0"/>
    <s v="United States"/>
    <x v="249"/>
    <x v="6"/>
    <n v="53142"/>
    <x v="2"/>
    <s v="TEC-PH-10003012"/>
    <x v="2"/>
    <x v="7"/>
    <x v="348"/>
    <n v="769.95"/>
    <n v="5"/>
    <n v="0"/>
    <n v="223.28550000000001"/>
    <x v="2"/>
    <s v="Yes"/>
  </r>
  <r>
    <n v="3998"/>
    <s v="CA-2017-105627"/>
    <x v="936"/>
    <d v="2017-03-12T00:00:00"/>
    <s v="Standard Class"/>
    <s v="DK-12895"/>
    <s v="Dana Kaydos"/>
    <x v="0"/>
    <s v="United States"/>
    <x v="249"/>
    <x v="6"/>
    <n v="53142"/>
    <x v="2"/>
    <s v="OFF-AR-10002704"/>
    <x v="1"/>
    <x v="6"/>
    <x v="1605"/>
    <n v="14.98"/>
    <n v="1"/>
    <n v="0"/>
    <n v="4.4939999999999998"/>
    <x v="2"/>
    <s v="Yes"/>
  </r>
  <r>
    <n v="3999"/>
    <s v="CA-2017-105627"/>
    <x v="936"/>
    <d v="2017-03-12T00:00:00"/>
    <s v="Standard Class"/>
    <s v="DK-12895"/>
    <s v="Dana Kaydos"/>
    <x v="0"/>
    <s v="United States"/>
    <x v="249"/>
    <x v="6"/>
    <n v="53142"/>
    <x v="2"/>
    <s v="FUR-FU-10000308"/>
    <x v="0"/>
    <x v="5"/>
    <x v="1278"/>
    <n v="373.08"/>
    <n v="6"/>
    <n v="0"/>
    <n v="82.077600000000004"/>
    <x v="2"/>
    <s v="Yes"/>
  </r>
  <r>
    <n v="4000"/>
    <s v="US-2017-149629"/>
    <x v="789"/>
    <d v="2017-07-20T00:00:00"/>
    <s v="Second Class"/>
    <s v="MP-17965"/>
    <s v="Michael Paige"/>
    <x v="1"/>
    <s v="United States"/>
    <x v="370"/>
    <x v="2"/>
    <n v="34952"/>
    <x v="0"/>
    <s v="FUR-BO-10004709"/>
    <x v="0"/>
    <x v="0"/>
    <x v="266"/>
    <n v="231.92"/>
    <n v="5"/>
    <n v="0.2"/>
    <n v="5.798"/>
    <x v="0"/>
    <s v="Yes"/>
  </r>
  <r>
    <n v="4001"/>
    <s v="CA-2016-116834"/>
    <x v="856"/>
    <d v="2016-10-16T00:00:00"/>
    <s v="Standard Class"/>
    <s v="Dp-13240"/>
    <s v="Dean percer"/>
    <x v="2"/>
    <s v="United States"/>
    <x v="4"/>
    <x v="4"/>
    <n v="98115"/>
    <x v="1"/>
    <s v="FUR-FU-10001196"/>
    <x v="0"/>
    <x v="5"/>
    <x v="1125"/>
    <n v="63.47"/>
    <n v="11"/>
    <n v="0"/>
    <n v="19.041"/>
    <x v="1"/>
    <s v="Yes"/>
  </r>
  <r>
    <n v="4002"/>
    <s v="CA-2016-116834"/>
    <x v="856"/>
    <d v="2016-10-16T00:00:00"/>
    <s v="Standard Class"/>
    <s v="Dp-13240"/>
    <s v="Dean percer"/>
    <x v="2"/>
    <s v="United States"/>
    <x v="4"/>
    <x v="4"/>
    <n v="98115"/>
    <x v="1"/>
    <s v="TEC-AC-10002942"/>
    <x v="2"/>
    <x v="11"/>
    <x v="1606"/>
    <n v="345"/>
    <n v="5"/>
    <n v="0"/>
    <n v="58.65"/>
    <x v="1"/>
    <s v="Yes"/>
  </r>
  <r>
    <n v="4003"/>
    <s v="CA-2018-145730"/>
    <x v="840"/>
    <d v="2018-03-08T00:00:00"/>
    <s v="Standard Class"/>
    <s v="CC-12220"/>
    <s v="Chris Cortes"/>
    <x v="0"/>
    <s v="United States"/>
    <x v="52"/>
    <x v="5"/>
    <n v="78207"/>
    <x v="2"/>
    <s v="FUR-TA-10004915"/>
    <x v="0"/>
    <x v="3"/>
    <x v="335"/>
    <n v="637.89599999999996"/>
    <n v="3"/>
    <n v="0.3"/>
    <n v="-127.5792"/>
    <x v="2"/>
    <s v="Yes"/>
  </r>
  <r>
    <n v="4004"/>
    <s v="CA-2018-145730"/>
    <x v="840"/>
    <d v="2018-03-08T00:00:00"/>
    <s v="Standard Class"/>
    <s v="CC-12220"/>
    <s v="Chris Cortes"/>
    <x v="0"/>
    <s v="United States"/>
    <x v="52"/>
    <x v="5"/>
    <n v="78207"/>
    <x v="2"/>
    <s v="TEC-MA-10001016"/>
    <x v="2"/>
    <x v="15"/>
    <x v="1607"/>
    <n v="287.91000000000003"/>
    <n v="3"/>
    <n v="0.4"/>
    <n v="33.589500000000001"/>
    <x v="2"/>
    <s v="Yes"/>
  </r>
  <r>
    <n v="4005"/>
    <s v="CA-2018-145730"/>
    <x v="840"/>
    <d v="2018-03-08T00:00:00"/>
    <s v="Standard Class"/>
    <s v="CC-12220"/>
    <s v="Chris Cortes"/>
    <x v="0"/>
    <s v="United States"/>
    <x v="52"/>
    <x v="5"/>
    <n v="78207"/>
    <x v="2"/>
    <s v="OFF-EN-10000483"/>
    <x v="1"/>
    <x v="12"/>
    <x v="374"/>
    <n v="36.6"/>
    <n v="3"/>
    <n v="0.2"/>
    <n v="11.895"/>
    <x v="2"/>
    <s v="Yes"/>
  </r>
  <r>
    <n v="4006"/>
    <s v="US-2017-168732"/>
    <x v="895"/>
    <d v="2017-12-16T00:00:00"/>
    <s v="Standard Class"/>
    <s v="KM-16660"/>
    <s v="Khloe Miller"/>
    <x v="0"/>
    <s v="United States"/>
    <x v="185"/>
    <x v="32"/>
    <n v="30076"/>
    <x v="0"/>
    <s v="OFF-AR-10003087"/>
    <x v="1"/>
    <x v="6"/>
    <x v="772"/>
    <n v="1.78"/>
    <n v="1"/>
    <n v="0"/>
    <n v="0.49840000000000001"/>
    <x v="0"/>
    <s v="Yes"/>
  </r>
  <r>
    <n v="4007"/>
    <s v="US-2017-168732"/>
    <x v="895"/>
    <d v="2017-12-16T00:00:00"/>
    <s v="Standard Class"/>
    <s v="KM-16660"/>
    <s v="Khloe Miller"/>
    <x v="0"/>
    <s v="United States"/>
    <x v="185"/>
    <x v="32"/>
    <n v="30076"/>
    <x v="0"/>
    <s v="OFF-PA-10000520"/>
    <x v="1"/>
    <x v="10"/>
    <x v="1428"/>
    <n v="25.92"/>
    <n v="4"/>
    <n v="0"/>
    <n v="12.441599999999999"/>
    <x v="0"/>
    <s v="Yes"/>
  </r>
  <r>
    <n v="4008"/>
    <s v="US-2017-168732"/>
    <x v="895"/>
    <d v="2017-12-16T00:00:00"/>
    <s v="Standard Class"/>
    <s v="KM-16660"/>
    <s v="Khloe Miller"/>
    <x v="0"/>
    <s v="United States"/>
    <x v="185"/>
    <x v="32"/>
    <n v="30076"/>
    <x v="0"/>
    <s v="TEC-AC-10001553"/>
    <x v="2"/>
    <x v="11"/>
    <x v="1608"/>
    <n v="101.94"/>
    <n v="6"/>
    <n v="0"/>
    <n v="21.407399999999999"/>
    <x v="0"/>
    <s v="Yes"/>
  </r>
  <r>
    <n v="4009"/>
    <s v="CA-2017-107468"/>
    <x v="217"/>
    <d v="2017-12-22T00:00:00"/>
    <s v="Standard Class"/>
    <s v="MK-17905"/>
    <s v="Michael Kennedy"/>
    <x v="1"/>
    <s v="United States"/>
    <x v="103"/>
    <x v="22"/>
    <n v="80027"/>
    <x v="1"/>
    <s v="OFF-AR-10000634"/>
    <x v="1"/>
    <x v="6"/>
    <x v="997"/>
    <n v="6.8479999999999999"/>
    <n v="2"/>
    <n v="0.2"/>
    <n v="0.59919999999999995"/>
    <x v="1"/>
    <s v="Yes"/>
  </r>
  <r>
    <n v="4010"/>
    <s v="CA-2019-144463"/>
    <x v="314"/>
    <d v="2019-01-05T00:00:00"/>
    <s v="Standard Class"/>
    <s v="SC-20725"/>
    <s v="Steven Cartwright"/>
    <x v="0"/>
    <s v="United States"/>
    <x v="1"/>
    <x v="1"/>
    <n v="90036"/>
    <x v="1"/>
    <s v="FUR-FU-10001215"/>
    <x v="0"/>
    <x v="5"/>
    <x v="1609"/>
    <n v="474.43"/>
    <n v="11"/>
    <n v="0"/>
    <n v="199.26060000000001"/>
    <x v="1"/>
    <s v="Yes"/>
  </r>
  <r>
    <n v="4011"/>
    <s v="CA-2019-100811"/>
    <x v="610"/>
    <d v="2019-11-24T00:00:00"/>
    <s v="First Class"/>
    <s v="CC-12475"/>
    <s v="Cindy Chapman"/>
    <x v="0"/>
    <s v="United States"/>
    <x v="10"/>
    <x v="9"/>
    <n v="19143"/>
    <x v="3"/>
    <s v="OFF-PA-10001204"/>
    <x v="1"/>
    <x v="10"/>
    <x v="523"/>
    <n v="8.4480000000000004"/>
    <n v="2"/>
    <n v="0.2"/>
    <n v="2.64"/>
    <x v="3"/>
    <s v="Yes"/>
  </r>
  <r>
    <n v="4012"/>
    <s v="CA-2019-100811"/>
    <x v="610"/>
    <d v="2019-11-24T00:00:00"/>
    <s v="First Class"/>
    <s v="CC-12475"/>
    <s v="Cindy Chapman"/>
    <x v="0"/>
    <s v="United States"/>
    <x v="10"/>
    <x v="9"/>
    <n v="19143"/>
    <x v="3"/>
    <s v="OFF-ST-10002444"/>
    <x v="1"/>
    <x v="4"/>
    <x v="576"/>
    <n v="39.295999999999999"/>
    <n v="4"/>
    <n v="0.2"/>
    <n v="3.9296000000000002"/>
    <x v="3"/>
    <s v="Yes"/>
  </r>
  <r>
    <n v="4013"/>
    <s v="CA-2017-153612"/>
    <x v="937"/>
    <d v="2017-12-27T00:00:00"/>
    <s v="Standard Class"/>
    <s v="BT-11305"/>
    <s v="Beth Thompson"/>
    <x v="2"/>
    <s v="United States"/>
    <x v="384"/>
    <x v="6"/>
    <n v="54880"/>
    <x v="2"/>
    <s v="OFF-AR-10000203"/>
    <x v="1"/>
    <x v="6"/>
    <x v="785"/>
    <n v="17.12"/>
    <n v="4"/>
    <n v="0"/>
    <n v="4.9648000000000003"/>
    <x v="2"/>
    <s v="Yes"/>
  </r>
  <r>
    <n v="4014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AP-10000828"/>
    <x v="1"/>
    <x v="9"/>
    <x v="1096"/>
    <n v="542.94000000000005"/>
    <n v="3"/>
    <n v="0"/>
    <n v="152.0232"/>
    <x v="0"/>
    <s v="Yes"/>
  </r>
  <r>
    <n v="4015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LA-10003190"/>
    <x v="1"/>
    <x v="2"/>
    <x v="1172"/>
    <n v="8.64"/>
    <n v="3"/>
    <n v="0"/>
    <n v="4.2336"/>
    <x v="0"/>
    <s v="Yes"/>
  </r>
  <r>
    <n v="4016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2319"/>
    <x v="1"/>
    <x v="10"/>
    <x v="1400"/>
    <n v="193.8"/>
    <n v="5"/>
    <n v="0"/>
    <n v="94.962000000000003"/>
    <x v="0"/>
    <s v="Yes"/>
  </r>
  <r>
    <n v="4017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3893"/>
    <x v="1"/>
    <x v="10"/>
    <x v="1105"/>
    <n v="21.4"/>
    <n v="5"/>
    <n v="0"/>
    <n v="9.6300000000000008"/>
    <x v="0"/>
    <s v="Yes"/>
  </r>
  <r>
    <n v="4018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2499"/>
    <x v="1"/>
    <x v="10"/>
    <x v="1610"/>
    <n v="97.88"/>
    <n v="2"/>
    <n v="0"/>
    <n v="48.94"/>
    <x v="0"/>
    <s v="Yes"/>
  </r>
  <r>
    <n v="4019"/>
    <s v="CA-2017-165624"/>
    <x v="841"/>
    <d v="2017-08-28T00:00:00"/>
    <s v="Standard Class"/>
    <s v="FH-14350"/>
    <s v="Fred Harton"/>
    <x v="0"/>
    <s v="United States"/>
    <x v="118"/>
    <x v="32"/>
    <n v="30318"/>
    <x v="0"/>
    <s v="TEC-AC-10004568"/>
    <x v="2"/>
    <x v="11"/>
    <x v="1118"/>
    <n v="251.91"/>
    <n v="9"/>
    <n v="0"/>
    <n v="47.862900000000003"/>
    <x v="0"/>
    <s v="Yes"/>
  </r>
  <r>
    <n v="4020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AP-10001492"/>
    <x v="1"/>
    <x v="9"/>
    <x v="22"/>
    <n v="25.86"/>
    <n v="3"/>
    <n v="0"/>
    <n v="6.7236000000000002"/>
    <x v="0"/>
    <s v="Yes"/>
  </r>
  <r>
    <n v="4021"/>
    <s v="CA-2016-154963"/>
    <x v="169"/>
    <d v="2016-06-27T00:00:00"/>
    <s v="Standard Class"/>
    <s v="AA-10645"/>
    <s v="Anna Andreadi"/>
    <x v="0"/>
    <s v="United States"/>
    <x v="142"/>
    <x v="9"/>
    <n v="19013"/>
    <x v="3"/>
    <s v="FUR-CH-10004698"/>
    <x v="0"/>
    <x v="1"/>
    <x v="168"/>
    <n v="170.05799999999999"/>
    <n v="3"/>
    <n v="0.3"/>
    <n v="-4.8587999999999996"/>
    <x v="3"/>
    <s v="Yes"/>
  </r>
  <r>
    <n v="4022"/>
    <s v="CA-2016-154963"/>
    <x v="169"/>
    <d v="2016-06-27T00:00:00"/>
    <s v="Standard Class"/>
    <s v="AA-10645"/>
    <s v="Anna Andreadi"/>
    <x v="0"/>
    <s v="United States"/>
    <x v="142"/>
    <x v="9"/>
    <n v="19013"/>
    <x v="3"/>
    <s v="TEC-PH-10004093"/>
    <x v="2"/>
    <x v="7"/>
    <x v="40"/>
    <n v="82.781999999999996"/>
    <n v="3"/>
    <n v="0.4"/>
    <n v="-15.1767"/>
    <x v="3"/>
    <s v="Yes"/>
  </r>
  <r>
    <n v="4023"/>
    <s v="CA-2016-154963"/>
    <x v="169"/>
    <d v="2016-06-27T00:00:00"/>
    <s v="Standard Class"/>
    <s v="AA-10645"/>
    <s v="Anna Andreadi"/>
    <x v="0"/>
    <s v="United States"/>
    <x v="142"/>
    <x v="9"/>
    <n v="19013"/>
    <x v="3"/>
    <s v="FUR-CH-10000454"/>
    <x v="0"/>
    <x v="1"/>
    <x v="1"/>
    <n v="853.93"/>
    <n v="5"/>
    <n v="0.3"/>
    <n v="0"/>
    <x v="3"/>
    <s v="Yes"/>
  </r>
  <r>
    <n v="4024"/>
    <s v="CA-2019-130764"/>
    <x v="855"/>
    <d v="2019-10-28T00:00:00"/>
    <s v="First Class"/>
    <s v="JO-15145"/>
    <s v="Jack O'Briant"/>
    <x v="1"/>
    <s v="United States"/>
    <x v="8"/>
    <x v="1"/>
    <n v="94110"/>
    <x v="1"/>
    <s v="FUR-BO-10003034"/>
    <x v="0"/>
    <x v="0"/>
    <x v="1203"/>
    <n v="556.66499999999996"/>
    <n v="5"/>
    <n v="0.15"/>
    <n v="6.5490000000000004"/>
    <x v="1"/>
    <s v="Yes"/>
  </r>
  <r>
    <n v="4025"/>
    <s v="CA-2019-130764"/>
    <x v="855"/>
    <d v="2019-10-28T00:00:00"/>
    <s v="First Class"/>
    <s v="JO-15145"/>
    <s v="Jack O'Briant"/>
    <x v="1"/>
    <s v="United States"/>
    <x v="8"/>
    <x v="1"/>
    <n v="94110"/>
    <x v="1"/>
    <s v="TEC-PH-10003215"/>
    <x v="2"/>
    <x v="7"/>
    <x v="1611"/>
    <n v="95.84"/>
    <n v="4"/>
    <n v="0.2"/>
    <n v="34.741999999999997"/>
    <x v="1"/>
    <s v="Yes"/>
  </r>
  <r>
    <n v="4026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PA-10001776"/>
    <x v="1"/>
    <x v="10"/>
    <x v="1272"/>
    <n v="29.664000000000001"/>
    <n v="4"/>
    <n v="0.2"/>
    <n v="10.0116"/>
    <x v="2"/>
    <s v="Yes"/>
  </r>
  <r>
    <n v="4027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AR-10004582"/>
    <x v="1"/>
    <x v="6"/>
    <x v="1184"/>
    <n v="9.1839999999999993"/>
    <n v="7"/>
    <n v="0.2"/>
    <n v="2.87"/>
    <x v="2"/>
    <s v="Yes"/>
  </r>
  <r>
    <n v="4028"/>
    <s v="CA-2019-139311"/>
    <x v="938"/>
    <d v="2019-08-13T00:00:00"/>
    <s v="First Class"/>
    <s v="SF-20965"/>
    <s v="Sylvia Foulston"/>
    <x v="1"/>
    <s v="United States"/>
    <x v="385"/>
    <x v="5"/>
    <n v="76021"/>
    <x v="2"/>
    <s v="TEC-PH-10001557"/>
    <x v="2"/>
    <x v="7"/>
    <x v="664"/>
    <n v="153.584"/>
    <n v="2"/>
    <n v="0.2"/>
    <n v="13.438599999999999"/>
    <x v="2"/>
    <s v="Yes"/>
  </r>
  <r>
    <n v="4029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BI-10004209"/>
    <x v="1"/>
    <x v="8"/>
    <x v="1215"/>
    <n v="12.864000000000001"/>
    <n v="8"/>
    <n v="0.8"/>
    <n v="-22.512"/>
    <x v="2"/>
    <s v="Yes"/>
  </r>
  <r>
    <n v="4030"/>
    <s v="CA-2019-124296"/>
    <x v="165"/>
    <d v="2019-12-28T00:00:00"/>
    <s v="Standard Class"/>
    <s v="CS-12355"/>
    <s v="Christine Sundaresam"/>
    <x v="0"/>
    <s v="United States"/>
    <x v="240"/>
    <x v="28"/>
    <n v="70506"/>
    <x v="0"/>
    <s v="TEC-MA-10003183"/>
    <x v="2"/>
    <x v="15"/>
    <x v="951"/>
    <n v="479.97"/>
    <n v="3"/>
    <n v="0"/>
    <n v="239.98500000000001"/>
    <x v="0"/>
    <s v="Yes"/>
  </r>
  <r>
    <n v="4031"/>
    <s v="CA-2019-124296"/>
    <x v="165"/>
    <d v="2019-12-28T00:00:00"/>
    <s v="Standard Class"/>
    <s v="CS-12355"/>
    <s v="Christine Sundaresam"/>
    <x v="0"/>
    <s v="United States"/>
    <x v="240"/>
    <x v="28"/>
    <n v="70506"/>
    <x v="0"/>
    <s v="FUR-CH-10002439"/>
    <x v="0"/>
    <x v="1"/>
    <x v="1325"/>
    <n v="232.88"/>
    <n v="4"/>
    <n v="0"/>
    <n v="60.5488"/>
    <x v="0"/>
    <s v="Yes"/>
  </r>
  <r>
    <n v="4032"/>
    <s v="CA-2018-169957"/>
    <x v="182"/>
    <d v="2018-09-30T00:00:00"/>
    <s v="Standard Class"/>
    <s v="SN-20710"/>
    <s v="Steve Nguyen"/>
    <x v="2"/>
    <s v="United States"/>
    <x v="386"/>
    <x v="4"/>
    <n v="98042"/>
    <x v="1"/>
    <s v="OFF-AP-10000576"/>
    <x v="1"/>
    <x v="9"/>
    <x v="643"/>
    <n v="236.88"/>
    <n v="6"/>
    <n v="0"/>
    <n v="66.326400000000007"/>
    <x v="1"/>
    <s v="Yes"/>
  </r>
  <r>
    <n v="4033"/>
    <s v="CA-2018-169957"/>
    <x v="182"/>
    <d v="2018-09-30T00:00:00"/>
    <s v="Standard Class"/>
    <s v="SN-20710"/>
    <s v="Steve Nguyen"/>
    <x v="2"/>
    <s v="United States"/>
    <x v="386"/>
    <x v="4"/>
    <n v="98042"/>
    <x v="1"/>
    <s v="OFF-PA-10004040"/>
    <x v="1"/>
    <x v="10"/>
    <x v="99"/>
    <n v="29.9"/>
    <n v="5"/>
    <n v="0"/>
    <n v="14.651"/>
    <x v="1"/>
    <s v="Yes"/>
  </r>
  <r>
    <n v="4034"/>
    <s v="CA-2018-169957"/>
    <x v="182"/>
    <d v="2018-09-30T00:00:00"/>
    <s v="Standard Class"/>
    <s v="SN-20710"/>
    <s v="Steve Nguyen"/>
    <x v="2"/>
    <s v="United States"/>
    <x v="386"/>
    <x v="4"/>
    <n v="98042"/>
    <x v="1"/>
    <s v="TEC-AC-10003063"/>
    <x v="2"/>
    <x v="11"/>
    <x v="1061"/>
    <n v="100"/>
    <n v="4"/>
    <n v="0"/>
    <n v="21"/>
    <x v="1"/>
    <s v="Yes"/>
  </r>
  <r>
    <n v="4035"/>
    <s v="US-2018-108777"/>
    <x v="939"/>
    <d v="2018-12-12T00:00:00"/>
    <s v="Same Day"/>
    <s v="JM-15655"/>
    <s v="Jim Mitchum"/>
    <x v="1"/>
    <s v="United States"/>
    <x v="160"/>
    <x v="24"/>
    <n v="44052"/>
    <x v="3"/>
    <s v="OFF-BI-10003982"/>
    <x v="1"/>
    <x v="8"/>
    <x v="350"/>
    <n v="18.693000000000001"/>
    <n v="3"/>
    <n v="0.7"/>
    <n v="-14.331300000000001"/>
    <x v="3"/>
    <s v="Yes"/>
  </r>
  <r>
    <n v="4036"/>
    <s v="US-2018-108777"/>
    <x v="939"/>
    <d v="2018-12-12T00:00:00"/>
    <s v="Same Day"/>
    <s v="JM-15655"/>
    <s v="Jim Mitchum"/>
    <x v="1"/>
    <s v="United States"/>
    <x v="160"/>
    <x v="24"/>
    <n v="44052"/>
    <x v="3"/>
    <s v="TEC-AC-10002567"/>
    <x v="2"/>
    <x v="11"/>
    <x v="428"/>
    <n v="383.952"/>
    <n v="6"/>
    <n v="0.2"/>
    <n v="76.790400000000005"/>
    <x v="3"/>
    <s v="Yes"/>
  </r>
  <r>
    <n v="4037"/>
    <s v="CA-2017-148859"/>
    <x v="75"/>
    <d v="2018-01-01T00:00:00"/>
    <s v="Standard Class"/>
    <s v="FH-14350"/>
    <s v="Fred Harton"/>
    <x v="0"/>
    <s v="United States"/>
    <x v="22"/>
    <x v="10"/>
    <n v="60623"/>
    <x v="2"/>
    <s v="OFF-ST-10004950"/>
    <x v="1"/>
    <x v="4"/>
    <x v="1519"/>
    <n v="24.815999999999999"/>
    <n v="2"/>
    <n v="0.2"/>
    <n v="1.5509999999999999"/>
    <x v="2"/>
    <s v="Yes"/>
  </r>
  <r>
    <n v="4038"/>
    <s v="CA-2016-110786"/>
    <x v="282"/>
    <d v="2017-01-02T00:00:00"/>
    <s v="Standard Class"/>
    <s v="AJ-10795"/>
    <s v="Anthony Johnson"/>
    <x v="1"/>
    <s v="United States"/>
    <x v="8"/>
    <x v="1"/>
    <n v="94110"/>
    <x v="1"/>
    <s v="FUR-FU-10000550"/>
    <x v="0"/>
    <x v="5"/>
    <x v="1454"/>
    <n v="24.9"/>
    <n v="5"/>
    <n v="0"/>
    <n v="8.2170000000000005"/>
    <x v="1"/>
    <s v="Yes"/>
  </r>
  <r>
    <n v="4039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PA-10000528"/>
    <x v="1"/>
    <x v="10"/>
    <x v="1145"/>
    <n v="21.12"/>
    <n v="4"/>
    <n v="0"/>
    <n v="9.5039999999999996"/>
    <x v="1"/>
    <s v="Yes"/>
  </r>
  <r>
    <n v="4040"/>
    <s v="CA-2016-110786"/>
    <x v="282"/>
    <d v="2017-01-02T00:00:00"/>
    <s v="Standard Class"/>
    <s v="AJ-10795"/>
    <s v="Anthony Johnson"/>
    <x v="1"/>
    <s v="United States"/>
    <x v="8"/>
    <x v="1"/>
    <n v="94110"/>
    <x v="1"/>
    <s v="TEC-MA-10003183"/>
    <x v="2"/>
    <x v="15"/>
    <x v="951"/>
    <n v="767.952"/>
    <n v="6"/>
    <n v="0.2"/>
    <n v="287.98200000000003"/>
    <x v="1"/>
    <s v="Yes"/>
  </r>
  <r>
    <n v="4041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BI-10003305"/>
    <x v="1"/>
    <x v="8"/>
    <x v="570"/>
    <n v="14.352"/>
    <n v="3"/>
    <n v="0.2"/>
    <n v="4.6643999999999997"/>
    <x v="1"/>
    <s v="Yes"/>
  </r>
  <r>
    <n v="4042"/>
    <s v="CA-2016-110786"/>
    <x v="282"/>
    <d v="2017-01-02T00:00:00"/>
    <s v="Standard Class"/>
    <s v="AJ-10795"/>
    <s v="Anthony Johnson"/>
    <x v="1"/>
    <s v="United States"/>
    <x v="8"/>
    <x v="1"/>
    <n v="94110"/>
    <x v="1"/>
    <s v="TEC-PH-10001425"/>
    <x v="2"/>
    <x v="7"/>
    <x v="516"/>
    <n v="191.976"/>
    <n v="3"/>
    <n v="0.2"/>
    <n v="19.197600000000001"/>
    <x v="1"/>
    <s v="Yes"/>
  </r>
  <r>
    <n v="4043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LA-10001474"/>
    <x v="1"/>
    <x v="2"/>
    <x v="926"/>
    <n v="274.77"/>
    <n v="9"/>
    <n v="0"/>
    <n v="126.3942"/>
    <x v="1"/>
    <s v="Yes"/>
  </r>
  <r>
    <n v="4044"/>
    <s v="CA-2016-110786"/>
    <x v="282"/>
    <d v="2017-01-02T00:00:00"/>
    <s v="Standard Class"/>
    <s v="AJ-10795"/>
    <s v="Anthony Johnson"/>
    <x v="1"/>
    <s v="United States"/>
    <x v="8"/>
    <x v="1"/>
    <n v="94110"/>
    <x v="1"/>
    <s v="FUR-FU-10000672"/>
    <x v="0"/>
    <x v="5"/>
    <x v="1517"/>
    <n v="70.56"/>
    <n v="6"/>
    <n v="0"/>
    <n v="23.990400000000001"/>
    <x v="1"/>
    <s v="Yes"/>
  </r>
  <r>
    <n v="4045"/>
    <s v="CA-2017-137750"/>
    <x v="608"/>
    <d v="2017-06-30T00:00:00"/>
    <s v="Standard Class"/>
    <s v="JF-15565"/>
    <s v="Jill Fjeld"/>
    <x v="0"/>
    <s v="United States"/>
    <x v="8"/>
    <x v="1"/>
    <n v="94110"/>
    <x v="1"/>
    <s v="FUR-FU-10001979"/>
    <x v="0"/>
    <x v="5"/>
    <x v="514"/>
    <n v="204.85"/>
    <n v="5"/>
    <n v="0"/>
    <n v="57.357999999999997"/>
    <x v="1"/>
    <s v="Yes"/>
  </r>
  <r>
    <n v="4046"/>
    <s v="CA-2017-136378"/>
    <x v="788"/>
    <d v="2017-04-07T00:00:00"/>
    <s v="Standard Class"/>
    <s v="CS-11845"/>
    <s v="Cari Sayre"/>
    <x v="1"/>
    <s v="United States"/>
    <x v="12"/>
    <x v="5"/>
    <n v="77070"/>
    <x v="2"/>
    <s v="OFF-BI-10003707"/>
    <x v="1"/>
    <x v="8"/>
    <x v="784"/>
    <n v="9.1560000000000006"/>
    <n v="3"/>
    <n v="0.8"/>
    <n v="-13.734"/>
    <x v="2"/>
    <s v="Yes"/>
  </r>
  <r>
    <n v="4047"/>
    <s v="CA-2019-100356"/>
    <x v="208"/>
    <d v="2019-10-25T00:00:00"/>
    <s v="Standard Class"/>
    <s v="SP-20920"/>
    <s v="Susan Pistek"/>
    <x v="0"/>
    <s v="United States"/>
    <x v="22"/>
    <x v="10"/>
    <n v="60653"/>
    <x v="2"/>
    <s v="OFF-AP-10002191"/>
    <x v="1"/>
    <x v="9"/>
    <x v="808"/>
    <n v="23.992000000000001"/>
    <n v="2"/>
    <n v="0.8"/>
    <n v="-62.379199999999997"/>
    <x v="2"/>
    <s v="Yes"/>
  </r>
  <r>
    <n v="4048"/>
    <s v="US-2017-166520"/>
    <x v="747"/>
    <d v="2017-07-19T00:00:00"/>
    <s v="First Class"/>
    <s v="KE-16420"/>
    <s v="Katrina Edelman"/>
    <x v="1"/>
    <s v="United States"/>
    <x v="20"/>
    <x v="15"/>
    <n v="10035"/>
    <x v="3"/>
    <s v="OFF-PA-10000501"/>
    <x v="1"/>
    <x v="10"/>
    <x v="975"/>
    <n v="80.88"/>
    <n v="3"/>
    <n v="0"/>
    <n v="39.6312"/>
    <x v="3"/>
    <s v="Yes"/>
  </r>
  <r>
    <n v="4049"/>
    <s v="US-2017-166520"/>
    <x v="747"/>
    <d v="2017-07-19T00:00:00"/>
    <s v="First Class"/>
    <s v="KE-16420"/>
    <s v="Katrina Edelman"/>
    <x v="1"/>
    <s v="United States"/>
    <x v="20"/>
    <x v="15"/>
    <n v="10035"/>
    <x v="3"/>
    <s v="TEC-AC-10001990"/>
    <x v="2"/>
    <x v="11"/>
    <x v="870"/>
    <n v="599.9"/>
    <n v="10"/>
    <n v="0"/>
    <n v="191.96799999999999"/>
    <x v="3"/>
    <s v="Yes"/>
  </r>
  <r>
    <n v="4050"/>
    <s v="CA-2019-136350"/>
    <x v="92"/>
    <d v="2019-06-26T00:00:00"/>
    <s v="Second Class"/>
    <s v="GA-14515"/>
    <s v="George Ashbrook"/>
    <x v="0"/>
    <s v="United States"/>
    <x v="20"/>
    <x v="15"/>
    <n v="10011"/>
    <x v="3"/>
    <s v="FUR-FU-10003601"/>
    <x v="0"/>
    <x v="5"/>
    <x v="736"/>
    <n v="276.69"/>
    <n v="3"/>
    <n v="0"/>
    <n v="49.804200000000002"/>
    <x v="3"/>
    <s v="Yes"/>
  </r>
  <r>
    <n v="4051"/>
    <s v="CA-2019-136350"/>
    <x v="92"/>
    <d v="2019-06-26T00:00:00"/>
    <s v="Second Class"/>
    <s v="GA-14515"/>
    <s v="George Ashbrook"/>
    <x v="0"/>
    <s v="United States"/>
    <x v="20"/>
    <x v="15"/>
    <n v="10011"/>
    <x v="3"/>
    <s v="FUR-CH-10001891"/>
    <x v="0"/>
    <x v="1"/>
    <x v="268"/>
    <n v="172.76400000000001"/>
    <n v="2"/>
    <n v="0.1"/>
    <n v="32.633200000000002"/>
    <x v="3"/>
    <s v="Yes"/>
  </r>
  <r>
    <n v="4052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AR-10003469"/>
    <x v="1"/>
    <x v="6"/>
    <x v="1258"/>
    <n v="4.2240000000000002"/>
    <n v="3"/>
    <n v="0.2"/>
    <n v="1.4783999999999999"/>
    <x v="3"/>
    <s v="Yes"/>
  </r>
  <r>
    <n v="4053"/>
    <s v="CA-2016-122931"/>
    <x v="411"/>
    <d v="2016-10-03T00:00:00"/>
    <s v="Standard Class"/>
    <s v="SM-20950"/>
    <s v="Suzanne McNair"/>
    <x v="1"/>
    <s v="United States"/>
    <x v="10"/>
    <x v="9"/>
    <n v="19134"/>
    <x v="3"/>
    <s v="FUR-TA-10004175"/>
    <x v="0"/>
    <x v="3"/>
    <x v="1155"/>
    <n v="409.27199999999999"/>
    <n v="2"/>
    <n v="0.4"/>
    <n v="-81.854399999999998"/>
    <x v="3"/>
    <s v="Yes"/>
  </r>
  <r>
    <n v="4054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LA-10002945"/>
    <x v="1"/>
    <x v="2"/>
    <x v="1612"/>
    <n v="55.44"/>
    <n v="11"/>
    <n v="0.2"/>
    <n v="18.018000000000001"/>
    <x v="3"/>
    <s v="Yes"/>
  </r>
  <r>
    <n v="4055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PA-10000533"/>
    <x v="1"/>
    <x v="10"/>
    <x v="1205"/>
    <n v="20.928000000000001"/>
    <n v="4"/>
    <n v="0.2"/>
    <n v="6.8015999999999996"/>
    <x v="3"/>
    <s v="Yes"/>
  </r>
  <r>
    <n v="4056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ST-10004459"/>
    <x v="1"/>
    <x v="4"/>
    <x v="459"/>
    <n v="1801.6320000000001"/>
    <n v="6"/>
    <n v="0.2"/>
    <n v="-337.80599999999998"/>
    <x v="3"/>
    <s v="Yes"/>
  </r>
  <r>
    <n v="4057"/>
    <s v="CA-2016-122931"/>
    <x v="411"/>
    <d v="2016-10-03T00:00:00"/>
    <s v="Standard Class"/>
    <s v="SM-20950"/>
    <s v="Suzanne McNair"/>
    <x v="1"/>
    <s v="United States"/>
    <x v="10"/>
    <x v="9"/>
    <n v="19134"/>
    <x v="3"/>
    <s v="FUR-TA-10004147"/>
    <x v="0"/>
    <x v="3"/>
    <x v="819"/>
    <n v="67.176000000000002"/>
    <n v="1"/>
    <n v="0.4"/>
    <n v="-20.152799999999999"/>
    <x v="3"/>
    <s v="Yes"/>
  </r>
  <r>
    <n v="4058"/>
    <s v="CA-2016-163034"/>
    <x v="156"/>
    <d v="2016-11-28T00:00:00"/>
    <s v="Standard Class"/>
    <s v="DK-12985"/>
    <s v="Darren Koutras"/>
    <x v="0"/>
    <s v="United States"/>
    <x v="22"/>
    <x v="10"/>
    <n v="60610"/>
    <x v="2"/>
    <s v="OFF-ST-10000046"/>
    <x v="1"/>
    <x v="4"/>
    <x v="764"/>
    <n v="646.20000000000005"/>
    <n v="5"/>
    <n v="0.2"/>
    <n v="-8.0775000000000006"/>
    <x v="2"/>
    <s v="Yes"/>
  </r>
  <r>
    <n v="4059"/>
    <s v="CA-2017-124058"/>
    <x v="312"/>
    <d v="2017-11-24T00:00:00"/>
    <s v="Standard Class"/>
    <s v="LC-16885"/>
    <s v="Lena Creighton"/>
    <x v="0"/>
    <s v="United States"/>
    <x v="182"/>
    <x v="1"/>
    <n v="94601"/>
    <x v="1"/>
    <s v="TEC-PH-10004774"/>
    <x v="2"/>
    <x v="7"/>
    <x v="713"/>
    <n v="72.744"/>
    <n v="7"/>
    <n v="0.2"/>
    <n v="-15.4581"/>
    <x v="1"/>
    <s v="Yes"/>
  </r>
  <r>
    <n v="4060"/>
    <s v="CA-2017-124058"/>
    <x v="312"/>
    <d v="2017-11-24T00:00:00"/>
    <s v="Standard Class"/>
    <s v="LC-16885"/>
    <s v="Lena Creighton"/>
    <x v="0"/>
    <s v="United States"/>
    <x v="182"/>
    <x v="1"/>
    <n v="94601"/>
    <x v="1"/>
    <s v="FUR-CH-10000595"/>
    <x v="0"/>
    <x v="1"/>
    <x v="468"/>
    <n v="572.16"/>
    <n v="3"/>
    <n v="0.2"/>
    <n v="35.76"/>
    <x v="1"/>
    <s v="Yes"/>
  </r>
  <r>
    <n v="4061"/>
    <s v="CA-2018-129196"/>
    <x v="474"/>
    <d v="2018-11-07T00:00:00"/>
    <s v="Standard Class"/>
    <s v="XP-21865"/>
    <s v="Xylona Preis"/>
    <x v="0"/>
    <s v="United States"/>
    <x v="22"/>
    <x v="10"/>
    <n v="60610"/>
    <x v="2"/>
    <s v="TEC-AC-10002473"/>
    <x v="2"/>
    <x v="11"/>
    <x v="720"/>
    <n v="68.111999999999995"/>
    <n v="3"/>
    <n v="0.2"/>
    <n v="17.8794"/>
    <x v="2"/>
    <s v="Yes"/>
  </r>
  <r>
    <n v="4062"/>
    <s v="US-2017-138716"/>
    <x v="14"/>
    <d v="2017-09-20T00:00:00"/>
    <s v="First Class"/>
    <s v="CS-11845"/>
    <s v="Cari Sayre"/>
    <x v="1"/>
    <s v="United States"/>
    <x v="4"/>
    <x v="4"/>
    <n v="98105"/>
    <x v="1"/>
    <s v="OFF-BI-10001628"/>
    <x v="1"/>
    <x v="8"/>
    <x v="1112"/>
    <n v="25.032"/>
    <n v="3"/>
    <n v="0.2"/>
    <n v="7.8224999999999998"/>
    <x v="1"/>
    <s v="Yes"/>
  </r>
  <r>
    <n v="4063"/>
    <s v="US-2018-122182"/>
    <x v="612"/>
    <d v="2018-03-14T00:00:00"/>
    <s v="Standard Class"/>
    <s v="BD-11770"/>
    <s v="Bryan Davis"/>
    <x v="0"/>
    <s v="United States"/>
    <x v="10"/>
    <x v="9"/>
    <n v="19143"/>
    <x v="3"/>
    <s v="TEC-AC-10002800"/>
    <x v="2"/>
    <x v="11"/>
    <x v="1216"/>
    <n v="39.991999999999997"/>
    <n v="1"/>
    <n v="0.2"/>
    <n v="7.4984999999999999"/>
    <x v="3"/>
    <s v="Yes"/>
  </r>
  <r>
    <n v="4064"/>
    <s v="US-2016-130358"/>
    <x v="670"/>
    <d v="2016-06-26T00:00:00"/>
    <s v="First Class"/>
    <s v="DL-13330"/>
    <s v="Denise Leinenbach"/>
    <x v="0"/>
    <s v="United States"/>
    <x v="3"/>
    <x v="3"/>
    <n v="28027"/>
    <x v="0"/>
    <s v="OFF-AR-10002766"/>
    <x v="1"/>
    <x v="6"/>
    <x v="1050"/>
    <n v="20.015999999999998"/>
    <n v="9"/>
    <n v="0.2"/>
    <n v="1.7514000000000001"/>
    <x v="0"/>
    <s v="Yes"/>
  </r>
  <r>
    <n v="4065"/>
    <s v="US-2016-130358"/>
    <x v="670"/>
    <d v="2016-06-26T00:00:00"/>
    <s v="First Class"/>
    <s v="DL-13330"/>
    <s v="Denise Leinenbach"/>
    <x v="0"/>
    <s v="United States"/>
    <x v="3"/>
    <x v="3"/>
    <n v="28027"/>
    <x v="0"/>
    <s v="OFF-SU-10002522"/>
    <x v="1"/>
    <x v="14"/>
    <x v="1553"/>
    <n v="3.1040000000000001"/>
    <n v="1"/>
    <n v="0.2"/>
    <n v="0.34920000000000001"/>
    <x v="0"/>
    <s v="Yes"/>
  </r>
  <r>
    <n v="4066"/>
    <s v="CA-2016-102673"/>
    <x v="301"/>
    <d v="2016-11-05T00:00:00"/>
    <s v="Standard Class"/>
    <s v="KH-16630"/>
    <s v="Ken Heidel"/>
    <x v="1"/>
    <s v="United States"/>
    <x v="35"/>
    <x v="3"/>
    <n v="28205"/>
    <x v="0"/>
    <s v="OFF-FA-10003021"/>
    <x v="1"/>
    <x v="13"/>
    <x v="128"/>
    <n v="7.52"/>
    <n v="5"/>
    <n v="0.2"/>
    <n v="1.41"/>
    <x v="0"/>
    <s v="Yes"/>
  </r>
  <r>
    <n v="4067"/>
    <s v="CA-2016-102673"/>
    <x v="301"/>
    <d v="2016-11-05T00:00:00"/>
    <s v="Standard Class"/>
    <s v="KH-16630"/>
    <s v="Ken Heidel"/>
    <x v="1"/>
    <s v="United States"/>
    <x v="35"/>
    <x v="3"/>
    <n v="28205"/>
    <x v="0"/>
    <s v="OFF-AR-10000634"/>
    <x v="1"/>
    <x v="6"/>
    <x v="997"/>
    <n v="10.272"/>
    <n v="3"/>
    <n v="0.2"/>
    <n v="0.89880000000000004"/>
    <x v="0"/>
    <s v="Yes"/>
  </r>
  <r>
    <n v="4068"/>
    <s v="CA-2016-102673"/>
    <x v="301"/>
    <d v="2016-11-05T00:00:00"/>
    <s v="Standard Class"/>
    <s v="KH-16630"/>
    <s v="Ken Heidel"/>
    <x v="1"/>
    <s v="United States"/>
    <x v="35"/>
    <x v="3"/>
    <n v="28205"/>
    <x v="0"/>
    <s v="OFF-LA-10001771"/>
    <x v="1"/>
    <x v="2"/>
    <x v="1128"/>
    <n v="47.808"/>
    <n v="12"/>
    <n v="0.2"/>
    <n v="15.537599999999999"/>
    <x v="0"/>
    <s v="Yes"/>
  </r>
  <r>
    <n v="4069"/>
    <s v="CA-2016-102673"/>
    <x v="301"/>
    <d v="2016-11-05T00:00:00"/>
    <s v="Standard Class"/>
    <s v="KH-16630"/>
    <s v="Ken Heidel"/>
    <x v="1"/>
    <s v="United States"/>
    <x v="35"/>
    <x v="3"/>
    <n v="28205"/>
    <x v="0"/>
    <s v="TEC-PH-10004434"/>
    <x v="2"/>
    <x v="7"/>
    <x v="1613"/>
    <n v="978.84"/>
    <n v="9"/>
    <n v="0.2"/>
    <n v="110.1195"/>
    <x v="0"/>
    <s v="Yes"/>
  </r>
  <r>
    <n v="4070"/>
    <s v="CA-2018-145303"/>
    <x v="770"/>
    <d v="2018-08-31T00:00:00"/>
    <s v="First Class"/>
    <s v="TP-21415"/>
    <s v="Tom Prescott"/>
    <x v="0"/>
    <s v="United States"/>
    <x v="61"/>
    <x v="5"/>
    <n v="75081"/>
    <x v="2"/>
    <s v="OFF-BI-10000050"/>
    <x v="1"/>
    <x v="8"/>
    <x v="347"/>
    <n v="13.14"/>
    <n v="9"/>
    <n v="0.8"/>
    <n v="-21.681000000000001"/>
    <x v="2"/>
    <s v="Yes"/>
  </r>
  <r>
    <n v="4071"/>
    <s v="CA-2018-145303"/>
    <x v="770"/>
    <d v="2018-08-31T00:00:00"/>
    <s v="First Class"/>
    <s v="TP-21415"/>
    <s v="Tom Prescott"/>
    <x v="0"/>
    <s v="United States"/>
    <x v="61"/>
    <x v="5"/>
    <n v="75081"/>
    <x v="2"/>
    <s v="OFF-BI-10002414"/>
    <x v="1"/>
    <x v="8"/>
    <x v="1085"/>
    <n v="10.023999999999999"/>
    <n v="4"/>
    <n v="0.8"/>
    <n v="-16.5396"/>
    <x v="2"/>
    <s v="Yes"/>
  </r>
  <r>
    <n v="4072"/>
    <s v="CA-2018-145303"/>
    <x v="770"/>
    <d v="2018-08-31T00:00:00"/>
    <s v="First Class"/>
    <s v="TP-21415"/>
    <s v="Tom Prescott"/>
    <x v="0"/>
    <s v="United States"/>
    <x v="61"/>
    <x v="5"/>
    <n v="75081"/>
    <x v="2"/>
    <s v="FUR-BO-10003159"/>
    <x v="0"/>
    <x v="0"/>
    <x v="1109"/>
    <n v="156.37280000000001"/>
    <n v="2"/>
    <n v="0.32"/>
    <n v="-52.890799999999999"/>
    <x v="2"/>
    <s v="Yes"/>
  </r>
  <r>
    <n v="4073"/>
    <s v="CA-2017-156104"/>
    <x v="401"/>
    <d v="2017-12-08T00:00:00"/>
    <s v="Second Class"/>
    <s v="NP-18685"/>
    <s v="Nora Pelletier"/>
    <x v="2"/>
    <s v="United States"/>
    <x v="245"/>
    <x v="14"/>
    <n v="46203"/>
    <x v="2"/>
    <s v="TEC-CO-10002095"/>
    <x v="2"/>
    <x v="16"/>
    <x v="615"/>
    <n v="999.98"/>
    <n v="2"/>
    <n v="0"/>
    <n v="449.99099999999999"/>
    <x v="2"/>
    <s v="Yes"/>
  </r>
  <r>
    <n v="4074"/>
    <s v="US-2017-164308"/>
    <x v="496"/>
    <d v="2017-09-27T00:00:00"/>
    <s v="First Class"/>
    <s v="SC-20680"/>
    <s v="Steve Carroll"/>
    <x v="2"/>
    <s v="United States"/>
    <x v="387"/>
    <x v="26"/>
    <n v="74012"/>
    <x v="2"/>
    <s v="TEC-PH-10004120"/>
    <x v="2"/>
    <x v="7"/>
    <x v="1534"/>
    <n v="821.94"/>
    <n v="6"/>
    <n v="0"/>
    <n v="213.70439999999999"/>
    <x v="2"/>
    <s v="Yes"/>
  </r>
  <r>
    <n v="4075"/>
    <s v="CA-2019-108112"/>
    <x v="940"/>
    <d v="2019-11-20T00:00:00"/>
    <s v="Standard Class"/>
    <s v="DK-12895"/>
    <s v="Dana Kaydos"/>
    <x v="0"/>
    <s v="United States"/>
    <x v="388"/>
    <x v="2"/>
    <n v="33023"/>
    <x v="0"/>
    <s v="FUR-FU-10003553"/>
    <x v="0"/>
    <x v="5"/>
    <x v="568"/>
    <n v="220.06399999999999"/>
    <n v="4"/>
    <n v="0.2"/>
    <n v="55.015999999999998"/>
    <x v="0"/>
    <s v="Yes"/>
  </r>
  <r>
    <n v="4076"/>
    <s v="CA-2019-108112"/>
    <x v="940"/>
    <d v="2019-11-20T00:00:00"/>
    <s v="Standard Class"/>
    <s v="DK-12895"/>
    <s v="Dana Kaydos"/>
    <x v="0"/>
    <s v="United States"/>
    <x v="388"/>
    <x v="2"/>
    <n v="33023"/>
    <x v="0"/>
    <s v="FUR-FU-10001488"/>
    <x v="0"/>
    <x v="5"/>
    <x v="1049"/>
    <n v="339.13600000000002"/>
    <n v="4"/>
    <n v="0.2"/>
    <n v="0"/>
    <x v="0"/>
    <s v="Yes"/>
  </r>
  <r>
    <n v="4077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BI-10003094"/>
    <x v="1"/>
    <x v="8"/>
    <x v="653"/>
    <n v="7.04"/>
    <n v="2"/>
    <n v="0"/>
    <n v="3.3088000000000002"/>
    <x v="2"/>
    <s v="Yes"/>
  </r>
  <r>
    <n v="4078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FA-10003472"/>
    <x v="1"/>
    <x v="13"/>
    <x v="243"/>
    <n v="5.04"/>
    <n v="4"/>
    <n v="0"/>
    <n v="0.2016"/>
    <x v="2"/>
    <s v="Yes"/>
  </r>
  <r>
    <n v="4079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PA-10001289"/>
    <x v="1"/>
    <x v="10"/>
    <x v="961"/>
    <n v="116.28"/>
    <n v="3"/>
    <n v="0"/>
    <n v="56.977200000000003"/>
    <x v="2"/>
    <s v="Yes"/>
  </r>
  <r>
    <n v="4080"/>
    <s v="CA-2017-165414"/>
    <x v="379"/>
    <d v="2017-12-24T00:00:00"/>
    <s v="First Class"/>
    <s v="LS-17245"/>
    <s v="Lynn Smith"/>
    <x v="0"/>
    <s v="United States"/>
    <x v="108"/>
    <x v="3"/>
    <n v="28540"/>
    <x v="0"/>
    <s v="TEC-PH-10002293"/>
    <x v="2"/>
    <x v="7"/>
    <x v="126"/>
    <n v="47.975999999999999"/>
    <n v="3"/>
    <n v="0.2"/>
    <n v="4.7976000000000001"/>
    <x v="0"/>
    <s v="Yes"/>
  </r>
  <r>
    <n v="4081"/>
    <s v="CA-2018-140417"/>
    <x v="477"/>
    <d v="2018-09-29T00:00:00"/>
    <s v="Standard Class"/>
    <s v="KE-16420"/>
    <s v="Katrina Edelman"/>
    <x v="1"/>
    <s v="United States"/>
    <x v="241"/>
    <x v="21"/>
    <n v="97224"/>
    <x v="1"/>
    <s v="OFF-PA-10000380"/>
    <x v="1"/>
    <x v="10"/>
    <x v="1290"/>
    <n v="60.048000000000002"/>
    <n v="9"/>
    <n v="0.2"/>
    <n v="22.518000000000001"/>
    <x v="1"/>
    <s v="Yes"/>
  </r>
  <r>
    <n v="4082"/>
    <s v="CA-2018-140417"/>
    <x v="477"/>
    <d v="2018-09-29T00:00:00"/>
    <s v="Standard Class"/>
    <s v="KE-16420"/>
    <s v="Katrina Edelman"/>
    <x v="1"/>
    <s v="United States"/>
    <x v="241"/>
    <x v="21"/>
    <n v="97224"/>
    <x v="1"/>
    <s v="OFF-BI-10004828"/>
    <x v="1"/>
    <x v="8"/>
    <x v="1587"/>
    <n v="5.0220000000000002"/>
    <n v="1"/>
    <n v="0.7"/>
    <n v="-3.5154000000000001"/>
    <x v="1"/>
    <s v="Yes"/>
  </r>
  <r>
    <n v="4083"/>
    <s v="US-2019-151316"/>
    <x v="92"/>
    <d v="2019-06-30T00:00:00"/>
    <s v="Standard Class"/>
    <s v="MC-17635"/>
    <s v="Matthew Clasen"/>
    <x v="1"/>
    <s v="United States"/>
    <x v="27"/>
    <x v="10"/>
    <n v="62521"/>
    <x v="2"/>
    <s v="OFF-BI-10004632"/>
    <x v="1"/>
    <x v="8"/>
    <x v="569"/>
    <n v="182.994"/>
    <n v="3"/>
    <n v="0.8"/>
    <n v="-320.23950000000002"/>
    <x v="2"/>
    <s v="Yes"/>
  </r>
  <r>
    <n v="4084"/>
    <s v="US-2019-151316"/>
    <x v="92"/>
    <d v="2019-06-30T00:00:00"/>
    <s v="Standard Class"/>
    <s v="MC-17635"/>
    <s v="Matthew Clasen"/>
    <x v="1"/>
    <s v="United States"/>
    <x v="27"/>
    <x v="10"/>
    <n v="62521"/>
    <x v="2"/>
    <s v="OFF-PA-10000327"/>
    <x v="1"/>
    <x v="10"/>
    <x v="1437"/>
    <n v="10.272"/>
    <n v="3"/>
    <n v="0.2"/>
    <n v="3.21"/>
    <x v="2"/>
    <s v="Yes"/>
  </r>
  <r>
    <n v="4085"/>
    <s v="CA-2019-163692"/>
    <x v="210"/>
    <d v="2019-09-09T00:00:00"/>
    <s v="First Class"/>
    <s v="Dp-13240"/>
    <s v="Dean percer"/>
    <x v="2"/>
    <s v="United States"/>
    <x v="42"/>
    <x v="16"/>
    <n v="85023"/>
    <x v="1"/>
    <s v="OFF-BI-10003291"/>
    <x v="1"/>
    <x v="8"/>
    <x v="44"/>
    <n v="7.8570000000000002"/>
    <n v="3"/>
    <n v="0.7"/>
    <n v="-6.0236999999999998"/>
    <x v="1"/>
    <s v="Yes"/>
  </r>
  <r>
    <n v="4086"/>
    <s v="CA-2018-111913"/>
    <x v="578"/>
    <d v="2018-08-06T00:00:00"/>
    <s v="Second Class"/>
    <s v="LC-16930"/>
    <s v="Linda Cazamias"/>
    <x v="1"/>
    <s v="United States"/>
    <x v="301"/>
    <x v="1"/>
    <n v="95823"/>
    <x v="1"/>
    <s v="TEC-PH-10002275"/>
    <x v="2"/>
    <x v="7"/>
    <x v="7"/>
    <n v="302.38400000000001"/>
    <n v="2"/>
    <n v="0.2"/>
    <n v="30.238399999999999"/>
    <x v="1"/>
    <s v="Yes"/>
  </r>
  <r>
    <n v="4087"/>
    <s v="CA-2018-111913"/>
    <x v="578"/>
    <d v="2018-08-06T00:00:00"/>
    <s v="Second Class"/>
    <s v="LC-16930"/>
    <s v="Linda Cazamias"/>
    <x v="1"/>
    <s v="United States"/>
    <x v="301"/>
    <x v="1"/>
    <n v="95823"/>
    <x v="1"/>
    <s v="OFF-BI-10003291"/>
    <x v="1"/>
    <x v="8"/>
    <x v="44"/>
    <n v="20.952000000000002"/>
    <n v="3"/>
    <n v="0.2"/>
    <n v="7.0712999999999999"/>
    <x v="1"/>
    <s v="Yes"/>
  </r>
  <r>
    <n v="4088"/>
    <s v="CA-2018-111913"/>
    <x v="578"/>
    <d v="2018-08-06T00:00:00"/>
    <s v="Second Class"/>
    <s v="LC-16930"/>
    <s v="Linda Cazamias"/>
    <x v="1"/>
    <s v="United States"/>
    <x v="301"/>
    <x v="1"/>
    <n v="95823"/>
    <x v="1"/>
    <s v="OFF-BI-10000343"/>
    <x v="1"/>
    <x v="8"/>
    <x v="186"/>
    <n v="11.784000000000001"/>
    <n v="3"/>
    <n v="0.2"/>
    <n v="3.9771000000000001"/>
    <x v="1"/>
    <s v="Yes"/>
  </r>
  <r>
    <n v="4089"/>
    <s v="US-2016-156559"/>
    <x v="710"/>
    <d v="2016-08-26T00:00:00"/>
    <s v="Standard Class"/>
    <s v="LH-16900"/>
    <s v="Lena Hernandez"/>
    <x v="0"/>
    <s v="United States"/>
    <x v="186"/>
    <x v="36"/>
    <n v="72401"/>
    <x v="0"/>
    <s v="FUR-BO-10000711"/>
    <x v="0"/>
    <x v="0"/>
    <x v="1614"/>
    <n v="638.82000000000005"/>
    <n v="9"/>
    <n v="0"/>
    <n v="172.48140000000001"/>
    <x v="0"/>
    <s v="Yes"/>
  </r>
  <r>
    <n v="4090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LA-10001297"/>
    <x v="1"/>
    <x v="2"/>
    <x v="488"/>
    <n v="20.7"/>
    <n v="2"/>
    <n v="0"/>
    <n v="9.9359999999999999"/>
    <x v="3"/>
    <s v="Yes"/>
  </r>
  <r>
    <n v="4091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SU-10001574"/>
    <x v="1"/>
    <x v="14"/>
    <x v="503"/>
    <n v="10.95"/>
    <n v="3"/>
    <n v="0"/>
    <n v="3.2850000000000001"/>
    <x v="3"/>
    <s v="Yes"/>
  </r>
  <r>
    <n v="4092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BI-10003305"/>
    <x v="1"/>
    <x v="8"/>
    <x v="570"/>
    <n v="14.352"/>
    <n v="3"/>
    <n v="0.2"/>
    <n v="4.6643999999999997"/>
    <x v="3"/>
    <s v="Yes"/>
  </r>
  <r>
    <n v="4093"/>
    <s v="CA-2019-166576"/>
    <x v="941"/>
    <d v="2019-05-18T00:00:00"/>
    <s v="First Class"/>
    <s v="JM-15865"/>
    <s v="John Murray"/>
    <x v="0"/>
    <s v="United States"/>
    <x v="59"/>
    <x v="24"/>
    <n v="44312"/>
    <x v="3"/>
    <s v="OFF-ST-10002574"/>
    <x v="1"/>
    <x v="4"/>
    <x v="935"/>
    <n v="221.024"/>
    <n v="2"/>
    <n v="0.2"/>
    <n v="-55.256"/>
    <x v="3"/>
    <s v="Yes"/>
  </r>
  <r>
    <n v="4094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MA-10000864"/>
    <x v="2"/>
    <x v="15"/>
    <x v="201"/>
    <n v="3080"/>
    <n v="7"/>
    <n v="0"/>
    <n v="1416.8"/>
    <x v="0"/>
    <s v="Yes"/>
  </r>
  <r>
    <n v="4095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AC-10003289"/>
    <x v="2"/>
    <x v="11"/>
    <x v="1218"/>
    <n v="79.959999999999994"/>
    <n v="4"/>
    <n v="0"/>
    <n v="18.390799999999999"/>
    <x v="0"/>
    <s v="Yes"/>
  </r>
  <r>
    <n v="4096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PH-10001619"/>
    <x v="2"/>
    <x v="7"/>
    <x v="1594"/>
    <n v="587.97"/>
    <n v="3"/>
    <n v="0"/>
    <n v="170.51130000000001"/>
    <x v="0"/>
    <s v="Yes"/>
  </r>
  <r>
    <n v="4097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PA-10004888"/>
    <x v="1"/>
    <x v="10"/>
    <x v="968"/>
    <n v="32.4"/>
    <n v="5"/>
    <n v="0"/>
    <n v="15.552"/>
    <x v="2"/>
    <s v="Yes"/>
  </r>
  <r>
    <n v="4098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ST-10000736"/>
    <x v="1"/>
    <x v="4"/>
    <x v="460"/>
    <n v="404.9"/>
    <n v="5"/>
    <n v="0"/>
    <n v="16.196000000000002"/>
    <x v="2"/>
    <s v="Yes"/>
  </r>
  <r>
    <n v="4099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BI-10001120"/>
    <x v="1"/>
    <x v="8"/>
    <x v="1615"/>
    <n v="9449.9500000000007"/>
    <n v="5"/>
    <n v="0"/>
    <n v="4630.4754999999996"/>
    <x v="2"/>
    <s v="Yes"/>
  </r>
  <r>
    <n v="4100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BI-10000301"/>
    <x v="1"/>
    <x v="8"/>
    <x v="625"/>
    <n v="12.94"/>
    <n v="2"/>
    <n v="0"/>
    <n v="6.47"/>
    <x v="2"/>
    <s v="Yes"/>
  </r>
  <r>
    <n v="4101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AP-10004655"/>
    <x v="1"/>
    <x v="9"/>
    <x v="1616"/>
    <n v="2.2639999999999998"/>
    <n v="1"/>
    <n v="0.8"/>
    <n v="-5.2072000000000003"/>
    <x v="2"/>
    <s v="Yes"/>
  </r>
  <r>
    <n v="4102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AP-10002906"/>
    <x v="1"/>
    <x v="9"/>
    <x v="1097"/>
    <n v="0.44400000000000001"/>
    <n v="1"/>
    <n v="0.8"/>
    <n v="-1.1100000000000001"/>
    <x v="2"/>
    <s v="Yes"/>
  </r>
  <r>
    <n v="4103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PA-10000740"/>
    <x v="1"/>
    <x v="10"/>
    <x v="1248"/>
    <n v="146.17599999999999"/>
    <n v="8"/>
    <n v="0.2"/>
    <n v="47.507199999999997"/>
    <x v="2"/>
    <s v="Yes"/>
  </r>
  <r>
    <n v="4104"/>
    <s v="CA-2019-137456"/>
    <x v="202"/>
    <d v="2019-12-21T00:00:00"/>
    <s v="Same Day"/>
    <s v="RB-19465"/>
    <s v="Rick Bensley"/>
    <x v="2"/>
    <s v="United States"/>
    <x v="9"/>
    <x v="8"/>
    <n v="68025"/>
    <x v="2"/>
    <s v="FUR-FU-10001940"/>
    <x v="0"/>
    <x v="5"/>
    <x v="222"/>
    <n v="15.92"/>
    <n v="2"/>
    <n v="0"/>
    <n v="7.0048000000000004"/>
    <x v="2"/>
    <s v="Yes"/>
  </r>
  <r>
    <n v="4105"/>
    <s v="US-2019-155999"/>
    <x v="783"/>
    <d v="2019-08-13T00:00:00"/>
    <s v="Standard Class"/>
    <s v="JK-15370"/>
    <s v="Jay Kimmel"/>
    <x v="0"/>
    <s v="United States"/>
    <x v="70"/>
    <x v="1"/>
    <n v="92105"/>
    <x v="1"/>
    <s v="TEC-PH-10000439"/>
    <x v="2"/>
    <x v="7"/>
    <x v="878"/>
    <n v="159.96"/>
    <n v="5"/>
    <n v="0.2"/>
    <n v="17.9955"/>
    <x v="1"/>
    <s v="Yes"/>
  </r>
  <r>
    <n v="4106"/>
    <s v="US-2019-155999"/>
    <x v="783"/>
    <d v="2019-08-13T00:00:00"/>
    <s v="Standard Class"/>
    <s v="JK-15370"/>
    <s v="Jay Kimmel"/>
    <x v="0"/>
    <s v="United States"/>
    <x v="70"/>
    <x v="1"/>
    <n v="92105"/>
    <x v="1"/>
    <s v="OFF-BI-10000404"/>
    <x v="1"/>
    <x v="8"/>
    <x v="481"/>
    <n v="13.76"/>
    <n v="2"/>
    <n v="0.2"/>
    <n v="4.6440000000000001"/>
    <x v="1"/>
    <s v="Yes"/>
  </r>
  <r>
    <n v="4107"/>
    <s v="US-2018-148334"/>
    <x v="250"/>
    <d v="2018-08-26T00:00:00"/>
    <s v="Standard Class"/>
    <s v="DD-13570"/>
    <s v="Dorothy Dickinson"/>
    <x v="0"/>
    <s v="United States"/>
    <x v="12"/>
    <x v="5"/>
    <n v="77041"/>
    <x v="2"/>
    <s v="OFF-BI-10003676"/>
    <x v="1"/>
    <x v="8"/>
    <x v="824"/>
    <n v="4.3120000000000003"/>
    <n v="2"/>
    <n v="0.8"/>
    <n v="-6.8992000000000004"/>
    <x v="2"/>
    <s v="Yes"/>
  </r>
  <r>
    <n v="4108"/>
    <s v="CA-2017-105599"/>
    <x v="67"/>
    <d v="2017-09-07T00:00:00"/>
    <s v="Same Day"/>
    <s v="MC-17275"/>
    <s v="Marc Crier"/>
    <x v="0"/>
    <s v="United States"/>
    <x v="20"/>
    <x v="15"/>
    <n v="10011"/>
    <x v="3"/>
    <s v="OFF-ST-10002486"/>
    <x v="1"/>
    <x v="4"/>
    <x v="700"/>
    <n v="13.96"/>
    <n v="2"/>
    <n v="0"/>
    <n v="0.2792"/>
    <x v="3"/>
    <s v="Yes"/>
  </r>
  <r>
    <n v="4109"/>
    <s v="CA-2017-105599"/>
    <x v="67"/>
    <d v="2017-09-07T00:00:00"/>
    <s v="Same Day"/>
    <s v="MC-17275"/>
    <s v="Marc Crier"/>
    <x v="0"/>
    <s v="United States"/>
    <x v="20"/>
    <x v="15"/>
    <n v="10011"/>
    <x v="3"/>
    <s v="FUR-TA-10003837"/>
    <x v="0"/>
    <x v="3"/>
    <x v="1466"/>
    <n v="27.414000000000001"/>
    <n v="3"/>
    <n v="0.4"/>
    <n v="-14.1639"/>
    <x v="3"/>
    <s v="Yes"/>
  </r>
  <r>
    <n v="4110"/>
    <s v="CA-2017-153717"/>
    <x v="707"/>
    <d v="2018-01-01T00:00:00"/>
    <s v="Standard Class"/>
    <s v="DL-13495"/>
    <s v="Dionis Lloyd"/>
    <x v="1"/>
    <s v="United States"/>
    <x v="66"/>
    <x v="12"/>
    <n v="48227"/>
    <x v="2"/>
    <s v="TEC-PH-10002923"/>
    <x v="2"/>
    <x v="7"/>
    <x v="687"/>
    <n v="73.98"/>
    <n v="2"/>
    <n v="0"/>
    <n v="19.974599999999999"/>
    <x v="2"/>
    <s v="Yes"/>
  </r>
  <r>
    <n v="4111"/>
    <s v="CA-2017-153717"/>
    <x v="707"/>
    <d v="2018-01-01T00:00:00"/>
    <s v="Standard Class"/>
    <s v="DL-13495"/>
    <s v="Dionis Lloyd"/>
    <x v="1"/>
    <s v="United States"/>
    <x v="66"/>
    <x v="12"/>
    <n v="48227"/>
    <x v="2"/>
    <s v="FUR-BO-10004360"/>
    <x v="0"/>
    <x v="0"/>
    <x v="1617"/>
    <n v="160.97999999999999"/>
    <n v="1"/>
    <n v="0"/>
    <n v="20.927399999999999"/>
    <x v="2"/>
    <s v="Yes"/>
  </r>
  <r>
    <n v="4112"/>
    <s v="CA-2017-153717"/>
    <x v="707"/>
    <d v="2018-01-01T00:00:00"/>
    <s v="Standard Class"/>
    <s v="DL-13495"/>
    <s v="Dionis Lloyd"/>
    <x v="1"/>
    <s v="United States"/>
    <x v="66"/>
    <x v="12"/>
    <n v="48227"/>
    <x v="2"/>
    <s v="OFF-PA-10002160"/>
    <x v="1"/>
    <x v="10"/>
    <x v="1199"/>
    <n v="17.34"/>
    <n v="3"/>
    <n v="0"/>
    <n v="8.4966000000000008"/>
    <x v="2"/>
    <s v="Yes"/>
  </r>
  <r>
    <n v="4113"/>
    <s v="CA-2017-153717"/>
    <x v="707"/>
    <d v="2018-01-01T00:00:00"/>
    <s v="Standard Class"/>
    <s v="DL-13495"/>
    <s v="Dionis Lloyd"/>
    <x v="1"/>
    <s v="United States"/>
    <x v="66"/>
    <x v="12"/>
    <n v="48227"/>
    <x v="2"/>
    <s v="OFF-AR-10002375"/>
    <x v="1"/>
    <x v="6"/>
    <x v="831"/>
    <n v="3.28"/>
    <n v="1"/>
    <n v="0"/>
    <n v="0.95120000000000005"/>
    <x v="2"/>
    <s v="Yes"/>
  </r>
  <r>
    <n v="4114"/>
    <s v="CA-2017-116687"/>
    <x v="942"/>
    <d v="2017-05-07T00:00:00"/>
    <s v="Standard Class"/>
    <s v="NC-18625"/>
    <s v="Noah Childs"/>
    <x v="1"/>
    <s v="United States"/>
    <x v="12"/>
    <x v="5"/>
    <n v="77095"/>
    <x v="2"/>
    <s v="OFF-LA-10000443"/>
    <x v="1"/>
    <x v="2"/>
    <x v="1127"/>
    <n v="8.8559999999999999"/>
    <n v="3"/>
    <n v="0.2"/>
    <n v="2.9889000000000001"/>
    <x v="2"/>
    <s v="Yes"/>
  </r>
  <r>
    <n v="4115"/>
    <s v="CA-2017-116687"/>
    <x v="942"/>
    <d v="2017-05-07T00:00:00"/>
    <s v="Standard Class"/>
    <s v="NC-18625"/>
    <s v="Noah Childs"/>
    <x v="1"/>
    <s v="United States"/>
    <x v="12"/>
    <x v="5"/>
    <n v="77095"/>
    <x v="2"/>
    <s v="TEC-PH-10001750"/>
    <x v="2"/>
    <x v="7"/>
    <x v="977"/>
    <n v="158.376"/>
    <n v="3"/>
    <n v="0.2"/>
    <n v="13.857900000000001"/>
    <x v="2"/>
    <s v="Yes"/>
  </r>
  <r>
    <n v="4116"/>
    <s v="CA-2018-163573"/>
    <x v="390"/>
    <d v="2018-11-27T00:00:00"/>
    <s v="First Class"/>
    <s v="AC-10450"/>
    <s v="Amy Cox"/>
    <x v="0"/>
    <s v="United States"/>
    <x v="4"/>
    <x v="4"/>
    <n v="98105"/>
    <x v="1"/>
    <s v="OFF-BI-10004632"/>
    <x v="1"/>
    <x v="8"/>
    <x v="569"/>
    <n v="1219.96"/>
    <n v="5"/>
    <n v="0.2"/>
    <n v="381.23750000000001"/>
    <x v="1"/>
    <s v="Yes"/>
  </r>
  <r>
    <n v="4117"/>
    <s v="CA-2017-153416"/>
    <x v="27"/>
    <d v="2017-11-29T00:00:00"/>
    <s v="Standard Class"/>
    <s v="TS-21340"/>
    <s v="Toby Swindell"/>
    <x v="0"/>
    <s v="United States"/>
    <x v="1"/>
    <x v="1"/>
    <n v="90036"/>
    <x v="1"/>
    <s v="OFF-BI-10002813"/>
    <x v="1"/>
    <x v="8"/>
    <x v="914"/>
    <n v="3.1680000000000001"/>
    <n v="2"/>
    <n v="0.2"/>
    <n v="0.99"/>
    <x v="1"/>
    <s v="Yes"/>
  </r>
  <r>
    <n v="4118"/>
    <s v="CA-2017-153416"/>
    <x v="27"/>
    <d v="2017-11-29T00:00:00"/>
    <s v="Standard Class"/>
    <s v="TS-21340"/>
    <s v="Toby Swindell"/>
    <x v="0"/>
    <s v="United States"/>
    <x v="1"/>
    <x v="1"/>
    <n v="90036"/>
    <x v="1"/>
    <s v="OFF-PA-10002005"/>
    <x v="1"/>
    <x v="10"/>
    <x v="510"/>
    <n v="19.440000000000001"/>
    <n v="3"/>
    <n v="0"/>
    <n v="9.3312000000000008"/>
    <x v="1"/>
    <s v="Yes"/>
  </r>
  <r>
    <n v="4119"/>
    <s v="CA-2017-153416"/>
    <x v="27"/>
    <d v="2017-11-29T00:00:00"/>
    <s v="Standard Class"/>
    <s v="TS-21340"/>
    <s v="Toby Swindell"/>
    <x v="0"/>
    <s v="United States"/>
    <x v="1"/>
    <x v="1"/>
    <n v="90036"/>
    <x v="1"/>
    <s v="OFF-ST-10000060"/>
    <x v="1"/>
    <x v="4"/>
    <x v="392"/>
    <n v="454.86"/>
    <n v="7"/>
    <n v="0"/>
    <n v="54.583199999999998"/>
    <x v="1"/>
    <s v="Yes"/>
  </r>
  <r>
    <n v="4120"/>
    <s v="CA-2017-153416"/>
    <x v="27"/>
    <d v="2017-11-29T00:00:00"/>
    <s v="Standard Class"/>
    <s v="TS-21340"/>
    <s v="Toby Swindell"/>
    <x v="0"/>
    <s v="United States"/>
    <x v="1"/>
    <x v="1"/>
    <n v="90036"/>
    <x v="1"/>
    <s v="OFF-BI-10002706"/>
    <x v="1"/>
    <x v="8"/>
    <x v="276"/>
    <n v="91.391999999999996"/>
    <n v="8"/>
    <n v="0.2"/>
    <n v="29.702400000000001"/>
    <x v="1"/>
    <s v="Yes"/>
  </r>
  <r>
    <n v="4121"/>
    <s v="CA-2019-117394"/>
    <x v="507"/>
    <d v="2019-09-10T00:00:00"/>
    <s v="Standard Class"/>
    <s v="MM-17920"/>
    <s v="Michael Moore"/>
    <x v="0"/>
    <s v="United States"/>
    <x v="10"/>
    <x v="9"/>
    <n v="19120"/>
    <x v="3"/>
    <s v="TEC-AC-10000199"/>
    <x v="2"/>
    <x v="11"/>
    <x v="1618"/>
    <n v="19.04"/>
    <n v="4"/>
    <n v="0.2"/>
    <n v="-1.4279999999999999"/>
    <x v="3"/>
    <s v="Yes"/>
  </r>
  <r>
    <n v="4122"/>
    <s v="CA-2019-133823"/>
    <x v="943"/>
    <d v="2019-05-12T00:00:00"/>
    <s v="Same Day"/>
    <s v="LP-17080"/>
    <s v="Liz Pelletier"/>
    <x v="0"/>
    <s v="United States"/>
    <x v="4"/>
    <x v="4"/>
    <n v="98103"/>
    <x v="1"/>
    <s v="OFF-PA-10002870"/>
    <x v="1"/>
    <x v="10"/>
    <x v="902"/>
    <n v="37.44"/>
    <n v="6"/>
    <n v="0"/>
    <n v="16.847999999999999"/>
    <x v="1"/>
    <s v="Yes"/>
  </r>
  <r>
    <n v="4123"/>
    <s v="CA-2019-133823"/>
    <x v="943"/>
    <d v="2019-05-12T00:00:00"/>
    <s v="Same Day"/>
    <s v="LP-17080"/>
    <s v="Liz Pelletier"/>
    <x v="0"/>
    <s v="United States"/>
    <x v="4"/>
    <x v="4"/>
    <n v="98103"/>
    <x v="1"/>
    <s v="OFF-LA-10004545"/>
    <x v="1"/>
    <x v="2"/>
    <x v="1337"/>
    <n v="37.590000000000003"/>
    <n v="3"/>
    <n v="0"/>
    <n v="17.667300000000001"/>
    <x v="1"/>
    <s v="Yes"/>
  </r>
  <r>
    <n v="4124"/>
    <s v="CA-2019-133823"/>
    <x v="943"/>
    <d v="2019-05-12T00:00:00"/>
    <s v="Same Day"/>
    <s v="LP-17080"/>
    <s v="Liz Pelletier"/>
    <x v="0"/>
    <s v="United States"/>
    <x v="4"/>
    <x v="4"/>
    <n v="98103"/>
    <x v="1"/>
    <s v="OFF-BI-10000962"/>
    <x v="1"/>
    <x v="8"/>
    <x v="1513"/>
    <n v="26.032"/>
    <n v="2"/>
    <n v="0.2"/>
    <n v="9.4366000000000003"/>
    <x v="1"/>
    <s v="Yes"/>
  </r>
  <r>
    <n v="4125"/>
    <s v="CA-2016-127523"/>
    <x v="218"/>
    <d v="2016-05-18T00:00:00"/>
    <s v="Standard Class"/>
    <s v="BG-11695"/>
    <s v="Brooke Gillingham"/>
    <x v="1"/>
    <s v="United States"/>
    <x v="232"/>
    <x v="15"/>
    <n v="13601"/>
    <x v="3"/>
    <s v="OFF-AP-10004249"/>
    <x v="1"/>
    <x v="9"/>
    <x v="360"/>
    <n v="35.909999999999997"/>
    <n v="3"/>
    <n v="0"/>
    <n v="9.6957000000000004"/>
    <x v="3"/>
    <s v="Yes"/>
  </r>
  <r>
    <n v="4126"/>
    <s v="CA-2019-123239"/>
    <x v="944"/>
    <d v="2019-07-31T00:00:00"/>
    <s v="Second Class"/>
    <s v="MG-18145"/>
    <s v="Mike Gockenbach"/>
    <x v="0"/>
    <s v="United States"/>
    <x v="108"/>
    <x v="2"/>
    <n v="32216"/>
    <x v="0"/>
    <s v="FUR-FU-10001602"/>
    <x v="0"/>
    <x v="5"/>
    <x v="766"/>
    <n v="91.031999999999996"/>
    <n v="3"/>
    <n v="0.2"/>
    <n v="-2.2757999999999998"/>
    <x v="0"/>
    <s v="Yes"/>
  </r>
  <r>
    <n v="4127"/>
    <s v="CA-2019-156769"/>
    <x v="636"/>
    <d v="2019-05-09T00:00:00"/>
    <s v="First Class"/>
    <s v="GZ-14470"/>
    <s v="Gary Zandusky"/>
    <x v="0"/>
    <s v="United States"/>
    <x v="81"/>
    <x v="17"/>
    <n v="22204"/>
    <x v="0"/>
    <s v="OFF-AR-10003179"/>
    <x v="1"/>
    <x v="6"/>
    <x v="1574"/>
    <n v="54.66"/>
    <n v="6"/>
    <n v="0"/>
    <n v="18.037800000000001"/>
    <x v="0"/>
    <s v="Yes"/>
  </r>
  <r>
    <n v="4128"/>
    <s v="CA-2016-127299"/>
    <x v="111"/>
    <d v="2016-09-24T00:00:00"/>
    <s v="Standard Class"/>
    <s v="JL-15835"/>
    <s v="John Lee"/>
    <x v="0"/>
    <s v="United States"/>
    <x v="35"/>
    <x v="3"/>
    <n v="28205"/>
    <x v="0"/>
    <s v="OFF-ST-10003722"/>
    <x v="1"/>
    <x v="4"/>
    <x v="767"/>
    <n v="67.343999999999994"/>
    <n v="6"/>
    <n v="0.2"/>
    <n v="7.5762"/>
    <x v="0"/>
    <s v="Yes"/>
  </r>
  <r>
    <n v="4129"/>
    <s v="CA-2016-127299"/>
    <x v="111"/>
    <d v="2016-09-24T00:00:00"/>
    <s v="Standard Class"/>
    <s v="JL-15835"/>
    <s v="John Lee"/>
    <x v="0"/>
    <s v="United States"/>
    <x v="35"/>
    <x v="3"/>
    <n v="28205"/>
    <x v="0"/>
    <s v="TEC-MA-10001127"/>
    <x v="2"/>
    <x v="15"/>
    <x v="1619"/>
    <n v="2624.9850000000001"/>
    <n v="3"/>
    <n v="0.5"/>
    <n v="-944.99459999999999"/>
    <x v="0"/>
    <s v="Yes"/>
  </r>
  <r>
    <n v="4130"/>
    <s v="CA-2017-121272"/>
    <x v="368"/>
    <d v="2017-04-04T00:00:00"/>
    <s v="Standard Class"/>
    <s v="DO-13435"/>
    <s v="Denny Ordway"/>
    <x v="0"/>
    <s v="United States"/>
    <x v="4"/>
    <x v="4"/>
    <n v="98103"/>
    <x v="1"/>
    <s v="OFF-AP-10001947"/>
    <x v="1"/>
    <x v="9"/>
    <x v="1537"/>
    <n v="73.28"/>
    <n v="4"/>
    <n v="0"/>
    <n v="21.251200000000001"/>
    <x v="1"/>
    <s v="Yes"/>
  </r>
  <r>
    <n v="4131"/>
    <s v="CA-2016-115336"/>
    <x v="728"/>
    <d v="2016-11-25T00:00:00"/>
    <s v="Standard Class"/>
    <s v="AB-10600"/>
    <s v="Ann Blume"/>
    <x v="1"/>
    <s v="United States"/>
    <x v="22"/>
    <x v="10"/>
    <n v="60623"/>
    <x v="2"/>
    <s v="OFF-BI-10001107"/>
    <x v="1"/>
    <x v="8"/>
    <x v="497"/>
    <n v="14.48"/>
    <n v="5"/>
    <n v="0.8"/>
    <n v="-23.891999999999999"/>
    <x v="2"/>
    <s v="Yes"/>
  </r>
  <r>
    <n v="4132"/>
    <s v="CA-2017-111703"/>
    <x v="740"/>
    <d v="2017-07-09T00:00:00"/>
    <s v="Standard Class"/>
    <s v="KB-16315"/>
    <s v="Karl Braun"/>
    <x v="0"/>
    <s v="United States"/>
    <x v="389"/>
    <x v="2"/>
    <n v="33021"/>
    <x v="0"/>
    <s v="OFF-PA-10000349"/>
    <x v="1"/>
    <x v="10"/>
    <x v="33"/>
    <n v="11.952"/>
    <n v="3"/>
    <n v="0.2"/>
    <n v="4.0338000000000003"/>
    <x v="0"/>
    <s v="Yes"/>
  </r>
  <r>
    <n v="4133"/>
    <s v="CA-2017-111703"/>
    <x v="740"/>
    <d v="2017-07-09T00:00:00"/>
    <s v="Standard Class"/>
    <s v="KB-16315"/>
    <s v="Karl Braun"/>
    <x v="0"/>
    <s v="United States"/>
    <x v="389"/>
    <x v="2"/>
    <n v="33021"/>
    <x v="0"/>
    <s v="OFF-PA-10003349"/>
    <x v="1"/>
    <x v="10"/>
    <x v="220"/>
    <n v="15.552"/>
    <n v="3"/>
    <n v="0.2"/>
    <n v="5.6375999999999999"/>
    <x v="0"/>
    <s v="Yes"/>
  </r>
  <r>
    <n v="4134"/>
    <s v="CA-2016-128839"/>
    <x v="78"/>
    <d v="2016-09-13T00:00:00"/>
    <s v="Standard Class"/>
    <s v="TT-21070"/>
    <s v="Ted Trevino"/>
    <x v="0"/>
    <s v="United States"/>
    <x v="269"/>
    <x v="17"/>
    <n v="23320"/>
    <x v="0"/>
    <s v="OFF-FA-10002280"/>
    <x v="1"/>
    <x v="13"/>
    <x v="659"/>
    <n v="45"/>
    <n v="9"/>
    <n v="0"/>
    <n v="21.6"/>
    <x v="0"/>
    <s v="Yes"/>
  </r>
  <r>
    <n v="4135"/>
    <s v="CA-2016-128839"/>
    <x v="78"/>
    <d v="2016-09-13T00:00:00"/>
    <s v="Standard Class"/>
    <s v="TT-21070"/>
    <s v="Ted Trevino"/>
    <x v="0"/>
    <s v="United States"/>
    <x v="269"/>
    <x v="17"/>
    <n v="23320"/>
    <x v="0"/>
    <s v="TEC-MA-10000029"/>
    <x v="2"/>
    <x v="15"/>
    <x v="381"/>
    <n v="209.97"/>
    <n v="3"/>
    <n v="0"/>
    <n v="90.287099999999995"/>
    <x v="0"/>
    <s v="Yes"/>
  </r>
  <r>
    <n v="4136"/>
    <s v="CA-2019-105914"/>
    <x v="280"/>
    <d v="2019-10-08T00:00:00"/>
    <s v="Standard Class"/>
    <s v="PV-18985"/>
    <s v="Paul Van Hugh"/>
    <x v="2"/>
    <s v="United States"/>
    <x v="1"/>
    <x v="1"/>
    <n v="90036"/>
    <x v="1"/>
    <s v="OFF-BI-10002854"/>
    <x v="1"/>
    <x v="8"/>
    <x v="904"/>
    <n v="112.12"/>
    <n v="5"/>
    <n v="0.2"/>
    <n v="42.045000000000002"/>
    <x v="1"/>
    <s v="Yes"/>
  </r>
  <r>
    <n v="4137"/>
    <s v="CA-2019-105914"/>
    <x v="280"/>
    <d v="2019-10-08T00:00:00"/>
    <s v="Standard Class"/>
    <s v="PV-18985"/>
    <s v="Paul Van Hugh"/>
    <x v="2"/>
    <s v="United States"/>
    <x v="1"/>
    <x v="1"/>
    <n v="90036"/>
    <x v="1"/>
    <s v="OFF-ST-10003716"/>
    <x v="1"/>
    <x v="4"/>
    <x v="898"/>
    <n v="1575.14"/>
    <n v="7"/>
    <n v="0"/>
    <n v="204.76820000000001"/>
    <x v="1"/>
    <s v="Yes"/>
  </r>
  <r>
    <n v="4138"/>
    <s v="CA-2019-110926"/>
    <x v="123"/>
    <d v="2019-11-23T00:00:00"/>
    <s v="Standard Class"/>
    <s v="DD-13570"/>
    <s v="Dorothy Dickinson"/>
    <x v="0"/>
    <s v="United States"/>
    <x v="166"/>
    <x v="17"/>
    <n v="22304"/>
    <x v="0"/>
    <s v="OFF-FA-10000624"/>
    <x v="1"/>
    <x v="13"/>
    <x v="294"/>
    <n v="25.06"/>
    <n v="7"/>
    <n v="0"/>
    <n v="12.53"/>
    <x v="0"/>
    <s v="Yes"/>
  </r>
  <r>
    <n v="4139"/>
    <s v="CA-2018-117226"/>
    <x v="945"/>
    <d v="2019-01-01T00:00:00"/>
    <s v="First Class"/>
    <s v="KD-16495"/>
    <s v="Keith Dawkins"/>
    <x v="1"/>
    <s v="United States"/>
    <x v="390"/>
    <x v="5"/>
    <n v="77536"/>
    <x v="2"/>
    <s v="OFF-BI-10004654"/>
    <x v="1"/>
    <x v="8"/>
    <x v="68"/>
    <n v="6.9240000000000004"/>
    <n v="6"/>
    <n v="0.8"/>
    <n v="-10.385999999999999"/>
    <x v="2"/>
    <s v="Yes"/>
  </r>
  <r>
    <n v="4140"/>
    <s v="CA-2019-127313"/>
    <x v="96"/>
    <d v="2019-12-04T00:00:00"/>
    <s v="First Class"/>
    <s v="RA-19285"/>
    <s v="Ralph Arnett"/>
    <x v="0"/>
    <s v="United States"/>
    <x v="10"/>
    <x v="9"/>
    <n v="19120"/>
    <x v="3"/>
    <s v="OFF-ST-10001228"/>
    <x v="1"/>
    <x v="4"/>
    <x v="450"/>
    <n v="37.392000000000003"/>
    <n v="3"/>
    <n v="0.2"/>
    <n v="2.3370000000000002"/>
    <x v="3"/>
    <s v="Yes"/>
  </r>
  <r>
    <n v="4141"/>
    <s v="CA-2019-127313"/>
    <x v="96"/>
    <d v="2019-12-04T00:00:00"/>
    <s v="First Class"/>
    <s v="RA-19285"/>
    <s v="Ralph Arnett"/>
    <x v="0"/>
    <s v="United States"/>
    <x v="10"/>
    <x v="9"/>
    <n v="19120"/>
    <x v="3"/>
    <s v="FUR-FU-10003798"/>
    <x v="0"/>
    <x v="5"/>
    <x v="1604"/>
    <n v="79.12"/>
    <n v="5"/>
    <n v="0.2"/>
    <n v="13.846"/>
    <x v="3"/>
    <s v="Yes"/>
  </r>
  <r>
    <n v="4142"/>
    <s v="CA-2018-136287"/>
    <x v="900"/>
    <d v="2018-06-17T00:00:00"/>
    <s v="Standard Class"/>
    <s v="SS-20590"/>
    <s v="Sonia Sunley"/>
    <x v="0"/>
    <s v="United States"/>
    <x v="391"/>
    <x v="41"/>
    <n v="67212"/>
    <x v="2"/>
    <s v="OFF-LA-10003148"/>
    <x v="1"/>
    <x v="2"/>
    <x v="166"/>
    <n v="18.899999999999999"/>
    <n v="3"/>
    <n v="0"/>
    <n v="8.6940000000000008"/>
    <x v="2"/>
    <s v="Yes"/>
  </r>
  <r>
    <n v="4143"/>
    <s v="US-2016-107699"/>
    <x v="946"/>
    <d v="2016-05-23T00:00:00"/>
    <s v="Standard Class"/>
    <s v="JH-15820"/>
    <s v="John Huston"/>
    <x v="0"/>
    <s v="United States"/>
    <x v="297"/>
    <x v="12"/>
    <n v="48640"/>
    <x v="2"/>
    <s v="OFF-BI-10001249"/>
    <x v="1"/>
    <x v="8"/>
    <x v="1191"/>
    <n v="57.42"/>
    <n v="9"/>
    <n v="0"/>
    <n v="26.4132"/>
    <x v="2"/>
    <s v="Yes"/>
  </r>
  <r>
    <n v="4144"/>
    <s v="CA-2019-112725"/>
    <x v="289"/>
    <d v="2019-02-06T00:00:00"/>
    <s v="Standard Class"/>
    <s v="EH-14125"/>
    <s v="Eugene Hildebrand"/>
    <x v="2"/>
    <s v="United States"/>
    <x v="8"/>
    <x v="1"/>
    <n v="94110"/>
    <x v="1"/>
    <s v="OFF-AR-10003759"/>
    <x v="1"/>
    <x v="6"/>
    <x v="846"/>
    <n v="12.74"/>
    <n v="7"/>
    <n v="0"/>
    <n v="5.7329999999999997"/>
    <x v="1"/>
    <s v="Yes"/>
  </r>
  <r>
    <n v="4145"/>
    <s v="CA-2019-112725"/>
    <x v="289"/>
    <d v="2019-02-06T00:00:00"/>
    <s v="Standard Class"/>
    <s v="EH-14125"/>
    <s v="Eugene Hildebrand"/>
    <x v="2"/>
    <s v="United States"/>
    <x v="8"/>
    <x v="1"/>
    <n v="94110"/>
    <x v="1"/>
    <s v="OFF-AR-10001227"/>
    <x v="1"/>
    <x v="6"/>
    <x v="1620"/>
    <n v="8.82"/>
    <n v="3"/>
    <n v="0"/>
    <n v="2.3814000000000002"/>
    <x v="1"/>
    <s v="Yes"/>
  </r>
  <r>
    <n v="4146"/>
    <s v="CA-2019-112725"/>
    <x v="289"/>
    <d v="2019-02-06T00:00:00"/>
    <s v="Standard Class"/>
    <s v="EH-14125"/>
    <s v="Eugene Hildebrand"/>
    <x v="2"/>
    <s v="United States"/>
    <x v="8"/>
    <x v="1"/>
    <n v="94110"/>
    <x v="1"/>
    <s v="FUR-CH-10000863"/>
    <x v="0"/>
    <x v="1"/>
    <x v="83"/>
    <n v="120.78400000000001"/>
    <n v="1"/>
    <n v="0.2"/>
    <n v="-13.588200000000001"/>
    <x v="1"/>
    <s v="Yes"/>
  </r>
  <r>
    <n v="4147"/>
    <s v="CA-2017-136196"/>
    <x v="109"/>
    <d v="2017-12-04T00:00:00"/>
    <s v="Standard Class"/>
    <s v="TP-21415"/>
    <s v="Tom Prescott"/>
    <x v="0"/>
    <s v="United States"/>
    <x v="210"/>
    <x v="15"/>
    <n v="11520"/>
    <x v="3"/>
    <s v="FUR-FU-10004017"/>
    <x v="0"/>
    <x v="5"/>
    <x v="217"/>
    <n v="322.58999999999997"/>
    <n v="3"/>
    <n v="0"/>
    <n v="64.518000000000001"/>
    <x v="3"/>
    <s v="Yes"/>
  </r>
  <r>
    <n v="4148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BI-10000962"/>
    <x v="1"/>
    <x v="8"/>
    <x v="1513"/>
    <n v="9.7620000000000005"/>
    <n v="3"/>
    <n v="0.8"/>
    <n v="-15.1311"/>
    <x v="2"/>
    <s v="Yes"/>
  </r>
  <r>
    <n v="4149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ST-10004507"/>
    <x v="1"/>
    <x v="4"/>
    <x v="457"/>
    <n v="13.72"/>
    <n v="1"/>
    <n v="0.2"/>
    <n v="1.2004999999999999"/>
    <x v="2"/>
    <s v="Yes"/>
  </r>
  <r>
    <n v="4150"/>
    <s v="CA-2019-106068"/>
    <x v="436"/>
    <d v="2019-10-28T00:00:00"/>
    <s v="Standard Class"/>
    <s v="RB-19330"/>
    <s v="Randy Bradley"/>
    <x v="0"/>
    <s v="United States"/>
    <x v="89"/>
    <x v="5"/>
    <n v="78745"/>
    <x v="2"/>
    <s v="TEC-AC-10002942"/>
    <x v="2"/>
    <x v="11"/>
    <x v="1606"/>
    <n v="55.2"/>
    <n v="1"/>
    <n v="0.2"/>
    <n v="-2.0699999999999998"/>
    <x v="2"/>
    <s v="Yes"/>
  </r>
  <r>
    <n v="4151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ST-10002344"/>
    <x v="1"/>
    <x v="4"/>
    <x v="865"/>
    <n v="259.13600000000002"/>
    <n v="4"/>
    <n v="0.2"/>
    <n v="-58.305599999999998"/>
    <x v="2"/>
    <s v="Yes"/>
  </r>
  <r>
    <n v="4152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LA-10002475"/>
    <x v="1"/>
    <x v="2"/>
    <x v="149"/>
    <n v="29.24"/>
    <n v="5"/>
    <n v="0.2"/>
    <n v="9.8684999999999992"/>
    <x v="3"/>
    <s v="Yes"/>
  </r>
  <r>
    <n v="4153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PA-10003072"/>
    <x v="1"/>
    <x v="10"/>
    <x v="927"/>
    <n v="15.552"/>
    <n v="3"/>
    <n v="0.2"/>
    <n v="5.4432"/>
    <x v="3"/>
    <s v="Yes"/>
  </r>
  <r>
    <n v="4154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EN-10001509"/>
    <x v="1"/>
    <x v="12"/>
    <x v="29"/>
    <n v="4.8959999999999999"/>
    <n v="3"/>
    <n v="0.2"/>
    <n v="1.6524000000000001"/>
    <x v="3"/>
    <s v="Yes"/>
  </r>
  <r>
    <n v="4155"/>
    <s v="CA-2018-139689"/>
    <x v="723"/>
    <d v="2019-01-03T00:00:00"/>
    <s v="Standard Class"/>
    <s v="MP-17965"/>
    <s v="Michael Paige"/>
    <x v="1"/>
    <s v="United States"/>
    <x v="39"/>
    <x v="18"/>
    <n v="37620"/>
    <x v="0"/>
    <s v="OFF-BI-10004781"/>
    <x v="1"/>
    <x v="8"/>
    <x v="133"/>
    <n v="38.088000000000001"/>
    <n v="4"/>
    <n v="0.7"/>
    <n v="-27.9312"/>
    <x v="0"/>
    <s v="Yes"/>
  </r>
  <r>
    <n v="4156"/>
    <s v="CA-2018-139689"/>
    <x v="723"/>
    <d v="2019-01-03T00:00:00"/>
    <s v="Standard Class"/>
    <s v="MP-17965"/>
    <s v="Michael Paige"/>
    <x v="1"/>
    <s v="United States"/>
    <x v="39"/>
    <x v="18"/>
    <n v="37620"/>
    <x v="0"/>
    <s v="OFF-BI-10000145"/>
    <x v="1"/>
    <x v="8"/>
    <x v="742"/>
    <n v="2.8079999999999998"/>
    <n v="3"/>
    <n v="0.7"/>
    <n v="-1.9656"/>
    <x v="0"/>
    <s v="Yes"/>
  </r>
  <r>
    <n v="4157"/>
    <s v="CA-2017-101091"/>
    <x v="901"/>
    <d v="2017-12-09T00:00:00"/>
    <s v="Second Class"/>
    <s v="SW-20245"/>
    <s v="Scot Wooten"/>
    <x v="0"/>
    <s v="United States"/>
    <x v="10"/>
    <x v="9"/>
    <n v="19140"/>
    <x v="3"/>
    <s v="TEC-AC-10003280"/>
    <x v="2"/>
    <x v="11"/>
    <x v="1037"/>
    <n v="47.984000000000002"/>
    <n v="2"/>
    <n v="0.2"/>
    <n v="0.5998"/>
    <x v="3"/>
    <s v="Yes"/>
  </r>
  <r>
    <n v="4158"/>
    <s v="CA-2017-101091"/>
    <x v="901"/>
    <d v="2017-12-09T00:00:00"/>
    <s v="Second Class"/>
    <s v="SW-20245"/>
    <s v="Scot Wooten"/>
    <x v="0"/>
    <s v="United States"/>
    <x v="10"/>
    <x v="9"/>
    <n v="19140"/>
    <x v="3"/>
    <s v="OFF-BI-10001107"/>
    <x v="1"/>
    <x v="8"/>
    <x v="497"/>
    <n v="26.064"/>
    <n v="6"/>
    <n v="0.7"/>
    <n v="-19.982399999999998"/>
    <x v="3"/>
    <s v="Yes"/>
  </r>
  <r>
    <n v="4159"/>
    <s v="CA-2016-126907"/>
    <x v="301"/>
    <d v="2016-11-08T00:00:00"/>
    <s v="Standard Class"/>
    <s v="SM-20950"/>
    <s v="Suzanne McNair"/>
    <x v="1"/>
    <s v="United States"/>
    <x v="22"/>
    <x v="10"/>
    <n v="60610"/>
    <x v="2"/>
    <s v="OFF-PA-10000533"/>
    <x v="1"/>
    <x v="10"/>
    <x v="1205"/>
    <n v="15.696"/>
    <n v="3"/>
    <n v="0.2"/>
    <n v="5.1012000000000004"/>
    <x v="2"/>
    <s v="Yes"/>
  </r>
  <r>
    <n v="4160"/>
    <s v="US-2018-164588"/>
    <x v="947"/>
    <d v="2018-04-23T00:00:00"/>
    <s v="Standard Class"/>
    <s v="AP-10915"/>
    <s v="Arthur Prichep"/>
    <x v="0"/>
    <s v="United States"/>
    <x v="38"/>
    <x v="32"/>
    <n v="31907"/>
    <x v="0"/>
    <s v="OFF-AR-10003056"/>
    <x v="1"/>
    <x v="6"/>
    <x v="18"/>
    <n v="12.84"/>
    <n v="3"/>
    <n v="0"/>
    <n v="3.7235999999999998"/>
    <x v="0"/>
    <s v="Yes"/>
  </r>
  <r>
    <n v="4161"/>
    <s v="CA-2019-115546"/>
    <x v="304"/>
    <d v="2019-05-18T00:00:00"/>
    <s v="Standard Class"/>
    <s v="AH-10465"/>
    <s v="Amy Hunt"/>
    <x v="0"/>
    <s v="United States"/>
    <x v="20"/>
    <x v="15"/>
    <n v="10035"/>
    <x v="3"/>
    <s v="TEC-PH-10002834"/>
    <x v="2"/>
    <x v="7"/>
    <x v="1387"/>
    <n v="539.97"/>
    <n v="3"/>
    <n v="0"/>
    <n v="134.99250000000001"/>
    <x v="3"/>
    <s v="Yes"/>
  </r>
  <r>
    <n v="4162"/>
    <s v="CA-2019-115546"/>
    <x v="304"/>
    <d v="2019-05-18T00:00:00"/>
    <s v="Standard Class"/>
    <s v="AH-10465"/>
    <s v="Amy Hunt"/>
    <x v="0"/>
    <s v="United States"/>
    <x v="20"/>
    <x v="15"/>
    <n v="10035"/>
    <x v="3"/>
    <s v="OFF-ST-10002214"/>
    <x v="1"/>
    <x v="4"/>
    <x v="1003"/>
    <n v="22.58"/>
    <n v="2"/>
    <n v="0"/>
    <n v="5.8708"/>
    <x v="3"/>
    <s v="Yes"/>
  </r>
  <r>
    <n v="4163"/>
    <s v="CA-2017-163587"/>
    <x v="948"/>
    <d v="2017-03-18T00:00:00"/>
    <s v="Standard Class"/>
    <s v="EP-13915"/>
    <s v="Emily Phan"/>
    <x v="0"/>
    <s v="United States"/>
    <x v="18"/>
    <x v="38"/>
    <n v="3820"/>
    <x v="3"/>
    <s v="OFF-LA-10004484"/>
    <x v="1"/>
    <x v="2"/>
    <x v="617"/>
    <n v="16.52"/>
    <n v="4"/>
    <n v="0"/>
    <n v="7.5991999999999997"/>
    <x v="3"/>
    <s v="Yes"/>
  </r>
  <r>
    <n v="4164"/>
    <s v="CA-2017-163587"/>
    <x v="948"/>
    <d v="2017-03-18T00:00:00"/>
    <s v="Standard Class"/>
    <s v="EP-13915"/>
    <s v="Emily Phan"/>
    <x v="0"/>
    <s v="United States"/>
    <x v="18"/>
    <x v="38"/>
    <n v="3820"/>
    <x v="3"/>
    <s v="OFF-BI-10003091"/>
    <x v="1"/>
    <x v="8"/>
    <x v="1174"/>
    <n v="671.94"/>
    <n v="3"/>
    <n v="0"/>
    <n v="315.81180000000001"/>
    <x v="3"/>
    <s v="Yes"/>
  </r>
  <r>
    <n v="4165"/>
    <s v="US-2019-106131"/>
    <x v="424"/>
    <d v="2019-01-16T00:00:00"/>
    <s v="First Class"/>
    <s v="TP-21565"/>
    <s v="Tracy Poddar"/>
    <x v="1"/>
    <s v="United States"/>
    <x v="34"/>
    <x v="22"/>
    <n v="80013"/>
    <x v="1"/>
    <s v="TEC-AC-10003027"/>
    <x v="2"/>
    <x v="11"/>
    <x v="25"/>
    <n v="169.06399999999999"/>
    <n v="7"/>
    <n v="0.2"/>
    <n v="-14.793100000000001"/>
    <x v="1"/>
    <s v="Yes"/>
  </r>
  <r>
    <n v="4166"/>
    <s v="US-2019-106131"/>
    <x v="424"/>
    <d v="2019-01-16T00:00:00"/>
    <s v="First Class"/>
    <s v="TP-21565"/>
    <s v="Tracy Poddar"/>
    <x v="1"/>
    <s v="United States"/>
    <x v="34"/>
    <x v="22"/>
    <n v="80013"/>
    <x v="1"/>
    <s v="OFF-ST-10003638"/>
    <x v="1"/>
    <x v="4"/>
    <x v="1231"/>
    <n v="168.624"/>
    <n v="9"/>
    <n v="0.2"/>
    <n v="14.7546"/>
    <x v="1"/>
    <s v="Yes"/>
  </r>
  <r>
    <n v="4167"/>
    <s v="CA-2017-160213"/>
    <x v="936"/>
    <d v="2017-03-13T00:00:00"/>
    <s v="Standard Class"/>
    <s v="AR-10825"/>
    <s v="Anthony Rawles"/>
    <x v="1"/>
    <s v="United States"/>
    <x v="85"/>
    <x v="15"/>
    <n v="11561"/>
    <x v="3"/>
    <s v="OFF-PA-10003848"/>
    <x v="1"/>
    <x v="10"/>
    <x v="1451"/>
    <n v="19.440000000000001"/>
    <n v="3"/>
    <n v="0"/>
    <n v="9.3312000000000008"/>
    <x v="3"/>
    <s v="Yes"/>
  </r>
  <r>
    <n v="4168"/>
    <s v="CA-2016-157924"/>
    <x v="856"/>
    <d v="2016-10-13T00:00:00"/>
    <s v="First Class"/>
    <s v="HA-14920"/>
    <s v="Helen Andreada"/>
    <x v="0"/>
    <s v="United States"/>
    <x v="45"/>
    <x v="1"/>
    <n v="91104"/>
    <x v="1"/>
    <s v="OFF-ST-10002352"/>
    <x v="1"/>
    <x v="4"/>
    <x v="855"/>
    <n v="31.92"/>
    <n v="4"/>
    <n v="0"/>
    <n v="8.2992000000000008"/>
    <x v="1"/>
    <s v="Yes"/>
  </r>
  <r>
    <n v="4169"/>
    <s v="CA-2016-157924"/>
    <x v="856"/>
    <d v="2016-10-13T00:00:00"/>
    <s v="First Class"/>
    <s v="HA-14920"/>
    <s v="Helen Andreada"/>
    <x v="0"/>
    <s v="United States"/>
    <x v="45"/>
    <x v="1"/>
    <n v="91104"/>
    <x v="1"/>
    <s v="FUR-CH-10000229"/>
    <x v="0"/>
    <x v="1"/>
    <x v="1621"/>
    <n v="433.56799999999998"/>
    <n v="2"/>
    <n v="0.2"/>
    <n v="-65.035200000000003"/>
    <x v="1"/>
    <s v="Yes"/>
  </r>
  <r>
    <n v="4170"/>
    <s v="CA-2017-100216"/>
    <x v="657"/>
    <d v="2017-04-14T00:00:00"/>
    <s v="First Class"/>
    <s v="HJ-14875"/>
    <s v="Heather Jas"/>
    <x v="2"/>
    <s v="United States"/>
    <x v="123"/>
    <x v="16"/>
    <n v="85204"/>
    <x v="1"/>
    <s v="OFF-PA-10000788"/>
    <x v="1"/>
    <x v="10"/>
    <x v="738"/>
    <n v="31.103999999999999"/>
    <n v="6"/>
    <n v="0.2"/>
    <n v="10.8864"/>
    <x v="1"/>
    <s v="Yes"/>
  </r>
  <r>
    <n v="4171"/>
    <s v="CA-2017-100216"/>
    <x v="657"/>
    <d v="2017-04-14T00:00:00"/>
    <s v="First Class"/>
    <s v="HJ-14875"/>
    <s v="Heather Jas"/>
    <x v="2"/>
    <s v="United States"/>
    <x v="123"/>
    <x v="16"/>
    <n v="85204"/>
    <x v="1"/>
    <s v="OFF-PA-10002968"/>
    <x v="1"/>
    <x v="10"/>
    <x v="918"/>
    <n v="54.816000000000003"/>
    <n v="3"/>
    <n v="0.2"/>
    <n v="17.815200000000001"/>
    <x v="1"/>
    <s v="Yes"/>
  </r>
  <r>
    <n v="4172"/>
    <s v="CA-2019-100601"/>
    <x v="673"/>
    <d v="2019-11-20T00:00:00"/>
    <s v="Standard Class"/>
    <s v="JK-15370"/>
    <s v="Jay Kimmel"/>
    <x v="0"/>
    <s v="United States"/>
    <x v="201"/>
    <x v="1"/>
    <n v="93727"/>
    <x v="1"/>
    <s v="OFF-ST-10002486"/>
    <x v="1"/>
    <x v="4"/>
    <x v="700"/>
    <n v="48.86"/>
    <n v="7"/>
    <n v="0"/>
    <n v="0.97719999999999996"/>
    <x v="1"/>
    <s v="Yes"/>
  </r>
  <r>
    <n v="4173"/>
    <s v="CA-2018-152163"/>
    <x v="949"/>
    <d v="2018-07-01T00:00:00"/>
    <s v="Same Day"/>
    <s v="JF-15355"/>
    <s v="Jay Fein"/>
    <x v="0"/>
    <s v="United States"/>
    <x v="29"/>
    <x v="20"/>
    <n v="29203"/>
    <x v="0"/>
    <s v="OFF-BI-10002215"/>
    <x v="1"/>
    <x v="8"/>
    <x v="20"/>
    <n v="14.2"/>
    <n v="2"/>
    <n v="0"/>
    <n v="6.532"/>
    <x v="0"/>
    <s v="Yes"/>
  </r>
  <r>
    <n v="4174"/>
    <s v="CA-2018-152163"/>
    <x v="949"/>
    <d v="2018-07-01T00:00:00"/>
    <s v="Same Day"/>
    <s v="JF-15355"/>
    <s v="Jay Fein"/>
    <x v="0"/>
    <s v="United States"/>
    <x v="29"/>
    <x v="20"/>
    <n v="29203"/>
    <x v="0"/>
    <s v="OFF-PA-10000788"/>
    <x v="1"/>
    <x v="10"/>
    <x v="738"/>
    <n v="12.96"/>
    <n v="2"/>
    <n v="0"/>
    <n v="6.2207999999999997"/>
    <x v="0"/>
    <s v="Yes"/>
  </r>
  <r>
    <n v="4175"/>
    <s v="CA-2018-152163"/>
    <x v="949"/>
    <d v="2018-07-01T00:00:00"/>
    <s v="Same Day"/>
    <s v="JF-15355"/>
    <s v="Jay Fein"/>
    <x v="0"/>
    <s v="United States"/>
    <x v="29"/>
    <x v="20"/>
    <n v="29203"/>
    <x v="0"/>
    <s v="OFF-BI-10003364"/>
    <x v="1"/>
    <x v="8"/>
    <x v="705"/>
    <n v="58.34"/>
    <n v="2"/>
    <n v="0"/>
    <n v="28.0032"/>
    <x v="0"/>
    <s v="Yes"/>
  </r>
  <r>
    <n v="4176"/>
    <s v="CA-2017-154340"/>
    <x v="239"/>
    <d v="2017-11-30T00:00:00"/>
    <s v="First Class"/>
    <s v="EK-13795"/>
    <s v="Eileen Kiefer"/>
    <x v="2"/>
    <s v="United States"/>
    <x v="157"/>
    <x v="1"/>
    <n v="92704"/>
    <x v="1"/>
    <s v="OFF-AR-10003582"/>
    <x v="1"/>
    <x v="6"/>
    <x v="1460"/>
    <n v="56.3"/>
    <n v="2"/>
    <n v="0"/>
    <n v="15.763999999999999"/>
    <x v="1"/>
    <s v="Yes"/>
  </r>
  <r>
    <n v="4177"/>
    <s v="CA-2016-128846"/>
    <x v="884"/>
    <d v="2016-04-12T00:00:00"/>
    <s v="Standard Class"/>
    <s v="RS-19765"/>
    <s v="Roland Schwarz"/>
    <x v="1"/>
    <s v="United States"/>
    <x v="29"/>
    <x v="20"/>
    <n v="29203"/>
    <x v="0"/>
    <s v="TEC-PH-10003273"/>
    <x v="2"/>
    <x v="7"/>
    <x v="173"/>
    <n v="629.95000000000005"/>
    <n v="5"/>
    <n v="0"/>
    <n v="163.78700000000001"/>
    <x v="0"/>
    <s v="Yes"/>
  </r>
  <r>
    <n v="4178"/>
    <s v="CA-2016-128846"/>
    <x v="884"/>
    <d v="2016-04-12T00:00:00"/>
    <s v="Standard Class"/>
    <s v="RS-19765"/>
    <s v="Roland Schwarz"/>
    <x v="1"/>
    <s v="United States"/>
    <x v="29"/>
    <x v="20"/>
    <n v="29203"/>
    <x v="0"/>
    <s v="OFF-PA-10000100"/>
    <x v="1"/>
    <x v="10"/>
    <x v="833"/>
    <n v="122.97"/>
    <n v="3"/>
    <n v="0"/>
    <n v="60.255299999999998"/>
    <x v="0"/>
    <s v="Yes"/>
  </r>
  <r>
    <n v="4179"/>
    <s v="CA-2018-148593"/>
    <x v="950"/>
    <d v="2018-06-18T00:00:00"/>
    <s v="Second Class"/>
    <s v="BD-11320"/>
    <s v="Bill Donatelli"/>
    <x v="0"/>
    <s v="United States"/>
    <x v="1"/>
    <x v="1"/>
    <n v="90045"/>
    <x v="1"/>
    <s v="OFF-PA-10001776"/>
    <x v="1"/>
    <x v="10"/>
    <x v="1272"/>
    <n v="46.35"/>
    <n v="5"/>
    <n v="0"/>
    <n v="21.784500000000001"/>
    <x v="1"/>
    <s v="Yes"/>
  </r>
  <r>
    <n v="4180"/>
    <s v="US-2019-119039"/>
    <x v="904"/>
    <d v="2019-03-10T00:00:00"/>
    <s v="Standard Class"/>
    <s v="BF-11170"/>
    <s v="Ben Ferrer"/>
    <x v="2"/>
    <s v="United States"/>
    <x v="8"/>
    <x v="1"/>
    <n v="94109"/>
    <x v="1"/>
    <s v="OFF-BI-10004182"/>
    <x v="1"/>
    <x v="8"/>
    <x v="73"/>
    <n v="14.976000000000001"/>
    <n v="9"/>
    <n v="0.2"/>
    <n v="5.4287999999999998"/>
    <x v="1"/>
    <s v="Yes"/>
  </r>
  <r>
    <n v="4181"/>
    <s v="CA-2019-128426"/>
    <x v="566"/>
    <d v="2019-10-11T00:00:00"/>
    <s v="Standard Class"/>
    <s v="JK-15730"/>
    <s v="Joe Kamberova"/>
    <x v="0"/>
    <s v="United States"/>
    <x v="12"/>
    <x v="5"/>
    <n v="77036"/>
    <x v="2"/>
    <s v="OFF-BI-10000756"/>
    <x v="1"/>
    <x v="8"/>
    <x v="15"/>
    <n v="4.24"/>
    <n v="5"/>
    <n v="0.8"/>
    <n v="-6.36"/>
    <x v="2"/>
    <s v="Yes"/>
  </r>
  <r>
    <n v="4182"/>
    <s v="US-2019-136868"/>
    <x v="833"/>
    <d v="2019-10-12T00:00:00"/>
    <s v="Standard Class"/>
    <s v="CR-12820"/>
    <s v="Cyra Reiten"/>
    <x v="2"/>
    <s v="United States"/>
    <x v="20"/>
    <x v="15"/>
    <n v="10035"/>
    <x v="3"/>
    <s v="TEC-AC-10001539"/>
    <x v="2"/>
    <x v="11"/>
    <x v="1585"/>
    <n v="319.95999999999998"/>
    <n v="4"/>
    <n v="0"/>
    <n v="115.18559999999999"/>
    <x v="3"/>
    <s v="Yes"/>
  </r>
  <r>
    <n v="4183"/>
    <s v="US-2019-136868"/>
    <x v="833"/>
    <d v="2019-10-12T00:00:00"/>
    <s v="Standard Class"/>
    <s v="CR-12820"/>
    <s v="Cyra Reiten"/>
    <x v="2"/>
    <s v="United States"/>
    <x v="20"/>
    <x v="15"/>
    <n v="10035"/>
    <x v="3"/>
    <s v="OFF-PA-10002377"/>
    <x v="1"/>
    <x v="10"/>
    <x v="562"/>
    <n v="17.04"/>
    <n v="3"/>
    <n v="0"/>
    <n v="7.6680000000000001"/>
    <x v="3"/>
    <s v="Yes"/>
  </r>
  <r>
    <n v="4184"/>
    <s v="US-2019-136868"/>
    <x v="833"/>
    <d v="2019-10-12T00:00:00"/>
    <s v="Standard Class"/>
    <s v="CR-12820"/>
    <s v="Cyra Reiten"/>
    <x v="2"/>
    <s v="United States"/>
    <x v="20"/>
    <x v="15"/>
    <n v="10035"/>
    <x v="3"/>
    <s v="OFF-ST-10000991"/>
    <x v="1"/>
    <x v="4"/>
    <x v="157"/>
    <n v="344.91"/>
    <n v="3"/>
    <n v="0"/>
    <n v="10.347300000000001"/>
    <x v="3"/>
    <s v="Yes"/>
  </r>
  <r>
    <n v="4185"/>
    <s v="CA-2018-143749"/>
    <x v="5"/>
    <d v="2018-12-07T00:00:00"/>
    <s v="First Class"/>
    <s v="AG-10300"/>
    <s v="Aleksandra Gannaway"/>
    <x v="1"/>
    <s v="United States"/>
    <x v="47"/>
    <x v="31"/>
    <n v="2038"/>
    <x v="3"/>
    <s v="FUR-BO-10002853"/>
    <x v="0"/>
    <x v="0"/>
    <x v="1622"/>
    <n v="81.94"/>
    <n v="1"/>
    <n v="0"/>
    <n v="20.484999999999999"/>
    <x v="3"/>
    <s v="Yes"/>
  </r>
  <r>
    <n v="4186"/>
    <s v="CA-2018-111493"/>
    <x v="147"/>
    <d v="2018-10-22T00:00:00"/>
    <s v="First Class"/>
    <s v="CM-12160"/>
    <s v="Charles McCrossin"/>
    <x v="0"/>
    <s v="United States"/>
    <x v="248"/>
    <x v="39"/>
    <n v="21215"/>
    <x v="3"/>
    <s v="TEC-AC-10004510"/>
    <x v="2"/>
    <x v="11"/>
    <x v="953"/>
    <n v="98.16"/>
    <n v="6"/>
    <n v="0"/>
    <n v="9.8160000000000007"/>
    <x v="3"/>
    <s v="Yes"/>
  </r>
  <r>
    <n v="4187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BI-10003712"/>
    <x v="1"/>
    <x v="8"/>
    <x v="696"/>
    <n v="6.8739999999999997"/>
    <n v="7"/>
    <n v="0.8"/>
    <n v="-10.6547"/>
    <x v="2"/>
    <s v="Yes"/>
  </r>
  <r>
    <n v="4188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BI-10002571"/>
    <x v="1"/>
    <x v="8"/>
    <x v="1213"/>
    <n v="1.996"/>
    <n v="1"/>
    <n v="0.8"/>
    <n v="-3.2934000000000001"/>
    <x v="2"/>
    <s v="Yes"/>
  </r>
  <r>
    <n v="4189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ST-10004835"/>
    <x v="1"/>
    <x v="4"/>
    <x v="1415"/>
    <n v="8.9280000000000008"/>
    <n v="2"/>
    <n v="0.2"/>
    <n v="0.66959999999999997"/>
    <x v="2"/>
    <s v="Yes"/>
  </r>
  <r>
    <n v="4190"/>
    <s v="CA-2018-157714"/>
    <x v="182"/>
    <d v="2018-10-01T00:00:00"/>
    <s v="Second Class"/>
    <s v="CS-12175"/>
    <s v="Charles Sheldon"/>
    <x v="1"/>
    <s v="United States"/>
    <x v="393"/>
    <x v="23"/>
    <n v="52240"/>
    <x v="2"/>
    <s v="OFF-PA-10004022"/>
    <x v="1"/>
    <x v="10"/>
    <x v="1623"/>
    <n v="9.99"/>
    <n v="1"/>
    <n v="0"/>
    <n v="4.4954999999999998"/>
    <x v="2"/>
    <s v="Yes"/>
  </r>
  <r>
    <n v="4191"/>
    <s v="CA-2019-166709"/>
    <x v="701"/>
    <d v="2019-11-22T00:00:00"/>
    <s v="Standard Class"/>
    <s v="HL-15040"/>
    <s v="Hunter Lopez"/>
    <x v="0"/>
    <s v="United States"/>
    <x v="46"/>
    <x v="13"/>
    <n v="19711"/>
    <x v="3"/>
    <s v="TEC-CO-10004722"/>
    <x v="2"/>
    <x v="16"/>
    <x v="1374"/>
    <n v="10499.97"/>
    <n v="3"/>
    <n v="0"/>
    <n v="5039.9856"/>
    <x v="3"/>
    <s v="Yes"/>
  </r>
  <r>
    <n v="4192"/>
    <s v="CA-2017-129392"/>
    <x v="951"/>
    <d v="2017-07-08T00:00:00"/>
    <s v="Same Day"/>
    <s v="DM-13015"/>
    <s v="Darrin Martin"/>
    <x v="0"/>
    <s v="United States"/>
    <x v="12"/>
    <x v="5"/>
    <n v="77070"/>
    <x v="2"/>
    <s v="OFF-PA-10004248"/>
    <x v="1"/>
    <x v="10"/>
    <x v="1624"/>
    <n v="21.12"/>
    <n v="5"/>
    <n v="0.2"/>
    <n v="6.6"/>
    <x v="2"/>
    <s v="Yes"/>
  </r>
  <r>
    <n v="4193"/>
    <s v="CA-2017-150875"/>
    <x v="547"/>
    <d v="2017-11-20T00:00:00"/>
    <s v="Standard Class"/>
    <s v="HK-14890"/>
    <s v="Heather Kirkland"/>
    <x v="1"/>
    <s v="United States"/>
    <x v="394"/>
    <x v="45"/>
    <n v="83704"/>
    <x v="1"/>
    <s v="FUR-TA-10000577"/>
    <x v="0"/>
    <x v="3"/>
    <x v="3"/>
    <n v="696.42"/>
    <n v="2"/>
    <n v="0"/>
    <n v="160.17660000000001"/>
    <x v="1"/>
    <s v="Yes"/>
  </r>
  <r>
    <n v="4194"/>
    <s v="CA-2017-150875"/>
    <x v="547"/>
    <d v="2017-11-20T00:00:00"/>
    <s v="Standard Class"/>
    <s v="HK-14890"/>
    <s v="Heather Kirkland"/>
    <x v="1"/>
    <s v="United States"/>
    <x v="394"/>
    <x v="45"/>
    <n v="83704"/>
    <x v="1"/>
    <s v="TEC-PH-10001254"/>
    <x v="2"/>
    <x v="7"/>
    <x v="144"/>
    <n v="304.77600000000001"/>
    <n v="3"/>
    <n v="0.2"/>
    <n v="22.8582"/>
    <x v="1"/>
    <s v="Yes"/>
  </r>
  <r>
    <n v="4195"/>
    <s v="CA-2017-154200"/>
    <x v="652"/>
    <d v="2017-06-22T00:00:00"/>
    <s v="Standard Class"/>
    <s v="BG-11740"/>
    <s v="Bruce Geld"/>
    <x v="0"/>
    <s v="United States"/>
    <x v="70"/>
    <x v="1"/>
    <n v="92105"/>
    <x v="1"/>
    <s v="OFF-AR-10001044"/>
    <x v="1"/>
    <x v="6"/>
    <x v="1051"/>
    <n v="51.98"/>
    <n v="2"/>
    <n v="0"/>
    <n v="15.074199999999999"/>
    <x v="1"/>
    <s v="Yes"/>
  </r>
  <r>
    <n v="4196"/>
    <s v="CA-2018-124233"/>
    <x v="143"/>
    <d v="2018-04-14T00:00:00"/>
    <s v="Standard Class"/>
    <s v="CK-12595"/>
    <s v="Clytie Kelty"/>
    <x v="0"/>
    <s v="United States"/>
    <x v="1"/>
    <x v="1"/>
    <n v="90032"/>
    <x v="1"/>
    <s v="FUR-FU-10002597"/>
    <x v="0"/>
    <x v="5"/>
    <x v="627"/>
    <n v="24.7"/>
    <n v="5"/>
    <n v="0"/>
    <n v="10.374000000000001"/>
    <x v="1"/>
    <s v="Yes"/>
  </r>
  <r>
    <n v="4197"/>
    <s v="US-2017-134271"/>
    <x v="24"/>
    <d v="2017-04-23T00:00:00"/>
    <s v="Second Class"/>
    <s v="RF-19735"/>
    <s v="Roland Fjeld"/>
    <x v="0"/>
    <s v="United States"/>
    <x v="20"/>
    <x v="15"/>
    <n v="10024"/>
    <x v="3"/>
    <s v="OFF-LA-10004093"/>
    <x v="1"/>
    <x v="2"/>
    <x v="676"/>
    <n v="21.93"/>
    <n v="3"/>
    <n v="0"/>
    <n v="10.3071"/>
    <x v="3"/>
    <s v="Yes"/>
  </r>
  <r>
    <n v="4198"/>
    <s v="US-2018-161683"/>
    <x v="275"/>
    <d v="2018-12-08T00:00:00"/>
    <s v="Standard Class"/>
    <s v="CJ-12010"/>
    <s v="Caroline Jumper"/>
    <x v="0"/>
    <s v="United States"/>
    <x v="10"/>
    <x v="9"/>
    <n v="19134"/>
    <x v="3"/>
    <s v="OFF-AP-10000179"/>
    <x v="1"/>
    <x v="9"/>
    <x v="532"/>
    <n v="394.81599999999997"/>
    <n v="4"/>
    <n v="0.2"/>
    <n v="93.768799999999999"/>
    <x v="3"/>
    <s v="Yes"/>
  </r>
  <r>
    <n v="4199"/>
    <s v="US-2018-161683"/>
    <x v="275"/>
    <d v="2018-12-08T00:00:00"/>
    <s v="Standard Class"/>
    <s v="CJ-12010"/>
    <s v="Caroline Jumper"/>
    <x v="0"/>
    <s v="United States"/>
    <x v="10"/>
    <x v="9"/>
    <n v="19134"/>
    <x v="3"/>
    <s v="OFF-BI-10001072"/>
    <x v="1"/>
    <x v="8"/>
    <x v="280"/>
    <n v="18.192"/>
    <n v="4"/>
    <n v="0.7"/>
    <n v="-14.553599999999999"/>
    <x v="3"/>
    <s v="Yes"/>
  </r>
  <r>
    <n v="4200"/>
    <s v="CA-2017-143105"/>
    <x v="895"/>
    <d v="2017-12-10T00:00:00"/>
    <s v="Same Day"/>
    <s v="MA-17560"/>
    <s v="Matt Abelman"/>
    <x v="2"/>
    <s v="United States"/>
    <x v="20"/>
    <x v="15"/>
    <n v="10024"/>
    <x v="3"/>
    <s v="OFF-LA-10004093"/>
    <x v="1"/>
    <x v="2"/>
    <x v="676"/>
    <n v="7.31"/>
    <n v="1"/>
    <n v="0"/>
    <n v="3.4357000000000002"/>
    <x v="3"/>
    <s v="Yes"/>
  </r>
  <r>
    <n v="4201"/>
    <s v="CA-2017-143105"/>
    <x v="895"/>
    <d v="2017-12-10T00:00:00"/>
    <s v="Same Day"/>
    <s v="MA-17560"/>
    <s v="Matt Abelman"/>
    <x v="2"/>
    <s v="United States"/>
    <x v="20"/>
    <x v="15"/>
    <n v="10024"/>
    <x v="3"/>
    <s v="TEC-CO-10002095"/>
    <x v="2"/>
    <x v="16"/>
    <x v="615"/>
    <n v="799.98400000000004"/>
    <n v="2"/>
    <n v="0.2"/>
    <n v="249.995"/>
    <x v="3"/>
    <s v="Yes"/>
  </r>
  <r>
    <n v="4202"/>
    <s v="CA-2017-143105"/>
    <x v="895"/>
    <d v="2017-12-10T00:00:00"/>
    <s v="Same Day"/>
    <s v="MA-17560"/>
    <s v="Matt Abelman"/>
    <x v="2"/>
    <s v="United States"/>
    <x v="20"/>
    <x v="15"/>
    <n v="10024"/>
    <x v="3"/>
    <s v="OFF-PA-10002713"/>
    <x v="1"/>
    <x v="10"/>
    <x v="320"/>
    <n v="41.28"/>
    <n v="6"/>
    <n v="0"/>
    <n v="18.988800000000001"/>
    <x v="3"/>
    <s v="Yes"/>
  </r>
  <r>
    <n v="4203"/>
    <s v="CA-2017-143105"/>
    <x v="895"/>
    <d v="2017-12-10T00:00:00"/>
    <s v="Same Day"/>
    <s v="MA-17560"/>
    <s v="Matt Abelman"/>
    <x v="2"/>
    <s v="United States"/>
    <x v="20"/>
    <x v="15"/>
    <n v="10024"/>
    <x v="3"/>
    <s v="OFF-PA-10002254"/>
    <x v="1"/>
    <x v="10"/>
    <x v="146"/>
    <n v="184.66"/>
    <n v="7"/>
    <n v="0"/>
    <n v="84.943600000000004"/>
    <x v="3"/>
    <s v="Yes"/>
  </r>
  <r>
    <n v="4204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AR-10001683"/>
    <x v="1"/>
    <x v="6"/>
    <x v="32"/>
    <n v="49.25"/>
    <n v="5"/>
    <n v="0"/>
    <n v="18.715"/>
    <x v="3"/>
    <s v="Yes"/>
  </r>
  <r>
    <n v="4205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PA-10002195"/>
    <x v="1"/>
    <x v="10"/>
    <x v="726"/>
    <n v="10.16"/>
    <n v="2"/>
    <n v="0"/>
    <n v="4.7751999999999999"/>
    <x v="3"/>
    <s v="Yes"/>
  </r>
  <r>
    <n v="4206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FU-10002364"/>
    <x v="0"/>
    <x v="5"/>
    <x v="1240"/>
    <n v="14.76"/>
    <n v="2"/>
    <n v="0"/>
    <n v="4.2804000000000002"/>
    <x v="3"/>
    <s v="Yes"/>
  </r>
  <r>
    <n v="4207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BI-10004001"/>
    <x v="1"/>
    <x v="8"/>
    <x v="818"/>
    <n v="34.08"/>
    <n v="2"/>
    <n v="0"/>
    <n v="15.6768"/>
    <x v="3"/>
    <s v="Yes"/>
  </r>
  <r>
    <n v="4208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FU-10000023"/>
    <x v="0"/>
    <x v="5"/>
    <x v="325"/>
    <n v="17.670000000000002"/>
    <n v="3"/>
    <n v="0"/>
    <n v="7.7747999999999999"/>
    <x v="3"/>
    <s v="Yes"/>
  </r>
  <r>
    <n v="4209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CH-10002320"/>
    <x v="0"/>
    <x v="1"/>
    <x v="1463"/>
    <n v="1604.9"/>
    <n v="5"/>
    <n v="0"/>
    <n v="481.47"/>
    <x v="3"/>
    <s v="Yes"/>
  </r>
  <r>
    <n v="4210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TA-10003238"/>
    <x v="0"/>
    <x v="3"/>
    <x v="1242"/>
    <n v="385.68599999999998"/>
    <n v="1"/>
    <n v="0.3"/>
    <n v="-60.607799999999997"/>
    <x v="3"/>
    <s v="Yes"/>
  </r>
  <r>
    <n v="4211"/>
    <s v="CA-2019-109715"/>
    <x v="34"/>
    <d v="2019-12-14T00:00:00"/>
    <s v="Standard Class"/>
    <s v="AH-10585"/>
    <s v="Angele Hood"/>
    <x v="0"/>
    <s v="United States"/>
    <x v="22"/>
    <x v="10"/>
    <n v="60623"/>
    <x v="2"/>
    <s v="OFF-PA-10004965"/>
    <x v="1"/>
    <x v="10"/>
    <x v="112"/>
    <n v="15.984"/>
    <n v="2"/>
    <n v="0.2"/>
    <n v="4.9950000000000001"/>
    <x v="2"/>
    <s v="Yes"/>
  </r>
  <r>
    <n v="4212"/>
    <s v="CA-2016-166457"/>
    <x v="952"/>
    <d v="2016-05-09T00:00:00"/>
    <s v="Second Class"/>
    <s v="PF-19120"/>
    <s v="Peter Fuller"/>
    <x v="0"/>
    <s v="United States"/>
    <x v="102"/>
    <x v="0"/>
    <n v="40475"/>
    <x v="0"/>
    <s v="OFF-PA-10003016"/>
    <x v="1"/>
    <x v="10"/>
    <x v="1394"/>
    <n v="9.42"/>
    <n v="3"/>
    <n v="0"/>
    <n v="4.2389999999999999"/>
    <x v="0"/>
    <s v="Yes"/>
  </r>
  <r>
    <n v="4213"/>
    <s v="CA-2016-166457"/>
    <x v="952"/>
    <d v="2016-05-09T00:00:00"/>
    <s v="Second Class"/>
    <s v="PF-19120"/>
    <s v="Peter Fuller"/>
    <x v="0"/>
    <s v="United States"/>
    <x v="102"/>
    <x v="0"/>
    <n v="40475"/>
    <x v="0"/>
    <s v="OFF-AR-10003651"/>
    <x v="1"/>
    <x v="6"/>
    <x v="279"/>
    <n v="6.56"/>
    <n v="2"/>
    <n v="0"/>
    <n v="1.9024000000000001"/>
    <x v="0"/>
    <s v="Yes"/>
  </r>
  <r>
    <n v="4214"/>
    <s v="CA-2016-166457"/>
    <x v="952"/>
    <d v="2016-05-09T00:00:00"/>
    <s v="Second Class"/>
    <s v="PF-19120"/>
    <s v="Peter Fuller"/>
    <x v="0"/>
    <s v="United States"/>
    <x v="102"/>
    <x v="0"/>
    <n v="40475"/>
    <x v="0"/>
    <s v="OFF-PA-10001363"/>
    <x v="1"/>
    <x v="10"/>
    <x v="1625"/>
    <n v="24.56"/>
    <n v="2"/>
    <n v="0"/>
    <n v="11.543200000000001"/>
    <x v="0"/>
    <s v="Yes"/>
  </r>
  <r>
    <n v="4215"/>
    <s v="CA-2018-164637"/>
    <x v="758"/>
    <d v="2018-03-08T00:00:00"/>
    <s v="Standard Class"/>
    <s v="RD-19480"/>
    <s v="Rick Duston"/>
    <x v="0"/>
    <s v="United States"/>
    <x v="313"/>
    <x v="14"/>
    <n v="46544"/>
    <x v="2"/>
    <s v="OFF-BI-10003876"/>
    <x v="1"/>
    <x v="8"/>
    <x v="1626"/>
    <n v="128.4"/>
    <n v="3"/>
    <n v="0"/>
    <n v="64.2"/>
    <x v="2"/>
    <s v="Yes"/>
  </r>
  <r>
    <n v="4216"/>
    <s v="CA-2016-103590"/>
    <x v="953"/>
    <d v="2016-12-04T00:00:00"/>
    <s v="Standard Class"/>
    <s v="JL-15505"/>
    <s v="Jeremy Lonsdale"/>
    <x v="0"/>
    <s v="United States"/>
    <x v="145"/>
    <x v="15"/>
    <n v="10550"/>
    <x v="3"/>
    <s v="OFF-EN-10004007"/>
    <x v="1"/>
    <x v="12"/>
    <x v="1627"/>
    <n v="62.28"/>
    <n v="4"/>
    <n v="0"/>
    <n v="29.271599999999999"/>
    <x v="3"/>
    <s v="Yes"/>
  </r>
  <r>
    <n v="4217"/>
    <s v="CA-2017-111234"/>
    <x v="954"/>
    <d v="2017-02-22T00:00:00"/>
    <s v="Standard Class"/>
    <s v="AB-10600"/>
    <s v="Ann Blume"/>
    <x v="1"/>
    <s v="United States"/>
    <x v="1"/>
    <x v="1"/>
    <n v="90004"/>
    <x v="1"/>
    <s v="OFF-LA-10002271"/>
    <x v="1"/>
    <x v="2"/>
    <x v="641"/>
    <n v="9.24"/>
    <n v="3"/>
    <n v="0"/>
    <n v="4.4352"/>
    <x v="1"/>
    <s v="Yes"/>
  </r>
  <r>
    <n v="4218"/>
    <s v="CA-2019-149881"/>
    <x v="719"/>
    <d v="2019-04-03T00:00:00"/>
    <s v="First Class"/>
    <s v="NC-18535"/>
    <s v="Nick Crebassa"/>
    <x v="1"/>
    <s v="United States"/>
    <x v="8"/>
    <x v="1"/>
    <n v="94110"/>
    <x v="1"/>
    <s v="FUR-BO-10003894"/>
    <x v="0"/>
    <x v="0"/>
    <x v="1628"/>
    <n v="482.66399999999999"/>
    <n v="8"/>
    <n v="0.15"/>
    <n v="85.176000000000002"/>
    <x v="1"/>
    <s v="Yes"/>
  </r>
  <r>
    <n v="4219"/>
    <s v="CA-2019-149881"/>
    <x v="719"/>
    <d v="2019-04-03T00:00:00"/>
    <s v="First Class"/>
    <s v="NC-18535"/>
    <s v="Nick Crebassa"/>
    <x v="1"/>
    <s v="United States"/>
    <x v="8"/>
    <x v="1"/>
    <n v="94110"/>
    <x v="1"/>
    <s v="TEC-MA-10000418"/>
    <x v="2"/>
    <x v="15"/>
    <x v="1485"/>
    <n v="4799.9840000000004"/>
    <n v="2"/>
    <n v="0.2"/>
    <n v="359.99880000000002"/>
    <x v="1"/>
    <s v="Yes"/>
  </r>
  <r>
    <n v="4220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PA-10004243"/>
    <x v="1"/>
    <x v="10"/>
    <x v="274"/>
    <n v="37.94"/>
    <n v="2"/>
    <n v="0"/>
    <n v="18.211200000000002"/>
    <x v="1"/>
    <s v="Yes"/>
  </r>
  <r>
    <n v="4221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BI-10001759"/>
    <x v="1"/>
    <x v="8"/>
    <x v="732"/>
    <n v="18.288"/>
    <n v="6"/>
    <n v="0.2"/>
    <n v="6.6294000000000004"/>
    <x v="1"/>
    <s v="Yes"/>
  </r>
  <r>
    <n v="4222"/>
    <s v="CA-2019-134565"/>
    <x v="532"/>
    <d v="2019-06-13T00:00:00"/>
    <s v="Second Class"/>
    <s v="TB-21400"/>
    <s v="Tom Boeckenhauer"/>
    <x v="0"/>
    <s v="United States"/>
    <x v="4"/>
    <x v="4"/>
    <n v="98103"/>
    <x v="1"/>
    <s v="TEC-MA-10001570"/>
    <x v="2"/>
    <x v="15"/>
    <x v="1629"/>
    <n v="385.8"/>
    <n v="5"/>
    <n v="0.2"/>
    <n v="130.20750000000001"/>
    <x v="1"/>
    <s v="Yes"/>
  </r>
  <r>
    <n v="4223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ST-10004804"/>
    <x v="1"/>
    <x v="4"/>
    <x v="233"/>
    <n v="102.96"/>
    <n v="2"/>
    <n v="0"/>
    <n v="1.0296000000000001"/>
    <x v="1"/>
    <s v="Yes"/>
  </r>
  <r>
    <n v="4224"/>
    <s v="CA-2019-134565"/>
    <x v="532"/>
    <d v="2019-06-13T00:00:00"/>
    <s v="Second Class"/>
    <s v="TB-21400"/>
    <s v="Tom Boeckenhauer"/>
    <x v="0"/>
    <s v="United States"/>
    <x v="4"/>
    <x v="4"/>
    <n v="98103"/>
    <x v="1"/>
    <s v="FUR-BO-10001519"/>
    <x v="0"/>
    <x v="0"/>
    <x v="672"/>
    <n v="174.42"/>
    <n v="3"/>
    <n v="0"/>
    <n v="41.860799999999998"/>
    <x v="1"/>
    <s v="Yes"/>
  </r>
  <r>
    <n v="4225"/>
    <s v="CA-2018-108644"/>
    <x v="955"/>
    <d v="2018-10-03T00:00:00"/>
    <s v="First Class"/>
    <s v="SJ-20215"/>
    <s v="Sarah Jordon"/>
    <x v="0"/>
    <s v="United States"/>
    <x v="94"/>
    <x v="10"/>
    <n v="62301"/>
    <x v="2"/>
    <s v="OFF-BI-10000343"/>
    <x v="1"/>
    <x v="8"/>
    <x v="186"/>
    <n v="1.964"/>
    <n v="2"/>
    <n v="0.8"/>
    <n v="-3.2406000000000001"/>
    <x v="2"/>
    <s v="Yes"/>
  </r>
  <r>
    <n v="4226"/>
    <s v="US-2016-102631"/>
    <x v="736"/>
    <d v="2016-12-17T00:00:00"/>
    <s v="Standard Class"/>
    <s v="EB-13840"/>
    <s v="Ellis Ballard"/>
    <x v="1"/>
    <s v="United States"/>
    <x v="22"/>
    <x v="10"/>
    <n v="60623"/>
    <x v="2"/>
    <s v="FUR-FU-10003930"/>
    <x v="0"/>
    <x v="5"/>
    <x v="1630"/>
    <n v="94.427999999999997"/>
    <n v="3"/>
    <n v="0.6"/>
    <n v="-42.492600000000003"/>
    <x v="2"/>
    <s v="Yes"/>
  </r>
  <r>
    <n v="4227"/>
    <s v="CA-2019-120327"/>
    <x v="343"/>
    <d v="2019-11-16T00:00:00"/>
    <s v="Standard Class"/>
    <s v="WB-21850"/>
    <s v="William Brown"/>
    <x v="0"/>
    <s v="United States"/>
    <x v="37"/>
    <x v="23"/>
    <n v="50322"/>
    <x v="2"/>
    <s v="OFF-FA-10004854"/>
    <x v="1"/>
    <x v="13"/>
    <x v="271"/>
    <n v="45.92"/>
    <n v="4"/>
    <n v="0"/>
    <n v="21.5824"/>
    <x v="2"/>
    <s v="Yes"/>
  </r>
  <r>
    <n v="4228"/>
    <s v="CA-2017-154970"/>
    <x v="956"/>
    <d v="2017-01-10T00:00:00"/>
    <s v="Standard Class"/>
    <s v="SR-20740"/>
    <s v="Steven Roelle"/>
    <x v="2"/>
    <s v="United States"/>
    <x v="4"/>
    <x v="4"/>
    <n v="98103"/>
    <x v="1"/>
    <s v="FUR-CH-10003396"/>
    <x v="0"/>
    <x v="1"/>
    <x v="390"/>
    <n v="61.584000000000003"/>
    <n v="1"/>
    <n v="0.2"/>
    <n v="-6.9282000000000004"/>
    <x v="1"/>
    <s v="Yes"/>
  </r>
  <r>
    <n v="4229"/>
    <s v="CA-2018-113803"/>
    <x v="830"/>
    <d v="2018-03-26T00:00:00"/>
    <s v="First Class"/>
    <s v="VG-21805"/>
    <s v="Vivek Grady"/>
    <x v="1"/>
    <s v="United States"/>
    <x v="102"/>
    <x v="14"/>
    <n v="47374"/>
    <x v="2"/>
    <s v="OFF-PA-10001994"/>
    <x v="1"/>
    <x v="10"/>
    <x v="1122"/>
    <n v="22.48"/>
    <n v="1"/>
    <n v="0"/>
    <n v="10.3408"/>
    <x v="2"/>
    <s v="Yes"/>
  </r>
  <r>
    <n v="4230"/>
    <s v="CA-2019-100223"/>
    <x v="957"/>
    <d v="2019-07-10T00:00:00"/>
    <s v="Standard Class"/>
    <s v="LS-16945"/>
    <s v="Linda Southworth"/>
    <x v="1"/>
    <s v="United States"/>
    <x v="61"/>
    <x v="5"/>
    <n v="75220"/>
    <x v="2"/>
    <s v="FUR-FU-10003601"/>
    <x v="0"/>
    <x v="5"/>
    <x v="736"/>
    <n v="332.02800000000002"/>
    <n v="9"/>
    <n v="0.6"/>
    <n v="-348.62939999999998"/>
    <x v="2"/>
    <s v="Yes"/>
  </r>
  <r>
    <n v="4231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BI-10003429"/>
    <x v="1"/>
    <x v="8"/>
    <x v="852"/>
    <n v="11.394"/>
    <n v="9"/>
    <n v="0.8"/>
    <n v="-17.660699999999999"/>
    <x v="2"/>
    <s v="Yes"/>
  </r>
  <r>
    <n v="4232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PA-10000232"/>
    <x v="1"/>
    <x v="10"/>
    <x v="1631"/>
    <n v="15.552"/>
    <n v="3"/>
    <n v="0.2"/>
    <n v="5.6375999999999999"/>
    <x v="2"/>
    <s v="Yes"/>
  </r>
  <r>
    <n v="4233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PA-10002195"/>
    <x v="1"/>
    <x v="10"/>
    <x v="1552"/>
    <n v="31.103999999999999"/>
    <n v="6"/>
    <n v="0.2"/>
    <n v="11.2752"/>
    <x v="2"/>
    <s v="Yes"/>
  </r>
  <r>
    <n v="4234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BI-10004492"/>
    <x v="1"/>
    <x v="8"/>
    <x v="351"/>
    <n v="6.3159999999999998"/>
    <n v="1"/>
    <n v="0.8"/>
    <n v="-10.4214"/>
    <x v="2"/>
    <s v="Yes"/>
  </r>
  <r>
    <n v="4235"/>
    <s v="CA-2016-168823"/>
    <x v="158"/>
    <d v="2016-09-24T00:00:00"/>
    <s v="First Class"/>
    <s v="MA-17560"/>
    <s v="Matt Abelman"/>
    <x v="2"/>
    <s v="United States"/>
    <x v="10"/>
    <x v="9"/>
    <n v="19143"/>
    <x v="3"/>
    <s v="OFF-PA-10004000"/>
    <x v="1"/>
    <x v="10"/>
    <x v="205"/>
    <n v="11.352"/>
    <n v="3"/>
    <n v="0.2"/>
    <n v="4.1151"/>
    <x v="3"/>
    <s v="Yes"/>
  </r>
  <r>
    <n v="4236"/>
    <s v="CA-2016-168823"/>
    <x v="158"/>
    <d v="2016-09-24T00:00:00"/>
    <s v="First Class"/>
    <s v="MA-17560"/>
    <s v="Matt Abelman"/>
    <x v="2"/>
    <s v="United States"/>
    <x v="10"/>
    <x v="9"/>
    <n v="19143"/>
    <x v="3"/>
    <s v="OFF-LA-10004425"/>
    <x v="1"/>
    <x v="2"/>
    <x v="859"/>
    <n v="20.808"/>
    <n v="9"/>
    <n v="0.2"/>
    <n v="7.0227000000000004"/>
    <x v="3"/>
    <s v="Yes"/>
  </r>
  <r>
    <n v="4237"/>
    <s v="CA-2018-162404"/>
    <x v="310"/>
    <d v="2018-07-27T00:00:00"/>
    <s v="Standard Class"/>
    <s v="NF-18475"/>
    <s v="Neil Französisch"/>
    <x v="2"/>
    <s v="United States"/>
    <x v="179"/>
    <x v="10"/>
    <n v="61107"/>
    <x v="2"/>
    <s v="OFF-BI-10000948"/>
    <x v="1"/>
    <x v="8"/>
    <x v="1382"/>
    <n v="11.416"/>
    <n v="4"/>
    <n v="0.8"/>
    <n v="-18.836400000000001"/>
    <x v="2"/>
    <s v="Yes"/>
  </r>
  <r>
    <n v="4238"/>
    <s v="CA-2019-104024"/>
    <x v="635"/>
    <d v="2019-09-03T00:00:00"/>
    <s v="Second Class"/>
    <s v="MD-17860"/>
    <s v="Michael Dominguez"/>
    <x v="1"/>
    <s v="United States"/>
    <x v="10"/>
    <x v="9"/>
    <n v="19134"/>
    <x v="3"/>
    <s v="OFF-AR-10001972"/>
    <x v="1"/>
    <x v="6"/>
    <x v="1632"/>
    <n v="9.4079999999999995"/>
    <n v="7"/>
    <n v="0.2"/>
    <n v="0.7056"/>
    <x v="3"/>
    <s v="Yes"/>
  </r>
  <r>
    <n v="4239"/>
    <s v="CA-2019-147144"/>
    <x v="606"/>
    <d v="2019-03-28T00:00:00"/>
    <s v="First Class"/>
    <s v="MZ-17335"/>
    <s v="Maria Zettner"/>
    <x v="2"/>
    <s v="United States"/>
    <x v="4"/>
    <x v="4"/>
    <n v="98105"/>
    <x v="1"/>
    <s v="OFF-AR-10004587"/>
    <x v="1"/>
    <x v="6"/>
    <x v="1633"/>
    <n v="19.829999999999998"/>
    <n v="1"/>
    <n v="0"/>
    <n v="5.9489999999999998"/>
    <x v="1"/>
    <s v="Yes"/>
  </r>
  <r>
    <n v="4240"/>
    <s v="CA-2019-158673"/>
    <x v="614"/>
    <d v="2020-01-04T00:00:00"/>
    <s v="Standard Class"/>
    <s v="KB-16600"/>
    <s v="Ken Brennan"/>
    <x v="1"/>
    <s v="United States"/>
    <x v="354"/>
    <x v="12"/>
    <n v="49505"/>
    <x v="2"/>
    <s v="OFF-PA-10000994"/>
    <x v="1"/>
    <x v="10"/>
    <x v="913"/>
    <n v="209.7"/>
    <n v="2"/>
    <n v="0"/>
    <n v="100.65600000000001"/>
    <x v="2"/>
    <s v="Yes"/>
  </r>
  <r>
    <n v="4241"/>
    <s v="CA-2016-133704"/>
    <x v="59"/>
    <d v="2016-09-26T00:00:00"/>
    <s v="Standard Class"/>
    <s v="MA-17995"/>
    <s v="Michelle Arnett"/>
    <x v="2"/>
    <s v="United States"/>
    <x v="1"/>
    <x v="1"/>
    <n v="90004"/>
    <x v="1"/>
    <s v="OFF-AP-10001366"/>
    <x v="1"/>
    <x v="9"/>
    <x v="360"/>
    <n v="43.92"/>
    <n v="4"/>
    <n v="0"/>
    <n v="11.8584"/>
    <x v="1"/>
    <s v="Yes"/>
  </r>
  <r>
    <n v="4242"/>
    <s v="CA-2016-133704"/>
    <x v="59"/>
    <d v="2016-09-26T00:00:00"/>
    <s v="Standard Class"/>
    <s v="MA-17995"/>
    <s v="Michelle Arnett"/>
    <x v="2"/>
    <s v="United States"/>
    <x v="1"/>
    <x v="1"/>
    <n v="90004"/>
    <x v="1"/>
    <s v="OFF-BI-10001636"/>
    <x v="1"/>
    <x v="8"/>
    <x v="674"/>
    <n v="20.231999999999999"/>
    <n v="3"/>
    <n v="0.2"/>
    <n v="6.5754000000000001"/>
    <x v="1"/>
    <s v="Yes"/>
  </r>
  <r>
    <n v="4243"/>
    <s v="CA-2018-159142"/>
    <x v="958"/>
    <d v="2018-04-05T00:00:00"/>
    <s v="First Class"/>
    <s v="ME-17320"/>
    <s v="Maria Etezadi"/>
    <x v="2"/>
    <s v="United States"/>
    <x v="24"/>
    <x v="17"/>
    <n v="22153"/>
    <x v="0"/>
    <s v="TEC-PH-10001448"/>
    <x v="2"/>
    <x v="7"/>
    <x v="141"/>
    <n v="149.97"/>
    <n v="3"/>
    <n v="0"/>
    <n v="5.9988000000000001"/>
    <x v="0"/>
    <s v="Yes"/>
  </r>
  <r>
    <n v="4244"/>
    <s v="CA-2018-159142"/>
    <x v="958"/>
    <d v="2018-04-05T00:00:00"/>
    <s v="First Class"/>
    <s v="ME-17320"/>
    <s v="Maria Etezadi"/>
    <x v="2"/>
    <s v="United States"/>
    <x v="24"/>
    <x v="17"/>
    <n v="22153"/>
    <x v="0"/>
    <s v="OFF-PA-10001776"/>
    <x v="1"/>
    <x v="10"/>
    <x v="1272"/>
    <n v="27.81"/>
    <n v="3"/>
    <n v="0"/>
    <n v="13.0707"/>
    <x v="0"/>
    <s v="Yes"/>
  </r>
  <r>
    <n v="4245"/>
    <s v="CA-2016-138436"/>
    <x v="959"/>
    <d v="2016-03-30T00:00:00"/>
    <s v="Standard Class"/>
    <s v="JD-15895"/>
    <s v="Jonathan Doherty"/>
    <x v="1"/>
    <s v="United States"/>
    <x v="1"/>
    <x v="1"/>
    <n v="90036"/>
    <x v="1"/>
    <s v="TEC-AC-10002323"/>
    <x v="2"/>
    <x v="11"/>
    <x v="177"/>
    <n v="66.3"/>
    <n v="3"/>
    <n v="0"/>
    <n v="8.6189999999999998"/>
    <x v="1"/>
    <s v="Yes"/>
  </r>
  <r>
    <n v="4246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OFF-AR-10004582"/>
    <x v="1"/>
    <x v="6"/>
    <x v="1184"/>
    <n v="1.64"/>
    <n v="1"/>
    <n v="0"/>
    <n v="0.73799999999999999"/>
    <x v="3"/>
    <s v="Yes"/>
  </r>
  <r>
    <n v="4247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FUR-FU-10000576"/>
    <x v="0"/>
    <x v="5"/>
    <x v="221"/>
    <n v="1049.2"/>
    <n v="5"/>
    <n v="0"/>
    <n v="272.79199999999997"/>
    <x v="3"/>
    <s v="Yes"/>
  </r>
  <r>
    <n v="4248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FUR-FU-10004270"/>
    <x v="0"/>
    <x v="5"/>
    <x v="998"/>
    <n v="20.9"/>
    <n v="5"/>
    <n v="0"/>
    <n v="7.524"/>
    <x v="3"/>
    <s v="Yes"/>
  </r>
  <r>
    <n v="4249"/>
    <s v="CA-2018-157336"/>
    <x v="49"/>
    <d v="2018-12-05T00:00:00"/>
    <s v="Second Class"/>
    <s v="SJ-20500"/>
    <s v="Shirley Jackson"/>
    <x v="0"/>
    <s v="United States"/>
    <x v="54"/>
    <x v="29"/>
    <n v="6824"/>
    <x v="3"/>
    <s v="OFF-BI-10004236"/>
    <x v="1"/>
    <x v="8"/>
    <x v="900"/>
    <n v="88.08"/>
    <n v="6"/>
    <n v="0"/>
    <n v="40.516800000000003"/>
    <x v="3"/>
    <s v="Yes"/>
  </r>
  <r>
    <n v="4250"/>
    <s v="CA-2018-157336"/>
    <x v="49"/>
    <d v="2018-12-05T00:00:00"/>
    <s v="Second Class"/>
    <s v="SJ-20500"/>
    <s v="Shirley Jackson"/>
    <x v="0"/>
    <s v="United States"/>
    <x v="54"/>
    <x v="29"/>
    <n v="6824"/>
    <x v="3"/>
    <s v="FUR-CH-10004997"/>
    <x v="0"/>
    <x v="1"/>
    <x v="499"/>
    <n v="751.92"/>
    <n v="4"/>
    <n v="0"/>
    <n v="150.38399999999999"/>
    <x v="3"/>
    <s v="Yes"/>
  </r>
  <r>
    <n v="4251"/>
    <s v="CA-2016-168130"/>
    <x v="111"/>
    <d v="2016-09-19T00:00:00"/>
    <s v="Same Day"/>
    <s v="BS-11365"/>
    <s v="Bill Shonely"/>
    <x v="1"/>
    <s v="United States"/>
    <x v="20"/>
    <x v="15"/>
    <n v="10011"/>
    <x v="3"/>
    <s v="FUR-CH-10000988"/>
    <x v="0"/>
    <x v="1"/>
    <x v="1141"/>
    <n v="887.10299999999995"/>
    <n v="7"/>
    <n v="0.1"/>
    <n v="177.42060000000001"/>
    <x v="3"/>
    <s v="Yes"/>
  </r>
  <r>
    <n v="4252"/>
    <s v="CA-2017-155068"/>
    <x v="924"/>
    <d v="2017-10-23T00:00:00"/>
    <s v="Same Day"/>
    <s v="RA-19285"/>
    <s v="Ralph Arnett"/>
    <x v="0"/>
    <s v="United States"/>
    <x v="121"/>
    <x v="2"/>
    <n v="33801"/>
    <x v="0"/>
    <s v="TEC-PH-10004897"/>
    <x v="2"/>
    <x v="7"/>
    <x v="1124"/>
    <n v="55.944000000000003"/>
    <n v="7"/>
    <n v="0.2"/>
    <n v="-13.2867"/>
    <x v="0"/>
    <s v="Yes"/>
  </r>
  <r>
    <n v="4253"/>
    <s v="CA-2017-155068"/>
    <x v="924"/>
    <d v="2017-10-23T00:00:00"/>
    <s v="Same Day"/>
    <s v="RA-19285"/>
    <s v="Ralph Arnett"/>
    <x v="0"/>
    <s v="United States"/>
    <x v="121"/>
    <x v="2"/>
    <n v="33801"/>
    <x v="0"/>
    <s v="OFF-AR-10002656"/>
    <x v="1"/>
    <x v="6"/>
    <x v="159"/>
    <n v="10.688000000000001"/>
    <n v="2"/>
    <n v="0.2"/>
    <n v="2.2711999999999999"/>
    <x v="0"/>
    <s v="Yes"/>
  </r>
  <r>
    <n v="4254"/>
    <s v="CA-2017-155068"/>
    <x v="924"/>
    <d v="2017-10-23T00:00:00"/>
    <s v="Same Day"/>
    <s v="RA-19285"/>
    <s v="Ralph Arnett"/>
    <x v="0"/>
    <s v="United States"/>
    <x v="121"/>
    <x v="2"/>
    <n v="33801"/>
    <x v="0"/>
    <s v="TEC-PH-10004924"/>
    <x v="2"/>
    <x v="7"/>
    <x v="1165"/>
    <n v="11.824"/>
    <n v="2"/>
    <n v="0.2"/>
    <n v="1.0346"/>
    <x v="0"/>
    <s v="Yes"/>
  </r>
  <r>
    <n v="4255"/>
    <s v="CA-2019-163160"/>
    <x v="119"/>
    <d v="2019-10-16T00:00:00"/>
    <s v="First Class"/>
    <s v="TS-21610"/>
    <s v="Troy Staebel"/>
    <x v="0"/>
    <s v="United States"/>
    <x v="210"/>
    <x v="10"/>
    <n v="61032"/>
    <x v="2"/>
    <s v="OFF-PA-10003127"/>
    <x v="1"/>
    <x v="10"/>
    <x v="33"/>
    <n v="63.311999999999998"/>
    <n v="3"/>
    <n v="0.2"/>
    <n v="20.5764"/>
    <x v="2"/>
    <s v="Yes"/>
  </r>
  <r>
    <n v="4256"/>
    <s v="CA-2019-163160"/>
    <x v="119"/>
    <d v="2019-10-16T00:00:00"/>
    <s v="First Class"/>
    <s v="TS-21610"/>
    <s v="Troy Staebel"/>
    <x v="0"/>
    <s v="United States"/>
    <x v="210"/>
    <x v="10"/>
    <n v="61032"/>
    <x v="2"/>
    <s v="OFF-BI-10000778"/>
    <x v="1"/>
    <x v="8"/>
    <x v="261"/>
    <n v="96.784000000000006"/>
    <n v="4"/>
    <n v="0.8"/>
    <n v="-145.17599999999999"/>
    <x v="2"/>
    <s v="Yes"/>
  </r>
  <r>
    <n v="4257"/>
    <s v="CA-2019-163160"/>
    <x v="119"/>
    <d v="2019-10-16T00:00:00"/>
    <s v="First Class"/>
    <s v="TS-21610"/>
    <s v="Troy Staebel"/>
    <x v="0"/>
    <s v="United States"/>
    <x v="210"/>
    <x v="10"/>
    <n v="61032"/>
    <x v="2"/>
    <s v="FUR-FU-10001424"/>
    <x v="0"/>
    <x v="5"/>
    <x v="698"/>
    <n v="10.476000000000001"/>
    <n v="3"/>
    <n v="0.6"/>
    <n v="-6.8094000000000001"/>
    <x v="2"/>
    <s v="Yes"/>
  </r>
  <r>
    <n v="4258"/>
    <s v="CA-2017-101924"/>
    <x v="406"/>
    <d v="2017-09-09T00:00:00"/>
    <s v="Standard Class"/>
    <s v="KB-16585"/>
    <s v="Ken Black"/>
    <x v="1"/>
    <s v="United States"/>
    <x v="261"/>
    <x v="21"/>
    <n v="97504"/>
    <x v="1"/>
    <s v="OFF-BI-10000962"/>
    <x v="1"/>
    <x v="8"/>
    <x v="1513"/>
    <n v="9.7620000000000005"/>
    <n v="2"/>
    <n v="0.7"/>
    <n v="-6.8334000000000001"/>
    <x v="1"/>
    <s v="Yes"/>
  </r>
  <r>
    <n v="4259"/>
    <s v="CA-2018-124793"/>
    <x v="560"/>
    <d v="2018-03-16T00:00:00"/>
    <s v="First Class"/>
    <s v="MM-18280"/>
    <s v="Muhammed MacIntyre"/>
    <x v="1"/>
    <s v="United States"/>
    <x v="4"/>
    <x v="4"/>
    <n v="98103"/>
    <x v="1"/>
    <s v="FUR-CH-10002880"/>
    <x v="0"/>
    <x v="1"/>
    <x v="809"/>
    <n v="196.78399999999999"/>
    <n v="2"/>
    <n v="0.2"/>
    <n v="-22.138200000000001"/>
    <x v="1"/>
    <s v="Yes"/>
  </r>
  <r>
    <n v="4260"/>
    <s v="CA-2019-118367"/>
    <x v="960"/>
    <d v="2019-11-02T00:00:00"/>
    <s v="Second Class"/>
    <s v="LO-17170"/>
    <s v="Lori Olson"/>
    <x v="1"/>
    <s v="United States"/>
    <x v="20"/>
    <x v="15"/>
    <n v="10035"/>
    <x v="3"/>
    <s v="OFF-EN-10004386"/>
    <x v="1"/>
    <x v="12"/>
    <x v="245"/>
    <n v="47.98"/>
    <n v="2"/>
    <n v="0"/>
    <n v="23.99"/>
    <x v="3"/>
    <s v="Yes"/>
  </r>
  <r>
    <n v="4261"/>
    <s v="CA-2019-164819"/>
    <x v="453"/>
    <d v="2019-10-19T00:00:00"/>
    <s v="Second Class"/>
    <s v="RS-19420"/>
    <s v="Ricardo Sperren"/>
    <x v="1"/>
    <s v="United States"/>
    <x v="54"/>
    <x v="29"/>
    <n v="6824"/>
    <x v="3"/>
    <s v="OFF-LA-10001045"/>
    <x v="1"/>
    <x v="2"/>
    <x v="708"/>
    <n v="13.05"/>
    <n v="5"/>
    <n v="0"/>
    <n v="6.0030000000000001"/>
    <x v="3"/>
    <s v="Yes"/>
  </r>
  <r>
    <n v="4262"/>
    <s v="CA-2019-158344"/>
    <x v="783"/>
    <d v="2019-08-11T00:00:00"/>
    <s v="Standard Class"/>
    <s v="CC-12475"/>
    <s v="Cindy Chapman"/>
    <x v="0"/>
    <s v="United States"/>
    <x v="278"/>
    <x v="11"/>
    <n v="56560"/>
    <x v="2"/>
    <s v="TEC-AC-10002006"/>
    <x v="2"/>
    <x v="11"/>
    <x v="1087"/>
    <n v="63.96"/>
    <n v="4"/>
    <n v="0"/>
    <n v="19.8276"/>
    <x v="2"/>
    <s v="Yes"/>
  </r>
  <r>
    <n v="4263"/>
    <s v="CA-2019-123351"/>
    <x v="296"/>
    <d v="2019-09-25T00:00:00"/>
    <s v="Standard Class"/>
    <s v="KT-16480"/>
    <s v="Kean Thornton"/>
    <x v="0"/>
    <s v="United States"/>
    <x v="38"/>
    <x v="32"/>
    <n v="31907"/>
    <x v="0"/>
    <s v="OFF-AP-10001242"/>
    <x v="1"/>
    <x v="9"/>
    <x v="1417"/>
    <n v="80.48"/>
    <n v="1"/>
    <n v="0"/>
    <n v="24.143999999999998"/>
    <x v="0"/>
    <s v="Yes"/>
  </r>
  <r>
    <n v="4264"/>
    <s v="CA-2019-110429"/>
    <x v="132"/>
    <d v="2019-11-08T00:00:00"/>
    <s v="Standard Class"/>
    <s v="DM-13015"/>
    <s v="Darrin Martin"/>
    <x v="0"/>
    <s v="United States"/>
    <x v="10"/>
    <x v="9"/>
    <n v="19143"/>
    <x v="3"/>
    <s v="OFF-BI-10000216"/>
    <x v="1"/>
    <x v="8"/>
    <x v="1634"/>
    <n v="11.673"/>
    <n v="3"/>
    <n v="0.7"/>
    <n v="-7.782"/>
    <x v="3"/>
    <s v="Yes"/>
  </r>
  <r>
    <n v="4265"/>
    <s v="US-2018-131611"/>
    <x v="732"/>
    <d v="2018-11-09T00:00:00"/>
    <s v="Standard Class"/>
    <s v="EP-13915"/>
    <s v="Emily Phan"/>
    <x v="0"/>
    <s v="United States"/>
    <x v="12"/>
    <x v="5"/>
    <n v="77036"/>
    <x v="2"/>
    <s v="FUR-TA-10002774"/>
    <x v="0"/>
    <x v="3"/>
    <x v="584"/>
    <n v="863.12800000000004"/>
    <n v="8"/>
    <n v="0.3"/>
    <n v="-160.29519999999999"/>
    <x v="2"/>
    <s v="Yes"/>
  </r>
  <r>
    <n v="4266"/>
    <s v="US-2018-131611"/>
    <x v="732"/>
    <d v="2018-11-09T00:00:00"/>
    <s v="Standard Class"/>
    <s v="EP-13915"/>
    <s v="Emily Phan"/>
    <x v="0"/>
    <s v="United States"/>
    <x v="12"/>
    <x v="5"/>
    <n v="77036"/>
    <x v="2"/>
    <s v="OFF-BI-10004364"/>
    <x v="1"/>
    <x v="8"/>
    <x v="305"/>
    <n v="3.5640000000000001"/>
    <n v="3"/>
    <n v="0.8"/>
    <n v="-6.2370000000000001"/>
    <x v="2"/>
    <s v="Yes"/>
  </r>
  <r>
    <n v="4267"/>
    <s v="US-2018-131611"/>
    <x v="732"/>
    <d v="2018-11-09T00:00:00"/>
    <s v="Standard Class"/>
    <s v="EP-13915"/>
    <s v="Emily Phan"/>
    <x v="0"/>
    <s v="United States"/>
    <x v="12"/>
    <x v="5"/>
    <n v="77036"/>
    <x v="2"/>
    <s v="FUR-BO-10000780"/>
    <x v="0"/>
    <x v="0"/>
    <x v="1318"/>
    <n v="956.66480000000001"/>
    <n v="7"/>
    <n v="0.32"/>
    <n v="-225.0976"/>
    <x v="2"/>
    <s v="Yes"/>
  </r>
  <r>
    <n v="4268"/>
    <s v="US-2018-131611"/>
    <x v="732"/>
    <d v="2018-11-09T00:00:00"/>
    <s v="Standard Class"/>
    <s v="EP-13915"/>
    <s v="Emily Phan"/>
    <x v="0"/>
    <s v="United States"/>
    <x v="12"/>
    <x v="5"/>
    <n v="77036"/>
    <x v="2"/>
    <s v="OFF-BI-10001989"/>
    <x v="1"/>
    <x v="8"/>
    <x v="542"/>
    <n v="12.587999999999999"/>
    <n v="3"/>
    <n v="0.8"/>
    <n v="-20.140799999999999"/>
    <x v="2"/>
    <s v="Yes"/>
  </r>
  <r>
    <n v="4269"/>
    <s v="US-2018-131611"/>
    <x v="732"/>
    <d v="2018-11-09T00:00:00"/>
    <s v="Standard Class"/>
    <s v="EP-13915"/>
    <s v="Emily Phan"/>
    <x v="0"/>
    <s v="United States"/>
    <x v="12"/>
    <x v="5"/>
    <n v="77036"/>
    <x v="2"/>
    <s v="TEC-AC-10004001"/>
    <x v="2"/>
    <x v="11"/>
    <x v="1469"/>
    <n v="171.96"/>
    <n v="5"/>
    <n v="0.2"/>
    <n v="45.139499999999998"/>
    <x v="2"/>
    <s v="Yes"/>
  </r>
  <r>
    <n v="4270"/>
    <s v="US-2019-124821"/>
    <x v="643"/>
    <d v="2019-06-29T00:00:00"/>
    <s v="Second Class"/>
    <s v="AM-10705"/>
    <s v="Anne McFarland"/>
    <x v="0"/>
    <s v="United States"/>
    <x v="4"/>
    <x v="4"/>
    <n v="98115"/>
    <x v="1"/>
    <s v="FUR-TA-10000688"/>
    <x v="0"/>
    <x v="3"/>
    <x v="561"/>
    <n v="871.4"/>
    <n v="4"/>
    <n v="0"/>
    <n v="148.13800000000001"/>
    <x v="1"/>
    <s v="Yes"/>
  </r>
  <r>
    <n v="4271"/>
    <s v="CA-2017-166975"/>
    <x v="650"/>
    <d v="2017-11-30T00:00:00"/>
    <s v="Standard Class"/>
    <s v="SH-20635"/>
    <s v="Stefanie Holloman"/>
    <x v="1"/>
    <s v="United States"/>
    <x v="25"/>
    <x v="18"/>
    <n v="38301"/>
    <x v="0"/>
    <s v="FUR-FU-10003930"/>
    <x v="0"/>
    <x v="5"/>
    <x v="1630"/>
    <n v="692.47199999999998"/>
    <n v="11"/>
    <n v="0.2"/>
    <n v="190.4298"/>
    <x v="0"/>
    <s v="Yes"/>
  </r>
  <r>
    <n v="4272"/>
    <s v="CA-2018-123806"/>
    <x v="390"/>
    <d v="2018-11-27T00:00:00"/>
    <s v="Second Class"/>
    <s v="LA-16780"/>
    <s v="Laura Armstrong"/>
    <x v="1"/>
    <s v="United States"/>
    <x v="248"/>
    <x v="39"/>
    <n v="21215"/>
    <x v="3"/>
    <s v="FUR-FU-10000965"/>
    <x v="0"/>
    <x v="5"/>
    <x v="689"/>
    <n v="207.76"/>
    <n v="4"/>
    <n v="0"/>
    <n v="85.181600000000003"/>
    <x v="3"/>
    <s v="Yes"/>
  </r>
  <r>
    <n v="4273"/>
    <s v="US-2019-158505"/>
    <x v="246"/>
    <d v="2019-07-21T00:00:00"/>
    <s v="Same Day"/>
    <s v="SF-20200"/>
    <s v="Sarah Foster"/>
    <x v="0"/>
    <s v="United States"/>
    <x v="208"/>
    <x v="7"/>
    <n v="84107"/>
    <x v="1"/>
    <s v="TEC-PH-10004071"/>
    <x v="2"/>
    <x v="7"/>
    <x v="1546"/>
    <n v="71.927999999999997"/>
    <n v="9"/>
    <n v="0.2"/>
    <n v="6.2937000000000003"/>
    <x v="1"/>
    <s v="Yes"/>
  </r>
  <r>
    <n v="4274"/>
    <s v="US-2019-158505"/>
    <x v="246"/>
    <d v="2019-07-21T00:00:00"/>
    <s v="Same Day"/>
    <s v="SF-20200"/>
    <s v="Sarah Foster"/>
    <x v="0"/>
    <s v="United States"/>
    <x v="208"/>
    <x v="7"/>
    <n v="84107"/>
    <x v="1"/>
    <s v="OFF-AR-10001044"/>
    <x v="1"/>
    <x v="6"/>
    <x v="1051"/>
    <n v="25.99"/>
    <n v="1"/>
    <n v="0"/>
    <n v="7.5370999999999997"/>
    <x v="1"/>
    <s v="Yes"/>
  </r>
  <r>
    <n v="4275"/>
    <s v="CA-2017-142692"/>
    <x v="924"/>
    <d v="2017-10-28T00:00:00"/>
    <s v="Standard Class"/>
    <s v="AG-10495"/>
    <s v="Andrew Gjertsen"/>
    <x v="1"/>
    <s v="United States"/>
    <x v="4"/>
    <x v="4"/>
    <n v="98105"/>
    <x v="1"/>
    <s v="OFF-BI-10004140"/>
    <x v="1"/>
    <x v="8"/>
    <x v="307"/>
    <n v="3.5920000000000001"/>
    <n v="1"/>
    <n v="0.2"/>
    <n v="1.1225000000000001"/>
    <x v="1"/>
    <s v="Yes"/>
  </r>
  <r>
    <n v="4276"/>
    <s v="CA-2017-123456"/>
    <x v="584"/>
    <d v="2017-07-13T00:00:00"/>
    <s v="Standard Class"/>
    <s v="KN-16450"/>
    <s v="Kean Nguyen"/>
    <x v="1"/>
    <s v="United States"/>
    <x v="61"/>
    <x v="5"/>
    <n v="75220"/>
    <x v="2"/>
    <s v="OFF-AP-10002684"/>
    <x v="1"/>
    <x v="9"/>
    <x v="167"/>
    <n v="48.631999999999998"/>
    <n v="2"/>
    <n v="0.8"/>
    <n v="-121.58"/>
    <x v="2"/>
    <s v="Yes"/>
  </r>
  <r>
    <n v="4277"/>
    <s v="CA-2019-151358"/>
    <x v="238"/>
    <d v="2019-08-22T00:00:00"/>
    <s v="Standard Class"/>
    <s v="NF-18595"/>
    <s v="Nicole Fjeld"/>
    <x v="2"/>
    <s v="United States"/>
    <x v="4"/>
    <x v="4"/>
    <n v="98105"/>
    <x v="1"/>
    <s v="OFF-ST-10000046"/>
    <x v="1"/>
    <x v="4"/>
    <x v="764"/>
    <n v="323.10000000000002"/>
    <n v="2"/>
    <n v="0"/>
    <n v="61.389000000000003"/>
    <x v="1"/>
    <s v="Yes"/>
  </r>
  <r>
    <n v="4278"/>
    <s v="US-2018-107440"/>
    <x v="947"/>
    <d v="2018-04-20T00:00:00"/>
    <s v="Standard Class"/>
    <s v="BS-11365"/>
    <s v="Bill Shonely"/>
    <x v="1"/>
    <s v="United States"/>
    <x v="80"/>
    <x v="30"/>
    <n v="8701"/>
    <x v="3"/>
    <s v="TEC-MA-10001047"/>
    <x v="2"/>
    <x v="15"/>
    <x v="1635"/>
    <n v="9099.93"/>
    <n v="7"/>
    <n v="0"/>
    <n v="2365.9818"/>
    <x v="3"/>
    <s v="Yes"/>
  </r>
  <r>
    <n v="4279"/>
    <s v="US-2018-107440"/>
    <x v="947"/>
    <d v="2018-04-20T00:00:00"/>
    <s v="Standard Class"/>
    <s v="BS-11365"/>
    <s v="Bill Shonely"/>
    <x v="1"/>
    <s v="United States"/>
    <x v="80"/>
    <x v="30"/>
    <n v="8701"/>
    <x v="3"/>
    <s v="FUR-FU-10000550"/>
    <x v="0"/>
    <x v="5"/>
    <x v="1454"/>
    <n v="9.9600000000000009"/>
    <n v="2"/>
    <n v="0"/>
    <n v="3.2867999999999999"/>
    <x v="3"/>
    <s v="Yes"/>
  </r>
  <r>
    <n v="4280"/>
    <s v="US-2018-107440"/>
    <x v="947"/>
    <d v="2018-04-20T00:00:00"/>
    <s v="Standard Class"/>
    <s v="BS-11365"/>
    <s v="Bill Shonely"/>
    <x v="1"/>
    <s v="United States"/>
    <x v="80"/>
    <x v="30"/>
    <n v="8701"/>
    <x v="3"/>
    <s v="OFF-BI-10002432"/>
    <x v="1"/>
    <x v="8"/>
    <x v="875"/>
    <n v="25.3"/>
    <n v="5"/>
    <n v="0"/>
    <n v="11.891"/>
    <x v="3"/>
    <s v="Yes"/>
  </r>
  <r>
    <n v="4281"/>
    <s v="CA-2016-166989"/>
    <x v="687"/>
    <d v="2016-11-18T00:00:00"/>
    <s v="Standard Class"/>
    <s v="RM-19675"/>
    <s v="Robert Marley"/>
    <x v="2"/>
    <s v="United States"/>
    <x v="20"/>
    <x v="15"/>
    <n v="10011"/>
    <x v="3"/>
    <s v="OFF-PA-10004470"/>
    <x v="1"/>
    <x v="10"/>
    <x v="253"/>
    <n v="11.36"/>
    <n v="2"/>
    <n v="0"/>
    <n v="5.2256"/>
    <x v="3"/>
    <s v="Yes"/>
  </r>
  <r>
    <n v="4282"/>
    <s v="CA-2016-166989"/>
    <x v="687"/>
    <d v="2016-11-18T00:00:00"/>
    <s v="Standard Class"/>
    <s v="RM-19675"/>
    <s v="Robert Marley"/>
    <x v="2"/>
    <s v="United States"/>
    <x v="20"/>
    <x v="15"/>
    <n v="10011"/>
    <x v="3"/>
    <s v="FUR-CH-10001797"/>
    <x v="0"/>
    <x v="1"/>
    <x v="1450"/>
    <n v="69.263999999999996"/>
    <n v="2"/>
    <n v="0.1"/>
    <n v="14.622400000000001"/>
    <x v="3"/>
    <s v="Yes"/>
  </r>
  <r>
    <n v="4283"/>
    <s v="CA-2016-103100"/>
    <x v="414"/>
    <d v="2016-12-23T00:00:00"/>
    <s v="First Class"/>
    <s v="AB-10105"/>
    <s v="Adrian Barton"/>
    <x v="0"/>
    <s v="United States"/>
    <x v="245"/>
    <x v="14"/>
    <n v="46203"/>
    <x v="2"/>
    <s v="OFF-LA-10003720"/>
    <x v="1"/>
    <x v="2"/>
    <x v="1636"/>
    <n v="3.69"/>
    <n v="1"/>
    <n v="0"/>
    <n v="1.7343"/>
    <x v="2"/>
    <s v="Yes"/>
  </r>
  <r>
    <n v="4284"/>
    <s v="CA-2016-103100"/>
    <x v="414"/>
    <d v="2016-12-23T00:00:00"/>
    <s v="First Class"/>
    <s v="AB-10105"/>
    <s v="Adrian Barton"/>
    <x v="0"/>
    <s v="United States"/>
    <x v="245"/>
    <x v="14"/>
    <n v="46203"/>
    <x v="2"/>
    <s v="OFF-BI-10004600"/>
    <x v="1"/>
    <x v="8"/>
    <x v="1486"/>
    <n v="1103.97"/>
    <n v="3"/>
    <n v="0"/>
    <n v="496.78649999999999"/>
    <x v="2"/>
    <s v="Yes"/>
  </r>
  <r>
    <n v="4285"/>
    <s v="CA-2017-105690"/>
    <x v="82"/>
    <d v="2017-11-26T00:00:00"/>
    <s v="Second Class"/>
    <s v="CA-11965"/>
    <s v="Carol Adams"/>
    <x v="1"/>
    <s v="United States"/>
    <x v="396"/>
    <x v="5"/>
    <n v="77642"/>
    <x v="2"/>
    <s v="FUR-BO-10003965"/>
    <x v="0"/>
    <x v="0"/>
    <x v="1092"/>
    <n v="246.1328"/>
    <n v="2"/>
    <n v="0.32"/>
    <n v="-76.011600000000001"/>
    <x v="2"/>
    <s v="Yes"/>
  </r>
  <r>
    <n v="4286"/>
    <s v="CA-2017-105690"/>
    <x v="82"/>
    <d v="2017-11-26T00:00:00"/>
    <s v="Second Class"/>
    <s v="CA-11965"/>
    <s v="Carol Adams"/>
    <x v="1"/>
    <s v="United States"/>
    <x v="396"/>
    <x v="5"/>
    <n v="77642"/>
    <x v="2"/>
    <s v="OFF-LA-10000240"/>
    <x v="1"/>
    <x v="2"/>
    <x v="2"/>
    <n v="11.696"/>
    <n v="2"/>
    <n v="0.2"/>
    <n v="3.9474"/>
    <x v="2"/>
    <s v="Yes"/>
  </r>
  <r>
    <n v="4287"/>
    <s v="CA-2017-105690"/>
    <x v="82"/>
    <d v="2017-11-26T00:00:00"/>
    <s v="Second Class"/>
    <s v="CA-11965"/>
    <s v="Carol Adams"/>
    <x v="1"/>
    <s v="United States"/>
    <x v="396"/>
    <x v="5"/>
    <n v="77642"/>
    <x v="2"/>
    <s v="TEC-CO-10001571"/>
    <x v="2"/>
    <x v="16"/>
    <x v="1563"/>
    <n v="439.99200000000002"/>
    <n v="1"/>
    <n v="0.2"/>
    <n v="164.99700000000001"/>
    <x v="2"/>
    <s v="Yes"/>
  </r>
  <r>
    <n v="4288"/>
    <s v="CA-2019-127516"/>
    <x v="116"/>
    <d v="2020-01-03T00:00:00"/>
    <s v="Standard Class"/>
    <s v="EH-14005"/>
    <s v="Erica Hernandez"/>
    <x v="2"/>
    <s v="United States"/>
    <x v="316"/>
    <x v="18"/>
    <n v="37211"/>
    <x v="0"/>
    <s v="OFF-ST-10000736"/>
    <x v="1"/>
    <x v="4"/>
    <x v="460"/>
    <n v="64.784000000000006"/>
    <n v="1"/>
    <n v="0.2"/>
    <n v="-12.956799999999999"/>
    <x v="0"/>
    <s v="Yes"/>
  </r>
  <r>
    <n v="4289"/>
    <s v="US-2017-117184"/>
    <x v="961"/>
    <d v="2017-05-21T00:00:00"/>
    <s v="Standard Class"/>
    <s v="ON-18715"/>
    <s v="Odella Nelson"/>
    <x v="1"/>
    <s v="United States"/>
    <x v="12"/>
    <x v="5"/>
    <n v="77095"/>
    <x v="2"/>
    <s v="OFF-BI-10002082"/>
    <x v="1"/>
    <x v="8"/>
    <x v="1182"/>
    <n v="33.28"/>
    <n v="5"/>
    <n v="0.8"/>
    <n v="-49.92"/>
    <x v="2"/>
    <s v="Yes"/>
  </r>
  <r>
    <n v="4290"/>
    <s v="US-2017-117184"/>
    <x v="961"/>
    <d v="2017-05-21T00:00:00"/>
    <s v="Standard Class"/>
    <s v="ON-18715"/>
    <s v="Odella Nelson"/>
    <x v="1"/>
    <s v="United States"/>
    <x v="12"/>
    <x v="5"/>
    <n v="77095"/>
    <x v="2"/>
    <s v="OFF-PA-10002250"/>
    <x v="1"/>
    <x v="10"/>
    <x v="706"/>
    <n v="14.087999999999999"/>
    <n v="3"/>
    <n v="0.2"/>
    <n v="4.9307999999999996"/>
    <x v="2"/>
    <s v="Yes"/>
  </r>
  <r>
    <n v="4291"/>
    <s v="CA-2019-102407"/>
    <x v="34"/>
    <d v="2019-12-13T00:00:00"/>
    <s v="Second Class"/>
    <s v="AT-10435"/>
    <s v="Alyssa Tate"/>
    <x v="2"/>
    <s v="United States"/>
    <x v="1"/>
    <x v="1"/>
    <n v="90004"/>
    <x v="1"/>
    <s v="OFF-AR-10000122"/>
    <x v="1"/>
    <x v="6"/>
    <x v="311"/>
    <n v="11.16"/>
    <n v="2"/>
    <n v="0"/>
    <n v="2.79"/>
    <x v="1"/>
    <s v="Yes"/>
  </r>
  <r>
    <n v="4292"/>
    <s v="CA-2019-102407"/>
    <x v="34"/>
    <d v="2019-12-13T00:00:00"/>
    <s v="Second Class"/>
    <s v="AT-10435"/>
    <s v="Alyssa Tate"/>
    <x v="2"/>
    <s v="United States"/>
    <x v="1"/>
    <x v="1"/>
    <n v="90004"/>
    <x v="1"/>
    <s v="FUR-TA-10003748"/>
    <x v="0"/>
    <x v="3"/>
    <x v="210"/>
    <n v="896.32799999999997"/>
    <n v="9"/>
    <n v="0.2"/>
    <n v="22.408200000000001"/>
    <x v="1"/>
    <s v="Yes"/>
  </r>
  <r>
    <n v="4293"/>
    <s v="CA-2019-102407"/>
    <x v="34"/>
    <d v="2019-12-13T00:00:00"/>
    <s v="Second Class"/>
    <s v="AT-10435"/>
    <s v="Alyssa Tate"/>
    <x v="2"/>
    <s v="United States"/>
    <x v="1"/>
    <x v="1"/>
    <n v="90004"/>
    <x v="1"/>
    <s v="OFF-AP-10001394"/>
    <x v="1"/>
    <x v="9"/>
    <x v="1129"/>
    <n v="189"/>
    <n v="1"/>
    <n v="0"/>
    <n v="68.040000000000006"/>
    <x v="1"/>
    <s v="Yes"/>
  </r>
  <r>
    <n v="4294"/>
    <s v="CA-2019-130967"/>
    <x v="434"/>
    <d v="2019-03-16T00:00:00"/>
    <s v="Standard Class"/>
    <s v="EB-13870"/>
    <s v="Emily Burns"/>
    <x v="0"/>
    <s v="United States"/>
    <x v="10"/>
    <x v="9"/>
    <n v="19140"/>
    <x v="3"/>
    <s v="TEC-PH-10004896"/>
    <x v="2"/>
    <x v="7"/>
    <x v="174"/>
    <n v="53.981999999999999"/>
    <n v="3"/>
    <n v="0.4"/>
    <n v="-10.7964"/>
    <x v="3"/>
    <s v="Yes"/>
  </r>
  <r>
    <n v="4295"/>
    <s v="CA-2019-101581"/>
    <x v="760"/>
    <d v="2019-10-27T00:00:00"/>
    <s v="Standard Class"/>
    <s v="DW-13195"/>
    <s v="David Wiener"/>
    <x v="1"/>
    <s v="United States"/>
    <x v="252"/>
    <x v="21"/>
    <n v="97756"/>
    <x v="1"/>
    <s v="FUR-TA-10002607"/>
    <x v="0"/>
    <x v="3"/>
    <x v="224"/>
    <n v="177.22499999999999"/>
    <n v="5"/>
    <n v="0.5"/>
    <n v="-120.51300000000001"/>
    <x v="1"/>
    <s v="Yes"/>
  </r>
  <r>
    <n v="4296"/>
    <s v="CA-2019-169124"/>
    <x v="445"/>
    <d v="2019-07-10T00:00:00"/>
    <s v="Standard Class"/>
    <s v="MB-17305"/>
    <s v="Maria Bertelson"/>
    <x v="0"/>
    <s v="United States"/>
    <x v="397"/>
    <x v="1"/>
    <n v="95610"/>
    <x v="1"/>
    <s v="FUR-FU-10001215"/>
    <x v="0"/>
    <x v="5"/>
    <x v="1609"/>
    <n v="129.38999999999999"/>
    <n v="3"/>
    <n v="0"/>
    <n v="54.343800000000002"/>
    <x v="1"/>
    <s v="Yes"/>
  </r>
  <r>
    <n v="4297"/>
    <s v="CA-2019-117261"/>
    <x v="507"/>
    <d v="2019-09-10T00:00:00"/>
    <s v="Standard Class"/>
    <s v="TH-21235"/>
    <s v="Tiffany House"/>
    <x v="1"/>
    <s v="United States"/>
    <x v="1"/>
    <x v="1"/>
    <n v="90032"/>
    <x v="1"/>
    <s v="OFF-ST-10000419"/>
    <x v="1"/>
    <x v="4"/>
    <x v="1024"/>
    <n v="54.32"/>
    <n v="4"/>
    <n v="0"/>
    <n v="0.54320000000000002"/>
    <x v="1"/>
    <s v="Yes"/>
  </r>
  <r>
    <n v="4298"/>
    <s v="CA-2019-129021"/>
    <x v="962"/>
    <d v="2019-08-26T00:00:00"/>
    <s v="Second Class"/>
    <s v="PO-18850"/>
    <s v="Patrick O'Brill"/>
    <x v="0"/>
    <s v="United States"/>
    <x v="315"/>
    <x v="2"/>
    <n v="32303"/>
    <x v="0"/>
    <s v="TEC-PH-10001459"/>
    <x v="2"/>
    <x v="7"/>
    <x v="1447"/>
    <n v="4367.8959999999997"/>
    <n v="13"/>
    <n v="0.2"/>
    <n v="327.59219999999999"/>
    <x v="0"/>
    <s v="Yes"/>
  </r>
  <r>
    <n v="4299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PA-10000241"/>
    <x v="1"/>
    <x v="10"/>
    <x v="1160"/>
    <n v="49.567999999999998"/>
    <n v="2"/>
    <n v="0.2"/>
    <n v="15.49"/>
    <x v="0"/>
    <s v="Yes"/>
  </r>
  <r>
    <n v="4300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AP-10003040"/>
    <x v="1"/>
    <x v="9"/>
    <x v="730"/>
    <n v="161.376"/>
    <n v="6"/>
    <n v="0.2"/>
    <n v="12.103199999999999"/>
    <x v="0"/>
    <s v="Yes"/>
  </r>
  <r>
    <n v="4301"/>
    <s v="CA-2019-129021"/>
    <x v="962"/>
    <d v="2019-08-26T00:00:00"/>
    <s v="Second Class"/>
    <s v="PO-18850"/>
    <s v="Patrick O'Brill"/>
    <x v="0"/>
    <s v="United States"/>
    <x v="315"/>
    <x v="2"/>
    <n v="32303"/>
    <x v="0"/>
    <s v="FUR-FU-10001852"/>
    <x v="0"/>
    <x v="5"/>
    <x v="845"/>
    <n v="2.7839999999999998"/>
    <n v="2"/>
    <n v="0.2"/>
    <n v="0.41760000000000003"/>
    <x v="0"/>
    <s v="Yes"/>
  </r>
  <r>
    <n v="4302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PA-10000141"/>
    <x v="1"/>
    <x v="10"/>
    <x v="829"/>
    <n v="8.7200000000000006"/>
    <n v="5"/>
    <n v="0.2"/>
    <n v="2.9430000000000001"/>
    <x v="0"/>
    <s v="Yes"/>
  </r>
  <r>
    <n v="4303"/>
    <s v="CA-2016-123253"/>
    <x v="963"/>
    <d v="2016-08-25T00:00:00"/>
    <s v="Second Class"/>
    <s v="DE-13255"/>
    <s v="Deanra Eno"/>
    <x v="2"/>
    <s v="United States"/>
    <x v="80"/>
    <x v="24"/>
    <n v="44107"/>
    <x v="3"/>
    <s v="OFF-AR-10002804"/>
    <x v="1"/>
    <x v="6"/>
    <x v="282"/>
    <n v="3.9119999999999999"/>
    <n v="1"/>
    <n v="0.2"/>
    <n v="1.0268999999999999"/>
    <x v="3"/>
    <s v="Yes"/>
  </r>
  <r>
    <n v="4304"/>
    <s v="CA-2018-121601"/>
    <x v="964"/>
    <d v="2018-10-04T00:00:00"/>
    <s v="Same Day"/>
    <s v="MO-17500"/>
    <s v="Mary O'Rourke"/>
    <x v="0"/>
    <s v="United States"/>
    <x v="398"/>
    <x v="5"/>
    <n v="75056"/>
    <x v="2"/>
    <s v="OFF-EN-10003862"/>
    <x v="1"/>
    <x v="12"/>
    <x v="760"/>
    <n v="59.752000000000002"/>
    <n v="7"/>
    <n v="0.2"/>
    <n v="19.4194"/>
    <x v="2"/>
    <s v="Yes"/>
  </r>
  <r>
    <n v="4305"/>
    <s v="CA-2016-162278"/>
    <x v="965"/>
    <d v="2016-10-30T00:00:00"/>
    <s v="Second Class"/>
    <s v="AH-10585"/>
    <s v="Angele Hood"/>
    <x v="0"/>
    <s v="United States"/>
    <x v="4"/>
    <x v="4"/>
    <n v="98105"/>
    <x v="1"/>
    <s v="FUR-FU-10000448"/>
    <x v="0"/>
    <x v="5"/>
    <x v="469"/>
    <n v="63.92"/>
    <n v="4"/>
    <n v="0"/>
    <n v="3.1960000000000002"/>
    <x v="1"/>
    <s v="Yes"/>
  </r>
  <r>
    <n v="4306"/>
    <s v="CA-2016-162278"/>
    <x v="965"/>
    <d v="2016-10-30T00:00:00"/>
    <s v="Second Class"/>
    <s v="AH-10585"/>
    <s v="Angele Hood"/>
    <x v="0"/>
    <s v="United States"/>
    <x v="4"/>
    <x v="4"/>
    <n v="98105"/>
    <x v="1"/>
    <s v="TEC-PH-10000526"/>
    <x v="2"/>
    <x v="7"/>
    <x v="1472"/>
    <n v="383.96"/>
    <n v="5"/>
    <n v="0.2"/>
    <n v="38.396000000000001"/>
    <x v="1"/>
    <s v="Yes"/>
  </r>
  <r>
    <n v="4307"/>
    <s v="CA-2018-161095"/>
    <x v="931"/>
    <d v="2018-06-28T00:00:00"/>
    <s v="Same Day"/>
    <s v="CS-12250"/>
    <s v="Chris Selesnick"/>
    <x v="1"/>
    <s v="United States"/>
    <x v="1"/>
    <x v="1"/>
    <n v="90032"/>
    <x v="1"/>
    <s v="OFF-BI-10002764"/>
    <x v="1"/>
    <x v="8"/>
    <x v="507"/>
    <n v="7.7519999999999998"/>
    <n v="3"/>
    <n v="0.2"/>
    <n v="2.8100999999999998"/>
    <x v="1"/>
    <s v="Yes"/>
  </r>
  <r>
    <n v="4308"/>
    <s v="CA-2018-161095"/>
    <x v="931"/>
    <d v="2018-06-28T00:00:00"/>
    <s v="Same Day"/>
    <s v="CS-12250"/>
    <s v="Chris Selesnick"/>
    <x v="1"/>
    <s v="United States"/>
    <x v="1"/>
    <x v="1"/>
    <n v="90032"/>
    <x v="1"/>
    <s v="OFF-BI-10001524"/>
    <x v="1"/>
    <x v="8"/>
    <x v="301"/>
    <n v="33.567999999999998"/>
    <n v="2"/>
    <n v="0.2"/>
    <n v="11.748799999999999"/>
    <x v="1"/>
    <s v="Yes"/>
  </r>
  <r>
    <n v="4309"/>
    <s v="CA-2016-125829"/>
    <x v="130"/>
    <d v="2016-11-11T00:00:00"/>
    <s v="Standard Class"/>
    <s v="WB-21850"/>
    <s v="William Brown"/>
    <x v="0"/>
    <s v="United States"/>
    <x v="1"/>
    <x v="1"/>
    <n v="90045"/>
    <x v="1"/>
    <s v="TEC-PH-10001079"/>
    <x v="2"/>
    <x v="7"/>
    <x v="1255"/>
    <n v="666.34400000000005"/>
    <n v="7"/>
    <n v="0.2"/>
    <n v="66.634399999999999"/>
    <x v="1"/>
    <s v="Yes"/>
  </r>
  <r>
    <n v="4310"/>
    <s v="CA-2016-125829"/>
    <x v="130"/>
    <d v="2016-11-11T00:00:00"/>
    <s v="Standard Class"/>
    <s v="WB-21850"/>
    <s v="William Brown"/>
    <x v="0"/>
    <s v="United States"/>
    <x v="1"/>
    <x v="1"/>
    <n v="90045"/>
    <x v="1"/>
    <s v="FUR-TA-10002041"/>
    <x v="0"/>
    <x v="3"/>
    <x v="363"/>
    <n v="573.72799999999995"/>
    <n v="4"/>
    <n v="0.2"/>
    <n v="-64.544399999999996"/>
    <x v="1"/>
    <s v="Yes"/>
  </r>
  <r>
    <n v="4311"/>
    <s v="CA-2016-125829"/>
    <x v="130"/>
    <d v="2016-11-11T00:00:00"/>
    <s v="Standard Class"/>
    <s v="WB-21850"/>
    <s v="William Brown"/>
    <x v="0"/>
    <s v="United States"/>
    <x v="1"/>
    <x v="1"/>
    <n v="90045"/>
    <x v="1"/>
    <s v="OFF-BI-10001036"/>
    <x v="1"/>
    <x v="8"/>
    <x v="624"/>
    <n v="21.936"/>
    <n v="3"/>
    <n v="0.2"/>
    <n v="8.2260000000000009"/>
    <x v="1"/>
    <s v="Yes"/>
  </r>
  <r>
    <n v="4312"/>
    <s v="CA-2016-125829"/>
    <x v="130"/>
    <d v="2016-11-11T00:00:00"/>
    <s v="Standard Class"/>
    <s v="WB-21850"/>
    <s v="William Brown"/>
    <x v="0"/>
    <s v="United States"/>
    <x v="1"/>
    <x v="1"/>
    <n v="90045"/>
    <x v="1"/>
    <s v="OFF-PA-10000223"/>
    <x v="1"/>
    <x v="10"/>
    <x v="1383"/>
    <n v="19.440000000000001"/>
    <n v="3"/>
    <n v="0"/>
    <n v="9.3312000000000008"/>
    <x v="1"/>
    <s v="Yes"/>
  </r>
  <r>
    <n v="4313"/>
    <s v="CA-2016-125829"/>
    <x v="130"/>
    <d v="2016-11-11T00:00:00"/>
    <s v="Standard Class"/>
    <s v="WB-21850"/>
    <s v="William Brown"/>
    <x v="0"/>
    <s v="United States"/>
    <x v="1"/>
    <x v="1"/>
    <n v="90045"/>
    <x v="1"/>
    <s v="TEC-MA-10003246"/>
    <x v="2"/>
    <x v="15"/>
    <x v="1637"/>
    <n v="447.96800000000002"/>
    <n v="4"/>
    <n v="0.2"/>
    <n v="139.99"/>
    <x v="1"/>
    <s v="Yes"/>
  </r>
  <r>
    <n v="4314"/>
    <s v="CA-2016-123127"/>
    <x v="78"/>
    <d v="2016-09-12T00:00:00"/>
    <s v="Standard Class"/>
    <s v="SP-20620"/>
    <s v="Stefania Perrino"/>
    <x v="1"/>
    <s v="United States"/>
    <x v="85"/>
    <x v="15"/>
    <n v="11561"/>
    <x v="3"/>
    <s v="OFF-AP-10001962"/>
    <x v="1"/>
    <x v="9"/>
    <x v="1603"/>
    <n v="16.78"/>
    <n v="2"/>
    <n v="0"/>
    <n v="4.1950000000000003"/>
    <x v="3"/>
    <s v="Yes"/>
  </r>
  <r>
    <n v="4315"/>
    <s v="CA-2017-115945"/>
    <x v="608"/>
    <d v="2017-07-01T00:00:00"/>
    <s v="Standard Class"/>
    <s v="AB-10165"/>
    <s v="Alan Barnes"/>
    <x v="0"/>
    <s v="United States"/>
    <x v="1"/>
    <x v="1"/>
    <n v="90045"/>
    <x v="1"/>
    <s v="OFF-AR-10004062"/>
    <x v="1"/>
    <x v="6"/>
    <x v="772"/>
    <n v="20.96"/>
    <n v="2"/>
    <n v="0"/>
    <n v="5.24"/>
    <x v="1"/>
    <s v="Yes"/>
  </r>
  <r>
    <n v="4316"/>
    <s v="CA-2017-115945"/>
    <x v="608"/>
    <d v="2017-07-01T00:00:00"/>
    <s v="Standard Class"/>
    <s v="AB-10165"/>
    <s v="Alan Barnes"/>
    <x v="0"/>
    <s v="United States"/>
    <x v="1"/>
    <x v="1"/>
    <n v="90045"/>
    <x v="1"/>
    <s v="OFF-BI-10004330"/>
    <x v="1"/>
    <x v="8"/>
    <x v="803"/>
    <n v="88.751999999999995"/>
    <n v="3"/>
    <n v="0.2"/>
    <n v="27.734999999999999"/>
    <x v="1"/>
    <s v="Yes"/>
  </r>
  <r>
    <n v="4317"/>
    <s v="CA-2017-115945"/>
    <x v="608"/>
    <d v="2017-07-01T00:00:00"/>
    <s v="Standard Class"/>
    <s v="AB-10165"/>
    <s v="Alan Barnes"/>
    <x v="0"/>
    <s v="United States"/>
    <x v="1"/>
    <x v="1"/>
    <n v="90045"/>
    <x v="1"/>
    <s v="OFF-ST-10001963"/>
    <x v="1"/>
    <x v="4"/>
    <x v="537"/>
    <n v="304.23"/>
    <n v="3"/>
    <n v="0"/>
    <n v="9.1268999999999991"/>
    <x v="1"/>
    <s v="Yes"/>
  </r>
  <r>
    <n v="4318"/>
    <s v="CA-2017-136735"/>
    <x v="353"/>
    <d v="2017-08-02T00:00:00"/>
    <s v="Standard Class"/>
    <s v="HA-14920"/>
    <s v="Helen Andreada"/>
    <x v="0"/>
    <s v="United States"/>
    <x v="8"/>
    <x v="1"/>
    <n v="94110"/>
    <x v="1"/>
    <s v="OFF-EN-10002230"/>
    <x v="1"/>
    <x v="12"/>
    <x v="555"/>
    <n v="167.86"/>
    <n v="2"/>
    <n v="0"/>
    <n v="78.894199999999998"/>
    <x v="1"/>
    <s v="Yes"/>
  </r>
  <r>
    <n v="4319"/>
    <s v="US-2019-136189"/>
    <x v="226"/>
    <d v="2019-12-11T00:00:00"/>
    <s v="Standard Class"/>
    <s v="DC-13285"/>
    <s v="Debra Catini"/>
    <x v="0"/>
    <s v="United States"/>
    <x v="102"/>
    <x v="17"/>
    <n v="23223"/>
    <x v="0"/>
    <s v="FUR-FU-10000175"/>
    <x v="0"/>
    <x v="5"/>
    <x v="1638"/>
    <n v="82.38"/>
    <n v="6"/>
    <n v="0"/>
    <n v="25.537800000000001"/>
    <x v="0"/>
    <s v="Yes"/>
  </r>
  <r>
    <n v="4320"/>
    <s v="CA-2016-152345"/>
    <x v="282"/>
    <d v="2017-01-03T00:00:00"/>
    <s v="Second Class"/>
    <s v="ST-20530"/>
    <s v="Shui Tom"/>
    <x v="0"/>
    <s v="United States"/>
    <x v="305"/>
    <x v="27"/>
    <n v="87105"/>
    <x v="1"/>
    <s v="TEC-PH-10004897"/>
    <x v="2"/>
    <x v="7"/>
    <x v="1124"/>
    <n v="23.975999999999999"/>
    <n v="3"/>
    <n v="0.2"/>
    <n v="-5.6943000000000001"/>
    <x v="1"/>
    <s v="Yes"/>
  </r>
  <r>
    <n v="4321"/>
    <s v="CA-2016-152345"/>
    <x v="282"/>
    <d v="2017-01-03T00:00:00"/>
    <s v="Second Class"/>
    <s v="ST-20530"/>
    <s v="Shui Tom"/>
    <x v="0"/>
    <s v="United States"/>
    <x v="305"/>
    <x v="27"/>
    <n v="87105"/>
    <x v="1"/>
    <s v="OFF-ST-10003123"/>
    <x v="1"/>
    <x v="4"/>
    <x v="1277"/>
    <n v="33.29"/>
    <n v="1"/>
    <n v="0"/>
    <n v="7.9896000000000003"/>
    <x v="1"/>
    <s v="Yes"/>
  </r>
  <r>
    <n v="4322"/>
    <s v="US-2017-147662"/>
    <x v="966"/>
    <d v="2017-02-19T00:00:00"/>
    <s v="Standard Class"/>
    <s v="KB-16315"/>
    <s v="Karl Braun"/>
    <x v="0"/>
    <s v="United States"/>
    <x v="59"/>
    <x v="24"/>
    <n v="44312"/>
    <x v="3"/>
    <s v="OFF-BI-10001658"/>
    <x v="1"/>
    <x v="8"/>
    <x v="444"/>
    <n v="14.952"/>
    <n v="2"/>
    <n v="0.7"/>
    <n v="-11.961600000000001"/>
    <x v="3"/>
    <s v="Yes"/>
  </r>
  <r>
    <n v="4323"/>
    <s v="US-2017-147662"/>
    <x v="966"/>
    <d v="2017-02-19T00:00:00"/>
    <s v="Standard Class"/>
    <s v="KB-16315"/>
    <s v="Karl Braun"/>
    <x v="0"/>
    <s v="United States"/>
    <x v="59"/>
    <x v="24"/>
    <n v="44312"/>
    <x v="3"/>
    <s v="TEC-PH-10002834"/>
    <x v="2"/>
    <x v="7"/>
    <x v="1387"/>
    <n v="323.98200000000003"/>
    <n v="3"/>
    <n v="0.4"/>
    <n v="-80.995500000000007"/>
    <x v="3"/>
    <s v="Yes"/>
  </r>
  <r>
    <n v="4324"/>
    <s v="US-2017-147662"/>
    <x v="966"/>
    <d v="2017-02-19T00:00:00"/>
    <s v="Standard Class"/>
    <s v="KB-16315"/>
    <s v="Karl Braun"/>
    <x v="0"/>
    <s v="United States"/>
    <x v="59"/>
    <x v="24"/>
    <n v="44312"/>
    <x v="3"/>
    <s v="OFF-BI-10002160"/>
    <x v="1"/>
    <x v="8"/>
    <x v="315"/>
    <n v="2.286"/>
    <n v="2"/>
    <n v="0.7"/>
    <n v="-1.6763999999999999"/>
    <x v="3"/>
    <s v="Yes"/>
  </r>
  <r>
    <n v="4325"/>
    <s v="US-2017-147662"/>
    <x v="966"/>
    <d v="2017-02-19T00:00:00"/>
    <s v="Standard Class"/>
    <s v="KB-16315"/>
    <s v="Karl Braun"/>
    <x v="0"/>
    <s v="United States"/>
    <x v="59"/>
    <x v="24"/>
    <n v="44312"/>
    <x v="3"/>
    <s v="OFF-AR-10004999"/>
    <x v="1"/>
    <x v="6"/>
    <x v="873"/>
    <n v="14.352"/>
    <n v="3"/>
    <n v="0.2"/>
    <n v="0.89700000000000002"/>
    <x v="3"/>
    <s v="Yes"/>
  </r>
  <r>
    <n v="4326"/>
    <s v="US-2017-147662"/>
    <x v="966"/>
    <d v="2017-02-19T00:00:00"/>
    <s v="Standard Class"/>
    <s v="KB-16315"/>
    <s v="Karl Braun"/>
    <x v="0"/>
    <s v="United States"/>
    <x v="59"/>
    <x v="24"/>
    <n v="44312"/>
    <x v="3"/>
    <s v="TEC-AC-10003280"/>
    <x v="2"/>
    <x v="11"/>
    <x v="1037"/>
    <n v="71.975999999999999"/>
    <n v="3"/>
    <n v="0.2"/>
    <n v="0.89970000000000006"/>
    <x v="3"/>
    <s v="Yes"/>
  </r>
  <r>
    <n v="4327"/>
    <s v="CA-2018-153346"/>
    <x v="967"/>
    <d v="2018-01-27T00:00:00"/>
    <s v="First Class"/>
    <s v="TB-21355"/>
    <s v="Todd Boyes"/>
    <x v="1"/>
    <s v="United States"/>
    <x v="135"/>
    <x v="30"/>
    <n v="7060"/>
    <x v="3"/>
    <s v="OFF-AR-10000315"/>
    <x v="1"/>
    <x v="6"/>
    <x v="1306"/>
    <n v="9.2100000000000009"/>
    <n v="3"/>
    <n v="0"/>
    <n v="2.3025000000000002"/>
    <x v="3"/>
    <s v="Yes"/>
  </r>
  <r>
    <n v="4328"/>
    <s v="CA-2018-153346"/>
    <x v="967"/>
    <d v="2018-01-27T00:00:00"/>
    <s v="First Class"/>
    <s v="TB-21355"/>
    <s v="Todd Boyes"/>
    <x v="1"/>
    <s v="United States"/>
    <x v="135"/>
    <x v="30"/>
    <n v="7060"/>
    <x v="3"/>
    <s v="OFF-PA-10000007"/>
    <x v="1"/>
    <x v="10"/>
    <x v="1540"/>
    <n v="18"/>
    <n v="5"/>
    <n v="0"/>
    <n v="8.2799999999999994"/>
    <x v="3"/>
    <s v="Yes"/>
  </r>
  <r>
    <n v="4329"/>
    <s v="CA-2019-118360"/>
    <x v="719"/>
    <d v="2019-04-07T00:00:00"/>
    <s v="Standard Class"/>
    <s v="JC-15775"/>
    <s v="John Castell"/>
    <x v="0"/>
    <s v="United States"/>
    <x v="20"/>
    <x v="15"/>
    <n v="10011"/>
    <x v="3"/>
    <s v="OFF-PA-10000791"/>
    <x v="1"/>
    <x v="10"/>
    <x v="1433"/>
    <n v="42.93"/>
    <n v="9"/>
    <n v="0"/>
    <n v="19.3185"/>
    <x v="3"/>
    <s v="Yes"/>
  </r>
  <r>
    <n v="4330"/>
    <s v="CA-2019-149853"/>
    <x v="621"/>
    <d v="2019-10-09T00:00:00"/>
    <s v="Standard Class"/>
    <s v="PO-18850"/>
    <s v="Patrick O'Brill"/>
    <x v="0"/>
    <s v="United States"/>
    <x v="146"/>
    <x v="2"/>
    <n v="33012"/>
    <x v="0"/>
    <s v="OFF-PA-10000556"/>
    <x v="1"/>
    <x v="10"/>
    <x v="1639"/>
    <n v="15.552"/>
    <n v="3"/>
    <n v="0.2"/>
    <n v="5.4432"/>
    <x v="0"/>
    <s v="Yes"/>
  </r>
  <r>
    <n v="4331"/>
    <s v="CA-2019-149853"/>
    <x v="621"/>
    <d v="2019-10-09T00:00:00"/>
    <s v="Standard Class"/>
    <s v="PO-18850"/>
    <s v="Patrick O'Brill"/>
    <x v="0"/>
    <s v="United States"/>
    <x v="146"/>
    <x v="2"/>
    <n v="33012"/>
    <x v="0"/>
    <s v="OFF-AP-10000804"/>
    <x v="1"/>
    <x v="9"/>
    <x v="566"/>
    <n v="17.920000000000002"/>
    <n v="5"/>
    <n v="0.2"/>
    <n v="1.1200000000000001"/>
    <x v="0"/>
    <s v="Yes"/>
  </r>
  <r>
    <n v="4332"/>
    <s v="CA-2019-107909"/>
    <x v="853"/>
    <d v="2019-09-06T00:00:00"/>
    <s v="Standard Class"/>
    <s v="SS-20875"/>
    <s v="Sung Shariari"/>
    <x v="0"/>
    <s v="United States"/>
    <x v="252"/>
    <x v="4"/>
    <n v="98052"/>
    <x v="1"/>
    <s v="TEC-AC-10001998"/>
    <x v="2"/>
    <x v="11"/>
    <x v="84"/>
    <n v="19.989999999999998"/>
    <n v="1"/>
    <n v="0"/>
    <n v="6.7965999999999998"/>
    <x v="1"/>
    <s v="Yes"/>
  </r>
  <r>
    <n v="4333"/>
    <s v="CA-2019-107909"/>
    <x v="853"/>
    <d v="2019-09-06T00:00:00"/>
    <s v="Standard Class"/>
    <s v="SS-20875"/>
    <s v="Sung Shariari"/>
    <x v="0"/>
    <s v="United States"/>
    <x v="252"/>
    <x v="4"/>
    <n v="98052"/>
    <x v="1"/>
    <s v="OFF-BI-10003476"/>
    <x v="1"/>
    <x v="8"/>
    <x v="1535"/>
    <n v="22.92"/>
    <n v="5"/>
    <n v="0.2"/>
    <n v="8.0220000000000002"/>
    <x v="1"/>
    <s v="Yes"/>
  </r>
  <r>
    <n v="4334"/>
    <s v="CA-2017-112375"/>
    <x v="379"/>
    <d v="2017-12-27T00:00:00"/>
    <s v="Standard Class"/>
    <s v="RD-19720"/>
    <s v="Roger Demir"/>
    <x v="0"/>
    <s v="United States"/>
    <x v="399"/>
    <x v="2"/>
    <n v="32114"/>
    <x v="0"/>
    <s v="TEC-AC-10003237"/>
    <x v="2"/>
    <x v="11"/>
    <x v="1640"/>
    <n v="50.88"/>
    <n v="6"/>
    <n v="0.2"/>
    <n v="14.628"/>
    <x v="0"/>
    <s v="Yes"/>
  </r>
  <r>
    <n v="4335"/>
    <s v="CA-2017-112375"/>
    <x v="379"/>
    <d v="2017-12-27T00:00:00"/>
    <s v="Standard Class"/>
    <s v="RD-19720"/>
    <s v="Roger Demir"/>
    <x v="0"/>
    <s v="United States"/>
    <x v="399"/>
    <x v="2"/>
    <n v="32114"/>
    <x v="0"/>
    <s v="OFF-EN-10003798"/>
    <x v="1"/>
    <x v="12"/>
    <x v="825"/>
    <n v="27.312000000000001"/>
    <n v="2"/>
    <n v="0.2"/>
    <n v="9.2178000000000004"/>
    <x v="0"/>
    <s v="Yes"/>
  </r>
  <r>
    <n v="4336"/>
    <s v="CA-2017-154795"/>
    <x v="139"/>
    <d v="2017-12-24T00:00:00"/>
    <s v="Standard Class"/>
    <s v="GZ-14470"/>
    <s v="Gary Zandusky"/>
    <x v="0"/>
    <s v="United States"/>
    <x v="400"/>
    <x v="16"/>
    <n v="86442"/>
    <x v="1"/>
    <s v="OFF-EN-10003068"/>
    <x v="1"/>
    <x v="12"/>
    <x v="1641"/>
    <n v="7.92"/>
    <n v="1"/>
    <n v="0.2"/>
    <n v="2.7719999999999998"/>
    <x v="1"/>
    <s v="Yes"/>
  </r>
  <r>
    <n v="4337"/>
    <s v="CA-2017-154795"/>
    <x v="139"/>
    <d v="2017-12-24T00:00:00"/>
    <s v="Standard Class"/>
    <s v="GZ-14470"/>
    <s v="Gary Zandusky"/>
    <x v="0"/>
    <s v="United States"/>
    <x v="400"/>
    <x v="16"/>
    <n v="86442"/>
    <x v="1"/>
    <s v="FUR-FU-10002088"/>
    <x v="0"/>
    <x v="5"/>
    <x v="1093"/>
    <n v="14.368"/>
    <n v="2"/>
    <n v="0.2"/>
    <n v="3.9512"/>
    <x v="1"/>
    <s v="Yes"/>
  </r>
  <r>
    <n v="4338"/>
    <s v="CA-2017-125234"/>
    <x v="154"/>
    <d v="2017-12-01T00:00:00"/>
    <s v="Standard Class"/>
    <s v="SN-20710"/>
    <s v="Steve Nguyen"/>
    <x v="2"/>
    <s v="United States"/>
    <x v="1"/>
    <x v="1"/>
    <n v="90049"/>
    <x v="1"/>
    <s v="TEC-AC-10000158"/>
    <x v="2"/>
    <x v="11"/>
    <x v="357"/>
    <n v="107.97"/>
    <n v="3"/>
    <n v="0"/>
    <n v="22.6737"/>
    <x v="1"/>
    <s v="Yes"/>
  </r>
  <r>
    <n v="4339"/>
    <s v="CA-2017-125234"/>
    <x v="154"/>
    <d v="2017-12-01T00:00:00"/>
    <s v="Standard Class"/>
    <s v="SN-20710"/>
    <s v="Steve Nguyen"/>
    <x v="2"/>
    <s v="United States"/>
    <x v="1"/>
    <x v="1"/>
    <n v="90049"/>
    <x v="1"/>
    <s v="OFF-PA-10000482"/>
    <x v="1"/>
    <x v="10"/>
    <x v="67"/>
    <n v="113.82"/>
    <n v="3"/>
    <n v="0"/>
    <n v="53.495399999999997"/>
    <x v="1"/>
    <s v="Yes"/>
  </r>
  <r>
    <n v="4340"/>
    <s v="CA-2019-133501"/>
    <x v="151"/>
    <d v="2019-09-01T00:00:00"/>
    <s v="Standard Class"/>
    <s v="DK-12895"/>
    <s v="Dana Kaydos"/>
    <x v="0"/>
    <s v="United States"/>
    <x v="47"/>
    <x v="18"/>
    <n v="37064"/>
    <x v="0"/>
    <s v="OFF-PA-10004888"/>
    <x v="1"/>
    <x v="10"/>
    <x v="968"/>
    <n v="5.1840000000000002"/>
    <n v="1"/>
    <n v="0.2"/>
    <n v="1.8144"/>
    <x v="0"/>
    <s v="Yes"/>
  </r>
  <r>
    <n v="4341"/>
    <s v="US-2016-129609"/>
    <x v="579"/>
    <d v="2016-03-22T00:00:00"/>
    <s v="Same Day"/>
    <s v="VM-21835"/>
    <s v="Vivian Mathis"/>
    <x v="0"/>
    <s v="United States"/>
    <x v="401"/>
    <x v="14"/>
    <n v="46368"/>
    <x v="2"/>
    <s v="OFF-AR-10003478"/>
    <x v="1"/>
    <x v="6"/>
    <x v="359"/>
    <n v="16.28"/>
    <n v="2"/>
    <n v="0"/>
    <n v="6.5119999999999996"/>
    <x v="2"/>
    <s v="Yes"/>
  </r>
  <r>
    <n v="4342"/>
    <s v="CA-2019-130309"/>
    <x v="94"/>
    <d v="2019-12-21T00:00:00"/>
    <s v="Standard Class"/>
    <s v="GB-14575"/>
    <s v="Giulietta Baptist"/>
    <x v="0"/>
    <s v="United States"/>
    <x v="81"/>
    <x v="17"/>
    <n v="22204"/>
    <x v="0"/>
    <s v="OFF-ST-10003208"/>
    <x v="1"/>
    <x v="4"/>
    <x v="246"/>
    <n v="544.38"/>
    <n v="3"/>
    <n v="0"/>
    <n v="157.87020000000001"/>
    <x v="0"/>
    <s v="Yes"/>
  </r>
  <r>
    <n v="4343"/>
    <s v="CA-2019-105410"/>
    <x v="498"/>
    <d v="2019-03-22T00:00:00"/>
    <s v="First Class"/>
    <s v="ND-18370"/>
    <s v="Natalie DeCherney"/>
    <x v="0"/>
    <s v="United States"/>
    <x v="8"/>
    <x v="1"/>
    <n v="94110"/>
    <x v="1"/>
    <s v="OFF-BI-10004970"/>
    <x v="1"/>
    <x v="8"/>
    <x v="917"/>
    <n v="19.824000000000002"/>
    <n v="6"/>
    <n v="0.2"/>
    <n v="6.6905999999999999"/>
    <x v="1"/>
    <s v="Yes"/>
  </r>
  <r>
    <n v="4344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PH-10000038"/>
    <x v="2"/>
    <x v="7"/>
    <x v="1065"/>
    <n v="657.50400000000002"/>
    <n v="6"/>
    <n v="0.2"/>
    <n v="-131.5008"/>
    <x v="1"/>
    <s v="Yes"/>
  </r>
  <r>
    <n v="4345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AC-10001552"/>
    <x v="2"/>
    <x v="11"/>
    <x v="100"/>
    <n v="99.54"/>
    <n v="2"/>
    <n v="0"/>
    <n v="10.949400000000001"/>
    <x v="1"/>
    <s v="Yes"/>
  </r>
  <r>
    <n v="4346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AC-10002926"/>
    <x v="2"/>
    <x v="11"/>
    <x v="1123"/>
    <n v="199.96"/>
    <n v="4"/>
    <n v="0"/>
    <n v="85.982799999999997"/>
    <x v="1"/>
    <s v="Yes"/>
  </r>
  <r>
    <n v="4347"/>
    <s v="CA-2018-120355"/>
    <x v="31"/>
    <d v="2018-09-25T00:00:00"/>
    <s v="Standard Class"/>
    <s v="MM-17260"/>
    <s v="Magdelene Morse"/>
    <x v="0"/>
    <s v="United States"/>
    <x v="106"/>
    <x v="15"/>
    <n v="10801"/>
    <x v="3"/>
    <s v="FUR-CH-10001394"/>
    <x v="0"/>
    <x v="1"/>
    <x v="654"/>
    <n v="631.78200000000004"/>
    <n v="2"/>
    <n v="0.1"/>
    <n v="140.39599999999999"/>
    <x v="3"/>
    <s v="Yes"/>
  </r>
  <r>
    <n v="4348"/>
    <s v="CA-2018-120355"/>
    <x v="31"/>
    <d v="2018-09-25T00:00:00"/>
    <s v="Standard Class"/>
    <s v="MM-17260"/>
    <s v="Magdelene Morse"/>
    <x v="0"/>
    <s v="United States"/>
    <x v="106"/>
    <x v="15"/>
    <n v="10801"/>
    <x v="3"/>
    <s v="FUR-FU-10004053"/>
    <x v="0"/>
    <x v="5"/>
    <x v="1642"/>
    <n v="60.72"/>
    <n v="3"/>
    <n v="0"/>
    <n v="26.1096"/>
    <x v="3"/>
    <s v="Yes"/>
  </r>
  <r>
    <n v="4349"/>
    <s v="CA-2019-169894"/>
    <x v="221"/>
    <d v="2019-11-29T00:00:00"/>
    <s v="Second Class"/>
    <s v="MV-17485"/>
    <s v="Mark Van Huff"/>
    <x v="0"/>
    <s v="United States"/>
    <x v="123"/>
    <x v="16"/>
    <n v="85204"/>
    <x v="1"/>
    <s v="OFF-BI-10004230"/>
    <x v="1"/>
    <x v="8"/>
    <x v="655"/>
    <n v="20.724"/>
    <n v="2"/>
    <n v="0.7"/>
    <n v="-15.1976"/>
    <x v="1"/>
    <s v="Yes"/>
  </r>
  <r>
    <n v="4350"/>
    <s v="CA-2019-169894"/>
    <x v="221"/>
    <d v="2019-11-29T00:00:00"/>
    <s v="Second Class"/>
    <s v="MV-17485"/>
    <s v="Mark Van Huff"/>
    <x v="0"/>
    <s v="United States"/>
    <x v="123"/>
    <x v="16"/>
    <n v="85204"/>
    <x v="1"/>
    <s v="OFF-ST-10000060"/>
    <x v="1"/>
    <x v="4"/>
    <x v="392"/>
    <n v="415.87200000000001"/>
    <n v="8"/>
    <n v="0.2"/>
    <n v="-41.587200000000003"/>
    <x v="1"/>
    <s v="Yes"/>
  </r>
  <r>
    <n v="4351"/>
    <s v="US-2019-100482"/>
    <x v="645"/>
    <d v="2019-04-15T00:00:00"/>
    <s v="Standard Class"/>
    <s v="JL-15130"/>
    <s v="Jack Lebron"/>
    <x v="0"/>
    <s v="United States"/>
    <x v="152"/>
    <x v="24"/>
    <n v="43130"/>
    <x v="3"/>
    <s v="OFF-ST-10001325"/>
    <x v="1"/>
    <x v="4"/>
    <x v="471"/>
    <n v="16.768000000000001"/>
    <n v="2"/>
    <n v="0.2"/>
    <n v="1.4672000000000001"/>
    <x v="3"/>
    <s v="Yes"/>
  </r>
  <r>
    <n v="4352"/>
    <s v="US-2019-100482"/>
    <x v="645"/>
    <d v="2019-04-15T00:00:00"/>
    <s v="Standard Class"/>
    <s v="JL-15130"/>
    <s v="Jack Lebron"/>
    <x v="0"/>
    <s v="United States"/>
    <x v="152"/>
    <x v="24"/>
    <n v="43130"/>
    <x v="3"/>
    <s v="TEC-AC-10003441"/>
    <x v="2"/>
    <x v="11"/>
    <x v="658"/>
    <n v="27.12"/>
    <n v="2"/>
    <n v="0.2"/>
    <n v="-4.7460000000000004"/>
    <x v="3"/>
    <s v="Yes"/>
  </r>
  <r>
    <n v="4353"/>
    <s v="CA-2019-107748"/>
    <x v="389"/>
    <d v="2019-12-12T00:00:00"/>
    <s v="Second Class"/>
    <s v="AG-10330"/>
    <s v="Alex Grayson"/>
    <x v="0"/>
    <s v="United States"/>
    <x v="280"/>
    <x v="1"/>
    <n v="95207"/>
    <x v="1"/>
    <s v="TEC-PH-10003215"/>
    <x v="2"/>
    <x v="7"/>
    <x v="1611"/>
    <n v="95.84"/>
    <n v="4"/>
    <n v="0.2"/>
    <n v="34.741999999999997"/>
    <x v="1"/>
    <s v="Yes"/>
  </r>
  <r>
    <n v="4354"/>
    <s v="CA-2019-107748"/>
    <x v="389"/>
    <d v="2019-12-12T00:00:00"/>
    <s v="Second Class"/>
    <s v="AG-10330"/>
    <s v="Alex Grayson"/>
    <x v="0"/>
    <s v="United States"/>
    <x v="280"/>
    <x v="1"/>
    <n v="95207"/>
    <x v="1"/>
    <s v="OFF-PA-10002005"/>
    <x v="1"/>
    <x v="10"/>
    <x v="510"/>
    <n v="12.96"/>
    <n v="2"/>
    <n v="0"/>
    <n v="6.2207999999999997"/>
    <x v="1"/>
    <s v="Yes"/>
  </r>
  <r>
    <n v="4355"/>
    <s v="CA-2019-153654"/>
    <x v="221"/>
    <d v="2019-11-26T00:00:00"/>
    <s v="Second Class"/>
    <s v="MD-17860"/>
    <s v="Michael Dominguez"/>
    <x v="1"/>
    <s v="United States"/>
    <x v="153"/>
    <x v="3"/>
    <n v="28806"/>
    <x v="0"/>
    <s v="OFF-BI-10004465"/>
    <x v="1"/>
    <x v="8"/>
    <x v="739"/>
    <n v="19.007999999999999"/>
    <n v="8"/>
    <n v="0.7"/>
    <n v="-12.672000000000001"/>
    <x v="0"/>
    <s v="Yes"/>
  </r>
  <r>
    <n v="4356"/>
    <s v="CA-2017-155600"/>
    <x v="784"/>
    <d v="2017-12-07T00:00:00"/>
    <s v="Second Class"/>
    <s v="RO-19780"/>
    <s v="Rose O'Brian"/>
    <x v="0"/>
    <s v="United States"/>
    <x v="300"/>
    <x v="18"/>
    <n v="37042"/>
    <x v="0"/>
    <s v="OFF-BI-10000545"/>
    <x v="1"/>
    <x v="8"/>
    <x v="692"/>
    <n v="1598.058"/>
    <n v="7"/>
    <n v="0.7"/>
    <n v="-1065.3720000000001"/>
    <x v="0"/>
    <s v="Yes"/>
  </r>
  <r>
    <n v="4357"/>
    <s v="CA-2017-155600"/>
    <x v="784"/>
    <d v="2017-12-07T00:00:00"/>
    <s v="Second Class"/>
    <s v="RO-19780"/>
    <s v="Rose O'Brian"/>
    <x v="0"/>
    <s v="United States"/>
    <x v="300"/>
    <x v="18"/>
    <n v="37042"/>
    <x v="0"/>
    <s v="OFF-AR-10003752"/>
    <x v="1"/>
    <x v="6"/>
    <x v="684"/>
    <n v="36.96"/>
    <n v="4"/>
    <n v="0.2"/>
    <n v="12.012"/>
    <x v="0"/>
    <s v="Yes"/>
  </r>
  <r>
    <n v="4358"/>
    <s v="CA-2019-162565"/>
    <x v="157"/>
    <d v="2019-12-11T00:00:00"/>
    <s v="Same Day"/>
    <s v="RR-19315"/>
    <s v="Ralph Ritter"/>
    <x v="0"/>
    <s v="United States"/>
    <x v="34"/>
    <x v="10"/>
    <n v="60505"/>
    <x v="2"/>
    <s v="OFF-PA-10001937"/>
    <x v="1"/>
    <x v="10"/>
    <x v="289"/>
    <n v="10.368"/>
    <n v="2"/>
    <n v="0.2"/>
    <n v="3.6288"/>
    <x v="2"/>
    <s v="Yes"/>
  </r>
  <r>
    <n v="4359"/>
    <s v="CA-2019-162565"/>
    <x v="157"/>
    <d v="2019-12-11T00:00:00"/>
    <s v="Same Day"/>
    <s v="RR-19315"/>
    <s v="Ralph Ritter"/>
    <x v="0"/>
    <s v="United States"/>
    <x v="34"/>
    <x v="10"/>
    <n v="60505"/>
    <x v="2"/>
    <s v="FUR-FU-10004306"/>
    <x v="0"/>
    <x v="5"/>
    <x v="622"/>
    <n v="77.72"/>
    <n v="1"/>
    <n v="0.6"/>
    <n v="-66.061999999999998"/>
    <x v="2"/>
    <s v="Yes"/>
  </r>
  <r>
    <n v="4360"/>
    <s v="CA-2019-162565"/>
    <x v="157"/>
    <d v="2019-12-11T00:00:00"/>
    <s v="Same Day"/>
    <s v="RR-19315"/>
    <s v="Ralph Ritter"/>
    <x v="0"/>
    <s v="United States"/>
    <x v="34"/>
    <x v="10"/>
    <n v="60505"/>
    <x v="2"/>
    <s v="FUR-CH-10003973"/>
    <x v="0"/>
    <x v="1"/>
    <x v="867"/>
    <n v="520.46400000000006"/>
    <n v="2"/>
    <n v="0.3"/>
    <n v="-14.8704"/>
    <x v="2"/>
    <s v="Yes"/>
  </r>
  <r>
    <n v="4361"/>
    <s v="CA-2018-127642"/>
    <x v="206"/>
    <d v="2018-05-23T00:00:00"/>
    <s v="First Class"/>
    <s v="CP-12340"/>
    <s v="Christine Phan"/>
    <x v="1"/>
    <s v="United States"/>
    <x v="99"/>
    <x v="34"/>
    <n v="2886"/>
    <x v="3"/>
    <s v="OFF-PA-10000565"/>
    <x v="1"/>
    <x v="10"/>
    <x v="33"/>
    <n v="111.96"/>
    <n v="2"/>
    <n v="0"/>
    <n v="54.860399999999998"/>
    <x v="3"/>
    <s v="Yes"/>
  </r>
  <r>
    <n v="4362"/>
    <s v="US-2019-163195"/>
    <x v="922"/>
    <d v="2019-02-21T00:00:00"/>
    <s v="Second Class"/>
    <s v="LL-16840"/>
    <s v="Lauren Leatherbury"/>
    <x v="0"/>
    <s v="United States"/>
    <x v="240"/>
    <x v="28"/>
    <n v="70506"/>
    <x v="0"/>
    <s v="TEC-PH-10003875"/>
    <x v="2"/>
    <x v="7"/>
    <x v="119"/>
    <n v="29.16"/>
    <n v="3"/>
    <n v="0"/>
    <n v="8.4564000000000004"/>
    <x v="0"/>
    <s v="Yes"/>
  </r>
  <r>
    <n v="4363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1953"/>
    <x v="1"/>
    <x v="6"/>
    <x v="400"/>
    <n v="131.94"/>
    <n v="3"/>
    <n v="0"/>
    <n v="35.623800000000003"/>
    <x v="2"/>
    <s v="Yes"/>
  </r>
  <r>
    <n v="4364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1374"/>
    <x v="1"/>
    <x v="6"/>
    <x v="313"/>
    <n v="25.92"/>
    <n v="4"/>
    <n v="0"/>
    <n v="8.2943999999999996"/>
    <x v="2"/>
    <s v="Yes"/>
  </r>
  <r>
    <n v="4365"/>
    <s v="CA-2019-111332"/>
    <x v="968"/>
    <d v="2019-05-22T00:00:00"/>
    <s v="Second Class"/>
    <s v="NC-18340"/>
    <s v="Nat Carroll"/>
    <x v="0"/>
    <s v="United States"/>
    <x v="402"/>
    <x v="46"/>
    <n v="58103"/>
    <x v="2"/>
    <s v="OFF-ST-10003816"/>
    <x v="1"/>
    <x v="4"/>
    <x v="717"/>
    <n v="704.76"/>
    <n v="4"/>
    <n v="0"/>
    <n v="162.09479999999999"/>
    <x v="2"/>
    <s v="Yes"/>
  </r>
  <r>
    <n v="4366"/>
    <s v="CA-2019-111332"/>
    <x v="968"/>
    <d v="2019-05-22T00:00:00"/>
    <s v="Second Class"/>
    <s v="NC-18340"/>
    <s v="Nat Carroll"/>
    <x v="0"/>
    <s v="United States"/>
    <x v="402"/>
    <x v="46"/>
    <n v="58103"/>
    <x v="2"/>
    <s v="OFF-FA-10001843"/>
    <x v="1"/>
    <x v="13"/>
    <x v="128"/>
    <n v="7.41"/>
    <n v="3"/>
    <n v="0"/>
    <n v="3.4826999999999999"/>
    <x v="2"/>
    <s v="Yes"/>
  </r>
  <r>
    <n v="4367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0657"/>
    <x v="1"/>
    <x v="6"/>
    <x v="1527"/>
    <n v="21.5"/>
    <n v="10"/>
    <n v="0"/>
    <n v="7.0949999999999998"/>
    <x v="2"/>
    <s v="Yes"/>
  </r>
  <r>
    <n v="4368"/>
    <s v="CA-2019-117044"/>
    <x v="220"/>
    <d v="2019-09-13T00:00:00"/>
    <s v="Second Class"/>
    <s v="HA-14920"/>
    <s v="Helen Andreada"/>
    <x v="0"/>
    <s v="United States"/>
    <x v="22"/>
    <x v="10"/>
    <n v="60623"/>
    <x v="2"/>
    <s v="OFF-FA-10000936"/>
    <x v="1"/>
    <x v="13"/>
    <x v="1307"/>
    <n v="10.528"/>
    <n v="4"/>
    <n v="0.2"/>
    <n v="3.29"/>
    <x v="2"/>
    <s v="Yes"/>
  </r>
  <r>
    <n v="4369"/>
    <s v="CA-2019-117044"/>
    <x v="220"/>
    <d v="2019-09-13T00:00:00"/>
    <s v="Second Class"/>
    <s v="HA-14920"/>
    <s v="Helen Andreada"/>
    <x v="0"/>
    <s v="United States"/>
    <x v="22"/>
    <x v="10"/>
    <n v="60623"/>
    <x v="2"/>
    <s v="OFF-PA-10003657"/>
    <x v="1"/>
    <x v="10"/>
    <x v="630"/>
    <n v="20.544"/>
    <n v="6"/>
    <n v="0.2"/>
    <n v="6.42"/>
    <x v="2"/>
    <s v="Yes"/>
  </r>
  <r>
    <n v="4370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BI-10001989"/>
    <x v="1"/>
    <x v="8"/>
    <x v="542"/>
    <n v="104.9"/>
    <n v="5"/>
    <n v="0"/>
    <n v="50.351999999999997"/>
    <x v="2"/>
    <s v="Yes"/>
  </r>
  <r>
    <n v="4371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AR-10002987"/>
    <x v="1"/>
    <x v="6"/>
    <x v="1562"/>
    <n v="39.68"/>
    <n v="2"/>
    <n v="0"/>
    <n v="16.268799999999999"/>
    <x v="2"/>
    <s v="Yes"/>
  </r>
  <r>
    <n v="4372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LA-10000414"/>
    <x v="1"/>
    <x v="2"/>
    <x v="1643"/>
    <n v="51.75"/>
    <n v="5"/>
    <n v="0"/>
    <n v="24.84"/>
    <x v="2"/>
    <s v="Yes"/>
  </r>
  <r>
    <n v="4373"/>
    <s v="US-2019-169320"/>
    <x v="283"/>
    <d v="2019-07-25T00:00:00"/>
    <s v="Second Class"/>
    <s v="LH-16900"/>
    <s v="Lena Hernandez"/>
    <x v="0"/>
    <s v="United States"/>
    <x v="403"/>
    <x v="14"/>
    <n v="46514"/>
    <x v="2"/>
    <s v="OFF-AR-10003602"/>
    <x v="1"/>
    <x v="6"/>
    <x v="242"/>
    <n v="11.68"/>
    <n v="2"/>
    <n v="0"/>
    <n v="5.4896000000000003"/>
    <x v="2"/>
    <s v="Yes"/>
  </r>
  <r>
    <n v="4374"/>
    <s v="US-2019-169320"/>
    <x v="283"/>
    <d v="2019-07-25T00:00:00"/>
    <s v="Second Class"/>
    <s v="LH-16900"/>
    <s v="Lena Hernandez"/>
    <x v="0"/>
    <s v="United States"/>
    <x v="403"/>
    <x v="14"/>
    <n v="46514"/>
    <x v="2"/>
    <s v="TEC-AC-10002550"/>
    <x v="2"/>
    <x v="11"/>
    <x v="1548"/>
    <n v="159.75"/>
    <n v="5"/>
    <n v="0"/>
    <n v="11.182499999999999"/>
    <x v="2"/>
    <s v="Yes"/>
  </r>
  <r>
    <n v="4375"/>
    <s v="CA-2018-158575"/>
    <x v="741"/>
    <d v="2018-11-24T00:00:00"/>
    <s v="Standard Class"/>
    <s v="SB-20290"/>
    <s v="Sean Braxton"/>
    <x v="1"/>
    <s v="United States"/>
    <x v="239"/>
    <x v="24"/>
    <n v="44240"/>
    <x v="3"/>
    <s v="OFF-AP-10002998"/>
    <x v="1"/>
    <x v="9"/>
    <x v="1644"/>
    <n v="103.968"/>
    <n v="6"/>
    <n v="0.2"/>
    <n v="16.8948"/>
    <x v="3"/>
    <s v="Yes"/>
  </r>
  <r>
    <n v="4376"/>
    <s v="CA-2016-166954"/>
    <x v="573"/>
    <d v="2016-04-30T00:00:00"/>
    <s v="Standard Class"/>
    <s v="BT-11305"/>
    <s v="Beth Thompson"/>
    <x v="2"/>
    <s v="United States"/>
    <x v="404"/>
    <x v="1"/>
    <n v="91776"/>
    <x v="1"/>
    <s v="FUR-FU-10003708"/>
    <x v="0"/>
    <x v="5"/>
    <x v="71"/>
    <n v="303.25"/>
    <n v="5"/>
    <n v="0"/>
    <n v="63.682499999999997"/>
    <x v="1"/>
    <s v="Yes"/>
  </r>
  <r>
    <n v="4377"/>
    <s v="CA-2016-166954"/>
    <x v="573"/>
    <d v="2016-04-30T00:00:00"/>
    <s v="Standard Class"/>
    <s v="BT-11305"/>
    <s v="Beth Thompson"/>
    <x v="2"/>
    <s v="United States"/>
    <x v="404"/>
    <x v="1"/>
    <n v="91776"/>
    <x v="1"/>
    <s v="OFF-AP-10001391"/>
    <x v="1"/>
    <x v="9"/>
    <x v="1269"/>
    <n v="270.72000000000003"/>
    <n v="3"/>
    <n v="0"/>
    <n v="78.508799999999994"/>
    <x v="1"/>
    <s v="Yes"/>
  </r>
  <r>
    <n v="4378"/>
    <s v="CA-2016-166954"/>
    <x v="573"/>
    <d v="2016-04-30T00:00:00"/>
    <s v="Standard Class"/>
    <s v="BT-11305"/>
    <s v="Beth Thompson"/>
    <x v="2"/>
    <s v="United States"/>
    <x v="404"/>
    <x v="1"/>
    <n v="91776"/>
    <x v="1"/>
    <s v="FUR-CH-10003973"/>
    <x v="0"/>
    <x v="1"/>
    <x v="867"/>
    <n v="1487.04"/>
    <n v="5"/>
    <n v="0.2"/>
    <n v="148.70400000000001"/>
    <x v="1"/>
    <s v="Yes"/>
  </r>
  <r>
    <n v="4379"/>
    <s v="CA-2017-140830"/>
    <x v="672"/>
    <d v="2017-12-02T00:00:00"/>
    <s v="Second Class"/>
    <s v="PS-18970"/>
    <s v="Paul Stevenson"/>
    <x v="2"/>
    <s v="United States"/>
    <x v="0"/>
    <x v="0"/>
    <n v="42420"/>
    <x v="0"/>
    <s v="OFF-EN-10000461"/>
    <x v="1"/>
    <x v="12"/>
    <x v="753"/>
    <n v="17.48"/>
    <n v="2"/>
    <n v="0"/>
    <n v="8.2156000000000002"/>
    <x v="0"/>
    <s v="Yes"/>
  </r>
  <r>
    <n v="4380"/>
    <s v="CA-2017-140830"/>
    <x v="672"/>
    <d v="2017-12-02T00:00:00"/>
    <s v="Second Class"/>
    <s v="PS-18970"/>
    <s v="Paul Stevenson"/>
    <x v="2"/>
    <s v="United States"/>
    <x v="0"/>
    <x v="0"/>
    <n v="42420"/>
    <x v="0"/>
    <s v="OFF-EN-10002831"/>
    <x v="1"/>
    <x v="12"/>
    <x v="836"/>
    <n v="71.88"/>
    <n v="2"/>
    <n v="0"/>
    <n v="32.345999999999997"/>
    <x v="0"/>
    <s v="Yes"/>
  </r>
  <r>
    <n v="4381"/>
    <s v="CA-2017-152891"/>
    <x v="969"/>
    <d v="2017-10-30T00:00:00"/>
    <s v="Standard Class"/>
    <s v="TB-21625"/>
    <s v="Trudy Brown"/>
    <x v="0"/>
    <s v="United States"/>
    <x v="8"/>
    <x v="1"/>
    <n v="94110"/>
    <x v="1"/>
    <s v="OFF-AR-10004648"/>
    <x v="1"/>
    <x v="6"/>
    <x v="626"/>
    <n v="60.45"/>
    <n v="3"/>
    <n v="0"/>
    <n v="16.3215"/>
    <x v="1"/>
    <s v="Yes"/>
  </r>
  <r>
    <n v="4382"/>
    <s v="CA-2017-152891"/>
    <x v="969"/>
    <d v="2017-10-30T00:00:00"/>
    <s v="Standard Class"/>
    <s v="TB-21625"/>
    <s v="Trudy Brown"/>
    <x v="0"/>
    <s v="United States"/>
    <x v="8"/>
    <x v="1"/>
    <n v="94110"/>
    <x v="1"/>
    <s v="FUR-TA-10001857"/>
    <x v="0"/>
    <x v="3"/>
    <x v="438"/>
    <n v="253.17599999999999"/>
    <n v="3"/>
    <n v="0.2"/>
    <n v="-31.646999999999998"/>
    <x v="1"/>
    <s v="Yes"/>
  </r>
  <r>
    <n v="4383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OFF-BI-10000546"/>
    <x v="1"/>
    <x v="8"/>
    <x v="614"/>
    <n v="2.88"/>
    <n v="5"/>
    <n v="0.8"/>
    <n v="-4.4640000000000004"/>
    <x v="2"/>
    <s v="Yes"/>
  </r>
  <r>
    <n v="4384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FUR-BO-10004690"/>
    <x v="0"/>
    <x v="0"/>
    <x v="1645"/>
    <n v="384.94400000000002"/>
    <n v="4"/>
    <n v="0.3"/>
    <n v="-126.4816"/>
    <x v="2"/>
    <s v="Yes"/>
  </r>
  <r>
    <n v="4385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TEC-PH-10001557"/>
    <x v="2"/>
    <x v="7"/>
    <x v="664"/>
    <n v="153.584"/>
    <n v="2"/>
    <n v="0.2"/>
    <n v="13.438599999999999"/>
    <x v="2"/>
    <s v="Yes"/>
  </r>
  <r>
    <n v="4386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FUR-BO-10002545"/>
    <x v="0"/>
    <x v="0"/>
    <x v="37"/>
    <n v="913.43"/>
    <n v="5"/>
    <n v="0.3"/>
    <n v="-52.195999999999998"/>
    <x v="2"/>
    <s v="Yes"/>
  </r>
  <r>
    <n v="4387"/>
    <s v="CA-2018-156811"/>
    <x v="189"/>
    <d v="2018-11-02T00:00:00"/>
    <s v="Standard Class"/>
    <s v="BP-11095"/>
    <s v="Bart Pistole"/>
    <x v="1"/>
    <s v="United States"/>
    <x v="8"/>
    <x v="1"/>
    <n v="94122"/>
    <x v="1"/>
    <s v="OFF-AP-10001366"/>
    <x v="1"/>
    <x v="9"/>
    <x v="360"/>
    <n v="43.92"/>
    <n v="4"/>
    <n v="0"/>
    <n v="11.8584"/>
    <x v="1"/>
    <s v="Yes"/>
  </r>
  <r>
    <n v="4388"/>
    <s v="CA-2018-156811"/>
    <x v="189"/>
    <d v="2018-11-02T00:00:00"/>
    <s v="Standard Class"/>
    <s v="BP-11095"/>
    <s v="Bart Pistole"/>
    <x v="1"/>
    <s v="United States"/>
    <x v="8"/>
    <x v="1"/>
    <n v="94122"/>
    <x v="1"/>
    <s v="OFF-BI-10001628"/>
    <x v="1"/>
    <x v="8"/>
    <x v="1112"/>
    <n v="25.032"/>
    <n v="3"/>
    <n v="0.2"/>
    <n v="7.8224999999999998"/>
    <x v="1"/>
    <s v="Yes"/>
  </r>
  <r>
    <n v="4389"/>
    <s v="CA-2019-111556"/>
    <x v="225"/>
    <d v="2019-11-22T00:00:00"/>
    <s v="First Class"/>
    <s v="CD-11920"/>
    <s v="Carlos Daly"/>
    <x v="0"/>
    <s v="United States"/>
    <x v="20"/>
    <x v="15"/>
    <n v="10035"/>
    <x v="3"/>
    <s v="OFF-PA-10003651"/>
    <x v="1"/>
    <x v="10"/>
    <x v="652"/>
    <n v="46.76"/>
    <n v="7"/>
    <n v="0"/>
    <n v="22.444800000000001"/>
    <x v="3"/>
    <s v="Yes"/>
  </r>
  <r>
    <n v="4390"/>
    <s v="CA-2019-111556"/>
    <x v="225"/>
    <d v="2019-11-22T00:00:00"/>
    <s v="First Class"/>
    <s v="CD-11920"/>
    <s v="Carlos Daly"/>
    <x v="0"/>
    <s v="United States"/>
    <x v="20"/>
    <x v="15"/>
    <n v="10035"/>
    <x v="3"/>
    <s v="FUR-BO-10003159"/>
    <x v="0"/>
    <x v="0"/>
    <x v="1109"/>
    <n v="183.96799999999999"/>
    <n v="2"/>
    <n v="0.2"/>
    <n v="-25.2956"/>
    <x v="3"/>
    <s v="Yes"/>
  </r>
  <r>
    <n v="4391"/>
    <s v="CA-2019-111556"/>
    <x v="225"/>
    <d v="2019-11-22T00:00:00"/>
    <s v="First Class"/>
    <s v="CD-11920"/>
    <s v="Carlos Daly"/>
    <x v="0"/>
    <s v="United States"/>
    <x v="20"/>
    <x v="15"/>
    <n v="10035"/>
    <x v="3"/>
    <s v="TEC-PH-10001459"/>
    <x v="2"/>
    <x v="7"/>
    <x v="1447"/>
    <n v="1259.97"/>
    <n v="3"/>
    <n v="0"/>
    <n v="327.59219999999999"/>
    <x v="3"/>
    <s v="Yes"/>
  </r>
  <r>
    <n v="4392"/>
    <s v="CA-2019-111556"/>
    <x v="225"/>
    <d v="2019-11-22T00:00:00"/>
    <s v="First Class"/>
    <s v="CD-11920"/>
    <s v="Carlos Daly"/>
    <x v="0"/>
    <s v="United States"/>
    <x v="20"/>
    <x v="15"/>
    <n v="10035"/>
    <x v="3"/>
    <s v="OFF-AR-10004602"/>
    <x v="1"/>
    <x v="6"/>
    <x v="1226"/>
    <n v="68.97"/>
    <n v="3"/>
    <n v="0"/>
    <n v="19.311599999999999"/>
    <x v="3"/>
    <s v="Yes"/>
  </r>
  <r>
    <n v="4393"/>
    <s v="CA-2018-108868"/>
    <x v="162"/>
    <d v="2018-09-12T00:00:00"/>
    <s v="Standard Class"/>
    <s v="KB-16585"/>
    <s v="Ken Black"/>
    <x v="1"/>
    <s v="United States"/>
    <x v="61"/>
    <x v="5"/>
    <n v="75081"/>
    <x v="2"/>
    <s v="OFF-AR-10001953"/>
    <x v="1"/>
    <x v="6"/>
    <x v="400"/>
    <n v="70.367999999999995"/>
    <n v="2"/>
    <n v="0.2"/>
    <n v="6.1571999999999996"/>
    <x v="2"/>
    <s v="Yes"/>
  </r>
  <r>
    <n v="4394"/>
    <s v="CA-2018-108868"/>
    <x v="162"/>
    <d v="2018-09-12T00:00:00"/>
    <s v="Standard Class"/>
    <s v="KB-16585"/>
    <s v="Ken Black"/>
    <x v="1"/>
    <s v="United States"/>
    <x v="61"/>
    <x v="5"/>
    <n v="75081"/>
    <x v="2"/>
    <s v="TEC-PH-10000923"/>
    <x v="2"/>
    <x v="7"/>
    <x v="1234"/>
    <n v="59.96"/>
    <n v="5"/>
    <n v="0.2"/>
    <n v="21.735499999999998"/>
    <x v="2"/>
    <s v="Yes"/>
  </r>
  <r>
    <n v="4395"/>
    <s v="CA-2016-142965"/>
    <x v="836"/>
    <d v="2016-07-20T00:00:00"/>
    <s v="Same Day"/>
    <s v="SW-20245"/>
    <s v="Scot Wooten"/>
    <x v="0"/>
    <s v="United States"/>
    <x v="24"/>
    <x v="24"/>
    <n v="45503"/>
    <x v="3"/>
    <s v="OFF-ST-10002583"/>
    <x v="1"/>
    <x v="4"/>
    <x v="571"/>
    <n v="25.984000000000002"/>
    <n v="1"/>
    <n v="0.2"/>
    <n v="-5.1967999999999996"/>
    <x v="3"/>
    <s v="Yes"/>
  </r>
  <r>
    <n v="4396"/>
    <s v="CA-2016-142965"/>
    <x v="836"/>
    <d v="2016-07-20T00:00:00"/>
    <s v="Same Day"/>
    <s v="SW-20245"/>
    <s v="Scot Wooten"/>
    <x v="0"/>
    <s v="United States"/>
    <x v="24"/>
    <x v="24"/>
    <n v="45503"/>
    <x v="3"/>
    <s v="OFF-BI-10000977"/>
    <x v="1"/>
    <x v="8"/>
    <x v="991"/>
    <n v="27.36"/>
    <n v="3"/>
    <n v="0.7"/>
    <n v="-21.888000000000002"/>
    <x v="3"/>
    <s v="Yes"/>
  </r>
  <r>
    <n v="4397"/>
    <s v="CA-2018-148740"/>
    <x v="625"/>
    <d v="2018-11-19T00:00:00"/>
    <s v="Standard Class"/>
    <s v="AH-10690"/>
    <s v="Anna Häberlin"/>
    <x v="1"/>
    <s v="United States"/>
    <x v="70"/>
    <x v="1"/>
    <n v="92024"/>
    <x v="1"/>
    <s v="TEC-PH-10002549"/>
    <x v="2"/>
    <x v="7"/>
    <x v="937"/>
    <n v="361.37599999999998"/>
    <n v="2"/>
    <n v="0.2"/>
    <n v="27.103200000000001"/>
    <x v="1"/>
    <s v="Yes"/>
  </r>
  <r>
    <n v="4398"/>
    <s v="US-2016-138758"/>
    <x v="970"/>
    <d v="2016-07-11T00:00:00"/>
    <s v="Standard Class"/>
    <s v="JL-15835"/>
    <s v="John Lee"/>
    <x v="0"/>
    <s v="United States"/>
    <x v="10"/>
    <x v="9"/>
    <n v="19120"/>
    <x v="3"/>
    <s v="FUR-CH-10002880"/>
    <x v="0"/>
    <x v="1"/>
    <x v="809"/>
    <n v="172.18600000000001"/>
    <n v="2"/>
    <n v="0.3"/>
    <n v="-46.736199999999997"/>
    <x v="3"/>
    <s v="Yes"/>
  </r>
  <r>
    <n v="4399"/>
    <s v="US-2016-138758"/>
    <x v="970"/>
    <d v="2016-07-11T00:00:00"/>
    <s v="Standard Class"/>
    <s v="JL-15835"/>
    <s v="John Lee"/>
    <x v="0"/>
    <s v="United States"/>
    <x v="10"/>
    <x v="9"/>
    <n v="19120"/>
    <x v="3"/>
    <s v="FUR-FU-10003039"/>
    <x v="0"/>
    <x v="5"/>
    <x v="484"/>
    <n v="69.007999999999996"/>
    <n v="2"/>
    <n v="0.2"/>
    <n v="12.0764"/>
    <x v="3"/>
    <s v="Yes"/>
  </r>
  <r>
    <n v="4400"/>
    <s v="CA-2018-131737"/>
    <x v="716"/>
    <d v="2018-03-17T00:00:00"/>
    <s v="Same Day"/>
    <s v="GZ-14470"/>
    <s v="Gary Zandusky"/>
    <x v="0"/>
    <s v="United States"/>
    <x v="29"/>
    <x v="39"/>
    <n v="21044"/>
    <x v="3"/>
    <s v="OFF-EN-10003055"/>
    <x v="1"/>
    <x v="12"/>
    <x v="882"/>
    <n v="199.9"/>
    <n v="5"/>
    <n v="0"/>
    <n v="89.954999999999998"/>
    <x v="3"/>
    <s v="Yes"/>
  </r>
  <r>
    <n v="4401"/>
    <s v="CA-2018-131737"/>
    <x v="716"/>
    <d v="2018-03-17T00:00:00"/>
    <s v="Same Day"/>
    <s v="GZ-14470"/>
    <s v="Gary Zandusky"/>
    <x v="0"/>
    <s v="United States"/>
    <x v="29"/>
    <x v="39"/>
    <n v="21044"/>
    <x v="3"/>
    <s v="OFF-AP-10002945"/>
    <x v="1"/>
    <x v="9"/>
    <x v="228"/>
    <n v="901.95"/>
    <n v="3"/>
    <n v="0"/>
    <n v="297.64350000000002"/>
    <x v="3"/>
    <s v="Yes"/>
  </r>
  <r>
    <n v="4402"/>
    <s v="CA-2018-131737"/>
    <x v="716"/>
    <d v="2018-03-17T00:00:00"/>
    <s v="Same Day"/>
    <s v="GZ-14470"/>
    <s v="Gary Zandusky"/>
    <x v="0"/>
    <s v="United States"/>
    <x v="29"/>
    <x v="39"/>
    <n v="21044"/>
    <x v="3"/>
    <s v="FUR-FU-10004306"/>
    <x v="0"/>
    <x v="5"/>
    <x v="622"/>
    <n v="971.5"/>
    <n v="5"/>
    <n v="0"/>
    <n v="252.59"/>
    <x v="3"/>
    <s v="Yes"/>
  </r>
  <r>
    <n v="4403"/>
    <s v="CA-2018-114538"/>
    <x v="482"/>
    <d v="2018-12-27T00:00:00"/>
    <s v="First Class"/>
    <s v="RC-19825"/>
    <s v="Roy Collins"/>
    <x v="0"/>
    <s v="United States"/>
    <x v="77"/>
    <x v="22"/>
    <n v="80906"/>
    <x v="1"/>
    <s v="OFF-AR-10002445"/>
    <x v="1"/>
    <x v="6"/>
    <x v="1646"/>
    <n v="11.327999999999999"/>
    <n v="2"/>
    <n v="0.2"/>
    <n v="2.5488"/>
    <x v="1"/>
    <s v="Yes"/>
  </r>
  <r>
    <n v="4404"/>
    <s v="CA-2016-127936"/>
    <x v="814"/>
    <d v="2016-09-04T00:00:00"/>
    <s v="First Class"/>
    <s v="CL-12565"/>
    <s v="Clay Ludtke"/>
    <x v="0"/>
    <s v="United States"/>
    <x v="20"/>
    <x v="15"/>
    <n v="10009"/>
    <x v="3"/>
    <s v="OFF-AR-10002445"/>
    <x v="1"/>
    <x v="6"/>
    <x v="1646"/>
    <n v="21.24"/>
    <n v="3"/>
    <n v="0"/>
    <n v="8.0711999999999993"/>
    <x v="3"/>
    <s v="Yes"/>
  </r>
  <r>
    <n v="4405"/>
    <s v="CA-2017-164336"/>
    <x v="761"/>
    <d v="2017-07-10T00:00:00"/>
    <s v="Standard Class"/>
    <s v="MW-18220"/>
    <s v="Mitch Webber"/>
    <x v="0"/>
    <s v="United States"/>
    <x v="10"/>
    <x v="9"/>
    <n v="19140"/>
    <x v="3"/>
    <s v="TEC-AC-10002345"/>
    <x v="2"/>
    <x v="11"/>
    <x v="175"/>
    <n v="34.799999999999997"/>
    <n v="3"/>
    <n v="0.2"/>
    <n v="2.1749999999999998"/>
    <x v="3"/>
    <s v="Yes"/>
  </r>
  <r>
    <n v="4406"/>
    <s v="CA-2017-164336"/>
    <x v="761"/>
    <d v="2017-07-10T00:00:00"/>
    <s v="Standard Class"/>
    <s v="MW-18220"/>
    <s v="Mitch Webber"/>
    <x v="0"/>
    <s v="United States"/>
    <x v="10"/>
    <x v="9"/>
    <n v="19140"/>
    <x v="3"/>
    <s v="OFF-ST-10001558"/>
    <x v="1"/>
    <x v="4"/>
    <x v="719"/>
    <n v="38.975999999999999"/>
    <n v="3"/>
    <n v="0.2"/>
    <n v="-2.4359999999999999"/>
    <x v="3"/>
    <s v="Yes"/>
  </r>
  <r>
    <n v="4407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PA-10001622"/>
    <x v="1"/>
    <x v="10"/>
    <x v="702"/>
    <n v="9.08"/>
    <n v="2"/>
    <n v="0"/>
    <n v="4.0860000000000003"/>
    <x v="2"/>
    <s v="Yes"/>
  </r>
  <r>
    <n v="4408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PA-10000418"/>
    <x v="1"/>
    <x v="10"/>
    <x v="970"/>
    <n v="314.55"/>
    <n v="3"/>
    <n v="0"/>
    <n v="150.98400000000001"/>
    <x v="2"/>
    <s v="Yes"/>
  </r>
  <r>
    <n v="4409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BI-10000343"/>
    <x v="1"/>
    <x v="8"/>
    <x v="186"/>
    <n v="4.91"/>
    <n v="1"/>
    <n v="0"/>
    <n v="2.3077000000000001"/>
    <x v="2"/>
    <s v="Yes"/>
  </r>
  <r>
    <n v="4410"/>
    <s v="US-2016-154879"/>
    <x v="457"/>
    <d v="2016-05-11T00:00:00"/>
    <s v="Standard Class"/>
    <s v="SN-20710"/>
    <s v="Steve Nguyen"/>
    <x v="2"/>
    <s v="United States"/>
    <x v="1"/>
    <x v="1"/>
    <n v="90004"/>
    <x v="1"/>
    <s v="OFF-LA-10004425"/>
    <x v="1"/>
    <x v="2"/>
    <x v="859"/>
    <n v="5.78"/>
    <n v="2"/>
    <n v="0"/>
    <n v="2.7166000000000001"/>
    <x v="1"/>
    <s v="Yes"/>
  </r>
  <r>
    <n v="4411"/>
    <s v="US-2016-154879"/>
    <x v="457"/>
    <d v="2016-05-11T00:00:00"/>
    <s v="Standard Class"/>
    <s v="SN-20710"/>
    <s v="Steve Nguyen"/>
    <x v="2"/>
    <s v="United States"/>
    <x v="1"/>
    <x v="1"/>
    <n v="90004"/>
    <x v="1"/>
    <s v="OFF-AR-10001897"/>
    <x v="1"/>
    <x v="6"/>
    <x v="646"/>
    <n v="107.94"/>
    <n v="6"/>
    <n v="0"/>
    <n v="30.223199999999999"/>
    <x v="1"/>
    <s v="Yes"/>
  </r>
  <r>
    <n v="4412"/>
    <s v="CA-2016-130624"/>
    <x v="261"/>
    <d v="2016-06-24T00:00:00"/>
    <s v="First Class"/>
    <s v="TB-21280"/>
    <s v="Toby Braunhardt"/>
    <x v="0"/>
    <s v="United States"/>
    <x v="20"/>
    <x v="15"/>
    <n v="10024"/>
    <x v="3"/>
    <s v="OFF-PA-10003883"/>
    <x v="1"/>
    <x v="10"/>
    <x v="1238"/>
    <n v="19.649999999999999"/>
    <n v="3"/>
    <n v="0"/>
    <n v="9.0389999999999997"/>
    <x v="3"/>
    <s v="Yes"/>
  </r>
  <r>
    <n v="4413"/>
    <s v="CA-2016-130624"/>
    <x v="261"/>
    <d v="2016-06-24T00:00:00"/>
    <s v="First Class"/>
    <s v="TB-21280"/>
    <s v="Toby Braunhardt"/>
    <x v="0"/>
    <s v="United States"/>
    <x v="20"/>
    <x v="15"/>
    <n v="10024"/>
    <x v="3"/>
    <s v="TEC-PH-10003963"/>
    <x v="2"/>
    <x v="7"/>
    <x v="517"/>
    <n v="617.97"/>
    <n v="3"/>
    <n v="0"/>
    <n v="160.6722"/>
    <x v="3"/>
    <s v="Yes"/>
  </r>
  <r>
    <n v="4414"/>
    <s v="CA-2016-130624"/>
    <x v="261"/>
    <d v="2016-06-24T00:00:00"/>
    <s v="First Class"/>
    <s v="TB-21280"/>
    <s v="Toby Braunhardt"/>
    <x v="0"/>
    <s v="United States"/>
    <x v="20"/>
    <x v="15"/>
    <n v="10024"/>
    <x v="3"/>
    <s v="OFF-AP-10001303"/>
    <x v="1"/>
    <x v="9"/>
    <x v="934"/>
    <n v="59.7"/>
    <n v="3"/>
    <n v="0"/>
    <n v="26.864999999999998"/>
    <x v="3"/>
    <s v="Yes"/>
  </r>
  <r>
    <n v="4415"/>
    <s v="CA-2019-132339"/>
    <x v="971"/>
    <d v="2019-08-23T00:00:00"/>
    <s v="Standard Class"/>
    <s v="JB-15400"/>
    <s v="Jennifer Braxton"/>
    <x v="1"/>
    <s v="United States"/>
    <x v="104"/>
    <x v="31"/>
    <n v="1841"/>
    <x v="3"/>
    <s v="OFF-BI-10003925"/>
    <x v="1"/>
    <x v="8"/>
    <x v="758"/>
    <n v="387.99"/>
    <n v="1"/>
    <n v="0"/>
    <n v="182.3553"/>
    <x v="3"/>
    <s v="Yes"/>
  </r>
  <r>
    <n v="4416"/>
    <s v="CA-2016-153983"/>
    <x v="503"/>
    <d v="2016-12-06T00:00:00"/>
    <s v="Standard Class"/>
    <s v="AH-10210"/>
    <s v="Alan Hwang"/>
    <x v="0"/>
    <s v="United States"/>
    <x v="8"/>
    <x v="1"/>
    <n v="94122"/>
    <x v="1"/>
    <s v="TEC-PH-10004586"/>
    <x v="2"/>
    <x v="7"/>
    <x v="899"/>
    <n v="575.91999999999996"/>
    <n v="2"/>
    <n v="0.2"/>
    <n v="71.989999999999995"/>
    <x v="1"/>
    <s v="Yes"/>
  </r>
  <r>
    <n v="4417"/>
    <s v="CA-2016-153983"/>
    <x v="503"/>
    <d v="2016-12-06T00:00:00"/>
    <s v="Standard Class"/>
    <s v="AH-10210"/>
    <s v="Alan Hwang"/>
    <x v="0"/>
    <s v="United States"/>
    <x v="8"/>
    <x v="1"/>
    <n v="94122"/>
    <x v="1"/>
    <s v="OFF-FA-10003495"/>
    <x v="1"/>
    <x v="13"/>
    <x v="128"/>
    <n v="30.4"/>
    <n v="5"/>
    <n v="0"/>
    <n v="15.2"/>
    <x v="1"/>
    <s v="Yes"/>
  </r>
  <r>
    <n v="4418"/>
    <s v="CA-2019-112900"/>
    <x v="359"/>
    <d v="2019-04-12T00:00:00"/>
    <s v="Second Class"/>
    <s v="KL-16645"/>
    <s v="Ken Lonsdale"/>
    <x v="0"/>
    <s v="United States"/>
    <x v="66"/>
    <x v="12"/>
    <n v="48205"/>
    <x v="2"/>
    <s v="OFF-BI-10002867"/>
    <x v="1"/>
    <x v="8"/>
    <x v="972"/>
    <n v="478.24"/>
    <n v="8"/>
    <n v="0"/>
    <n v="219.99039999999999"/>
    <x v="2"/>
    <s v="Yes"/>
  </r>
  <r>
    <n v="4419"/>
    <s v="CA-2016-160157"/>
    <x v="414"/>
    <d v="2016-12-27T00:00:00"/>
    <s v="Standard Class"/>
    <s v="MH-17455"/>
    <s v="Mark Hamilton"/>
    <x v="0"/>
    <s v="United States"/>
    <x v="57"/>
    <x v="24"/>
    <n v="45011"/>
    <x v="3"/>
    <s v="FUR-FU-10003773"/>
    <x v="0"/>
    <x v="5"/>
    <x v="125"/>
    <n v="190.84800000000001"/>
    <n v="3"/>
    <n v="0.2"/>
    <n v="-21.470400000000001"/>
    <x v="3"/>
    <s v="Yes"/>
  </r>
  <r>
    <n v="4420"/>
    <s v="CA-2016-139633"/>
    <x v="506"/>
    <d v="2016-12-24T00:00:00"/>
    <s v="Standard Class"/>
    <s v="EC-14050"/>
    <s v="Erin Creighton"/>
    <x v="0"/>
    <s v="United States"/>
    <x v="38"/>
    <x v="24"/>
    <n v="43229"/>
    <x v="3"/>
    <s v="OFF-BI-10002954"/>
    <x v="1"/>
    <x v="8"/>
    <x v="1188"/>
    <n v="5.484"/>
    <n v="4"/>
    <n v="0.7"/>
    <n v="-4.0216000000000003"/>
    <x v="3"/>
    <s v="Yes"/>
  </r>
  <r>
    <n v="4421"/>
    <s v="CA-2017-163090"/>
    <x v="972"/>
    <d v="2017-11-21T00:00:00"/>
    <s v="Second Class"/>
    <s v="GH-14665"/>
    <s v="Greg Hansen"/>
    <x v="0"/>
    <s v="United States"/>
    <x v="22"/>
    <x v="10"/>
    <n v="60610"/>
    <x v="2"/>
    <s v="OFF-SU-10002537"/>
    <x v="1"/>
    <x v="14"/>
    <x v="682"/>
    <n v="40.92"/>
    <n v="5"/>
    <n v="0.2"/>
    <n v="3.069"/>
    <x v="2"/>
    <s v="Yes"/>
  </r>
  <r>
    <n v="4422"/>
    <s v="CA-2016-117016"/>
    <x v="530"/>
    <d v="2016-03-09T00:00:00"/>
    <s v="Standard Class"/>
    <s v="SC-20095"/>
    <s v="Sanjit Chand"/>
    <x v="0"/>
    <s v="United States"/>
    <x v="405"/>
    <x v="2"/>
    <n v="33063"/>
    <x v="0"/>
    <s v="OFF-AR-10001374"/>
    <x v="1"/>
    <x v="6"/>
    <x v="313"/>
    <n v="15.552"/>
    <n v="3"/>
    <n v="0.2"/>
    <n v="2.3328000000000002"/>
    <x v="0"/>
    <s v="Yes"/>
  </r>
  <r>
    <n v="4423"/>
    <s v="CA-2019-159464"/>
    <x v="796"/>
    <d v="2019-05-19T00:00:00"/>
    <s v="First Class"/>
    <s v="TB-21355"/>
    <s v="Todd Boyes"/>
    <x v="1"/>
    <s v="United States"/>
    <x v="406"/>
    <x v="32"/>
    <n v="30328"/>
    <x v="0"/>
    <s v="OFF-AP-10001492"/>
    <x v="1"/>
    <x v="9"/>
    <x v="22"/>
    <n v="17.239999999999998"/>
    <n v="2"/>
    <n v="0"/>
    <n v="4.4824000000000002"/>
    <x v="0"/>
    <s v="Yes"/>
  </r>
  <r>
    <n v="4424"/>
    <s v="CA-2019-159464"/>
    <x v="796"/>
    <d v="2019-05-19T00:00:00"/>
    <s v="First Class"/>
    <s v="TB-21355"/>
    <s v="Todd Boyes"/>
    <x v="1"/>
    <s v="United States"/>
    <x v="406"/>
    <x v="32"/>
    <n v="30328"/>
    <x v="0"/>
    <s v="FUR-BO-10003546"/>
    <x v="0"/>
    <x v="0"/>
    <x v="1647"/>
    <n v="302.94"/>
    <n v="3"/>
    <n v="0"/>
    <n v="75.734999999999999"/>
    <x v="0"/>
    <s v="Yes"/>
  </r>
  <r>
    <n v="4425"/>
    <s v="CA-2019-159464"/>
    <x v="796"/>
    <d v="2019-05-19T00:00:00"/>
    <s v="First Class"/>
    <s v="TB-21355"/>
    <s v="Todd Boyes"/>
    <x v="1"/>
    <s v="United States"/>
    <x v="406"/>
    <x v="32"/>
    <n v="30328"/>
    <x v="0"/>
    <s v="TEC-PH-10002185"/>
    <x v="2"/>
    <x v="7"/>
    <x v="1081"/>
    <n v="34.75"/>
    <n v="5"/>
    <n v="0"/>
    <n v="15.637499999999999"/>
    <x v="0"/>
    <s v="Yes"/>
  </r>
  <r>
    <n v="4426"/>
    <s v="CA-2019-159464"/>
    <x v="796"/>
    <d v="2019-05-19T00:00:00"/>
    <s v="First Class"/>
    <s v="TB-21355"/>
    <s v="Todd Boyes"/>
    <x v="1"/>
    <s v="United States"/>
    <x v="406"/>
    <x v="32"/>
    <n v="30328"/>
    <x v="0"/>
    <s v="OFF-BI-10000315"/>
    <x v="1"/>
    <x v="8"/>
    <x v="412"/>
    <n v="113.94"/>
    <n v="6"/>
    <n v="0"/>
    <n v="54.691200000000002"/>
    <x v="0"/>
    <s v="Yes"/>
  </r>
  <r>
    <n v="4427"/>
    <s v="CA-2019-159464"/>
    <x v="796"/>
    <d v="2019-05-19T00:00:00"/>
    <s v="First Class"/>
    <s v="TB-21355"/>
    <s v="Todd Boyes"/>
    <x v="1"/>
    <s v="United States"/>
    <x v="406"/>
    <x v="32"/>
    <n v="30328"/>
    <x v="0"/>
    <s v="TEC-PH-10002350"/>
    <x v="2"/>
    <x v="7"/>
    <x v="1467"/>
    <n v="55.98"/>
    <n v="2"/>
    <n v="0"/>
    <n v="15.6744"/>
    <x v="0"/>
    <s v="Yes"/>
  </r>
  <r>
    <n v="4428"/>
    <s v="US-2019-103226"/>
    <x v="585"/>
    <d v="2019-09-28T00:00:00"/>
    <s v="Standard Class"/>
    <s v="DW-13195"/>
    <s v="David Wiener"/>
    <x v="1"/>
    <s v="United States"/>
    <x v="305"/>
    <x v="27"/>
    <n v="87105"/>
    <x v="1"/>
    <s v="OFF-PA-10002666"/>
    <x v="1"/>
    <x v="10"/>
    <x v="188"/>
    <n v="27.18"/>
    <n v="3"/>
    <n v="0"/>
    <n v="12.231"/>
    <x v="1"/>
    <s v="Yes"/>
  </r>
  <r>
    <n v="4429"/>
    <s v="CA-2019-119452"/>
    <x v="708"/>
    <d v="2019-03-27T00:00:00"/>
    <s v="Standard Class"/>
    <s v="CL-12565"/>
    <s v="Clay Ludtke"/>
    <x v="0"/>
    <s v="United States"/>
    <x v="251"/>
    <x v="26"/>
    <n v="74133"/>
    <x v="2"/>
    <s v="FUR-CH-10004495"/>
    <x v="0"/>
    <x v="1"/>
    <x v="1484"/>
    <n v="1805.88"/>
    <n v="6"/>
    <n v="0"/>
    <n v="523.70519999999999"/>
    <x v="2"/>
    <s v="Yes"/>
  </r>
  <r>
    <n v="4430"/>
    <s v="CA-2019-147725"/>
    <x v="32"/>
    <d v="2019-09-14T00:00:00"/>
    <s v="Same Day"/>
    <s v="LT-17110"/>
    <s v="Liz Thompson"/>
    <x v="0"/>
    <s v="United States"/>
    <x v="334"/>
    <x v="30"/>
    <n v="7050"/>
    <x v="3"/>
    <s v="OFF-AR-10001725"/>
    <x v="1"/>
    <x v="6"/>
    <x v="1549"/>
    <n v="70.95"/>
    <n v="3"/>
    <n v="0"/>
    <n v="18.446999999999999"/>
    <x v="3"/>
    <s v="Yes"/>
  </r>
  <r>
    <n v="4431"/>
    <s v="CA-2018-168893"/>
    <x v="54"/>
    <d v="2018-11-08T00:00:00"/>
    <s v="Second Class"/>
    <s v="AP-10915"/>
    <s v="Arthur Prichep"/>
    <x v="0"/>
    <s v="United States"/>
    <x v="0"/>
    <x v="0"/>
    <n v="42420"/>
    <x v="0"/>
    <s v="OFF-FA-10002280"/>
    <x v="1"/>
    <x v="13"/>
    <x v="659"/>
    <n v="20"/>
    <n v="4"/>
    <n v="0"/>
    <n v="9.6"/>
    <x v="0"/>
    <s v="Yes"/>
  </r>
  <r>
    <n v="4432"/>
    <s v="CA-2018-168893"/>
    <x v="54"/>
    <d v="2018-11-08T00:00:00"/>
    <s v="Second Class"/>
    <s v="AP-10915"/>
    <s v="Arthur Prichep"/>
    <x v="0"/>
    <s v="United States"/>
    <x v="0"/>
    <x v="0"/>
    <n v="42420"/>
    <x v="0"/>
    <s v="OFF-AR-10001770"/>
    <x v="1"/>
    <x v="6"/>
    <x v="1588"/>
    <n v="7.98"/>
    <n v="3"/>
    <n v="0"/>
    <n v="2.0748000000000002"/>
    <x v="0"/>
    <s v="Yes"/>
  </r>
  <r>
    <n v="4433"/>
    <s v="CA-2018-168893"/>
    <x v="54"/>
    <d v="2018-11-08T00:00:00"/>
    <s v="Second Class"/>
    <s v="AP-10915"/>
    <s v="Arthur Prichep"/>
    <x v="0"/>
    <s v="United States"/>
    <x v="0"/>
    <x v="0"/>
    <n v="42420"/>
    <x v="0"/>
    <s v="FUR-FU-10002885"/>
    <x v="0"/>
    <x v="5"/>
    <x v="762"/>
    <n v="24.1"/>
    <n v="5"/>
    <n v="0"/>
    <n v="9.1579999999999995"/>
    <x v="0"/>
    <s v="Yes"/>
  </r>
  <r>
    <n v="4434"/>
    <s v="CA-2018-168893"/>
    <x v="54"/>
    <d v="2018-11-08T00:00:00"/>
    <s v="Second Class"/>
    <s v="AP-10915"/>
    <s v="Arthur Prichep"/>
    <x v="0"/>
    <s v="United States"/>
    <x v="0"/>
    <x v="0"/>
    <n v="42420"/>
    <x v="0"/>
    <s v="OFF-AR-10003772"/>
    <x v="1"/>
    <x v="6"/>
    <x v="1438"/>
    <n v="8.75"/>
    <n v="1"/>
    <n v="0"/>
    <n v="2.625"/>
    <x v="0"/>
    <s v="Yes"/>
  </r>
  <r>
    <n v="4435"/>
    <s v="CA-2018-168893"/>
    <x v="54"/>
    <d v="2018-11-08T00:00:00"/>
    <s v="Second Class"/>
    <s v="AP-10915"/>
    <s v="Arthur Prichep"/>
    <x v="0"/>
    <s v="United States"/>
    <x v="0"/>
    <x v="0"/>
    <n v="42420"/>
    <x v="0"/>
    <s v="FUR-TA-10003392"/>
    <x v="0"/>
    <x v="3"/>
    <x v="1648"/>
    <n v="842.94"/>
    <n v="3"/>
    <n v="0"/>
    <n v="160.15860000000001"/>
    <x v="0"/>
    <s v="Yes"/>
  </r>
  <r>
    <n v="4436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BI-10000014"/>
    <x v="1"/>
    <x v="8"/>
    <x v="634"/>
    <n v="2.1819999999999999"/>
    <n v="1"/>
    <n v="0.8"/>
    <n v="-3.6002999999999998"/>
    <x v="2"/>
    <s v="Yes"/>
  </r>
  <r>
    <n v="4437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AR-10003217"/>
    <x v="1"/>
    <x v="6"/>
    <x v="1649"/>
    <n v="27.384"/>
    <n v="7"/>
    <n v="0.2"/>
    <n v="2.7383999999999999"/>
    <x v="2"/>
    <s v="Yes"/>
  </r>
  <r>
    <n v="4438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AP-10002403"/>
    <x v="1"/>
    <x v="9"/>
    <x v="1311"/>
    <n v="26.405999999999999"/>
    <n v="3"/>
    <n v="0.8"/>
    <n v="-71.296199999999999"/>
    <x v="2"/>
    <s v="Yes"/>
  </r>
  <r>
    <n v="4439"/>
    <s v="CA-2018-162726"/>
    <x v="797"/>
    <d v="2019-01-02T00:00:00"/>
    <s v="Standard Class"/>
    <s v="MT-17815"/>
    <s v="Meg Tillman"/>
    <x v="0"/>
    <s v="United States"/>
    <x v="396"/>
    <x v="5"/>
    <n v="77642"/>
    <x v="2"/>
    <s v="OFF-PA-10001972"/>
    <x v="1"/>
    <x v="10"/>
    <x v="1178"/>
    <n v="10.368"/>
    <n v="2"/>
    <n v="0.2"/>
    <n v="3.6288"/>
    <x v="2"/>
    <s v="Yes"/>
  </r>
  <r>
    <n v="4440"/>
    <s v="CA-2018-162726"/>
    <x v="797"/>
    <d v="2019-01-02T00:00:00"/>
    <s v="Standard Class"/>
    <s v="MT-17815"/>
    <s v="Meg Tillman"/>
    <x v="0"/>
    <s v="United States"/>
    <x v="396"/>
    <x v="5"/>
    <n v="77642"/>
    <x v="2"/>
    <s v="OFF-PA-10004041"/>
    <x v="1"/>
    <x v="10"/>
    <x v="949"/>
    <n v="23.68"/>
    <n v="4"/>
    <n v="0.2"/>
    <n v="7.4"/>
    <x v="2"/>
    <s v="Yes"/>
  </r>
  <r>
    <n v="4441"/>
    <s v="US-2018-111290"/>
    <x v="405"/>
    <d v="2018-07-26T00:00:00"/>
    <s v="Standard Class"/>
    <s v="DK-13375"/>
    <s v="Dennis Kane"/>
    <x v="0"/>
    <s v="United States"/>
    <x v="17"/>
    <x v="12"/>
    <n v="48185"/>
    <x v="2"/>
    <s v="TEC-AC-10004975"/>
    <x v="2"/>
    <x v="11"/>
    <x v="982"/>
    <n v="109.95"/>
    <n v="1"/>
    <n v="0"/>
    <n v="36.283499999999997"/>
    <x v="2"/>
    <s v="Yes"/>
  </r>
  <r>
    <n v="4442"/>
    <s v="US-2018-111290"/>
    <x v="405"/>
    <d v="2018-07-26T00:00:00"/>
    <s v="Standard Class"/>
    <s v="DK-13375"/>
    <s v="Dennis Kane"/>
    <x v="0"/>
    <s v="United States"/>
    <x v="17"/>
    <x v="12"/>
    <n v="48185"/>
    <x v="2"/>
    <s v="OFF-ST-10001932"/>
    <x v="1"/>
    <x v="4"/>
    <x v="1650"/>
    <n v="965.85"/>
    <n v="5"/>
    <n v="0"/>
    <n v="135.21899999999999"/>
    <x v="2"/>
    <s v="Yes"/>
  </r>
  <r>
    <n v="4443"/>
    <s v="US-2018-111290"/>
    <x v="405"/>
    <d v="2018-07-26T00:00:00"/>
    <s v="Standard Class"/>
    <s v="DK-13375"/>
    <s v="Dennis Kane"/>
    <x v="0"/>
    <s v="United States"/>
    <x v="17"/>
    <x v="12"/>
    <n v="48185"/>
    <x v="2"/>
    <s v="OFF-AR-10001761"/>
    <x v="1"/>
    <x v="6"/>
    <x v="1651"/>
    <n v="29.2"/>
    <n v="5"/>
    <n v="0"/>
    <n v="10.512"/>
    <x v="2"/>
    <s v="Yes"/>
  </r>
  <r>
    <n v="4444"/>
    <s v="US-2018-111290"/>
    <x v="405"/>
    <d v="2018-07-26T00:00:00"/>
    <s v="Standard Class"/>
    <s v="DK-13375"/>
    <s v="Dennis Kane"/>
    <x v="0"/>
    <s v="United States"/>
    <x v="17"/>
    <x v="12"/>
    <n v="48185"/>
    <x v="2"/>
    <s v="OFF-PA-10002262"/>
    <x v="1"/>
    <x v="10"/>
    <x v="1001"/>
    <n v="32.4"/>
    <n v="5"/>
    <n v="0"/>
    <n v="15.552"/>
    <x v="2"/>
    <s v="Yes"/>
  </r>
  <r>
    <n v="4445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EN-10004483"/>
    <x v="1"/>
    <x v="12"/>
    <x v="1344"/>
    <n v="78.349999999999994"/>
    <n v="5"/>
    <n v="0"/>
    <n v="36.8245"/>
    <x v="2"/>
    <s v="Yes"/>
  </r>
  <r>
    <n v="4446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PA-10003270"/>
    <x v="1"/>
    <x v="10"/>
    <x v="1424"/>
    <n v="31.68"/>
    <n v="6"/>
    <n v="0"/>
    <n v="14.256"/>
    <x v="2"/>
    <s v="Yes"/>
  </r>
  <r>
    <n v="4447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BI-10001634"/>
    <x v="1"/>
    <x v="8"/>
    <x v="24"/>
    <n v="29.12"/>
    <n v="4"/>
    <n v="0"/>
    <n v="14.268800000000001"/>
    <x v="2"/>
    <s v="Yes"/>
  </r>
  <r>
    <n v="4448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ST-10000675"/>
    <x v="1"/>
    <x v="4"/>
    <x v="298"/>
    <n v="169.45"/>
    <n v="5"/>
    <n v="0"/>
    <n v="42.362499999999997"/>
    <x v="2"/>
    <s v="Yes"/>
  </r>
  <r>
    <n v="4449"/>
    <s v="CA-2017-121965"/>
    <x v="974"/>
    <d v="2017-06-23T00:00:00"/>
    <s v="Standard Class"/>
    <s v="LH-17155"/>
    <s v="Logan Haushalter"/>
    <x v="0"/>
    <s v="United States"/>
    <x v="1"/>
    <x v="1"/>
    <n v="90032"/>
    <x v="1"/>
    <s v="FUR-FU-10000732"/>
    <x v="0"/>
    <x v="5"/>
    <x v="545"/>
    <n v="12.56"/>
    <n v="2"/>
    <n v="0"/>
    <n v="4.0191999999999997"/>
    <x v="1"/>
    <s v="Yes"/>
  </r>
  <r>
    <n v="4450"/>
    <s v="CA-2017-121965"/>
    <x v="974"/>
    <d v="2017-06-23T00:00:00"/>
    <s v="Standard Class"/>
    <s v="LH-17155"/>
    <s v="Logan Haushalter"/>
    <x v="0"/>
    <s v="United States"/>
    <x v="1"/>
    <x v="1"/>
    <n v="90032"/>
    <x v="1"/>
    <s v="OFF-PA-10004355"/>
    <x v="1"/>
    <x v="10"/>
    <x v="1103"/>
    <n v="6.48"/>
    <n v="1"/>
    <n v="0"/>
    <n v="3.1103999999999998"/>
    <x v="1"/>
    <s v="Yes"/>
  </r>
  <r>
    <n v="4451"/>
    <s v="CA-2017-121965"/>
    <x v="974"/>
    <d v="2017-06-23T00:00:00"/>
    <s v="Standard Class"/>
    <s v="LH-17155"/>
    <s v="Logan Haushalter"/>
    <x v="0"/>
    <s v="United States"/>
    <x v="1"/>
    <x v="1"/>
    <n v="90032"/>
    <x v="1"/>
    <s v="OFF-EN-10000056"/>
    <x v="1"/>
    <x v="12"/>
    <x v="633"/>
    <n v="186.69"/>
    <n v="3"/>
    <n v="0"/>
    <n v="87.744299999999996"/>
    <x v="1"/>
    <s v="Yes"/>
  </r>
  <r>
    <n v="4452"/>
    <s v="CA-2018-147137"/>
    <x v="975"/>
    <d v="2018-07-06T00:00:00"/>
    <s v="First Class"/>
    <s v="AA-10645"/>
    <s v="Anna Andreadi"/>
    <x v="0"/>
    <s v="United States"/>
    <x v="8"/>
    <x v="1"/>
    <n v="94109"/>
    <x v="1"/>
    <s v="FUR-FU-10000221"/>
    <x v="0"/>
    <x v="5"/>
    <x v="534"/>
    <n v="25.4"/>
    <n v="5"/>
    <n v="0"/>
    <n v="8.6359999999999992"/>
    <x v="1"/>
    <s v="Yes"/>
  </r>
  <r>
    <n v="4453"/>
    <s v="CA-2018-147137"/>
    <x v="975"/>
    <d v="2018-07-06T00:00:00"/>
    <s v="First Class"/>
    <s v="AA-10645"/>
    <s v="Anna Andreadi"/>
    <x v="0"/>
    <s v="United States"/>
    <x v="8"/>
    <x v="1"/>
    <n v="94109"/>
    <x v="1"/>
    <s v="OFF-EN-10003567"/>
    <x v="1"/>
    <x v="12"/>
    <x v="1652"/>
    <n v="43.96"/>
    <n v="2"/>
    <n v="0"/>
    <n v="20.661200000000001"/>
    <x v="1"/>
    <s v="Yes"/>
  </r>
  <r>
    <n v="4454"/>
    <s v="CA-2018-147137"/>
    <x v="975"/>
    <d v="2018-07-06T00:00:00"/>
    <s v="First Class"/>
    <s v="AA-10645"/>
    <s v="Anna Andreadi"/>
    <x v="0"/>
    <s v="United States"/>
    <x v="8"/>
    <x v="1"/>
    <n v="94109"/>
    <x v="1"/>
    <s v="FUR-BO-10001811"/>
    <x v="0"/>
    <x v="0"/>
    <x v="787"/>
    <n v="1279.165"/>
    <n v="5"/>
    <n v="0.15"/>
    <n v="225.73500000000001"/>
    <x v="1"/>
    <s v="Yes"/>
  </r>
  <r>
    <n v="4455"/>
    <s v="CA-2018-147137"/>
    <x v="975"/>
    <d v="2018-07-06T00:00:00"/>
    <s v="First Class"/>
    <s v="AA-10645"/>
    <s v="Anna Andreadi"/>
    <x v="0"/>
    <s v="United States"/>
    <x v="8"/>
    <x v="1"/>
    <n v="94109"/>
    <x v="1"/>
    <s v="OFF-ST-10002486"/>
    <x v="1"/>
    <x v="4"/>
    <x v="700"/>
    <n v="27.92"/>
    <n v="4"/>
    <n v="0"/>
    <n v="0.55840000000000001"/>
    <x v="1"/>
    <s v="Yes"/>
  </r>
  <r>
    <n v="4456"/>
    <s v="US-2017-146745"/>
    <x v="37"/>
    <d v="2017-09-08T00:00:00"/>
    <s v="Standard Class"/>
    <s v="AS-10630"/>
    <s v="Ann Steele"/>
    <x v="2"/>
    <s v="United States"/>
    <x v="8"/>
    <x v="1"/>
    <n v="94110"/>
    <x v="1"/>
    <s v="FUR-CH-10002372"/>
    <x v="0"/>
    <x v="1"/>
    <x v="395"/>
    <n v="129.56800000000001"/>
    <n v="2"/>
    <n v="0.2"/>
    <n v="-12.956799999999999"/>
    <x v="1"/>
    <s v="Yes"/>
  </r>
  <r>
    <n v="4457"/>
    <s v="US-2017-146745"/>
    <x v="37"/>
    <d v="2017-09-08T00:00:00"/>
    <s v="Standard Class"/>
    <s v="AS-10630"/>
    <s v="Ann Steele"/>
    <x v="2"/>
    <s v="United States"/>
    <x v="8"/>
    <x v="1"/>
    <n v="94110"/>
    <x v="1"/>
    <s v="OFF-BI-10003274"/>
    <x v="1"/>
    <x v="8"/>
    <x v="122"/>
    <n v="6.3680000000000003"/>
    <n v="2"/>
    <n v="0.2"/>
    <n v="2.1492"/>
    <x v="1"/>
    <s v="Yes"/>
  </r>
  <r>
    <n v="4458"/>
    <s v="CA-2019-115175"/>
    <x v="783"/>
    <d v="2019-08-12T00:00:00"/>
    <s v="Standard Class"/>
    <s v="MC-17575"/>
    <s v="Matt Collins"/>
    <x v="0"/>
    <s v="United States"/>
    <x v="49"/>
    <x v="1"/>
    <n v="95123"/>
    <x v="1"/>
    <s v="OFF-PA-10001878"/>
    <x v="1"/>
    <x v="10"/>
    <x v="1170"/>
    <n v="244.55"/>
    <n v="5"/>
    <n v="0"/>
    <n v="114.9385"/>
    <x v="1"/>
    <s v="Yes"/>
  </r>
  <r>
    <n v="4459"/>
    <s v="CA-2019-105851"/>
    <x v="677"/>
    <d v="2019-03-20T00:00:00"/>
    <s v="Standard Class"/>
    <s v="SE-20110"/>
    <s v="Sanjit Engle"/>
    <x v="0"/>
    <s v="United States"/>
    <x v="60"/>
    <x v="22"/>
    <n v="80219"/>
    <x v="1"/>
    <s v="OFF-SU-10002881"/>
    <x v="1"/>
    <x v="14"/>
    <x v="466"/>
    <n v="1332.4960000000001"/>
    <n v="2"/>
    <n v="0.2"/>
    <n v="-299.8116"/>
    <x v="1"/>
    <s v="Yes"/>
  </r>
  <r>
    <n v="4460"/>
    <s v="US-2019-125717"/>
    <x v="394"/>
    <d v="2019-10-01T00:00:00"/>
    <s v="First Class"/>
    <s v="DS-13030"/>
    <s v="Darrin Sayre"/>
    <x v="2"/>
    <s v="United States"/>
    <x v="34"/>
    <x v="22"/>
    <n v="80013"/>
    <x v="1"/>
    <s v="FUR-FU-10001979"/>
    <x v="0"/>
    <x v="5"/>
    <x v="514"/>
    <n v="32.776000000000003"/>
    <n v="1"/>
    <n v="0.2"/>
    <n v="3.2776000000000001"/>
    <x v="1"/>
    <s v="Yes"/>
  </r>
  <r>
    <n v="4461"/>
    <s v="US-2019-125717"/>
    <x v="394"/>
    <d v="2019-10-01T00:00:00"/>
    <s v="First Class"/>
    <s v="DS-13030"/>
    <s v="Darrin Sayre"/>
    <x v="2"/>
    <s v="United States"/>
    <x v="34"/>
    <x v="22"/>
    <n v="80013"/>
    <x v="1"/>
    <s v="OFF-ST-10001522"/>
    <x v="1"/>
    <x v="4"/>
    <x v="197"/>
    <n v="147.184"/>
    <n v="2"/>
    <n v="0.2"/>
    <n v="-29.436800000000002"/>
    <x v="1"/>
    <s v="Yes"/>
  </r>
  <r>
    <n v="4462"/>
    <s v="US-2019-125717"/>
    <x v="394"/>
    <d v="2019-10-01T00:00:00"/>
    <s v="First Class"/>
    <s v="DS-13030"/>
    <s v="Darrin Sayre"/>
    <x v="2"/>
    <s v="United States"/>
    <x v="34"/>
    <x v="22"/>
    <n v="80013"/>
    <x v="1"/>
    <s v="TEC-AC-10003657"/>
    <x v="2"/>
    <x v="11"/>
    <x v="152"/>
    <n v="54.384"/>
    <n v="2"/>
    <n v="0.2"/>
    <n v="1.3595999999999999"/>
    <x v="1"/>
    <s v="Yes"/>
  </r>
  <r>
    <n v="4463"/>
    <s v="US-2019-125717"/>
    <x v="394"/>
    <d v="2019-10-01T00:00:00"/>
    <s v="First Class"/>
    <s v="DS-13030"/>
    <s v="Darrin Sayre"/>
    <x v="2"/>
    <s v="United States"/>
    <x v="34"/>
    <x v="22"/>
    <n v="80013"/>
    <x v="1"/>
    <s v="OFF-BI-10001718"/>
    <x v="1"/>
    <x v="8"/>
    <x v="1225"/>
    <n v="76.775999999999996"/>
    <n v="4"/>
    <n v="0.7"/>
    <n v="-58.861600000000003"/>
    <x v="1"/>
    <s v="Yes"/>
  </r>
  <r>
    <n v="4464"/>
    <s v="US-2019-125717"/>
    <x v="394"/>
    <d v="2019-10-01T00:00:00"/>
    <s v="First Class"/>
    <s v="DS-13030"/>
    <s v="Darrin Sayre"/>
    <x v="2"/>
    <s v="United States"/>
    <x v="34"/>
    <x v="22"/>
    <n v="80013"/>
    <x v="1"/>
    <s v="OFF-PA-10003022"/>
    <x v="1"/>
    <x v="10"/>
    <x v="1653"/>
    <n v="14.352"/>
    <n v="3"/>
    <n v="0.2"/>
    <n v="5.2026000000000003"/>
    <x v="1"/>
    <s v="Yes"/>
  </r>
  <r>
    <n v="4465"/>
    <s v="US-2019-125717"/>
    <x v="394"/>
    <d v="2019-10-01T00:00:00"/>
    <s v="First Class"/>
    <s v="DS-13030"/>
    <s v="Darrin Sayre"/>
    <x v="2"/>
    <s v="United States"/>
    <x v="34"/>
    <x v="22"/>
    <n v="80013"/>
    <x v="1"/>
    <s v="OFF-AP-10000891"/>
    <x v="1"/>
    <x v="9"/>
    <x v="165"/>
    <n v="209.792"/>
    <n v="2"/>
    <n v="0.2"/>
    <n v="26.224"/>
    <x v="1"/>
    <s v="Yes"/>
  </r>
  <r>
    <n v="4466"/>
    <s v="CA-2017-163895"/>
    <x v="976"/>
    <d v="2017-08-11T00:00:00"/>
    <s v="Standard Class"/>
    <s v="NS-18640"/>
    <s v="Noel Staavos"/>
    <x v="1"/>
    <s v="United States"/>
    <x v="394"/>
    <x v="45"/>
    <n v="83704"/>
    <x v="1"/>
    <s v="OFF-BI-10004970"/>
    <x v="1"/>
    <x v="8"/>
    <x v="917"/>
    <n v="3.3039999999999998"/>
    <n v="1"/>
    <n v="0.2"/>
    <n v="1.1151"/>
    <x v="1"/>
    <s v="Yes"/>
  </r>
  <r>
    <n v="4467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AR-10003759"/>
    <x v="1"/>
    <x v="6"/>
    <x v="846"/>
    <n v="16.38"/>
    <n v="9"/>
    <n v="0"/>
    <n v="7.3710000000000004"/>
    <x v="3"/>
    <s v="Yes"/>
  </r>
  <r>
    <n v="4468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EN-10003001"/>
    <x v="1"/>
    <x v="12"/>
    <x v="964"/>
    <n v="167.96"/>
    <n v="2"/>
    <n v="0"/>
    <n v="78.941199999999995"/>
    <x v="3"/>
    <s v="Yes"/>
  </r>
  <r>
    <n v="4469"/>
    <s v="CA-2019-168641"/>
    <x v="221"/>
    <d v="2019-12-01T00:00:00"/>
    <s v="Standard Class"/>
    <s v="KA-16525"/>
    <s v="Kelly Andreada"/>
    <x v="0"/>
    <s v="United States"/>
    <x v="20"/>
    <x v="15"/>
    <n v="10035"/>
    <x v="3"/>
    <s v="FUR-BO-10000780"/>
    <x v="0"/>
    <x v="0"/>
    <x v="1318"/>
    <n v="321.56799999999998"/>
    <n v="2"/>
    <n v="0.2"/>
    <n v="-16.078399999999998"/>
    <x v="3"/>
    <s v="Yes"/>
  </r>
  <r>
    <n v="4470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PA-10001972"/>
    <x v="1"/>
    <x v="10"/>
    <x v="1178"/>
    <n v="12.96"/>
    <n v="2"/>
    <n v="0"/>
    <n v="6.2207999999999997"/>
    <x v="3"/>
    <s v="Yes"/>
  </r>
  <r>
    <n v="4471"/>
    <s v="CA-2019-156895"/>
    <x v="540"/>
    <d v="2019-05-12T00:00:00"/>
    <s v="Standard Class"/>
    <s v="DJ-13510"/>
    <s v="Don Jones"/>
    <x v="1"/>
    <s v="United States"/>
    <x v="10"/>
    <x v="9"/>
    <n v="19140"/>
    <x v="3"/>
    <s v="FUR-CH-10003535"/>
    <x v="0"/>
    <x v="1"/>
    <x v="1522"/>
    <n v="128.05799999999999"/>
    <n v="3"/>
    <n v="0.3"/>
    <n v="-23.7822"/>
    <x v="3"/>
    <s v="Yes"/>
  </r>
  <r>
    <n v="4472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CH-10003774"/>
    <x v="0"/>
    <x v="1"/>
    <x v="1194"/>
    <n v="63.686"/>
    <n v="1"/>
    <n v="0.3"/>
    <n v="-15.4666"/>
    <x v="3"/>
    <s v="Yes"/>
  </r>
  <r>
    <n v="4473"/>
    <s v="CA-2019-121300"/>
    <x v="365"/>
    <d v="2019-09-29T00:00:00"/>
    <s v="Same Day"/>
    <s v="MG-17680"/>
    <s v="Maureen Gastineau"/>
    <x v="2"/>
    <s v="United States"/>
    <x v="407"/>
    <x v="24"/>
    <n v="44060"/>
    <x v="3"/>
    <s v="TEC-AC-10004571"/>
    <x v="2"/>
    <x v="11"/>
    <x v="409"/>
    <n v="239.976"/>
    <n v="3"/>
    <n v="0.2"/>
    <n v="65.993399999999994"/>
    <x v="3"/>
    <s v="Yes"/>
  </r>
  <r>
    <n v="4474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TA-10004442"/>
    <x v="0"/>
    <x v="3"/>
    <x v="1654"/>
    <n v="344.22"/>
    <n v="2"/>
    <n v="0.4"/>
    <n v="-189.321"/>
    <x v="3"/>
    <s v="Yes"/>
  </r>
  <r>
    <n v="4475"/>
    <s v="CA-2019-121300"/>
    <x v="365"/>
    <d v="2019-09-29T00:00:00"/>
    <s v="Same Day"/>
    <s v="MG-17680"/>
    <s v="Maureen Gastineau"/>
    <x v="2"/>
    <s v="United States"/>
    <x v="407"/>
    <x v="24"/>
    <n v="44060"/>
    <x v="3"/>
    <s v="OFF-PA-10002787"/>
    <x v="1"/>
    <x v="10"/>
    <x v="1276"/>
    <n v="15.552"/>
    <n v="3"/>
    <n v="0.2"/>
    <n v="5.4432"/>
    <x v="3"/>
    <s v="Yes"/>
  </r>
  <r>
    <n v="4476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FU-10004586"/>
    <x v="0"/>
    <x v="5"/>
    <x v="1482"/>
    <n v="21.248000000000001"/>
    <n v="4"/>
    <n v="0.2"/>
    <n v="7.4367999999999999"/>
    <x v="3"/>
    <s v="Yes"/>
  </r>
  <r>
    <n v="4477"/>
    <s v="CA-2019-121300"/>
    <x v="365"/>
    <d v="2019-09-29T00:00:00"/>
    <s v="Same Day"/>
    <s v="MG-17680"/>
    <s v="Maureen Gastineau"/>
    <x v="2"/>
    <s v="United States"/>
    <x v="407"/>
    <x v="24"/>
    <n v="44060"/>
    <x v="3"/>
    <s v="OFF-PA-10002606"/>
    <x v="1"/>
    <x v="10"/>
    <x v="1601"/>
    <n v="8.4480000000000004"/>
    <n v="2"/>
    <n v="0.2"/>
    <n v="2.64"/>
    <x v="3"/>
    <s v="Yes"/>
  </r>
  <r>
    <n v="4478"/>
    <s v="CA-2019-130211"/>
    <x v="760"/>
    <d v="2019-10-22T00:00:00"/>
    <s v="Same Day"/>
    <s v="BD-11620"/>
    <s v="Brian DeCherney"/>
    <x v="0"/>
    <s v="United States"/>
    <x v="408"/>
    <x v="26"/>
    <n v="73505"/>
    <x v="2"/>
    <s v="OFF-ST-10000129"/>
    <x v="1"/>
    <x v="4"/>
    <x v="1655"/>
    <n v="333.09"/>
    <n v="3"/>
    <n v="0"/>
    <n v="23.316299999999998"/>
    <x v="2"/>
    <s v="Yes"/>
  </r>
  <r>
    <n v="4479"/>
    <s v="CA-2019-130211"/>
    <x v="760"/>
    <d v="2019-10-22T00:00:00"/>
    <s v="Same Day"/>
    <s v="BD-11620"/>
    <s v="Brian DeCherney"/>
    <x v="0"/>
    <s v="United States"/>
    <x v="408"/>
    <x v="26"/>
    <n v="73505"/>
    <x v="2"/>
    <s v="FUR-TA-10003748"/>
    <x v="0"/>
    <x v="3"/>
    <x v="210"/>
    <n v="248.98"/>
    <n v="2"/>
    <n v="0"/>
    <n v="54.775599999999997"/>
    <x v="2"/>
    <s v="Yes"/>
  </r>
  <r>
    <n v="4480"/>
    <s v="CA-2016-147235"/>
    <x v="977"/>
    <d v="2016-03-28T00:00:00"/>
    <s v="Standard Class"/>
    <s v="CD-11920"/>
    <s v="Carlos Daly"/>
    <x v="0"/>
    <s v="United States"/>
    <x v="20"/>
    <x v="15"/>
    <n v="10024"/>
    <x v="3"/>
    <s v="OFF-PA-10004948"/>
    <x v="1"/>
    <x v="10"/>
    <x v="1656"/>
    <n v="24.9"/>
    <n v="5"/>
    <n v="0"/>
    <n v="11.702999999999999"/>
    <x v="3"/>
    <s v="Yes"/>
  </r>
  <r>
    <n v="4481"/>
    <s v="CA-2018-109365"/>
    <x v="54"/>
    <d v="2018-11-08T00:00:00"/>
    <s v="Standard Class"/>
    <s v="XP-21865"/>
    <s v="Xylona Preis"/>
    <x v="0"/>
    <s v="United States"/>
    <x v="1"/>
    <x v="1"/>
    <n v="90049"/>
    <x v="1"/>
    <s v="OFF-FA-10001561"/>
    <x v="1"/>
    <x v="13"/>
    <x v="839"/>
    <n v="15.26"/>
    <n v="7"/>
    <n v="0"/>
    <n v="5.0358000000000001"/>
    <x v="1"/>
    <s v="Yes"/>
  </r>
  <r>
    <n v="4482"/>
    <s v="CA-2018-109365"/>
    <x v="54"/>
    <d v="2018-11-08T00:00:00"/>
    <s v="Standard Class"/>
    <s v="XP-21865"/>
    <s v="Xylona Preis"/>
    <x v="0"/>
    <s v="United States"/>
    <x v="1"/>
    <x v="1"/>
    <n v="90049"/>
    <x v="1"/>
    <s v="OFF-AP-10002998"/>
    <x v="1"/>
    <x v="9"/>
    <x v="1644"/>
    <n v="43.32"/>
    <n v="2"/>
    <n v="0"/>
    <n v="14.2956"/>
    <x v="1"/>
    <s v="Yes"/>
  </r>
  <r>
    <n v="4483"/>
    <s v="CA-2018-109365"/>
    <x v="54"/>
    <d v="2018-11-08T00:00:00"/>
    <s v="Standard Class"/>
    <s v="XP-21865"/>
    <s v="Xylona Preis"/>
    <x v="0"/>
    <s v="United States"/>
    <x v="1"/>
    <x v="1"/>
    <n v="90049"/>
    <x v="1"/>
    <s v="OFF-BI-10003981"/>
    <x v="1"/>
    <x v="8"/>
    <x v="109"/>
    <n v="43.584000000000003"/>
    <n v="12"/>
    <n v="0.2"/>
    <n v="15.799200000000001"/>
    <x v="1"/>
    <s v="Yes"/>
  </r>
  <r>
    <n v="4484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1725"/>
    <x v="1"/>
    <x v="10"/>
    <x v="1657"/>
    <n v="116.28"/>
    <n v="3"/>
    <n v="0"/>
    <n v="56.977200000000003"/>
    <x v="1"/>
    <s v="Yes"/>
  </r>
  <r>
    <n v="4485"/>
    <s v="CA-2018-109365"/>
    <x v="54"/>
    <d v="2018-11-08T00:00:00"/>
    <s v="Standard Class"/>
    <s v="XP-21865"/>
    <s v="Xylona Preis"/>
    <x v="0"/>
    <s v="United States"/>
    <x v="1"/>
    <x v="1"/>
    <n v="90049"/>
    <x v="1"/>
    <s v="OFF-BI-10002071"/>
    <x v="1"/>
    <x v="8"/>
    <x v="699"/>
    <n v="9.2959999999999994"/>
    <n v="2"/>
    <n v="0.2"/>
    <n v="3.0211999999999999"/>
    <x v="1"/>
    <s v="Yes"/>
  </r>
  <r>
    <n v="4486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0477"/>
    <x v="1"/>
    <x v="10"/>
    <x v="1270"/>
    <n v="19.440000000000001"/>
    <n v="3"/>
    <n v="0"/>
    <n v="9.3312000000000008"/>
    <x v="1"/>
    <s v="Yes"/>
  </r>
  <r>
    <n v="4487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4359"/>
    <x v="1"/>
    <x v="10"/>
    <x v="1068"/>
    <n v="314.55"/>
    <n v="3"/>
    <n v="0"/>
    <n v="150.98400000000001"/>
    <x v="1"/>
    <s v="Yes"/>
  </r>
  <r>
    <n v="4488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BI-10000962"/>
    <x v="1"/>
    <x v="8"/>
    <x v="1513"/>
    <n v="16.27"/>
    <n v="5"/>
    <n v="0.8"/>
    <n v="-25.218499999999999"/>
    <x v="2"/>
    <s v="Yes"/>
  </r>
  <r>
    <n v="4489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SU-10003567"/>
    <x v="1"/>
    <x v="14"/>
    <x v="1498"/>
    <n v="69.12"/>
    <n v="9"/>
    <n v="0.2"/>
    <n v="-14.688000000000001"/>
    <x v="2"/>
    <s v="Yes"/>
  </r>
  <r>
    <n v="4490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BI-10003708"/>
    <x v="1"/>
    <x v="8"/>
    <x v="978"/>
    <n v="4.47"/>
    <n v="3"/>
    <n v="0.8"/>
    <n v="-7.8224999999999998"/>
    <x v="2"/>
    <s v="Yes"/>
  </r>
  <r>
    <n v="4491"/>
    <s v="CA-2019-105921"/>
    <x v="718"/>
    <d v="2019-08-21T00:00:00"/>
    <s v="Standard Class"/>
    <s v="JM-15250"/>
    <s v="Janet Martin"/>
    <x v="0"/>
    <s v="United States"/>
    <x v="1"/>
    <x v="1"/>
    <n v="90032"/>
    <x v="1"/>
    <s v="FUR-TA-10001095"/>
    <x v="0"/>
    <x v="3"/>
    <x v="616"/>
    <n v="418.29599999999999"/>
    <n v="3"/>
    <n v="0.2"/>
    <n v="5.2286999999999999"/>
    <x v="1"/>
    <s v="Yes"/>
  </r>
  <r>
    <n v="4492"/>
    <s v="CA-2016-150798"/>
    <x v="588"/>
    <d v="2016-12-03T00:00:00"/>
    <s v="Second Class"/>
    <s v="JK-15730"/>
    <s v="Joe Kamberova"/>
    <x v="0"/>
    <s v="United States"/>
    <x v="38"/>
    <x v="24"/>
    <n v="43229"/>
    <x v="3"/>
    <s v="TEC-CO-10001571"/>
    <x v="2"/>
    <x v="16"/>
    <x v="1563"/>
    <n v="659.98800000000006"/>
    <n v="2"/>
    <n v="0.4"/>
    <n v="109.998"/>
    <x v="3"/>
    <s v="Yes"/>
  </r>
  <r>
    <n v="4493"/>
    <s v="CA-2016-150798"/>
    <x v="588"/>
    <d v="2016-12-03T00:00:00"/>
    <s v="Second Class"/>
    <s v="JK-15730"/>
    <s v="Joe Kamberova"/>
    <x v="0"/>
    <s v="United States"/>
    <x v="38"/>
    <x v="24"/>
    <n v="43229"/>
    <x v="3"/>
    <s v="FUR-FU-10000221"/>
    <x v="0"/>
    <x v="5"/>
    <x v="534"/>
    <n v="8.1280000000000001"/>
    <n v="2"/>
    <n v="0.2"/>
    <n v="1.4224000000000001"/>
    <x v="3"/>
    <s v="Yes"/>
  </r>
  <r>
    <n v="4494"/>
    <s v="CA-2016-150798"/>
    <x v="588"/>
    <d v="2016-12-03T00:00:00"/>
    <s v="Second Class"/>
    <s v="JK-15730"/>
    <s v="Joe Kamberova"/>
    <x v="0"/>
    <s v="United States"/>
    <x v="38"/>
    <x v="24"/>
    <n v="43229"/>
    <x v="3"/>
    <s v="OFF-PA-10001972"/>
    <x v="1"/>
    <x v="10"/>
    <x v="1178"/>
    <n v="36.287999999999997"/>
    <n v="7"/>
    <n v="0.2"/>
    <n v="12.700799999999999"/>
    <x v="3"/>
    <s v="Yes"/>
  </r>
  <r>
    <n v="4495"/>
    <s v="CA-2016-150798"/>
    <x v="588"/>
    <d v="2016-12-03T00:00:00"/>
    <s v="Second Class"/>
    <s v="JK-15730"/>
    <s v="Joe Kamberova"/>
    <x v="0"/>
    <s v="United States"/>
    <x v="38"/>
    <x v="24"/>
    <n v="43229"/>
    <x v="3"/>
    <s v="FUR-CH-10000015"/>
    <x v="0"/>
    <x v="1"/>
    <x v="378"/>
    <n v="909.72"/>
    <n v="6"/>
    <n v="0.3"/>
    <n v="-51.984000000000002"/>
    <x v="3"/>
    <s v="Yes"/>
  </r>
  <r>
    <n v="4496"/>
    <s v="CA-2019-112753"/>
    <x v="978"/>
    <d v="2019-06-23T00:00:00"/>
    <s v="Standard Class"/>
    <s v="CC-12670"/>
    <s v="Craig Carreira"/>
    <x v="0"/>
    <s v="United States"/>
    <x v="1"/>
    <x v="1"/>
    <n v="90032"/>
    <x v="1"/>
    <s v="FUR-BO-10004015"/>
    <x v="0"/>
    <x v="0"/>
    <x v="574"/>
    <n v="917.92349999999999"/>
    <n v="9"/>
    <n v="0.15"/>
    <n v="75.593699999999998"/>
    <x v="1"/>
    <s v="Yes"/>
  </r>
  <r>
    <n v="4497"/>
    <s v="CA-2019-112753"/>
    <x v="978"/>
    <d v="2019-06-23T00:00:00"/>
    <s v="Standard Class"/>
    <s v="CC-12670"/>
    <s v="Craig Carreira"/>
    <x v="0"/>
    <s v="United States"/>
    <x v="1"/>
    <x v="1"/>
    <n v="90032"/>
    <x v="1"/>
    <s v="OFF-PA-10002036"/>
    <x v="1"/>
    <x v="10"/>
    <x v="329"/>
    <n v="38.880000000000003"/>
    <n v="6"/>
    <n v="0"/>
    <n v="19.051200000000001"/>
    <x v="1"/>
    <s v="Yes"/>
  </r>
  <r>
    <n v="4498"/>
    <s v="CA-2019-155075"/>
    <x v="574"/>
    <d v="2019-12-09T00:00:00"/>
    <s v="Standard Class"/>
    <s v="GW-14605"/>
    <s v="Giulietta Weimer"/>
    <x v="0"/>
    <s v="United States"/>
    <x v="10"/>
    <x v="9"/>
    <n v="19140"/>
    <x v="3"/>
    <s v="OFF-BI-10003650"/>
    <x v="1"/>
    <x v="8"/>
    <x v="115"/>
    <n v="631.17600000000004"/>
    <n v="4"/>
    <n v="0.7"/>
    <n v="-462.86239999999998"/>
    <x v="3"/>
    <s v="Yes"/>
  </r>
  <r>
    <n v="4499"/>
    <s v="CA-2016-103401"/>
    <x v="871"/>
    <d v="2016-11-26T00:00:00"/>
    <s v="Standard Class"/>
    <s v="GR-14560"/>
    <s v="Georgia Rosenberg"/>
    <x v="1"/>
    <s v="United States"/>
    <x v="8"/>
    <x v="1"/>
    <n v="94110"/>
    <x v="1"/>
    <s v="OFF-PA-10003309"/>
    <x v="1"/>
    <x v="10"/>
    <x v="1152"/>
    <n v="12.96"/>
    <n v="2"/>
    <n v="0"/>
    <n v="6.2207999999999997"/>
    <x v="1"/>
    <s v="Yes"/>
  </r>
  <r>
    <n v="4500"/>
    <s v="CA-2018-124814"/>
    <x v="342"/>
    <d v="2018-04-16T00:00:00"/>
    <s v="Standard Class"/>
    <s v="FM-14215"/>
    <s v="Filia McAdams"/>
    <x v="1"/>
    <s v="United States"/>
    <x v="329"/>
    <x v="1"/>
    <n v="93309"/>
    <x v="1"/>
    <s v="OFF-PA-10002787"/>
    <x v="1"/>
    <x v="10"/>
    <x v="1276"/>
    <n v="12.96"/>
    <n v="2"/>
    <n v="0"/>
    <n v="6.2207999999999997"/>
    <x v="1"/>
    <s v="Yes"/>
  </r>
  <r>
    <n v="4501"/>
    <s v="CA-2018-124814"/>
    <x v="342"/>
    <d v="2018-04-16T00:00:00"/>
    <s v="Standard Class"/>
    <s v="FM-14215"/>
    <s v="Filia McAdams"/>
    <x v="1"/>
    <s v="United States"/>
    <x v="329"/>
    <x v="1"/>
    <n v="93309"/>
    <x v="1"/>
    <s v="OFF-BI-10000174"/>
    <x v="1"/>
    <x v="8"/>
    <x v="1444"/>
    <n v="23.2"/>
    <n v="5"/>
    <n v="0.2"/>
    <n v="8.1199999999999992"/>
    <x v="1"/>
    <s v="Yes"/>
  </r>
  <r>
    <n v="4502"/>
    <s v="CA-2016-116757"/>
    <x v="479"/>
    <d v="2016-07-04T00:00:00"/>
    <s v="Standard Class"/>
    <s v="MS-17980"/>
    <s v="Michael Stewart"/>
    <x v="1"/>
    <s v="United States"/>
    <x v="12"/>
    <x v="5"/>
    <n v="77095"/>
    <x v="2"/>
    <s v="OFF-PA-10002005"/>
    <x v="1"/>
    <x v="10"/>
    <x v="510"/>
    <n v="25.92"/>
    <n v="5"/>
    <n v="0.2"/>
    <n v="9.0719999999999992"/>
    <x v="2"/>
    <s v="Yes"/>
  </r>
  <r>
    <n v="4503"/>
    <s v="CA-2016-116757"/>
    <x v="479"/>
    <d v="2016-07-04T00:00:00"/>
    <s v="Standard Class"/>
    <s v="MS-17980"/>
    <s v="Michael Stewart"/>
    <x v="1"/>
    <s v="United States"/>
    <x v="12"/>
    <x v="5"/>
    <n v="77095"/>
    <x v="2"/>
    <s v="OFF-FA-10002815"/>
    <x v="1"/>
    <x v="13"/>
    <x v="128"/>
    <n v="21.312000000000001"/>
    <n v="6"/>
    <n v="0.2"/>
    <n v="7.1928000000000001"/>
    <x v="2"/>
    <s v="Yes"/>
  </r>
  <r>
    <n v="4504"/>
    <s v="US-2016-138247"/>
    <x v="163"/>
    <d v="2016-12-29T00:00:00"/>
    <s v="Standard Class"/>
    <s v="BF-11170"/>
    <s v="Ben Ferrer"/>
    <x v="2"/>
    <s v="United States"/>
    <x v="1"/>
    <x v="1"/>
    <n v="90045"/>
    <x v="1"/>
    <s v="TEC-PH-10000213"/>
    <x v="2"/>
    <x v="7"/>
    <x v="1658"/>
    <n v="173.65600000000001"/>
    <n v="7"/>
    <n v="0.2"/>
    <n v="17.365600000000001"/>
    <x v="1"/>
    <s v="Yes"/>
  </r>
  <r>
    <n v="4505"/>
    <s v="US-2016-138247"/>
    <x v="163"/>
    <d v="2016-12-29T00:00:00"/>
    <s v="Standard Class"/>
    <s v="BF-11170"/>
    <s v="Ben Ferrer"/>
    <x v="2"/>
    <s v="United States"/>
    <x v="1"/>
    <x v="1"/>
    <n v="90045"/>
    <x v="1"/>
    <s v="OFF-AP-10000828"/>
    <x v="1"/>
    <x v="9"/>
    <x v="1096"/>
    <n v="361.96"/>
    <n v="2"/>
    <n v="0"/>
    <n v="101.3488"/>
    <x v="1"/>
    <s v="Yes"/>
  </r>
  <r>
    <n v="4506"/>
    <s v="US-2016-138247"/>
    <x v="163"/>
    <d v="2016-12-29T00:00:00"/>
    <s v="Standard Class"/>
    <s v="BF-11170"/>
    <s v="Ben Ferrer"/>
    <x v="2"/>
    <s v="United States"/>
    <x v="1"/>
    <x v="1"/>
    <n v="90045"/>
    <x v="1"/>
    <s v="TEC-AC-10004708"/>
    <x v="2"/>
    <x v="11"/>
    <x v="341"/>
    <n v="62.85"/>
    <n v="3"/>
    <n v="0"/>
    <n v="13.198499999999999"/>
    <x v="1"/>
    <s v="Yes"/>
  </r>
  <r>
    <n v="4507"/>
    <s v="US-2016-138247"/>
    <x v="163"/>
    <d v="2016-12-29T00:00:00"/>
    <s v="Standard Class"/>
    <s v="BF-11170"/>
    <s v="Ben Ferrer"/>
    <x v="2"/>
    <s v="United States"/>
    <x v="1"/>
    <x v="1"/>
    <n v="90045"/>
    <x v="1"/>
    <s v="TEC-PH-10001530"/>
    <x v="2"/>
    <x v="7"/>
    <x v="638"/>
    <n v="818.37599999999998"/>
    <n v="3"/>
    <n v="0.2"/>
    <n v="51.148499999999999"/>
    <x v="1"/>
    <s v="Yes"/>
  </r>
  <r>
    <n v="4508"/>
    <s v="US-2016-138247"/>
    <x v="163"/>
    <d v="2016-12-29T00:00:00"/>
    <s v="Standard Class"/>
    <s v="BF-11170"/>
    <s v="Ben Ferrer"/>
    <x v="2"/>
    <s v="United States"/>
    <x v="1"/>
    <x v="1"/>
    <n v="90045"/>
    <x v="1"/>
    <s v="OFF-ST-10002301"/>
    <x v="1"/>
    <x v="4"/>
    <x v="1499"/>
    <n v="20.34"/>
    <n v="1"/>
    <n v="0"/>
    <n v="0.2034"/>
    <x v="1"/>
    <s v="Yes"/>
  </r>
  <r>
    <n v="4509"/>
    <s v="US-2016-138247"/>
    <x v="163"/>
    <d v="2016-12-29T00:00:00"/>
    <s v="Standard Class"/>
    <s v="BF-11170"/>
    <s v="Ben Ferrer"/>
    <x v="2"/>
    <s v="United States"/>
    <x v="1"/>
    <x v="1"/>
    <n v="90045"/>
    <x v="1"/>
    <s v="FUR-FU-10002554"/>
    <x v="0"/>
    <x v="5"/>
    <x v="921"/>
    <n v="23.99"/>
    <n v="1"/>
    <n v="0"/>
    <n v="5.5176999999999996"/>
    <x v="1"/>
    <s v="Yes"/>
  </r>
  <r>
    <n v="4510"/>
    <s v="CA-2019-167003"/>
    <x v="979"/>
    <d v="2019-05-29T00:00:00"/>
    <s v="Standard Class"/>
    <s v="VS-21820"/>
    <s v="Vivek Sundaresam"/>
    <x v="0"/>
    <s v="United States"/>
    <x v="1"/>
    <x v="1"/>
    <n v="90036"/>
    <x v="1"/>
    <s v="FUR-TA-10001520"/>
    <x v="0"/>
    <x v="3"/>
    <x v="718"/>
    <n v="171.28800000000001"/>
    <n v="3"/>
    <n v="0.2"/>
    <n v="-6.4233000000000002"/>
    <x v="1"/>
    <s v="Yes"/>
  </r>
  <r>
    <n v="4511"/>
    <s v="CA-2018-119935"/>
    <x v="338"/>
    <d v="2018-11-14T00:00:00"/>
    <s v="Standard Class"/>
    <s v="KM-16225"/>
    <s v="Kalyca Meade"/>
    <x v="1"/>
    <s v="United States"/>
    <x v="24"/>
    <x v="25"/>
    <n v="65807"/>
    <x v="2"/>
    <s v="FUR-FU-10001085"/>
    <x v="0"/>
    <x v="5"/>
    <x v="1599"/>
    <n v="37.299999999999997"/>
    <n v="2"/>
    <n v="0"/>
    <n v="17.158000000000001"/>
    <x v="2"/>
    <s v="Yes"/>
  </r>
  <r>
    <n v="4512"/>
    <s v="CA-2018-119935"/>
    <x v="338"/>
    <d v="2018-11-14T00:00:00"/>
    <s v="Standard Class"/>
    <s v="KM-16225"/>
    <s v="Kalyca Meade"/>
    <x v="1"/>
    <s v="United States"/>
    <x v="24"/>
    <x v="25"/>
    <n v="65807"/>
    <x v="2"/>
    <s v="OFF-BI-10001597"/>
    <x v="1"/>
    <x v="8"/>
    <x v="798"/>
    <n v="81.96"/>
    <n v="2"/>
    <n v="0"/>
    <n v="39.340800000000002"/>
    <x v="2"/>
    <s v="Yes"/>
  </r>
  <r>
    <n v="4513"/>
    <s v="CA-2018-118969"/>
    <x v="824"/>
    <d v="2018-10-03T00:00:00"/>
    <s v="First Class"/>
    <s v="LP-17095"/>
    <s v="Liz Preis"/>
    <x v="0"/>
    <s v="United States"/>
    <x v="42"/>
    <x v="16"/>
    <n v="85023"/>
    <x v="1"/>
    <s v="OFF-BI-10002429"/>
    <x v="1"/>
    <x v="8"/>
    <x v="472"/>
    <n v="54.792000000000002"/>
    <n v="6"/>
    <n v="0.7"/>
    <n v="-40.180799999999998"/>
    <x v="1"/>
    <s v="Yes"/>
  </r>
  <r>
    <n v="4514"/>
    <s v="CA-2018-145240"/>
    <x v="47"/>
    <d v="2018-09-08T00:00:00"/>
    <s v="First Class"/>
    <s v="BG-11740"/>
    <s v="Bruce Geld"/>
    <x v="0"/>
    <s v="United States"/>
    <x v="12"/>
    <x v="5"/>
    <n v="77070"/>
    <x v="2"/>
    <s v="OFF-ST-10001590"/>
    <x v="1"/>
    <x v="4"/>
    <x v="147"/>
    <n v="10.784000000000001"/>
    <n v="1"/>
    <n v="0.2"/>
    <n v="0.80879999999999996"/>
    <x v="2"/>
    <s v="Yes"/>
  </r>
  <r>
    <n v="4515"/>
    <s v="CA-2018-120873"/>
    <x v="189"/>
    <d v="2018-11-01T00:00:00"/>
    <s v="Second Class"/>
    <s v="BW-11200"/>
    <s v="Ben Wallace"/>
    <x v="0"/>
    <s v="United States"/>
    <x v="409"/>
    <x v="17"/>
    <n v="23666"/>
    <x v="0"/>
    <s v="FUR-CH-10000847"/>
    <x v="0"/>
    <x v="1"/>
    <x v="995"/>
    <n v="290.98"/>
    <n v="1"/>
    <n v="0"/>
    <n v="75.654799999999994"/>
    <x v="0"/>
    <s v="Yes"/>
  </r>
  <r>
    <n v="4516"/>
    <s v="US-2019-111920"/>
    <x v="760"/>
    <d v="2019-10-26T00:00:00"/>
    <s v="Standard Class"/>
    <s v="PS-18970"/>
    <s v="Paul Stevenson"/>
    <x v="2"/>
    <s v="United States"/>
    <x v="251"/>
    <x v="26"/>
    <n v="74133"/>
    <x v="2"/>
    <s v="OFF-AR-10003179"/>
    <x v="1"/>
    <x v="6"/>
    <x v="1574"/>
    <n v="36.44"/>
    <n v="4"/>
    <n v="0"/>
    <n v="12.0252"/>
    <x v="2"/>
    <s v="Yes"/>
  </r>
  <r>
    <n v="4517"/>
    <s v="US-2018-128678"/>
    <x v="306"/>
    <d v="2018-09-20T00:00:00"/>
    <s v="Standard Class"/>
    <s v="RB-19570"/>
    <s v="Rob Beeghly"/>
    <x v="0"/>
    <s v="United States"/>
    <x v="4"/>
    <x v="4"/>
    <n v="98105"/>
    <x v="1"/>
    <s v="OFF-PA-10000807"/>
    <x v="1"/>
    <x v="10"/>
    <x v="1659"/>
    <n v="21.4"/>
    <n v="5"/>
    <n v="0"/>
    <n v="10.058"/>
    <x v="1"/>
    <s v="Yes"/>
  </r>
  <r>
    <n v="4518"/>
    <s v="US-2018-128678"/>
    <x v="306"/>
    <d v="2018-09-20T00:00:00"/>
    <s v="Standard Class"/>
    <s v="RB-19570"/>
    <s v="Rob Beeghly"/>
    <x v="0"/>
    <s v="United States"/>
    <x v="4"/>
    <x v="4"/>
    <n v="98105"/>
    <x v="1"/>
    <s v="OFF-BI-10002103"/>
    <x v="1"/>
    <x v="8"/>
    <x v="530"/>
    <n v="48.664000000000001"/>
    <n v="7"/>
    <n v="0.2"/>
    <n v="15.815799999999999"/>
    <x v="1"/>
    <s v="Yes"/>
  </r>
  <r>
    <n v="4519"/>
    <s v="CA-2018-101385"/>
    <x v="477"/>
    <d v="2018-10-01T00:00:00"/>
    <s v="Standard Class"/>
    <s v="JW-16075"/>
    <s v="Julia West"/>
    <x v="0"/>
    <s v="United States"/>
    <x v="8"/>
    <x v="1"/>
    <n v="94109"/>
    <x v="1"/>
    <s v="OFF-AR-10004441"/>
    <x v="1"/>
    <x v="6"/>
    <x v="155"/>
    <n v="16.559999999999999"/>
    <n v="4"/>
    <n v="0"/>
    <n v="6.9551999999999996"/>
    <x v="1"/>
    <s v="Yes"/>
  </r>
  <r>
    <n v="4520"/>
    <s v="CA-2019-107167"/>
    <x v="193"/>
    <d v="2019-06-14T00:00:00"/>
    <s v="Standard Class"/>
    <s v="ND-18460"/>
    <s v="Neil Ducich"/>
    <x v="1"/>
    <s v="United States"/>
    <x v="108"/>
    <x v="2"/>
    <n v="32216"/>
    <x v="0"/>
    <s v="OFF-ST-10003805"/>
    <x v="1"/>
    <x v="4"/>
    <x v="1660"/>
    <n v="1347.52"/>
    <n v="8"/>
    <n v="0.2"/>
    <n v="84.22"/>
    <x v="0"/>
    <s v="Yes"/>
  </r>
  <r>
    <n v="4521"/>
    <s v="CA-2016-109491"/>
    <x v="980"/>
    <d v="2016-02-26T00:00:00"/>
    <s v="Standard Class"/>
    <s v="LC-16930"/>
    <s v="Linda Cazamias"/>
    <x v="1"/>
    <s v="United States"/>
    <x v="102"/>
    <x v="14"/>
    <n v="47374"/>
    <x v="2"/>
    <s v="TEC-AC-10001284"/>
    <x v="2"/>
    <x v="11"/>
    <x v="1181"/>
    <n v="62.31"/>
    <n v="3"/>
    <n v="0"/>
    <n v="22.4316"/>
    <x v="2"/>
    <s v="Yes"/>
  </r>
  <r>
    <n v="4522"/>
    <s v="CA-2016-109491"/>
    <x v="980"/>
    <d v="2016-02-26T00:00:00"/>
    <s v="Standard Class"/>
    <s v="LC-16930"/>
    <s v="Linda Cazamias"/>
    <x v="1"/>
    <s v="United States"/>
    <x v="102"/>
    <x v="14"/>
    <n v="47374"/>
    <x v="2"/>
    <s v="FUR-FU-10000221"/>
    <x v="0"/>
    <x v="5"/>
    <x v="534"/>
    <n v="20.32"/>
    <n v="4"/>
    <n v="0"/>
    <n v="6.9088000000000003"/>
    <x v="2"/>
    <s v="Yes"/>
  </r>
  <r>
    <n v="4523"/>
    <s v="CA-2019-105445"/>
    <x v="297"/>
    <d v="2019-02-25T00:00:00"/>
    <s v="Second Class"/>
    <s v="BP-11095"/>
    <s v="Bart Pistole"/>
    <x v="1"/>
    <s v="United States"/>
    <x v="103"/>
    <x v="22"/>
    <n v="80027"/>
    <x v="1"/>
    <s v="OFF-FA-10001229"/>
    <x v="1"/>
    <x v="13"/>
    <x v="128"/>
    <n v="9.4320000000000004"/>
    <n v="3"/>
    <n v="0.2"/>
    <n v="3.0653999999999999"/>
    <x v="1"/>
    <s v="Yes"/>
  </r>
  <r>
    <n v="4524"/>
    <s v="CA-2016-107454"/>
    <x v="981"/>
    <d v="2016-11-06T00:00:00"/>
    <s v="Standard Class"/>
    <s v="RD-19720"/>
    <s v="Roger Demir"/>
    <x v="0"/>
    <s v="United States"/>
    <x v="20"/>
    <x v="15"/>
    <n v="10024"/>
    <x v="3"/>
    <s v="OFF-LA-10001569"/>
    <x v="1"/>
    <x v="2"/>
    <x v="639"/>
    <n v="34.86"/>
    <n v="7"/>
    <n v="0"/>
    <n v="16.035599999999999"/>
    <x v="3"/>
    <s v="Yes"/>
  </r>
  <r>
    <n v="4525"/>
    <s v="CA-2016-107454"/>
    <x v="981"/>
    <d v="2016-11-06T00:00:00"/>
    <s v="Standard Class"/>
    <s v="RD-19720"/>
    <s v="Roger Demir"/>
    <x v="0"/>
    <s v="United States"/>
    <x v="20"/>
    <x v="15"/>
    <n v="10024"/>
    <x v="3"/>
    <s v="FUR-FU-10004018"/>
    <x v="0"/>
    <x v="5"/>
    <x v="936"/>
    <n v="89.34"/>
    <n v="6"/>
    <n v="0"/>
    <n v="24.1218"/>
    <x v="3"/>
    <s v="Yes"/>
  </r>
  <r>
    <n v="4526"/>
    <s v="US-2019-105046"/>
    <x v="729"/>
    <d v="2019-07-23T00:00:00"/>
    <s v="Standard Class"/>
    <s v="BE-11335"/>
    <s v="Bill Eplett"/>
    <x v="2"/>
    <s v="United States"/>
    <x v="410"/>
    <x v="15"/>
    <n v="13440"/>
    <x v="3"/>
    <s v="TEC-PH-10004536"/>
    <x v="2"/>
    <x v="7"/>
    <x v="150"/>
    <n v="269.98"/>
    <n v="2"/>
    <n v="0"/>
    <n v="67.495000000000005"/>
    <x v="3"/>
    <s v="Yes"/>
  </r>
  <r>
    <n v="4527"/>
    <s v="US-2019-105046"/>
    <x v="729"/>
    <d v="2019-07-23T00:00:00"/>
    <s v="Standard Class"/>
    <s v="BE-11335"/>
    <s v="Bill Eplett"/>
    <x v="2"/>
    <s v="United States"/>
    <x v="410"/>
    <x v="15"/>
    <n v="13440"/>
    <x v="3"/>
    <s v="OFF-PA-10004353"/>
    <x v="1"/>
    <x v="10"/>
    <x v="1661"/>
    <n v="99.9"/>
    <n v="5"/>
    <n v="0"/>
    <n v="47.951999999999998"/>
    <x v="3"/>
    <s v="Yes"/>
  </r>
  <r>
    <n v="4528"/>
    <s v="US-2019-105046"/>
    <x v="729"/>
    <d v="2019-07-23T00:00:00"/>
    <s v="Standard Class"/>
    <s v="BE-11335"/>
    <s v="Bill Eplett"/>
    <x v="2"/>
    <s v="United States"/>
    <x v="410"/>
    <x v="15"/>
    <n v="13440"/>
    <x v="3"/>
    <s v="FUR-FU-10004848"/>
    <x v="0"/>
    <x v="5"/>
    <x v="1310"/>
    <n v="39.08"/>
    <n v="4"/>
    <n v="0"/>
    <n v="14.4596"/>
    <x v="3"/>
    <s v="Yes"/>
  </r>
  <r>
    <n v="4529"/>
    <s v="CA-2019-152856"/>
    <x v="565"/>
    <d v="2019-09-10T00:00:00"/>
    <s v="Second Class"/>
    <s v="RS-19765"/>
    <s v="Roland Schwarz"/>
    <x v="1"/>
    <s v="United States"/>
    <x v="292"/>
    <x v="24"/>
    <n v="43302"/>
    <x v="3"/>
    <s v="TEC-AC-10004864"/>
    <x v="2"/>
    <x v="11"/>
    <x v="1298"/>
    <n v="116.83199999999999"/>
    <n v="4"/>
    <n v="0.2"/>
    <n v="33.589199999999998"/>
    <x v="3"/>
    <s v="Yes"/>
  </r>
  <r>
    <n v="4530"/>
    <s v="CA-2018-134691"/>
    <x v="696"/>
    <d v="2018-11-18T00:00:00"/>
    <s v="Standard Class"/>
    <s v="KC-16540"/>
    <s v="Kelly Collister"/>
    <x v="0"/>
    <s v="United States"/>
    <x v="12"/>
    <x v="5"/>
    <n v="77041"/>
    <x v="2"/>
    <s v="OFF-BI-10002393"/>
    <x v="1"/>
    <x v="8"/>
    <x v="1197"/>
    <n v="2.2959999999999998"/>
    <n v="2"/>
    <n v="0.8"/>
    <n v="-3.9032"/>
    <x v="2"/>
    <s v="Yes"/>
  </r>
  <r>
    <n v="4531"/>
    <s v="CA-2018-118759"/>
    <x v="696"/>
    <d v="2018-11-17T00:00:00"/>
    <s v="First Class"/>
    <s v="MB-17305"/>
    <s v="Maria Bertelson"/>
    <x v="0"/>
    <s v="United States"/>
    <x v="20"/>
    <x v="15"/>
    <n v="10009"/>
    <x v="3"/>
    <s v="FUR-CH-10002335"/>
    <x v="0"/>
    <x v="1"/>
    <x v="629"/>
    <n v="408.00599999999997"/>
    <n v="2"/>
    <n v="0.1"/>
    <n v="72.534400000000005"/>
    <x v="3"/>
    <s v="Yes"/>
  </r>
  <r>
    <n v="4532"/>
    <s v="CA-2018-118759"/>
    <x v="696"/>
    <d v="2018-11-17T00:00:00"/>
    <s v="First Class"/>
    <s v="MB-17305"/>
    <s v="Maria Bertelson"/>
    <x v="0"/>
    <s v="United States"/>
    <x v="20"/>
    <x v="15"/>
    <n v="10009"/>
    <x v="3"/>
    <s v="OFF-ST-10001590"/>
    <x v="1"/>
    <x v="4"/>
    <x v="147"/>
    <n v="40.44"/>
    <n v="3"/>
    <n v="0"/>
    <n v="10.5144"/>
    <x v="3"/>
    <s v="Yes"/>
  </r>
  <r>
    <n v="4533"/>
    <s v="CA-2016-140403"/>
    <x v="982"/>
    <d v="2016-10-10T00:00:00"/>
    <s v="Same Day"/>
    <s v="TN-21040"/>
    <s v="Tanja Norvell"/>
    <x v="2"/>
    <s v="United States"/>
    <x v="286"/>
    <x v="1"/>
    <n v="95336"/>
    <x v="1"/>
    <s v="FUR-CH-10002774"/>
    <x v="0"/>
    <x v="1"/>
    <x v="23"/>
    <n v="122.352"/>
    <n v="3"/>
    <n v="0.2"/>
    <n v="13.7646"/>
    <x v="1"/>
    <s v="Yes"/>
  </r>
  <r>
    <n v="4534"/>
    <s v="CA-2016-140403"/>
    <x v="982"/>
    <d v="2016-10-10T00:00:00"/>
    <s v="Same Day"/>
    <s v="TN-21040"/>
    <s v="Tanja Norvell"/>
    <x v="2"/>
    <s v="United States"/>
    <x v="286"/>
    <x v="1"/>
    <n v="95336"/>
    <x v="1"/>
    <s v="OFF-EN-10001219"/>
    <x v="1"/>
    <x v="12"/>
    <x v="588"/>
    <n v="15.28"/>
    <n v="2"/>
    <n v="0"/>
    <n v="7.4871999999999996"/>
    <x v="1"/>
    <s v="Yes"/>
  </r>
  <r>
    <n v="4535"/>
    <s v="CA-2017-163104"/>
    <x v="531"/>
    <d v="2017-03-26T00:00:00"/>
    <s v="Standard Class"/>
    <s v="MC-18130"/>
    <s v="Mike Caudle"/>
    <x v="1"/>
    <s v="United States"/>
    <x v="1"/>
    <x v="1"/>
    <n v="90004"/>
    <x v="1"/>
    <s v="OFF-PA-10001947"/>
    <x v="1"/>
    <x v="10"/>
    <x v="358"/>
    <n v="11.96"/>
    <n v="2"/>
    <n v="0"/>
    <n v="5.8604000000000003"/>
    <x v="1"/>
    <s v="Yes"/>
  </r>
  <r>
    <n v="4536"/>
    <s v="CA-2019-138464"/>
    <x v="141"/>
    <d v="2019-07-12T00:00:00"/>
    <s v="Standard Class"/>
    <s v="VF-21715"/>
    <s v="Vicky Freymann"/>
    <x v="2"/>
    <s v="United States"/>
    <x v="4"/>
    <x v="4"/>
    <n v="98115"/>
    <x v="1"/>
    <s v="FUR-FU-10003142"/>
    <x v="0"/>
    <x v="5"/>
    <x v="1210"/>
    <n v="15.84"/>
    <n v="3"/>
    <n v="0"/>
    <n v="4.9104000000000001"/>
    <x v="1"/>
    <s v="Yes"/>
  </r>
  <r>
    <n v="4537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BI-10001543"/>
    <x v="1"/>
    <x v="8"/>
    <x v="380"/>
    <n v="86.376000000000005"/>
    <n v="3"/>
    <n v="0.2"/>
    <n v="30.2316"/>
    <x v="1"/>
    <s v="Yes"/>
  </r>
  <r>
    <n v="4538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AR-10003560"/>
    <x v="1"/>
    <x v="6"/>
    <x v="487"/>
    <n v="18.239999999999998"/>
    <n v="3"/>
    <n v="0"/>
    <n v="6.2016"/>
    <x v="1"/>
    <s v="Yes"/>
  </r>
  <r>
    <n v="4539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AR-10004757"/>
    <x v="1"/>
    <x v="6"/>
    <x v="346"/>
    <n v="13.12"/>
    <n v="4"/>
    <n v="0"/>
    <n v="4.3296000000000001"/>
    <x v="1"/>
    <s v="Yes"/>
  </r>
  <r>
    <n v="4540"/>
    <s v="CA-2017-104129"/>
    <x v="914"/>
    <d v="2017-03-02T00:00:00"/>
    <s v="Standard Class"/>
    <s v="ES-14080"/>
    <s v="Erin Smith"/>
    <x v="1"/>
    <s v="United States"/>
    <x v="205"/>
    <x v="34"/>
    <n v="2908"/>
    <x v="3"/>
    <s v="TEC-PH-10003800"/>
    <x v="2"/>
    <x v="7"/>
    <x v="509"/>
    <n v="105.98"/>
    <n v="2"/>
    <n v="0"/>
    <n v="1.0598000000000001"/>
    <x v="3"/>
    <s v="Yes"/>
  </r>
  <r>
    <n v="4541"/>
    <s v="CA-2017-104129"/>
    <x v="914"/>
    <d v="2017-03-02T00:00:00"/>
    <s v="Standard Class"/>
    <s v="ES-14080"/>
    <s v="Erin Smith"/>
    <x v="1"/>
    <s v="United States"/>
    <x v="205"/>
    <x v="34"/>
    <n v="2908"/>
    <x v="3"/>
    <s v="FUR-TA-10004152"/>
    <x v="0"/>
    <x v="3"/>
    <x v="1516"/>
    <n v="493.92"/>
    <n v="7"/>
    <n v="0.3"/>
    <n v="-28.224"/>
    <x v="3"/>
    <s v="Yes"/>
  </r>
  <r>
    <n v="4542"/>
    <s v="US-2019-132206"/>
    <x v="114"/>
    <d v="2019-06-21T00:00:00"/>
    <s v="Standard Class"/>
    <s v="MK-17905"/>
    <s v="Michael Kennedy"/>
    <x v="1"/>
    <s v="United States"/>
    <x v="22"/>
    <x v="10"/>
    <n v="60653"/>
    <x v="2"/>
    <s v="OFF-BI-10000756"/>
    <x v="1"/>
    <x v="8"/>
    <x v="15"/>
    <n v="5.9359999999999999"/>
    <n v="7"/>
    <n v="0.8"/>
    <n v="-8.9039999999999999"/>
    <x v="2"/>
    <s v="Yes"/>
  </r>
  <r>
    <n v="4543"/>
    <s v="CA-2019-113474"/>
    <x v="983"/>
    <d v="2019-03-31T00:00:00"/>
    <s v="First Class"/>
    <s v="TM-21490"/>
    <s v="Tony Molinari"/>
    <x v="0"/>
    <s v="United States"/>
    <x v="268"/>
    <x v="26"/>
    <n v="73120"/>
    <x v="2"/>
    <s v="OFF-EN-10004206"/>
    <x v="1"/>
    <x v="12"/>
    <x v="1662"/>
    <n v="325.86"/>
    <n v="2"/>
    <n v="0"/>
    <n v="149.8956"/>
    <x v="2"/>
    <s v="Yes"/>
  </r>
  <r>
    <n v="4544"/>
    <s v="CA-2017-126557"/>
    <x v="984"/>
    <d v="2017-07-17T00:00:00"/>
    <s v="Second Class"/>
    <s v="RL-19615"/>
    <s v="Rob Lucas"/>
    <x v="0"/>
    <s v="United States"/>
    <x v="22"/>
    <x v="10"/>
    <n v="60610"/>
    <x v="2"/>
    <s v="FUR-CH-10004477"/>
    <x v="0"/>
    <x v="1"/>
    <x v="213"/>
    <n v="383.60700000000003"/>
    <n v="9"/>
    <n v="0.3"/>
    <n v="-5.4801000000000002"/>
    <x v="2"/>
    <s v="Yes"/>
  </r>
  <r>
    <n v="4545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3505"/>
    <x v="2"/>
    <x v="7"/>
    <x v="910"/>
    <n v="148.47999999999999"/>
    <n v="2"/>
    <n v="0.2"/>
    <n v="16.704000000000001"/>
    <x v="2"/>
    <s v="Yes"/>
  </r>
  <r>
    <n v="4546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0526"/>
    <x v="2"/>
    <x v="7"/>
    <x v="1472"/>
    <n v="537.54399999999998"/>
    <n v="7"/>
    <n v="0.2"/>
    <n v="53.754399999999997"/>
    <x v="2"/>
    <s v="Yes"/>
  </r>
  <r>
    <n v="4547"/>
    <s v="CA-2017-126557"/>
    <x v="984"/>
    <d v="2017-07-17T00:00:00"/>
    <s v="Second Class"/>
    <s v="RL-19615"/>
    <s v="Rob Lucas"/>
    <x v="0"/>
    <s v="United States"/>
    <x v="22"/>
    <x v="10"/>
    <n v="60610"/>
    <x v="2"/>
    <s v="OFF-BI-10003314"/>
    <x v="1"/>
    <x v="8"/>
    <x v="308"/>
    <n v="1.9279999999999999"/>
    <n v="2"/>
    <n v="0.8"/>
    <n v="-2.9883999999999999"/>
    <x v="2"/>
    <s v="Yes"/>
  </r>
  <r>
    <n v="4548"/>
    <s v="CA-2017-126557"/>
    <x v="984"/>
    <d v="2017-07-17T00:00:00"/>
    <s v="Second Class"/>
    <s v="RL-19615"/>
    <s v="Rob Lucas"/>
    <x v="0"/>
    <s v="United States"/>
    <x v="22"/>
    <x v="10"/>
    <n v="60610"/>
    <x v="2"/>
    <s v="OFF-AR-10003190"/>
    <x v="1"/>
    <x v="6"/>
    <x v="649"/>
    <n v="6.9119999999999999"/>
    <n v="3"/>
    <n v="0.2"/>
    <n v="0.69120000000000004"/>
    <x v="2"/>
    <s v="Yes"/>
  </r>
  <r>
    <n v="4549"/>
    <s v="CA-2017-126557"/>
    <x v="984"/>
    <d v="2017-07-17T00:00:00"/>
    <s v="Second Class"/>
    <s v="RL-19615"/>
    <s v="Rob Lucas"/>
    <x v="0"/>
    <s v="United States"/>
    <x v="22"/>
    <x v="10"/>
    <n v="60610"/>
    <x v="2"/>
    <s v="FUR-FU-10001861"/>
    <x v="0"/>
    <x v="5"/>
    <x v="275"/>
    <n v="7.76"/>
    <n v="1"/>
    <n v="0.6"/>
    <n v="-2.1339999999999999"/>
    <x v="2"/>
    <s v="Yes"/>
  </r>
  <r>
    <n v="4550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3963"/>
    <x v="2"/>
    <x v="7"/>
    <x v="517"/>
    <n v="659.16800000000001"/>
    <n v="4"/>
    <n v="0.2"/>
    <n v="49.437600000000003"/>
    <x v="2"/>
    <s v="Yes"/>
  </r>
  <r>
    <n v="4551"/>
    <s v="US-2019-107636"/>
    <x v="504"/>
    <d v="2019-05-02T00:00:00"/>
    <s v="First Class"/>
    <s v="NM-18520"/>
    <s v="Neoma Murray"/>
    <x v="0"/>
    <s v="United States"/>
    <x v="91"/>
    <x v="29"/>
    <n v="6040"/>
    <x v="3"/>
    <s v="OFF-LA-10003388"/>
    <x v="1"/>
    <x v="2"/>
    <x v="1663"/>
    <n v="5.76"/>
    <n v="2"/>
    <n v="0"/>
    <n v="2.8224"/>
    <x v="3"/>
    <s v="Yes"/>
  </r>
  <r>
    <n v="4552"/>
    <s v="US-2016-165862"/>
    <x v="985"/>
    <d v="2016-07-17T00:00:00"/>
    <s v="Standard Class"/>
    <s v="GK-14620"/>
    <s v="Grace Kelly"/>
    <x v="1"/>
    <s v="United States"/>
    <x v="1"/>
    <x v="1"/>
    <n v="90049"/>
    <x v="1"/>
    <s v="FUR-TA-10002855"/>
    <x v="0"/>
    <x v="3"/>
    <x v="1198"/>
    <n v="351.21600000000001"/>
    <n v="3"/>
    <n v="0.2"/>
    <n v="4.3902000000000001"/>
    <x v="1"/>
    <s v="Yes"/>
  </r>
  <r>
    <n v="4553"/>
    <s v="US-2016-106334"/>
    <x v="422"/>
    <d v="2017-01-02T00:00:00"/>
    <s v="Standard Class"/>
    <s v="JF-15490"/>
    <s v="Jeremy Farry"/>
    <x v="0"/>
    <s v="United States"/>
    <x v="8"/>
    <x v="1"/>
    <n v="94122"/>
    <x v="1"/>
    <s v="FUR-CH-10004886"/>
    <x v="0"/>
    <x v="1"/>
    <x v="371"/>
    <n v="230.28"/>
    <n v="3"/>
    <n v="0.2"/>
    <n v="23.027999999999999"/>
    <x v="1"/>
    <s v="Yes"/>
  </r>
  <r>
    <n v="4554"/>
    <s v="US-2016-106334"/>
    <x v="422"/>
    <d v="2017-01-02T00:00:00"/>
    <s v="Standard Class"/>
    <s v="JF-15490"/>
    <s v="Jeremy Farry"/>
    <x v="0"/>
    <s v="United States"/>
    <x v="8"/>
    <x v="1"/>
    <n v="94122"/>
    <x v="1"/>
    <s v="OFF-PA-10003657"/>
    <x v="1"/>
    <x v="10"/>
    <x v="630"/>
    <n v="12.84"/>
    <n v="3"/>
    <n v="0"/>
    <n v="5.7779999999999996"/>
    <x v="1"/>
    <s v="Yes"/>
  </r>
  <r>
    <n v="4555"/>
    <s v="CA-2018-101448"/>
    <x v="535"/>
    <d v="2018-03-01T00:00:00"/>
    <s v="Second Class"/>
    <s v="EB-13930"/>
    <s v="Eric Barreto"/>
    <x v="0"/>
    <s v="United States"/>
    <x v="411"/>
    <x v="6"/>
    <n v="54601"/>
    <x v="2"/>
    <s v="OFF-BI-10004738"/>
    <x v="1"/>
    <x v="8"/>
    <x v="92"/>
    <n v="56.82"/>
    <n v="3"/>
    <n v="0"/>
    <n v="28.41"/>
    <x v="2"/>
    <s v="Yes"/>
  </r>
  <r>
    <n v="4556"/>
    <s v="CA-2017-130218"/>
    <x v="391"/>
    <d v="2017-03-26T00:00:00"/>
    <s v="First Class"/>
    <s v="SG-20470"/>
    <s v="Sheri Gordon"/>
    <x v="0"/>
    <s v="United States"/>
    <x v="159"/>
    <x v="20"/>
    <n v="29501"/>
    <x v="0"/>
    <s v="OFF-FA-10003112"/>
    <x v="1"/>
    <x v="13"/>
    <x v="128"/>
    <n v="31.56"/>
    <n v="4"/>
    <n v="0"/>
    <n v="14.202"/>
    <x v="0"/>
    <s v="Yes"/>
  </r>
  <r>
    <n v="4557"/>
    <s v="CA-2017-130218"/>
    <x v="391"/>
    <d v="2017-03-26T00:00:00"/>
    <s v="First Class"/>
    <s v="SG-20470"/>
    <s v="Sheri Gordon"/>
    <x v="0"/>
    <s v="United States"/>
    <x v="159"/>
    <x v="20"/>
    <n v="29501"/>
    <x v="0"/>
    <s v="OFF-ST-10002486"/>
    <x v="1"/>
    <x v="4"/>
    <x v="700"/>
    <n v="27.92"/>
    <n v="4"/>
    <n v="0"/>
    <n v="0.55840000000000001"/>
    <x v="0"/>
    <s v="Yes"/>
  </r>
  <r>
    <n v="4558"/>
    <s v="US-2019-117331"/>
    <x v="208"/>
    <d v="2019-10-28T00:00:00"/>
    <s v="Standard Class"/>
    <s v="ND-18370"/>
    <s v="Natalie DeCherney"/>
    <x v="0"/>
    <s v="United States"/>
    <x v="220"/>
    <x v="16"/>
    <n v="85301"/>
    <x v="1"/>
    <s v="OFF-BI-10003984"/>
    <x v="1"/>
    <x v="8"/>
    <x v="697"/>
    <n v="8.5589999999999993"/>
    <n v="1"/>
    <n v="0.7"/>
    <n v="-6.5618999999999996"/>
    <x v="1"/>
    <s v="Yes"/>
  </r>
  <r>
    <n v="4559"/>
    <s v="CA-2016-127383"/>
    <x v="520"/>
    <d v="2017-01-05T00:00:00"/>
    <s v="Standard Class"/>
    <s v="CM-11815"/>
    <s v="Candace McMahon"/>
    <x v="1"/>
    <s v="United States"/>
    <x v="236"/>
    <x v="5"/>
    <n v="79907"/>
    <x v="2"/>
    <s v="OFF-EN-10004773"/>
    <x v="1"/>
    <x v="12"/>
    <x v="153"/>
    <n v="49.567999999999998"/>
    <n v="2"/>
    <n v="0.2"/>
    <n v="17.968399999999999"/>
    <x v="2"/>
    <s v="Yes"/>
  </r>
  <r>
    <n v="4560"/>
    <s v="CA-2016-110219"/>
    <x v="952"/>
    <d v="2016-05-08T00:00:00"/>
    <s v="First Class"/>
    <s v="EB-13870"/>
    <s v="Emily Burns"/>
    <x v="0"/>
    <s v="United States"/>
    <x v="52"/>
    <x v="5"/>
    <n v="78207"/>
    <x v="2"/>
    <s v="FUR-CH-10001146"/>
    <x v="0"/>
    <x v="1"/>
    <x v="64"/>
    <n v="127.869"/>
    <n v="3"/>
    <n v="0.3"/>
    <n v="-9.1334999999999997"/>
    <x v="2"/>
    <s v="Yes"/>
  </r>
  <r>
    <n v="4561"/>
    <s v="CA-2017-118871"/>
    <x v="784"/>
    <d v="2017-12-09T00:00:00"/>
    <s v="Second Class"/>
    <s v="HM-14860"/>
    <s v="Harry Marie"/>
    <x v="1"/>
    <s v="United States"/>
    <x v="1"/>
    <x v="1"/>
    <n v="90049"/>
    <x v="1"/>
    <s v="OFF-EN-10003296"/>
    <x v="1"/>
    <x v="12"/>
    <x v="232"/>
    <n v="271.44"/>
    <n v="3"/>
    <n v="0"/>
    <n v="122.148"/>
    <x v="1"/>
    <s v="Yes"/>
  </r>
  <r>
    <n v="4562"/>
    <s v="CA-2017-118871"/>
    <x v="784"/>
    <d v="2017-12-09T00:00:00"/>
    <s v="Second Class"/>
    <s v="HM-14860"/>
    <s v="Harry Marie"/>
    <x v="1"/>
    <s v="United States"/>
    <x v="1"/>
    <x v="1"/>
    <n v="90049"/>
    <x v="1"/>
    <s v="TEC-PH-10000193"/>
    <x v="2"/>
    <x v="7"/>
    <x v="1664"/>
    <n v="110.352"/>
    <n v="3"/>
    <n v="0.2"/>
    <n v="8.2764000000000006"/>
    <x v="1"/>
    <s v="Yes"/>
  </r>
  <r>
    <n v="4563"/>
    <s v="CA-2017-118871"/>
    <x v="784"/>
    <d v="2017-12-09T00:00:00"/>
    <s v="Second Class"/>
    <s v="HM-14860"/>
    <s v="Harry Marie"/>
    <x v="1"/>
    <s v="United States"/>
    <x v="1"/>
    <x v="1"/>
    <n v="90049"/>
    <x v="1"/>
    <s v="FUR-FU-10002111"/>
    <x v="0"/>
    <x v="5"/>
    <x v="1665"/>
    <n v="36.4"/>
    <n v="5"/>
    <n v="0"/>
    <n v="13.832000000000001"/>
    <x v="1"/>
    <s v="Yes"/>
  </r>
  <r>
    <n v="4564"/>
    <s v="CA-2019-129490"/>
    <x v="986"/>
    <d v="2019-09-30T00:00:00"/>
    <s v="Standard Class"/>
    <s v="SJ-20125"/>
    <s v="Sanjit Jacobs"/>
    <x v="2"/>
    <s v="United States"/>
    <x v="388"/>
    <x v="2"/>
    <n v="33023"/>
    <x v="0"/>
    <s v="FUR-CH-10003298"/>
    <x v="0"/>
    <x v="1"/>
    <x v="1576"/>
    <n v="419.13600000000002"/>
    <n v="4"/>
    <n v="0.2"/>
    <n v="-57.6312"/>
    <x v="0"/>
    <s v="Yes"/>
  </r>
  <r>
    <n v="4565"/>
    <s v="CA-2016-101175"/>
    <x v="337"/>
    <d v="2016-12-14T00:00:00"/>
    <s v="Standard Class"/>
    <s v="DM-12955"/>
    <s v="Dario Medina"/>
    <x v="1"/>
    <s v="United States"/>
    <x v="123"/>
    <x v="16"/>
    <n v="85204"/>
    <x v="1"/>
    <s v="OFF-ST-10004950"/>
    <x v="1"/>
    <x v="4"/>
    <x v="1009"/>
    <n v="100.70399999999999"/>
    <n v="6"/>
    <n v="0.2"/>
    <n v="-1.2587999999999999"/>
    <x v="1"/>
    <s v="Yes"/>
  </r>
  <r>
    <n v="4566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AP-10002350"/>
    <x v="1"/>
    <x v="9"/>
    <x v="550"/>
    <n v="45.216000000000001"/>
    <n v="3"/>
    <n v="0.2"/>
    <n v="4.5216000000000003"/>
    <x v="0"/>
    <s v="Yes"/>
  </r>
  <r>
    <n v="4567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BI-10004233"/>
    <x v="1"/>
    <x v="8"/>
    <x v="1386"/>
    <n v="28.782"/>
    <n v="6"/>
    <n v="0.7"/>
    <n v="-21.1068"/>
    <x v="0"/>
    <s v="Yes"/>
  </r>
  <r>
    <n v="4568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PA-10001892"/>
    <x v="1"/>
    <x v="10"/>
    <x v="823"/>
    <n v="24.448"/>
    <n v="4"/>
    <n v="0.2"/>
    <n v="8.8623999999999992"/>
    <x v="0"/>
    <s v="Yes"/>
  </r>
  <r>
    <n v="4569"/>
    <s v="CA-2017-111990"/>
    <x v="627"/>
    <d v="2017-11-13T00:00:00"/>
    <s v="Standard Class"/>
    <s v="DB-13660"/>
    <s v="Duane Benoit"/>
    <x v="0"/>
    <s v="United States"/>
    <x v="12"/>
    <x v="5"/>
    <n v="77095"/>
    <x v="2"/>
    <s v="OFF-BI-10003291"/>
    <x v="1"/>
    <x v="8"/>
    <x v="44"/>
    <n v="10.476000000000001"/>
    <n v="6"/>
    <n v="0.8"/>
    <n v="-17.285399999999999"/>
    <x v="2"/>
    <s v="Yes"/>
  </r>
  <r>
    <n v="4570"/>
    <s v="CA-2016-169460"/>
    <x v="987"/>
    <d v="2016-04-21T00:00:00"/>
    <s v="Second Class"/>
    <s v="NF-18595"/>
    <s v="Nicole Fjeld"/>
    <x v="2"/>
    <s v="United States"/>
    <x v="49"/>
    <x v="1"/>
    <n v="95123"/>
    <x v="1"/>
    <s v="FUR-FU-10004017"/>
    <x v="0"/>
    <x v="5"/>
    <x v="1579"/>
    <n v="76.14"/>
    <n v="3"/>
    <n v="0"/>
    <n v="26.649000000000001"/>
    <x v="1"/>
    <s v="Yes"/>
  </r>
  <r>
    <n v="4571"/>
    <s v="US-2017-152128"/>
    <x v="442"/>
    <d v="2017-05-27T00:00:00"/>
    <s v="Second Class"/>
    <s v="NM-18445"/>
    <s v="Nathan Mautz"/>
    <x v="2"/>
    <s v="United States"/>
    <x v="391"/>
    <x v="41"/>
    <n v="67212"/>
    <x v="2"/>
    <s v="OFF-AR-10002445"/>
    <x v="1"/>
    <x v="6"/>
    <x v="1646"/>
    <n v="21.24"/>
    <n v="3"/>
    <n v="0"/>
    <n v="8.0711999999999993"/>
    <x v="2"/>
    <s v="Yes"/>
  </r>
  <r>
    <n v="4572"/>
    <s v="US-2017-152128"/>
    <x v="442"/>
    <d v="2017-05-27T00:00:00"/>
    <s v="Second Class"/>
    <s v="NM-18445"/>
    <s v="Nathan Mautz"/>
    <x v="2"/>
    <s v="United States"/>
    <x v="391"/>
    <x v="41"/>
    <n v="67212"/>
    <x v="2"/>
    <s v="OFF-BI-10001718"/>
    <x v="1"/>
    <x v="8"/>
    <x v="1225"/>
    <n v="127.96"/>
    <n v="2"/>
    <n v="0"/>
    <n v="60.141199999999998"/>
    <x v="2"/>
    <s v="Yes"/>
  </r>
  <r>
    <n v="4573"/>
    <s v="CA-2019-126662"/>
    <x v="729"/>
    <d v="2019-07-21T00:00:00"/>
    <s v="Standard Class"/>
    <s v="AB-10255"/>
    <s v="Alejandro Ballentine"/>
    <x v="2"/>
    <s v="United States"/>
    <x v="1"/>
    <x v="1"/>
    <n v="90036"/>
    <x v="1"/>
    <s v="TEC-CO-10004202"/>
    <x v="2"/>
    <x v="16"/>
    <x v="844"/>
    <n v="479.98399999999998"/>
    <n v="2"/>
    <n v="0.2"/>
    <n v="89.997"/>
    <x v="1"/>
    <s v="Yes"/>
  </r>
  <r>
    <n v="4574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TEC-PH-10002103"/>
    <x v="2"/>
    <x v="7"/>
    <x v="539"/>
    <n v="657.93"/>
    <n v="7"/>
    <n v="0"/>
    <n v="184.22040000000001"/>
    <x v="2"/>
    <s v="Yes"/>
  </r>
  <r>
    <n v="4575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FUR-FU-10003724"/>
    <x v="0"/>
    <x v="5"/>
    <x v="896"/>
    <n v="33.479999999999997"/>
    <n v="4"/>
    <n v="0"/>
    <n v="8.7048000000000005"/>
    <x v="2"/>
    <s v="Yes"/>
  </r>
  <r>
    <n v="4576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OFF-AR-10003732"/>
    <x v="1"/>
    <x v="6"/>
    <x v="324"/>
    <n v="13.9"/>
    <n v="5"/>
    <n v="0"/>
    <n v="3.6139999999999999"/>
    <x v="2"/>
    <s v="Yes"/>
  </r>
  <r>
    <n v="4577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OFF-ST-10000885"/>
    <x v="1"/>
    <x v="4"/>
    <x v="1666"/>
    <n v="26.86"/>
    <n v="2"/>
    <n v="0"/>
    <n v="6.7149999999999999"/>
    <x v="2"/>
    <s v="Yes"/>
  </r>
  <r>
    <n v="4578"/>
    <s v="US-2016-121734"/>
    <x v="909"/>
    <d v="2016-04-16T00:00:00"/>
    <s v="Standard Class"/>
    <s v="SE-20110"/>
    <s v="Sanjit Engle"/>
    <x v="0"/>
    <s v="United States"/>
    <x v="412"/>
    <x v="45"/>
    <n v="83501"/>
    <x v="1"/>
    <s v="OFF-BI-10004817"/>
    <x v="1"/>
    <x v="8"/>
    <x v="1208"/>
    <n v="9.5839999999999996"/>
    <n v="1"/>
    <n v="0.2"/>
    <n v="3.3544"/>
    <x v="1"/>
    <s v="Yes"/>
  </r>
  <r>
    <n v="4579"/>
    <s v="CA-2017-110947"/>
    <x v="988"/>
    <d v="2017-06-15T00:00:00"/>
    <s v="Standard Class"/>
    <s v="AG-10765"/>
    <s v="Anthony Garverick"/>
    <x v="2"/>
    <s v="United States"/>
    <x v="409"/>
    <x v="17"/>
    <n v="23666"/>
    <x v="0"/>
    <s v="OFF-BI-10001670"/>
    <x v="1"/>
    <x v="8"/>
    <x v="443"/>
    <n v="113.1"/>
    <n v="3"/>
    <n v="0"/>
    <n v="56.55"/>
    <x v="0"/>
    <s v="Yes"/>
  </r>
  <r>
    <n v="4580"/>
    <s v="US-2016-150126"/>
    <x v="923"/>
    <d v="2016-08-02T00:00:00"/>
    <s v="Standard Class"/>
    <s v="AS-10045"/>
    <s v="Aaron Smayling"/>
    <x v="1"/>
    <s v="United States"/>
    <x v="20"/>
    <x v="15"/>
    <n v="10035"/>
    <x v="3"/>
    <s v="OFF-PA-10002709"/>
    <x v="1"/>
    <x v="10"/>
    <x v="1667"/>
    <n v="65.78"/>
    <n v="11"/>
    <n v="0"/>
    <n v="32.232199999999999"/>
    <x v="3"/>
    <s v="Yes"/>
  </r>
  <r>
    <n v="4581"/>
    <s v="CA-2017-164427"/>
    <x v="374"/>
    <d v="2017-08-06T00:00:00"/>
    <s v="Standard Class"/>
    <s v="AR-10405"/>
    <s v="Allen Rosenblatt"/>
    <x v="1"/>
    <s v="United States"/>
    <x v="413"/>
    <x v="35"/>
    <n v="39401"/>
    <x v="0"/>
    <s v="TEC-AC-10004469"/>
    <x v="2"/>
    <x v="11"/>
    <x v="241"/>
    <n v="239.7"/>
    <n v="6"/>
    <n v="0"/>
    <n v="105.468"/>
    <x v="0"/>
    <s v="Yes"/>
  </r>
  <r>
    <n v="4582"/>
    <s v="CA-2018-120250"/>
    <x v="251"/>
    <d v="2018-09-22T00:00:00"/>
    <s v="First Class"/>
    <s v="AP-10720"/>
    <s v="Anne Pryor"/>
    <x v="2"/>
    <s v="United States"/>
    <x v="10"/>
    <x v="9"/>
    <n v="19140"/>
    <x v="3"/>
    <s v="FUR-FU-10003424"/>
    <x v="0"/>
    <x v="5"/>
    <x v="1668"/>
    <n v="25.632000000000001"/>
    <n v="3"/>
    <n v="0.2"/>
    <n v="3.8448000000000002"/>
    <x v="3"/>
    <s v="Yes"/>
  </r>
  <r>
    <n v="4583"/>
    <s v="CA-2018-121993"/>
    <x v="224"/>
    <d v="2018-06-12T00:00:00"/>
    <s v="First Class"/>
    <s v="JB-16000"/>
    <s v="Joy Bell-"/>
    <x v="0"/>
    <s v="United States"/>
    <x v="10"/>
    <x v="9"/>
    <n v="19140"/>
    <x v="3"/>
    <s v="OFF-LA-10003720"/>
    <x v="1"/>
    <x v="2"/>
    <x v="1636"/>
    <n v="23.616"/>
    <n v="8"/>
    <n v="0.2"/>
    <n v="7.9703999999999997"/>
    <x v="3"/>
    <s v="Yes"/>
  </r>
  <r>
    <n v="4584"/>
    <s v="US-2018-100405"/>
    <x v="370"/>
    <d v="2018-08-28T00:00:00"/>
    <s v="Second Class"/>
    <s v="TS-21430"/>
    <s v="Tom Stivers"/>
    <x v="1"/>
    <s v="United States"/>
    <x v="1"/>
    <x v="1"/>
    <n v="90045"/>
    <x v="1"/>
    <s v="OFF-AR-10000390"/>
    <x v="1"/>
    <x v="6"/>
    <x v="105"/>
    <n v="8.26"/>
    <n v="2"/>
    <n v="0"/>
    <n v="3.7995999999999999"/>
    <x v="1"/>
    <s v="Yes"/>
  </r>
  <r>
    <n v="4585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EN-10001335"/>
    <x v="1"/>
    <x v="12"/>
    <x v="467"/>
    <n v="76.58"/>
    <n v="7"/>
    <n v="0"/>
    <n v="38.29"/>
    <x v="1"/>
    <s v="Yes"/>
  </r>
  <r>
    <n v="4586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AR-10003469"/>
    <x v="1"/>
    <x v="6"/>
    <x v="1258"/>
    <n v="8.8000000000000007"/>
    <n v="5"/>
    <n v="0"/>
    <n v="4.2240000000000002"/>
    <x v="1"/>
    <s v="Yes"/>
  </r>
  <r>
    <n v="4587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BI-10003718"/>
    <x v="1"/>
    <x v="8"/>
    <x v="1669"/>
    <n v="590.35199999999998"/>
    <n v="6"/>
    <n v="0.2"/>
    <n v="206.6232"/>
    <x v="1"/>
    <s v="Yes"/>
  </r>
  <r>
    <n v="4588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FA-10004838"/>
    <x v="1"/>
    <x v="13"/>
    <x v="800"/>
    <n v="5.58"/>
    <n v="3"/>
    <n v="0"/>
    <n v="0.16739999999999999"/>
    <x v="1"/>
    <s v="Yes"/>
  </r>
  <r>
    <n v="4589"/>
    <s v="US-2019-163790"/>
    <x v="808"/>
    <d v="2019-11-04T00:00:00"/>
    <s v="Second Class"/>
    <s v="NL-18310"/>
    <s v="Nancy Lomonaco"/>
    <x v="2"/>
    <s v="United States"/>
    <x v="414"/>
    <x v="1"/>
    <n v="94526"/>
    <x v="1"/>
    <s v="FUR-FU-10002508"/>
    <x v="0"/>
    <x v="5"/>
    <x v="1670"/>
    <n v="25.02"/>
    <n v="3"/>
    <n v="0"/>
    <n v="10.5084"/>
    <x v="1"/>
    <s v="Yes"/>
  </r>
  <r>
    <n v="4590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ST-10001511"/>
    <x v="1"/>
    <x v="4"/>
    <x v="556"/>
    <n v="452.55"/>
    <n v="7"/>
    <n v="0"/>
    <n v="22.627500000000001"/>
    <x v="1"/>
    <s v="Yes"/>
  </r>
  <r>
    <n v="4591"/>
    <s v="CA-2018-129868"/>
    <x v="482"/>
    <d v="2018-12-31T00:00:00"/>
    <s v="Standard Class"/>
    <s v="MC-18130"/>
    <s v="Mike Caudle"/>
    <x v="1"/>
    <s v="United States"/>
    <x v="1"/>
    <x v="1"/>
    <n v="90004"/>
    <x v="1"/>
    <s v="OFF-SU-10000952"/>
    <x v="1"/>
    <x v="14"/>
    <x v="1265"/>
    <n v="17.760000000000002"/>
    <n v="2"/>
    <n v="0"/>
    <n v="4.9728000000000003"/>
    <x v="1"/>
    <s v="Yes"/>
  </r>
  <r>
    <n v="4592"/>
    <s v="CA-2018-129868"/>
    <x v="482"/>
    <d v="2018-12-31T00:00:00"/>
    <s v="Standard Class"/>
    <s v="MC-18130"/>
    <s v="Mike Caudle"/>
    <x v="1"/>
    <s v="United States"/>
    <x v="1"/>
    <x v="1"/>
    <n v="90004"/>
    <x v="1"/>
    <s v="TEC-PH-10002275"/>
    <x v="2"/>
    <x v="7"/>
    <x v="7"/>
    <n v="302.38400000000001"/>
    <n v="2"/>
    <n v="0.2"/>
    <n v="30.238399999999999"/>
    <x v="1"/>
    <s v="Yes"/>
  </r>
  <r>
    <n v="4593"/>
    <s v="CA-2018-129868"/>
    <x v="482"/>
    <d v="2018-12-31T00:00:00"/>
    <s v="Standard Class"/>
    <s v="MC-18130"/>
    <s v="Mike Caudle"/>
    <x v="1"/>
    <s v="United States"/>
    <x v="1"/>
    <x v="1"/>
    <n v="90004"/>
    <x v="1"/>
    <s v="FUR-CH-10003535"/>
    <x v="0"/>
    <x v="1"/>
    <x v="1522"/>
    <n v="146.352"/>
    <n v="3"/>
    <n v="0.2"/>
    <n v="-5.4882"/>
    <x v="1"/>
    <s v="Yes"/>
  </r>
  <r>
    <n v="4594"/>
    <s v="CA-2018-129868"/>
    <x v="482"/>
    <d v="2018-12-31T00:00:00"/>
    <s v="Standard Class"/>
    <s v="MC-18130"/>
    <s v="Mike Caudle"/>
    <x v="1"/>
    <s v="United States"/>
    <x v="1"/>
    <x v="1"/>
    <n v="90004"/>
    <x v="1"/>
    <s v="OFF-AP-10004052"/>
    <x v="1"/>
    <x v="9"/>
    <x v="1671"/>
    <n v="7.9"/>
    <n v="2"/>
    <n v="0"/>
    <n v="2.0539999999999998"/>
    <x v="1"/>
    <s v="Yes"/>
  </r>
  <r>
    <n v="4595"/>
    <s v="CA-2018-129868"/>
    <x v="482"/>
    <d v="2018-12-31T00:00:00"/>
    <s v="Standard Class"/>
    <s v="MC-18130"/>
    <s v="Mike Caudle"/>
    <x v="1"/>
    <s v="United States"/>
    <x v="1"/>
    <x v="1"/>
    <n v="90004"/>
    <x v="1"/>
    <s v="FUR-TA-10003473"/>
    <x v="0"/>
    <x v="3"/>
    <x v="216"/>
    <n v="902.71199999999999"/>
    <n v="3"/>
    <n v="0.2"/>
    <n v="33.851700000000001"/>
    <x v="1"/>
    <s v="Yes"/>
  </r>
  <r>
    <n v="4596"/>
    <s v="CA-2018-129868"/>
    <x v="482"/>
    <d v="2018-12-31T00:00:00"/>
    <s v="Standard Class"/>
    <s v="MC-18130"/>
    <s v="Mike Caudle"/>
    <x v="1"/>
    <s v="United States"/>
    <x v="1"/>
    <x v="1"/>
    <n v="90004"/>
    <x v="1"/>
    <s v="OFF-AR-10001897"/>
    <x v="1"/>
    <x v="6"/>
    <x v="646"/>
    <n v="53.97"/>
    <n v="3"/>
    <n v="0"/>
    <n v="15.111599999999999"/>
    <x v="1"/>
    <s v="Yes"/>
  </r>
  <r>
    <n v="4597"/>
    <s v="CA-2018-140564"/>
    <x v="5"/>
    <d v="2018-12-10T00:00:00"/>
    <s v="Second Class"/>
    <s v="TC-21475"/>
    <s v="Tony Chapman"/>
    <x v="2"/>
    <s v="United States"/>
    <x v="176"/>
    <x v="40"/>
    <n v="20016"/>
    <x v="3"/>
    <s v="OFF-AR-10000034"/>
    <x v="1"/>
    <x v="6"/>
    <x v="751"/>
    <n v="33.92"/>
    <n v="8"/>
    <n v="0"/>
    <n v="13.2288"/>
    <x v="3"/>
    <s v="Yes"/>
  </r>
  <r>
    <n v="4598"/>
    <s v="US-2019-169502"/>
    <x v="735"/>
    <d v="2019-09-01T00:00:00"/>
    <s v="Standard Class"/>
    <s v="MG-17650"/>
    <s v="Matthew Grinstein"/>
    <x v="2"/>
    <s v="United States"/>
    <x v="158"/>
    <x v="6"/>
    <n v="53209"/>
    <x v="2"/>
    <s v="OFF-SU-10004115"/>
    <x v="1"/>
    <x v="14"/>
    <x v="515"/>
    <n v="21.81"/>
    <n v="3"/>
    <n v="0"/>
    <n v="5.8887"/>
    <x v="2"/>
    <s v="Yes"/>
  </r>
  <r>
    <n v="4599"/>
    <s v="US-2019-169502"/>
    <x v="735"/>
    <d v="2019-09-01T00:00:00"/>
    <s v="Standard Class"/>
    <s v="MG-17650"/>
    <s v="Matthew Grinstein"/>
    <x v="2"/>
    <s v="United States"/>
    <x v="158"/>
    <x v="6"/>
    <n v="53209"/>
    <x v="2"/>
    <s v="OFF-AP-10001947"/>
    <x v="1"/>
    <x v="9"/>
    <x v="1537"/>
    <n v="91.6"/>
    <n v="5"/>
    <n v="0"/>
    <n v="26.564"/>
    <x v="2"/>
    <s v="Yes"/>
  </r>
  <r>
    <n v="4600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FUR-CH-10004853"/>
    <x v="0"/>
    <x v="1"/>
    <x v="531"/>
    <n v="150.97999999999999"/>
    <n v="1"/>
    <n v="0"/>
    <n v="43.784199999999998"/>
    <x v="3"/>
    <s v="Yes"/>
  </r>
  <r>
    <n v="4601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OFF-EN-10000483"/>
    <x v="1"/>
    <x v="12"/>
    <x v="374"/>
    <n v="137.25"/>
    <n v="9"/>
    <n v="0"/>
    <n v="63.134999999999998"/>
    <x v="3"/>
    <s v="Yes"/>
  </r>
  <r>
    <n v="4602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OFF-FA-10001332"/>
    <x v="1"/>
    <x v="13"/>
    <x v="1570"/>
    <n v="11.52"/>
    <n v="4"/>
    <n v="0"/>
    <n v="5.4143999999999997"/>
    <x v="3"/>
    <s v="Yes"/>
  </r>
  <r>
    <n v="4603"/>
    <s v="US-2017-113327"/>
    <x v="989"/>
    <d v="2017-05-29T00:00:00"/>
    <s v="Second Class"/>
    <s v="BF-11170"/>
    <s v="Ben Ferrer"/>
    <x v="2"/>
    <s v="United States"/>
    <x v="108"/>
    <x v="3"/>
    <n v="28540"/>
    <x v="0"/>
    <s v="OFF-PA-10003790"/>
    <x v="1"/>
    <x v="10"/>
    <x v="1259"/>
    <n v="18.271999999999998"/>
    <n v="1"/>
    <n v="0.2"/>
    <n v="5.9383999999999997"/>
    <x v="0"/>
    <s v="Yes"/>
  </r>
  <r>
    <n v="4604"/>
    <s v="US-2017-113327"/>
    <x v="989"/>
    <d v="2017-05-29T00:00:00"/>
    <s v="Second Class"/>
    <s v="BF-11170"/>
    <s v="Ben Ferrer"/>
    <x v="2"/>
    <s v="United States"/>
    <x v="108"/>
    <x v="3"/>
    <n v="28540"/>
    <x v="0"/>
    <s v="OFF-PA-10003134"/>
    <x v="1"/>
    <x v="10"/>
    <x v="1672"/>
    <n v="153.72800000000001"/>
    <n v="4"/>
    <n v="0.2"/>
    <n v="53.8048"/>
    <x v="0"/>
    <s v="Yes"/>
  </r>
  <r>
    <n v="4605"/>
    <s v="US-2017-113327"/>
    <x v="989"/>
    <d v="2017-05-29T00:00:00"/>
    <s v="Second Class"/>
    <s v="BF-11170"/>
    <s v="Ben Ferrer"/>
    <x v="2"/>
    <s v="United States"/>
    <x v="108"/>
    <x v="3"/>
    <n v="28540"/>
    <x v="0"/>
    <s v="OFF-EN-10004459"/>
    <x v="1"/>
    <x v="12"/>
    <x v="661"/>
    <n v="12.224"/>
    <n v="2"/>
    <n v="0.2"/>
    <n v="4.4311999999999996"/>
    <x v="0"/>
    <s v="Yes"/>
  </r>
  <r>
    <n v="4606"/>
    <s v="US-2017-113327"/>
    <x v="989"/>
    <d v="2017-05-29T00:00:00"/>
    <s v="Second Class"/>
    <s v="BF-11170"/>
    <s v="Ben Ferrer"/>
    <x v="2"/>
    <s v="United States"/>
    <x v="108"/>
    <x v="3"/>
    <n v="28540"/>
    <x v="0"/>
    <s v="TEC-AC-10003628"/>
    <x v="2"/>
    <x v="11"/>
    <x v="247"/>
    <n v="167.94399999999999"/>
    <n v="7"/>
    <n v="0.2"/>
    <n v="50.383200000000002"/>
    <x v="0"/>
    <s v="Yes"/>
  </r>
  <r>
    <n v="4607"/>
    <s v="CA-2017-135020"/>
    <x v="71"/>
    <d v="2017-06-02T00:00:00"/>
    <s v="Standard Class"/>
    <s v="MS-17770"/>
    <s v="Maxwell Schwartz"/>
    <x v="0"/>
    <s v="United States"/>
    <x v="30"/>
    <x v="15"/>
    <n v="14609"/>
    <x v="3"/>
    <s v="TEC-PH-10004093"/>
    <x v="2"/>
    <x v="7"/>
    <x v="40"/>
    <n v="45.99"/>
    <n v="1"/>
    <n v="0"/>
    <n v="13.3371"/>
    <x v="3"/>
    <s v="Yes"/>
  </r>
  <r>
    <n v="4608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ST-10001490"/>
    <x v="1"/>
    <x v="4"/>
    <x v="518"/>
    <n v="535.41"/>
    <n v="3"/>
    <n v="0"/>
    <n v="160.62299999999999"/>
    <x v="3"/>
    <s v="Yes"/>
  </r>
  <r>
    <n v="4609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BI-10000605"/>
    <x v="1"/>
    <x v="8"/>
    <x v="536"/>
    <n v="6.0960000000000001"/>
    <n v="2"/>
    <n v="0.2"/>
    <n v="2.0573999999999999"/>
    <x v="3"/>
    <s v="Yes"/>
  </r>
  <r>
    <n v="4610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PA-10004255"/>
    <x v="1"/>
    <x v="10"/>
    <x v="1315"/>
    <n v="45.36"/>
    <n v="7"/>
    <n v="0"/>
    <n v="21.7728"/>
    <x v="3"/>
    <s v="Yes"/>
  </r>
  <r>
    <n v="4611"/>
    <s v="US-2019-141852"/>
    <x v="45"/>
    <d v="2019-11-14T00:00:00"/>
    <s v="Standard Class"/>
    <s v="JE-15745"/>
    <s v="Joel Eaton"/>
    <x v="0"/>
    <s v="United States"/>
    <x v="147"/>
    <x v="1"/>
    <n v="92054"/>
    <x v="1"/>
    <s v="FUR-FU-10000023"/>
    <x v="0"/>
    <x v="5"/>
    <x v="325"/>
    <n v="47.12"/>
    <n v="8"/>
    <n v="0"/>
    <n v="20.732800000000001"/>
    <x v="1"/>
    <s v="Yes"/>
  </r>
  <r>
    <n v="4612"/>
    <s v="CA-2018-109407"/>
    <x v="990"/>
    <d v="2018-01-26T00:00:00"/>
    <s v="Second Class"/>
    <s v="HG-14965"/>
    <s v="Henry Goldwyn"/>
    <x v="1"/>
    <s v="United States"/>
    <x v="200"/>
    <x v="35"/>
    <n v="39503"/>
    <x v="0"/>
    <s v="OFF-BI-10000285"/>
    <x v="1"/>
    <x v="8"/>
    <x v="461"/>
    <n v="31.36"/>
    <n v="4"/>
    <n v="0"/>
    <n v="15.68"/>
    <x v="0"/>
    <s v="Yes"/>
  </r>
  <r>
    <n v="4613"/>
    <s v="US-2018-165953"/>
    <x v="413"/>
    <d v="2019-01-06T00:00:00"/>
    <s v="Standard Class"/>
    <s v="EP-13915"/>
    <s v="Emily Phan"/>
    <x v="0"/>
    <s v="United States"/>
    <x v="108"/>
    <x v="2"/>
    <n v="32216"/>
    <x v="0"/>
    <s v="OFF-AR-10000588"/>
    <x v="1"/>
    <x v="6"/>
    <x v="398"/>
    <n v="47.616"/>
    <n v="3"/>
    <n v="0.2"/>
    <n v="3.5712000000000002"/>
    <x v="0"/>
    <s v="Yes"/>
  </r>
  <r>
    <n v="4614"/>
    <s v="US-2018-165953"/>
    <x v="413"/>
    <d v="2019-01-06T00:00:00"/>
    <s v="Standard Class"/>
    <s v="EP-13915"/>
    <s v="Emily Phan"/>
    <x v="0"/>
    <s v="United States"/>
    <x v="108"/>
    <x v="2"/>
    <n v="32216"/>
    <x v="0"/>
    <s v="OFF-PA-10002250"/>
    <x v="1"/>
    <x v="10"/>
    <x v="706"/>
    <n v="23.48"/>
    <n v="5"/>
    <n v="0.2"/>
    <n v="8.218"/>
    <x v="0"/>
    <s v="Yes"/>
  </r>
  <r>
    <n v="4615"/>
    <s v="CA-2018-144540"/>
    <x v="64"/>
    <d v="2018-09-10T00:00:00"/>
    <s v="Standard Class"/>
    <s v="GH-14410"/>
    <s v="Gary Hansen"/>
    <x v="2"/>
    <s v="United States"/>
    <x v="12"/>
    <x v="5"/>
    <n v="77070"/>
    <x v="2"/>
    <s v="OFF-AP-10002457"/>
    <x v="1"/>
    <x v="9"/>
    <x v="549"/>
    <n v="62.79"/>
    <n v="3"/>
    <n v="0.8"/>
    <n v="-166.39349999999999"/>
    <x v="2"/>
    <s v="Yes"/>
  </r>
  <r>
    <n v="4616"/>
    <s v="CA-2018-144540"/>
    <x v="64"/>
    <d v="2018-09-10T00:00:00"/>
    <s v="Standard Class"/>
    <s v="GH-14410"/>
    <s v="Gary Hansen"/>
    <x v="2"/>
    <s v="United States"/>
    <x v="12"/>
    <x v="5"/>
    <n v="77070"/>
    <x v="2"/>
    <s v="OFF-FA-10002763"/>
    <x v="1"/>
    <x v="13"/>
    <x v="1420"/>
    <n v="28.44"/>
    <n v="9"/>
    <n v="0.2"/>
    <n v="4.266"/>
    <x v="2"/>
    <s v="Yes"/>
  </r>
  <r>
    <n v="4617"/>
    <s v="CA-2017-159863"/>
    <x v="406"/>
    <d v="2017-09-07T00:00:00"/>
    <s v="Second Class"/>
    <s v="DS-13180"/>
    <s v="David Smith"/>
    <x v="1"/>
    <s v="United States"/>
    <x v="12"/>
    <x v="5"/>
    <n v="77095"/>
    <x v="2"/>
    <s v="TEC-AC-10000109"/>
    <x v="2"/>
    <x v="11"/>
    <x v="202"/>
    <n v="134.376"/>
    <n v="3"/>
    <n v="0.2"/>
    <n v="6.7187999999999999"/>
    <x v="2"/>
    <s v="Yes"/>
  </r>
  <r>
    <n v="4618"/>
    <s v="CA-2017-117800"/>
    <x v="481"/>
    <d v="2017-09-26T00:00:00"/>
    <s v="Standard Class"/>
    <s v="TH-21550"/>
    <s v="Tracy Hopkins"/>
    <x v="2"/>
    <s v="United States"/>
    <x v="231"/>
    <x v="31"/>
    <n v="2149"/>
    <x v="3"/>
    <s v="TEC-PH-10002415"/>
    <x v="2"/>
    <x v="7"/>
    <x v="1526"/>
    <n v="589.9"/>
    <n v="2"/>
    <n v="0"/>
    <n v="147.47499999999999"/>
    <x v="3"/>
    <s v="Yes"/>
  </r>
  <r>
    <n v="4619"/>
    <s v="CA-2017-117800"/>
    <x v="481"/>
    <d v="2017-09-26T00:00:00"/>
    <s v="Standard Class"/>
    <s v="TH-21550"/>
    <s v="Tracy Hopkins"/>
    <x v="2"/>
    <s v="United States"/>
    <x v="231"/>
    <x v="31"/>
    <n v="2149"/>
    <x v="3"/>
    <s v="FUR-CH-10000785"/>
    <x v="0"/>
    <x v="1"/>
    <x v="323"/>
    <n v="542.94000000000005"/>
    <n v="3"/>
    <n v="0"/>
    <n v="141.1644"/>
    <x v="3"/>
    <s v="Yes"/>
  </r>
  <r>
    <n v="4620"/>
    <s v="CA-2019-145219"/>
    <x v="165"/>
    <d v="2019-12-25T00:00:00"/>
    <s v="First Class"/>
    <s v="RM-19675"/>
    <s v="Robert Marley"/>
    <x v="2"/>
    <s v="United States"/>
    <x v="1"/>
    <x v="1"/>
    <n v="90049"/>
    <x v="1"/>
    <s v="TEC-CO-10001449"/>
    <x v="2"/>
    <x v="16"/>
    <x v="306"/>
    <n v="2879.9520000000002"/>
    <n v="6"/>
    <n v="0.2"/>
    <n v="1007.9832"/>
    <x v="1"/>
    <s v="Yes"/>
  </r>
  <r>
    <n v="4621"/>
    <s v="CA-2019-145219"/>
    <x v="165"/>
    <d v="2019-12-25T00:00:00"/>
    <s v="First Class"/>
    <s v="RM-19675"/>
    <s v="Robert Marley"/>
    <x v="2"/>
    <s v="United States"/>
    <x v="1"/>
    <x v="1"/>
    <n v="90049"/>
    <x v="1"/>
    <s v="OFF-BI-10001670"/>
    <x v="1"/>
    <x v="8"/>
    <x v="443"/>
    <n v="90.48"/>
    <n v="3"/>
    <n v="0.2"/>
    <n v="33.93"/>
    <x v="1"/>
    <s v="Yes"/>
  </r>
  <r>
    <n v="4622"/>
    <s v="CA-2017-161214"/>
    <x v="348"/>
    <d v="2017-10-08T00:00:00"/>
    <s v="Second Class"/>
    <s v="SF-20965"/>
    <s v="Sylvia Foulston"/>
    <x v="1"/>
    <s v="United States"/>
    <x v="40"/>
    <x v="13"/>
    <n v="19805"/>
    <x v="3"/>
    <s v="OFF-ST-10001328"/>
    <x v="1"/>
    <x v="4"/>
    <x v="178"/>
    <n v="77.55"/>
    <n v="5"/>
    <n v="0"/>
    <n v="21.713999999999999"/>
    <x v="3"/>
    <s v="Yes"/>
  </r>
  <r>
    <n v="4623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SU-10001225"/>
    <x v="1"/>
    <x v="14"/>
    <x v="327"/>
    <n v="8.8320000000000007"/>
    <n v="3"/>
    <n v="0.2"/>
    <n v="-1.9872000000000001"/>
    <x v="0"/>
    <s v="Yes"/>
  </r>
  <r>
    <n v="4624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PA-10000357"/>
    <x v="1"/>
    <x v="10"/>
    <x v="1228"/>
    <n v="177.536"/>
    <n v="4"/>
    <n v="0.2"/>
    <n v="62.137599999999999"/>
    <x v="0"/>
    <s v="Yes"/>
  </r>
  <r>
    <n v="4625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ST-10000046"/>
    <x v="1"/>
    <x v="4"/>
    <x v="764"/>
    <n v="258.48"/>
    <n v="2"/>
    <n v="0.2"/>
    <n v="-3.2309999999999999"/>
    <x v="0"/>
    <s v="Yes"/>
  </r>
  <r>
    <n v="4626"/>
    <s v="CA-2019-147228"/>
    <x v="428"/>
    <d v="2019-09-14T00:00:00"/>
    <s v="Standard Class"/>
    <s v="SO-20335"/>
    <s v="Sean O'Donnell"/>
    <x v="0"/>
    <s v="United States"/>
    <x v="29"/>
    <x v="18"/>
    <n v="38401"/>
    <x v="0"/>
    <s v="FUR-FU-10000023"/>
    <x v="0"/>
    <x v="5"/>
    <x v="325"/>
    <n v="14.135999999999999"/>
    <n v="3"/>
    <n v="0.2"/>
    <n v="4.2408000000000001"/>
    <x v="0"/>
    <s v="Yes"/>
  </r>
  <r>
    <n v="4627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3455"/>
    <x v="1"/>
    <x v="4"/>
    <x v="171"/>
    <n v="77.55"/>
    <n v="5"/>
    <n v="0"/>
    <n v="20.163"/>
    <x v="3"/>
    <s v="Yes"/>
  </r>
  <r>
    <n v="4628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0876"/>
    <x v="1"/>
    <x v="4"/>
    <x v="254"/>
    <n v="24.88"/>
    <n v="2"/>
    <n v="0"/>
    <n v="6.9664000000000001"/>
    <x v="3"/>
    <s v="Yes"/>
  </r>
  <r>
    <n v="4629"/>
    <s v="CA-2018-101336"/>
    <x v="373"/>
    <d v="2018-11-18T00:00:00"/>
    <s v="Standard Class"/>
    <s v="CK-12760"/>
    <s v="Cyma Kinney"/>
    <x v="1"/>
    <s v="United States"/>
    <x v="20"/>
    <x v="15"/>
    <n v="10011"/>
    <x v="3"/>
    <s v="OFF-AR-10003582"/>
    <x v="1"/>
    <x v="6"/>
    <x v="1460"/>
    <n v="140.75"/>
    <n v="5"/>
    <n v="0"/>
    <n v="39.409999999999997"/>
    <x v="3"/>
    <s v="Yes"/>
  </r>
  <r>
    <n v="4630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4258"/>
    <x v="1"/>
    <x v="4"/>
    <x v="761"/>
    <n v="36.630000000000003"/>
    <n v="3"/>
    <n v="0"/>
    <n v="9.8901000000000003"/>
    <x v="3"/>
    <s v="Yes"/>
  </r>
  <r>
    <n v="4631"/>
    <s v="US-2017-126235"/>
    <x v="52"/>
    <d v="2017-10-15T00:00:00"/>
    <s v="Same Day"/>
    <s v="GA-14725"/>
    <s v="Guy Armstrong"/>
    <x v="0"/>
    <s v="United States"/>
    <x v="340"/>
    <x v="12"/>
    <n v="48858"/>
    <x v="2"/>
    <s v="FUR-FU-10000719"/>
    <x v="0"/>
    <x v="5"/>
    <x v="1673"/>
    <n v="17.14"/>
    <n v="2"/>
    <n v="0"/>
    <n v="6.1703999999999999"/>
    <x v="2"/>
    <s v="Yes"/>
  </r>
  <r>
    <n v="4632"/>
    <s v="CA-2019-168396"/>
    <x v="646"/>
    <d v="2019-08-08T00:00:00"/>
    <s v="Second Class"/>
    <s v="BD-11725"/>
    <s v="Bruce Degenhardt"/>
    <x v="0"/>
    <s v="United States"/>
    <x v="8"/>
    <x v="1"/>
    <n v="94122"/>
    <x v="1"/>
    <s v="OFF-LA-10001297"/>
    <x v="1"/>
    <x v="2"/>
    <x v="488"/>
    <n v="51.75"/>
    <n v="5"/>
    <n v="0"/>
    <n v="24.84"/>
    <x v="1"/>
    <s v="Yes"/>
  </r>
  <r>
    <n v="4633"/>
    <s v="CA-2019-168396"/>
    <x v="646"/>
    <d v="2019-08-08T00:00:00"/>
    <s v="Second Class"/>
    <s v="BD-11725"/>
    <s v="Bruce Degenhardt"/>
    <x v="0"/>
    <s v="United States"/>
    <x v="8"/>
    <x v="1"/>
    <n v="94122"/>
    <x v="1"/>
    <s v="FUR-FU-10000723"/>
    <x v="0"/>
    <x v="5"/>
    <x v="480"/>
    <n v="123.96"/>
    <n v="3"/>
    <n v="0"/>
    <n v="11.1564"/>
    <x v="1"/>
    <s v="Yes"/>
  </r>
  <r>
    <n v="4634"/>
    <s v="CA-2017-130456"/>
    <x v="291"/>
    <d v="2017-08-26T00:00:00"/>
    <s v="Standard Class"/>
    <s v="DS-13180"/>
    <s v="David Smith"/>
    <x v="1"/>
    <s v="United States"/>
    <x v="8"/>
    <x v="1"/>
    <n v="94122"/>
    <x v="1"/>
    <s v="FUR-BO-10003893"/>
    <x v="0"/>
    <x v="0"/>
    <x v="1674"/>
    <n v="586.39800000000002"/>
    <n v="6"/>
    <n v="0.15"/>
    <n v="34.494"/>
    <x v="1"/>
    <s v="Yes"/>
  </r>
  <r>
    <n v="4635"/>
    <s v="CA-2017-130456"/>
    <x v="291"/>
    <d v="2017-08-26T00:00:00"/>
    <s v="Standard Class"/>
    <s v="DS-13180"/>
    <s v="David Smith"/>
    <x v="1"/>
    <s v="United States"/>
    <x v="8"/>
    <x v="1"/>
    <n v="94122"/>
    <x v="1"/>
    <s v="OFF-ST-10000736"/>
    <x v="1"/>
    <x v="4"/>
    <x v="460"/>
    <n v="80.98"/>
    <n v="1"/>
    <n v="0"/>
    <n v="3.2391999999999999"/>
    <x v="1"/>
    <s v="Yes"/>
  </r>
  <r>
    <n v="4636"/>
    <s v="CA-2019-116288"/>
    <x v="846"/>
    <d v="2019-03-17T00:00:00"/>
    <s v="Standard Class"/>
    <s v="BS-11380"/>
    <s v="Bill Stewart"/>
    <x v="1"/>
    <s v="United States"/>
    <x v="8"/>
    <x v="1"/>
    <n v="94122"/>
    <x v="1"/>
    <s v="OFF-ST-10000736"/>
    <x v="1"/>
    <x v="4"/>
    <x v="460"/>
    <n v="242.94"/>
    <n v="3"/>
    <n v="0"/>
    <n v="9.7175999999999991"/>
    <x v="1"/>
    <s v="Yes"/>
  </r>
  <r>
    <n v="4637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3373"/>
    <x v="1"/>
    <x v="6"/>
    <x v="290"/>
    <n v="123.92"/>
    <n v="4"/>
    <n v="0"/>
    <n v="33.458399999999997"/>
    <x v="1"/>
    <s v="Yes"/>
  </r>
  <r>
    <n v="4638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0390"/>
    <x v="1"/>
    <x v="6"/>
    <x v="105"/>
    <n v="12.39"/>
    <n v="3"/>
    <n v="0"/>
    <n v="5.6993999999999998"/>
    <x v="1"/>
    <s v="Yes"/>
  </r>
  <r>
    <n v="4639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1725"/>
    <x v="1"/>
    <x v="6"/>
    <x v="1549"/>
    <n v="47.3"/>
    <n v="2"/>
    <n v="0"/>
    <n v="12.298"/>
    <x v="1"/>
    <s v="Yes"/>
  </r>
  <r>
    <n v="4640"/>
    <s v="CA-2018-102162"/>
    <x v="108"/>
    <d v="2018-09-16T00:00:00"/>
    <s v="Standard Class"/>
    <s v="JF-15565"/>
    <s v="Jill Fjeld"/>
    <x v="0"/>
    <s v="United States"/>
    <x v="311"/>
    <x v="17"/>
    <n v="23602"/>
    <x v="0"/>
    <s v="TEC-CO-10001943"/>
    <x v="2"/>
    <x v="16"/>
    <x v="1675"/>
    <n v="1599.92"/>
    <n v="8"/>
    <n v="0"/>
    <n v="751.9624"/>
    <x v="0"/>
    <s v="Yes"/>
  </r>
  <r>
    <n v="4641"/>
    <s v="CA-2018-102162"/>
    <x v="108"/>
    <d v="2018-09-16T00:00:00"/>
    <s v="Standard Class"/>
    <s v="JF-15565"/>
    <s v="Jill Fjeld"/>
    <x v="0"/>
    <s v="United States"/>
    <x v="311"/>
    <x v="17"/>
    <n v="23602"/>
    <x v="0"/>
    <s v="OFF-EN-10002312"/>
    <x v="1"/>
    <x v="12"/>
    <x v="1462"/>
    <n v="11.09"/>
    <n v="1"/>
    <n v="0"/>
    <n v="5.4340999999999999"/>
    <x v="0"/>
    <s v="Yes"/>
  </r>
  <r>
    <n v="4642"/>
    <s v="CA-2019-130141"/>
    <x v="760"/>
    <d v="2019-10-24T00:00:00"/>
    <s v="Second Class"/>
    <s v="HA-14905"/>
    <s v="Helen Abelman"/>
    <x v="0"/>
    <s v="United States"/>
    <x v="299"/>
    <x v="22"/>
    <n v="80525"/>
    <x v="1"/>
    <s v="OFF-BI-10000831"/>
    <x v="1"/>
    <x v="8"/>
    <x v="446"/>
    <n v="3.1680000000000001"/>
    <n v="4"/>
    <n v="0.7"/>
    <n v="-2.5344000000000002"/>
    <x v="1"/>
    <s v="Yes"/>
  </r>
  <r>
    <n v="4643"/>
    <s v="CA-2019-130141"/>
    <x v="760"/>
    <d v="2019-10-24T00:00:00"/>
    <s v="Second Class"/>
    <s v="HA-14905"/>
    <s v="Helen Abelman"/>
    <x v="0"/>
    <s v="United States"/>
    <x v="299"/>
    <x v="22"/>
    <n v="80525"/>
    <x v="1"/>
    <s v="FUR-CH-10000749"/>
    <x v="0"/>
    <x v="1"/>
    <x v="1676"/>
    <n v="579.13599999999997"/>
    <n v="4"/>
    <n v="0.2"/>
    <n v="-28.956800000000001"/>
    <x v="1"/>
    <s v="Yes"/>
  </r>
  <r>
    <n v="4644"/>
    <s v="CA-2017-147501"/>
    <x v="991"/>
    <d v="2017-08-06T00:00:00"/>
    <s v="Standard Class"/>
    <s v="Co-12640"/>
    <s v="Corey-Lock"/>
    <x v="0"/>
    <s v="United States"/>
    <x v="4"/>
    <x v="4"/>
    <n v="98105"/>
    <x v="1"/>
    <s v="OFF-BI-10002003"/>
    <x v="1"/>
    <x v="8"/>
    <x v="1393"/>
    <n v="6.3680000000000003"/>
    <n v="2"/>
    <n v="0.2"/>
    <n v="2.1492"/>
    <x v="1"/>
    <s v="Yes"/>
  </r>
  <r>
    <n v="4645"/>
    <s v="CA-2017-147501"/>
    <x v="991"/>
    <d v="2017-08-06T00:00:00"/>
    <s v="Standard Class"/>
    <s v="Co-12640"/>
    <s v="Corey-Lock"/>
    <x v="0"/>
    <s v="United States"/>
    <x v="4"/>
    <x v="4"/>
    <n v="98105"/>
    <x v="1"/>
    <s v="TEC-MA-10001972"/>
    <x v="2"/>
    <x v="15"/>
    <x v="1478"/>
    <n v="558.4"/>
    <n v="2"/>
    <n v="0.2"/>
    <n v="41.88"/>
    <x v="1"/>
    <s v="Yes"/>
  </r>
  <r>
    <n v="4646"/>
    <s v="CA-2018-143910"/>
    <x v="399"/>
    <d v="2018-08-16T00:00:00"/>
    <s v="Standard Class"/>
    <s v="BC-11125"/>
    <s v="Becky Castell"/>
    <x v="2"/>
    <s v="United States"/>
    <x v="20"/>
    <x v="15"/>
    <n v="10011"/>
    <x v="3"/>
    <s v="FUR-CH-10000225"/>
    <x v="0"/>
    <x v="1"/>
    <x v="406"/>
    <n v="145.76400000000001"/>
    <n v="2"/>
    <n v="0.1"/>
    <n v="-8.0980000000000008"/>
    <x v="3"/>
    <s v="Yes"/>
  </r>
  <r>
    <n v="4647"/>
    <s v="CA-2016-146885"/>
    <x v="992"/>
    <d v="2016-06-05T00:00:00"/>
    <s v="Standard Class"/>
    <s v="EB-13840"/>
    <s v="Ellis Ballard"/>
    <x v="1"/>
    <s v="United States"/>
    <x v="102"/>
    <x v="17"/>
    <n v="23223"/>
    <x v="0"/>
    <s v="OFF-PA-10001622"/>
    <x v="1"/>
    <x v="10"/>
    <x v="702"/>
    <n v="13.62"/>
    <n v="3"/>
    <n v="0"/>
    <n v="6.1289999999999996"/>
    <x v="0"/>
    <s v="Yes"/>
  </r>
  <r>
    <n v="4648"/>
    <s v="CA-2018-139556"/>
    <x v="993"/>
    <d v="2018-05-01T00:00:00"/>
    <s v="Standard Class"/>
    <s v="DB-13360"/>
    <s v="Dennis Bolton"/>
    <x v="2"/>
    <s v="United States"/>
    <x v="20"/>
    <x v="15"/>
    <n v="10009"/>
    <x v="3"/>
    <s v="FUR-CH-10004983"/>
    <x v="0"/>
    <x v="1"/>
    <x v="1569"/>
    <n v="434.64600000000002"/>
    <n v="3"/>
    <n v="0.1"/>
    <n v="62.782200000000003"/>
    <x v="3"/>
    <s v="Yes"/>
  </r>
  <r>
    <n v="4649"/>
    <s v="CA-2019-129357"/>
    <x v="304"/>
    <d v="2019-05-19T00:00:00"/>
    <s v="Standard Class"/>
    <s v="KB-16585"/>
    <s v="Ken Black"/>
    <x v="1"/>
    <s v="United States"/>
    <x v="4"/>
    <x v="4"/>
    <n v="98103"/>
    <x v="1"/>
    <s v="OFF-PA-10003228"/>
    <x v="1"/>
    <x v="10"/>
    <x v="1677"/>
    <n v="440.19"/>
    <n v="9"/>
    <n v="0"/>
    <n v="206.88929999999999"/>
    <x v="1"/>
    <s v="Yes"/>
  </r>
  <r>
    <n v="4650"/>
    <s v="CA-2019-129357"/>
    <x v="304"/>
    <d v="2019-05-19T00:00:00"/>
    <s v="Standard Class"/>
    <s v="KB-16585"/>
    <s v="Ken Black"/>
    <x v="1"/>
    <s v="United States"/>
    <x v="4"/>
    <x v="4"/>
    <n v="98103"/>
    <x v="1"/>
    <s v="OFF-SU-10004498"/>
    <x v="1"/>
    <x v="14"/>
    <x v="505"/>
    <n v="64.400000000000006"/>
    <n v="5"/>
    <n v="0"/>
    <n v="1.9319999999999999"/>
    <x v="1"/>
    <s v="Yes"/>
  </r>
  <r>
    <n v="4651"/>
    <s v="CA-2019-150987"/>
    <x v="798"/>
    <d v="2019-04-12T00:00:00"/>
    <s v="Standard Class"/>
    <s v="AH-10120"/>
    <s v="Adrian Hane"/>
    <x v="2"/>
    <s v="United States"/>
    <x v="8"/>
    <x v="1"/>
    <n v="94110"/>
    <x v="1"/>
    <s v="OFF-PA-10001878"/>
    <x v="1"/>
    <x v="10"/>
    <x v="1170"/>
    <n v="244.55"/>
    <n v="5"/>
    <n v="0"/>
    <n v="114.9385"/>
    <x v="1"/>
    <s v="Yes"/>
  </r>
  <r>
    <n v="4652"/>
    <s v="CA-2019-150987"/>
    <x v="798"/>
    <d v="2019-04-12T00:00:00"/>
    <s v="Standard Class"/>
    <s v="AH-10120"/>
    <s v="Adrian Hane"/>
    <x v="2"/>
    <s v="United States"/>
    <x v="8"/>
    <x v="1"/>
    <n v="94110"/>
    <x v="1"/>
    <s v="OFF-PA-10002923"/>
    <x v="1"/>
    <x v="10"/>
    <x v="1426"/>
    <n v="195.76"/>
    <n v="4"/>
    <n v="0"/>
    <n v="97.88"/>
    <x v="1"/>
    <s v="Yes"/>
  </r>
  <r>
    <n v="4653"/>
    <s v="CA-2019-132647"/>
    <x v="922"/>
    <d v="2019-02-23T00:00:00"/>
    <s v="Standard Class"/>
    <s v="GH-14410"/>
    <s v="Gary Hansen"/>
    <x v="2"/>
    <s v="United States"/>
    <x v="275"/>
    <x v="30"/>
    <n v="8861"/>
    <x v="3"/>
    <s v="OFF-PA-10001838"/>
    <x v="1"/>
    <x v="10"/>
    <x v="1008"/>
    <n v="11.76"/>
    <n v="2"/>
    <n v="0"/>
    <n v="5.7624000000000004"/>
    <x v="3"/>
    <s v="Yes"/>
  </r>
  <r>
    <n v="4654"/>
    <s v="CA-2019-132647"/>
    <x v="922"/>
    <d v="2019-02-23T00:00:00"/>
    <s v="Standard Class"/>
    <s v="GH-14410"/>
    <s v="Gary Hansen"/>
    <x v="2"/>
    <s v="United States"/>
    <x v="275"/>
    <x v="30"/>
    <n v="8861"/>
    <x v="3"/>
    <s v="OFF-ST-10003123"/>
    <x v="1"/>
    <x v="4"/>
    <x v="1277"/>
    <n v="166.45"/>
    <n v="5"/>
    <n v="0"/>
    <n v="39.948"/>
    <x v="3"/>
    <s v="Yes"/>
  </r>
  <r>
    <n v="4655"/>
    <s v="CA-2019-159107"/>
    <x v="92"/>
    <d v="2019-06-26T00:00:00"/>
    <s v="Second Class"/>
    <s v="KT-16480"/>
    <s v="Kean Thornton"/>
    <x v="0"/>
    <s v="United States"/>
    <x v="8"/>
    <x v="1"/>
    <n v="94110"/>
    <x v="1"/>
    <s v="OFF-FA-10001332"/>
    <x v="1"/>
    <x v="13"/>
    <x v="1570"/>
    <n v="2.88"/>
    <n v="1"/>
    <n v="0"/>
    <n v="1.3535999999999999"/>
    <x v="1"/>
    <s v="Yes"/>
  </r>
  <r>
    <n v="4656"/>
    <s v="CA-2016-160738"/>
    <x v="952"/>
    <d v="2016-05-10T00:00:00"/>
    <s v="Standard Class"/>
    <s v="KH-16330"/>
    <s v="Katharine Harms"/>
    <x v="1"/>
    <s v="United States"/>
    <x v="210"/>
    <x v="10"/>
    <n v="61032"/>
    <x v="2"/>
    <s v="OFF-ST-10003442"/>
    <x v="1"/>
    <x v="4"/>
    <x v="86"/>
    <n v="45.247999999999998"/>
    <n v="2"/>
    <n v="0.2"/>
    <n v="3.9592000000000001"/>
    <x v="2"/>
    <s v="Yes"/>
  </r>
  <r>
    <n v="4657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R-10001468"/>
    <x v="1"/>
    <x v="6"/>
    <x v="725"/>
    <n v="59.904000000000003"/>
    <n v="2"/>
    <n v="0.2"/>
    <n v="14.2272"/>
    <x v="3"/>
    <s v="Yes"/>
  </r>
  <r>
    <n v="4658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P-10003266"/>
    <x v="1"/>
    <x v="9"/>
    <x v="667"/>
    <n v="23.696000000000002"/>
    <n v="2"/>
    <n v="0.2"/>
    <n v="6.5164"/>
    <x v="3"/>
    <s v="Yes"/>
  </r>
  <r>
    <n v="4659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PA-10002230"/>
    <x v="1"/>
    <x v="10"/>
    <x v="389"/>
    <n v="7.968"/>
    <n v="2"/>
    <n v="0.2"/>
    <n v="2.8883999999999999"/>
    <x v="3"/>
    <s v="Yes"/>
  </r>
  <r>
    <n v="4660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P-10003622"/>
    <x v="1"/>
    <x v="9"/>
    <x v="190"/>
    <n v="18.2"/>
    <n v="7"/>
    <n v="0.2"/>
    <n v="2.0474999999999999"/>
    <x v="3"/>
    <s v="Yes"/>
  </r>
  <r>
    <n v="4661"/>
    <s v="CA-2017-112130"/>
    <x v="910"/>
    <d v="2017-05-07T00:00:00"/>
    <s v="Standard Class"/>
    <s v="SV-20785"/>
    <s v="Stewart Visinsky"/>
    <x v="0"/>
    <s v="United States"/>
    <x v="10"/>
    <x v="9"/>
    <n v="19140"/>
    <x v="3"/>
    <s v="TEC-AC-10001542"/>
    <x v="2"/>
    <x v="11"/>
    <x v="1678"/>
    <n v="27.552"/>
    <n v="3"/>
    <n v="0.2"/>
    <n v="-0.34439999999999998"/>
    <x v="3"/>
    <s v="Yes"/>
  </r>
  <r>
    <n v="4662"/>
    <s v="CA-2017-112130"/>
    <x v="910"/>
    <d v="2017-05-07T00:00:00"/>
    <s v="Standard Class"/>
    <s v="SV-20785"/>
    <s v="Stewart Visinsky"/>
    <x v="0"/>
    <s v="United States"/>
    <x v="10"/>
    <x v="9"/>
    <n v="19140"/>
    <x v="3"/>
    <s v="FUR-CH-10002965"/>
    <x v="0"/>
    <x v="1"/>
    <x v="229"/>
    <n v="844.11599999999999"/>
    <n v="6"/>
    <n v="0.3"/>
    <n v="-36.176400000000001"/>
    <x v="3"/>
    <s v="Yes"/>
  </r>
  <r>
    <n v="4663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ST-10000563"/>
    <x v="1"/>
    <x v="4"/>
    <x v="903"/>
    <n v="76.751999999999995"/>
    <n v="3"/>
    <n v="0.2"/>
    <n v="-9.5939999999999994"/>
    <x v="3"/>
    <s v="Yes"/>
  </r>
  <r>
    <n v="4664"/>
    <s v="CA-2018-111409"/>
    <x v="31"/>
    <d v="2018-09-22T00:00:00"/>
    <s v="Standard Class"/>
    <s v="PO-18850"/>
    <s v="Patrick O'Brill"/>
    <x v="0"/>
    <s v="United States"/>
    <x v="108"/>
    <x v="2"/>
    <n v="32216"/>
    <x v="0"/>
    <s v="OFF-LA-10002787"/>
    <x v="1"/>
    <x v="2"/>
    <x v="547"/>
    <n v="3"/>
    <n v="1"/>
    <n v="0.2"/>
    <n v="1.05"/>
    <x v="0"/>
    <s v="Yes"/>
  </r>
  <r>
    <n v="4665"/>
    <s v="CA-2018-116232"/>
    <x v="897"/>
    <d v="2018-09-26T00:00:00"/>
    <s v="Standard Class"/>
    <s v="AC-10450"/>
    <s v="Amy Cox"/>
    <x v="0"/>
    <s v="United States"/>
    <x v="95"/>
    <x v="2"/>
    <n v="33024"/>
    <x v="0"/>
    <s v="OFF-BI-10004022"/>
    <x v="1"/>
    <x v="8"/>
    <x v="755"/>
    <n v="7.5060000000000002"/>
    <n v="9"/>
    <n v="0.7"/>
    <n v="-6.0048000000000004"/>
    <x v="0"/>
    <s v="Yes"/>
  </r>
  <r>
    <n v="4666"/>
    <s v="CA-2018-116232"/>
    <x v="897"/>
    <d v="2018-09-26T00:00:00"/>
    <s v="Standard Class"/>
    <s v="AC-10450"/>
    <s v="Amy Cox"/>
    <x v="0"/>
    <s v="United States"/>
    <x v="95"/>
    <x v="2"/>
    <n v="33024"/>
    <x v="0"/>
    <s v="OFF-LA-10001158"/>
    <x v="1"/>
    <x v="2"/>
    <x v="322"/>
    <n v="16.559999999999999"/>
    <n v="2"/>
    <n v="0.2"/>
    <n v="5.7960000000000003"/>
    <x v="0"/>
    <s v="Yes"/>
  </r>
  <r>
    <n v="4667"/>
    <s v="CA-2018-116547"/>
    <x v="994"/>
    <d v="2018-01-17T00:00:00"/>
    <s v="Standard Class"/>
    <s v="KB-16585"/>
    <s v="Ken Black"/>
    <x v="1"/>
    <s v="United States"/>
    <x v="4"/>
    <x v="4"/>
    <n v="98115"/>
    <x v="1"/>
    <s v="FUR-FU-10000076"/>
    <x v="0"/>
    <x v="5"/>
    <x v="884"/>
    <n v="79.92"/>
    <n v="4"/>
    <n v="0"/>
    <n v="34.365600000000001"/>
    <x v="1"/>
    <s v="Yes"/>
  </r>
  <r>
    <n v="4668"/>
    <s v="CA-2018-116547"/>
    <x v="994"/>
    <d v="2018-01-17T00:00:00"/>
    <s v="Standard Class"/>
    <s v="KB-16585"/>
    <s v="Ken Black"/>
    <x v="1"/>
    <s v="United States"/>
    <x v="4"/>
    <x v="4"/>
    <n v="98115"/>
    <x v="1"/>
    <s v="TEC-AC-10002335"/>
    <x v="2"/>
    <x v="11"/>
    <x v="343"/>
    <n v="69.98"/>
    <n v="2"/>
    <n v="0"/>
    <n v="13.296200000000001"/>
    <x v="1"/>
    <s v="Yes"/>
  </r>
  <r>
    <n v="4669"/>
    <s v="US-2019-133200"/>
    <x v="636"/>
    <d v="2019-05-11T00:00:00"/>
    <s v="Standard Class"/>
    <s v="DB-13555"/>
    <s v="Dorothy Badders"/>
    <x v="1"/>
    <s v="United States"/>
    <x v="5"/>
    <x v="5"/>
    <n v="76106"/>
    <x v="2"/>
    <s v="OFF-BI-10002827"/>
    <x v="1"/>
    <x v="8"/>
    <x v="554"/>
    <n v="11.06"/>
    <n v="10"/>
    <n v="0.8"/>
    <n v="-18.802"/>
    <x v="2"/>
    <s v="Yes"/>
  </r>
  <r>
    <n v="4670"/>
    <s v="US-2019-133200"/>
    <x v="636"/>
    <d v="2019-05-11T00:00:00"/>
    <s v="Standard Class"/>
    <s v="DB-13555"/>
    <s v="Dorothy Badders"/>
    <x v="1"/>
    <s v="United States"/>
    <x v="5"/>
    <x v="5"/>
    <n v="76106"/>
    <x v="2"/>
    <s v="FUR-BO-10001601"/>
    <x v="0"/>
    <x v="0"/>
    <x v="419"/>
    <n v="623.46479999999997"/>
    <n v="7"/>
    <n v="0.32"/>
    <n v="-119.1918"/>
    <x v="2"/>
    <s v="Yes"/>
  </r>
  <r>
    <n v="4671"/>
    <s v="US-2019-133200"/>
    <x v="636"/>
    <d v="2019-05-11T00:00:00"/>
    <s v="Standard Class"/>
    <s v="DB-13555"/>
    <s v="Dorothy Badders"/>
    <x v="1"/>
    <s v="United States"/>
    <x v="5"/>
    <x v="5"/>
    <n v="76106"/>
    <x v="2"/>
    <s v="OFF-ST-10001932"/>
    <x v="1"/>
    <x v="4"/>
    <x v="1650"/>
    <n v="772.68"/>
    <n v="5"/>
    <n v="0.2"/>
    <n v="-57.951000000000001"/>
    <x v="2"/>
    <s v="Yes"/>
  </r>
  <r>
    <n v="4672"/>
    <s v="CA-2018-133550"/>
    <x v="995"/>
    <d v="2018-08-06T00:00:00"/>
    <s v="Standard Class"/>
    <s v="KL-16645"/>
    <s v="Ken Lonsdale"/>
    <x v="0"/>
    <s v="United States"/>
    <x v="66"/>
    <x v="12"/>
    <n v="48205"/>
    <x v="2"/>
    <s v="OFF-AP-10001005"/>
    <x v="1"/>
    <x v="9"/>
    <x v="1140"/>
    <n v="283.14"/>
    <n v="4"/>
    <n v="0.1"/>
    <n v="72.358000000000004"/>
    <x v="2"/>
    <s v="Yes"/>
  </r>
  <r>
    <n v="4673"/>
    <s v="CA-2018-133550"/>
    <x v="995"/>
    <d v="2018-08-06T00:00:00"/>
    <s v="Standard Class"/>
    <s v="KL-16645"/>
    <s v="Ken Lonsdale"/>
    <x v="0"/>
    <s v="United States"/>
    <x v="66"/>
    <x v="12"/>
    <n v="48205"/>
    <x v="2"/>
    <s v="TEC-PH-10004042"/>
    <x v="2"/>
    <x v="7"/>
    <x v="558"/>
    <n v="635.96"/>
    <n v="4"/>
    <n v="0"/>
    <n v="165.34960000000001"/>
    <x v="2"/>
    <s v="Yes"/>
  </r>
  <r>
    <n v="4674"/>
    <s v="CA-2018-133550"/>
    <x v="995"/>
    <d v="2018-08-06T00:00:00"/>
    <s v="Standard Class"/>
    <s v="KL-16645"/>
    <s v="Ken Lonsdale"/>
    <x v="0"/>
    <s v="United States"/>
    <x v="66"/>
    <x v="12"/>
    <n v="48205"/>
    <x v="2"/>
    <s v="TEC-PH-10001079"/>
    <x v="2"/>
    <x v="7"/>
    <x v="1255"/>
    <n v="118.99"/>
    <n v="1"/>
    <n v="0"/>
    <n v="33.3172"/>
    <x v="2"/>
    <s v="Yes"/>
  </r>
  <r>
    <n v="4675"/>
    <s v="CA-2018-133550"/>
    <x v="995"/>
    <d v="2018-08-06T00:00:00"/>
    <s v="Standard Class"/>
    <s v="KL-16645"/>
    <s v="Ken Lonsdale"/>
    <x v="0"/>
    <s v="United States"/>
    <x v="66"/>
    <x v="12"/>
    <n v="48205"/>
    <x v="2"/>
    <s v="FUR-FU-10002918"/>
    <x v="0"/>
    <x v="5"/>
    <x v="269"/>
    <n v="272.94"/>
    <n v="3"/>
    <n v="0"/>
    <n v="30.023399999999999"/>
    <x v="2"/>
    <s v="Yes"/>
  </r>
  <r>
    <n v="4676"/>
    <s v="CA-2019-139416"/>
    <x v="996"/>
    <d v="2019-03-29T00:00:00"/>
    <s v="Second Class"/>
    <s v="AG-10270"/>
    <s v="Alejandro Grove"/>
    <x v="0"/>
    <s v="United States"/>
    <x v="10"/>
    <x v="9"/>
    <n v="19120"/>
    <x v="3"/>
    <s v="FUR-FU-10003832"/>
    <x v="0"/>
    <x v="5"/>
    <x v="1429"/>
    <n v="15.007999999999999"/>
    <n v="2"/>
    <n v="0.2"/>
    <n v="1.5007999999999999"/>
    <x v="3"/>
    <s v="Yes"/>
  </r>
  <r>
    <n v="4677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BI-10001617"/>
    <x v="1"/>
    <x v="8"/>
    <x v="1324"/>
    <n v="33.088000000000001"/>
    <n v="4"/>
    <n v="0.2"/>
    <n v="11.167199999999999"/>
    <x v="1"/>
    <s v="Yes"/>
  </r>
  <r>
    <n v="4678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ST-10000736"/>
    <x v="1"/>
    <x v="4"/>
    <x v="460"/>
    <n v="80.98"/>
    <n v="1"/>
    <n v="0"/>
    <n v="3.2391999999999999"/>
    <x v="1"/>
    <s v="Yes"/>
  </r>
  <r>
    <n v="4679"/>
    <s v="CA-2016-114510"/>
    <x v="619"/>
    <d v="2016-03-19T00:00:00"/>
    <s v="Standard Class"/>
    <s v="JF-15295"/>
    <s v="Jason Fortune-"/>
    <x v="0"/>
    <s v="United States"/>
    <x v="415"/>
    <x v="7"/>
    <n v="84321"/>
    <x v="1"/>
    <s v="TEC-AC-10004877"/>
    <x v="2"/>
    <x v="11"/>
    <x v="1679"/>
    <n v="82.8"/>
    <n v="12"/>
    <n v="0"/>
    <n v="6.6239999999999997"/>
    <x v="1"/>
    <s v="Yes"/>
  </r>
  <r>
    <n v="4680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ST-10003221"/>
    <x v="1"/>
    <x v="4"/>
    <x v="683"/>
    <n v="21.36"/>
    <n v="2"/>
    <n v="0"/>
    <n v="5.7671999999999999"/>
    <x v="1"/>
    <s v="Yes"/>
  </r>
  <r>
    <n v="4681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BI-10003007"/>
    <x v="1"/>
    <x v="8"/>
    <x v="1551"/>
    <n v="62.048000000000002"/>
    <n v="2"/>
    <n v="0.2"/>
    <n v="20.165600000000001"/>
    <x v="1"/>
    <s v="Yes"/>
  </r>
  <r>
    <n v="4682"/>
    <s v="CA-2018-169215"/>
    <x v="216"/>
    <d v="2018-07-18T00:00:00"/>
    <s v="Second Class"/>
    <s v="RE-19450"/>
    <s v="Richard Eichhorn"/>
    <x v="0"/>
    <s v="United States"/>
    <x v="109"/>
    <x v="15"/>
    <n v="13021"/>
    <x v="3"/>
    <s v="OFF-FA-10000936"/>
    <x v="1"/>
    <x v="13"/>
    <x v="1307"/>
    <n v="29.61"/>
    <n v="9"/>
    <n v="0"/>
    <n v="13.3245"/>
    <x v="3"/>
    <s v="Yes"/>
  </r>
  <r>
    <n v="4683"/>
    <s v="CA-2018-127698"/>
    <x v="49"/>
    <d v="2018-12-01T00:00:00"/>
    <s v="Same Day"/>
    <s v="MV-18190"/>
    <s v="Mike Vittorini"/>
    <x v="0"/>
    <s v="United States"/>
    <x v="253"/>
    <x v="3"/>
    <n v="27604"/>
    <x v="0"/>
    <s v="TEC-PH-10003811"/>
    <x v="2"/>
    <x v="7"/>
    <x v="1196"/>
    <n v="863.928"/>
    <n v="9"/>
    <n v="0.2"/>
    <n v="86.392799999999994"/>
    <x v="0"/>
    <s v="Yes"/>
  </r>
  <r>
    <n v="4684"/>
    <s v="CA-2018-159912"/>
    <x v="48"/>
    <d v="2018-09-03T00:00:00"/>
    <s v="Standard Class"/>
    <s v="GB-14530"/>
    <s v="George Bell"/>
    <x v="1"/>
    <s v="United States"/>
    <x v="10"/>
    <x v="9"/>
    <n v="19120"/>
    <x v="3"/>
    <s v="FUR-TA-10004152"/>
    <x v="0"/>
    <x v="3"/>
    <x v="1516"/>
    <n v="241.92"/>
    <n v="4"/>
    <n v="0.4"/>
    <n v="-56.448"/>
    <x v="3"/>
    <s v="Yes"/>
  </r>
  <r>
    <n v="4685"/>
    <s v="CA-2018-159912"/>
    <x v="48"/>
    <d v="2018-09-03T00:00:00"/>
    <s v="Standard Class"/>
    <s v="GB-14530"/>
    <s v="George Bell"/>
    <x v="1"/>
    <s v="United States"/>
    <x v="10"/>
    <x v="9"/>
    <n v="19120"/>
    <x v="3"/>
    <s v="FUR-BO-10002853"/>
    <x v="0"/>
    <x v="0"/>
    <x v="1622"/>
    <n v="163.88"/>
    <n v="4"/>
    <n v="0.5"/>
    <n v="-81.94"/>
    <x v="3"/>
    <s v="Yes"/>
  </r>
  <r>
    <n v="4686"/>
    <s v="CA-2018-159912"/>
    <x v="48"/>
    <d v="2018-09-03T00:00:00"/>
    <s v="Standard Class"/>
    <s v="GB-14530"/>
    <s v="George Bell"/>
    <x v="1"/>
    <s v="United States"/>
    <x v="10"/>
    <x v="9"/>
    <n v="19120"/>
    <x v="3"/>
    <s v="OFF-BI-10002071"/>
    <x v="1"/>
    <x v="8"/>
    <x v="699"/>
    <n v="3.4860000000000002"/>
    <n v="2"/>
    <n v="0.7"/>
    <n v="-2.7888000000000002"/>
    <x v="3"/>
    <s v="Yes"/>
  </r>
  <r>
    <n v="4687"/>
    <s v="CA-2018-159912"/>
    <x v="48"/>
    <d v="2018-09-03T00:00:00"/>
    <s v="Standard Class"/>
    <s v="GB-14530"/>
    <s v="George Bell"/>
    <x v="1"/>
    <s v="United States"/>
    <x v="10"/>
    <x v="9"/>
    <n v="19120"/>
    <x v="3"/>
    <s v="OFF-FA-10000053"/>
    <x v="1"/>
    <x v="13"/>
    <x v="962"/>
    <n v="10.584"/>
    <n v="7"/>
    <n v="0.2"/>
    <n v="-2.3814000000000002"/>
    <x v="3"/>
    <s v="Yes"/>
  </r>
  <r>
    <n v="4688"/>
    <s v="CA-2018-101987"/>
    <x v="890"/>
    <d v="2018-06-30T00:00:00"/>
    <s v="Standard Class"/>
    <s v="HL-15040"/>
    <s v="Hunter Lopez"/>
    <x v="0"/>
    <s v="United States"/>
    <x v="102"/>
    <x v="14"/>
    <n v="47374"/>
    <x v="2"/>
    <s v="TEC-PH-10001305"/>
    <x v="2"/>
    <x v="7"/>
    <x v="1680"/>
    <n v="440.91"/>
    <n v="9"/>
    <n v="0"/>
    <n v="123.45480000000001"/>
    <x v="2"/>
    <s v="Yes"/>
  </r>
  <r>
    <n v="4689"/>
    <s v="US-2019-154851"/>
    <x v="983"/>
    <d v="2019-04-03T00:00:00"/>
    <s v="Standard Class"/>
    <s v="BP-11155"/>
    <s v="Becky Pak"/>
    <x v="0"/>
    <s v="United States"/>
    <x v="152"/>
    <x v="9"/>
    <n v="17602"/>
    <x v="3"/>
    <s v="OFF-BI-10001525"/>
    <x v="1"/>
    <x v="8"/>
    <x v="31"/>
    <n v="5.7149999999999999"/>
    <n v="5"/>
    <n v="0.7"/>
    <n v="-4.7625000000000002"/>
    <x v="3"/>
    <s v="Yes"/>
  </r>
  <r>
    <n v="4690"/>
    <s v="CA-2016-138681"/>
    <x v="414"/>
    <d v="2016-12-22T00:00:00"/>
    <s v="First Class"/>
    <s v="CT-11995"/>
    <s v="Carol Triggs"/>
    <x v="0"/>
    <s v="United States"/>
    <x v="93"/>
    <x v="16"/>
    <n v="85705"/>
    <x v="1"/>
    <s v="FUR-FU-10001876"/>
    <x v="0"/>
    <x v="5"/>
    <x v="1403"/>
    <n v="51.968000000000004"/>
    <n v="2"/>
    <n v="0.2"/>
    <n v="10.393599999999999"/>
    <x v="1"/>
    <s v="Yes"/>
  </r>
  <r>
    <n v="4691"/>
    <s v="CA-2016-138681"/>
    <x v="414"/>
    <d v="2016-12-22T00:00:00"/>
    <s v="First Class"/>
    <s v="CT-11995"/>
    <s v="Carol Triggs"/>
    <x v="0"/>
    <s v="United States"/>
    <x v="93"/>
    <x v="16"/>
    <n v="85705"/>
    <x v="1"/>
    <s v="TEC-AC-10003628"/>
    <x v="2"/>
    <x v="11"/>
    <x v="247"/>
    <n v="71.975999999999999"/>
    <n v="3"/>
    <n v="0.2"/>
    <n v="21.5928"/>
    <x v="1"/>
    <s v="Yes"/>
  </r>
  <r>
    <n v="4692"/>
    <s v="CA-2016-138681"/>
    <x v="414"/>
    <d v="2016-12-22T00:00:00"/>
    <s v="First Class"/>
    <s v="CT-11995"/>
    <s v="Carol Triggs"/>
    <x v="0"/>
    <s v="United States"/>
    <x v="93"/>
    <x v="16"/>
    <n v="85705"/>
    <x v="1"/>
    <s v="FUR-CH-10004860"/>
    <x v="0"/>
    <x v="1"/>
    <x v="212"/>
    <n v="242.352"/>
    <n v="3"/>
    <n v="0.2"/>
    <n v="-42.4116"/>
    <x v="1"/>
    <s v="Yes"/>
  </r>
  <r>
    <n v="4693"/>
    <s v="CA-2016-138681"/>
    <x v="414"/>
    <d v="2016-12-22T00:00:00"/>
    <s v="First Class"/>
    <s v="CT-11995"/>
    <s v="Carol Triggs"/>
    <x v="0"/>
    <s v="United States"/>
    <x v="93"/>
    <x v="16"/>
    <n v="85705"/>
    <x v="1"/>
    <s v="OFF-PA-10000357"/>
    <x v="1"/>
    <x v="10"/>
    <x v="1228"/>
    <n v="221.92"/>
    <n v="5"/>
    <n v="0.2"/>
    <n v="77.671999999999997"/>
    <x v="1"/>
    <s v="Yes"/>
  </r>
  <r>
    <n v="4694"/>
    <s v="CA-2016-138681"/>
    <x v="414"/>
    <d v="2016-12-22T00:00:00"/>
    <s v="First Class"/>
    <s v="CT-11995"/>
    <s v="Carol Triggs"/>
    <x v="0"/>
    <s v="United States"/>
    <x v="93"/>
    <x v="16"/>
    <n v="85705"/>
    <x v="1"/>
    <s v="OFF-PA-10003270"/>
    <x v="1"/>
    <x v="10"/>
    <x v="1424"/>
    <n v="8.4480000000000004"/>
    <n v="2"/>
    <n v="0.2"/>
    <n v="2.64"/>
    <x v="1"/>
    <s v="Yes"/>
  </r>
  <r>
    <n v="4695"/>
    <s v="US-2017-138121"/>
    <x v="997"/>
    <d v="2017-12-17T00:00:00"/>
    <s v="Same Day"/>
    <s v="JL-15835"/>
    <s v="John Lee"/>
    <x v="0"/>
    <s v="United States"/>
    <x v="66"/>
    <x v="12"/>
    <n v="48205"/>
    <x v="2"/>
    <s v="OFF-BI-10000320"/>
    <x v="1"/>
    <x v="8"/>
    <x v="776"/>
    <n v="29.52"/>
    <n v="4"/>
    <n v="0"/>
    <n v="14.4648"/>
    <x v="2"/>
    <s v="Yes"/>
  </r>
  <r>
    <n v="4696"/>
    <s v="US-2017-138121"/>
    <x v="997"/>
    <d v="2017-12-17T00:00:00"/>
    <s v="Same Day"/>
    <s v="JL-15835"/>
    <s v="John Lee"/>
    <x v="0"/>
    <s v="United States"/>
    <x v="66"/>
    <x v="12"/>
    <n v="48205"/>
    <x v="2"/>
    <s v="FUR-CH-10003846"/>
    <x v="0"/>
    <x v="1"/>
    <x v="924"/>
    <n v="302.94"/>
    <n v="3"/>
    <n v="0"/>
    <n v="48.470399999999998"/>
    <x v="2"/>
    <s v="Yes"/>
  </r>
  <r>
    <n v="4697"/>
    <s v="US-2017-138121"/>
    <x v="997"/>
    <d v="2017-12-17T00:00:00"/>
    <s v="Same Day"/>
    <s v="JL-15835"/>
    <s v="John Lee"/>
    <x v="0"/>
    <s v="United States"/>
    <x v="66"/>
    <x v="12"/>
    <n v="48205"/>
    <x v="2"/>
    <s v="FUR-CH-10004875"/>
    <x v="0"/>
    <x v="1"/>
    <x v="1445"/>
    <n v="142.36000000000001"/>
    <n v="2"/>
    <n v="0"/>
    <n v="38.437199999999997"/>
    <x v="2"/>
    <s v="Yes"/>
  </r>
  <r>
    <n v="4698"/>
    <s v="US-2017-138121"/>
    <x v="997"/>
    <d v="2017-12-17T00:00:00"/>
    <s v="Same Day"/>
    <s v="JL-15835"/>
    <s v="John Lee"/>
    <x v="0"/>
    <s v="United States"/>
    <x v="66"/>
    <x v="12"/>
    <n v="48205"/>
    <x v="2"/>
    <s v="FUR-CH-10003817"/>
    <x v="0"/>
    <x v="1"/>
    <x v="164"/>
    <n v="546.66"/>
    <n v="9"/>
    <n v="0"/>
    <n v="136.66499999999999"/>
    <x v="2"/>
    <s v="Yes"/>
  </r>
  <r>
    <n v="4699"/>
    <s v="US-2017-138121"/>
    <x v="997"/>
    <d v="2017-12-17T00:00:00"/>
    <s v="Same Day"/>
    <s v="JL-15835"/>
    <s v="John Lee"/>
    <x v="0"/>
    <s v="United States"/>
    <x v="66"/>
    <x v="12"/>
    <n v="48205"/>
    <x v="2"/>
    <s v="FUR-FU-10002116"/>
    <x v="0"/>
    <x v="5"/>
    <x v="1440"/>
    <n v="212.13"/>
    <n v="3"/>
    <n v="0"/>
    <n v="14.8491"/>
    <x v="2"/>
    <s v="Yes"/>
  </r>
  <r>
    <n v="4700"/>
    <s v="CA-2019-140298"/>
    <x v="943"/>
    <d v="2019-05-17T00:00:00"/>
    <s v="Standard Class"/>
    <s v="JK-16120"/>
    <s v="Julie Kriz"/>
    <x v="2"/>
    <s v="United States"/>
    <x v="89"/>
    <x v="5"/>
    <n v="78745"/>
    <x v="2"/>
    <s v="OFF-AR-10003481"/>
    <x v="1"/>
    <x v="6"/>
    <x v="1600"/>
    <n v="5.2480000000000002"/>
    <n v="2"/>
    <n v="0.2"/>
    <n v="0.59040000000000004"/>
    <x v="2"/>
    <s v="Yes"/>
  </r>
  <r>
    <n v="4701"/>
    <s v="CA-2019-140298"/>
    <x v="943"/>
    <d v="2019-05-17T00:00:00"/>
    <s v="Standard Class"/>
    <s v="JK-16120"/>
    <s v="Julie Kriz"/>
    <x v="2"/>
    <s v="United States"/>
    <x v="89"/>
    <x v="5"/>
    <n v="78745"/>
    <x v="2"/>
    <s v="OFF-ST-10004180"/>
    <x v="1"/>
    <x v="4"/>
    <x v="244"/>
    <n v="74.415999999999997"/>
    <n v="2"/>
    <n v="0.2"/>
    <n v="-14.8832"/>
    <x v="2"/>
    <s v="Yes"/>
  </r>
  <r>
    <n v="4702"/>
    <s v="CA-2019-140298"/>
    <x v="943"/>
    <d v="2019-05-17T00:00:00"/>
    <s v="Standard Class"/>
    <s v="JK-16120"/>
    <s v="Julie Kriz"/>
    <x v="2"/>
    <s v="United States"/>
    <x v="89"/>
    <x v="5"/>
    <n v="78745"/>
    <x v="2"/>
    <s v="OFF-PA-10003657"/>
    <x v="1"/>
    <x v="10"/>
    <x v="630"/>
    <n v="6.8479999999999999"/>
    <n v="2"/>
    <n v="0.2"/>
    <n v="2.14"/>
    <x v="2"/>
    <s v="Yes"/>
  </r>
  <r>
    <n v="4703"/>
    <s v="CA-2019-140298"/>
    <x v="943"/>
    <d v="2019-05-17T00:00:00"/>
    <s v="Standard Class"/>
    <s v="JK-16120"/>
    <s v="Julie Kriz"/>
    <x v="2"/>
    <s v="United States"/>
    <x v="89"/>
    <x v="5"/>
    <n v="78745"/>
    <x v="2"/>
    <s v="FUR-FU-10001967"/>
    <x v="0"/>
    <x v="5"/>
    <x v="296"/>
    <n v="7.9960000000000004"/>
    <n v="1"/>
    <n v="0.6"/>
    <n v="-6.9965000000000002"/>
    <x v="2"/>
    <s v="Yes"/>
  </r>
  <r>
    <n v="4704"/>
    <s v="CA-2018-166240"/>
    <x v="890"/>
    <d v="2018-06-28T00:00:00"/>
    <s v="Standard Class"/>
    <s v="DH-13075"/>
    <s v="Dave Hallsten"/>
    <x v="1"/>
    <s v="United States"/>
    <x v="12"/>
    <x v="5"/>
    <n v="77095"/>
    <x v="2"/>
    <s v="OFF-AP-10002082"/>
    <x v="1"/>
    <x v="9"/>
    <x v="1101"/>
    <n v="8.7119999999999997"/>
    <n v="2"/>
    <n v="0.8"/>
    <n v="-19.602"/>
    <x v="2"/>
    <s v="Yes"/>
  </r>
  <r>
    <n v="4705"/>
    <s v="CA-2018-158435"/>
    <x v="624"/>
    <d v="2018-05-18T00:00:00"/>
    <s v="First Class"/>
    <s v="AG-10900"/>
    <s v="Arthur Gainer"/>
    <x v="0"/>
    <s v="United States"/>
    <x v="416"/>
    <x v="29"/>
    <n v="6708"/>
    <x v="3"/>
    <s v="OFF-SU-10000381"/>
    <x v="1"/>
    <x v="14"/>
    <x v="660"/>
    <n v="65.17"/>
    <n v="7"/>
    <n v="0"/>
    <n v="18.8993"/>
    <x v="3"/>
    <s v="Yes"/>
  </r>
  <r>
    <n v="4706"/>
    <s v="CA-2018-158435"/>
    <x v="624"/>
    <d v="2018-05-18T00:00:00"/>
    <s v="First Class"/>
    <s v="AG-10900"/>
    <s v="Arthur Gainer"/>
    <x v="0"/>
    <s v="United States"/>
    <x v="416"/>
    <x v="29"/>
    <n v="6708"/>
    <x v="3"/>
    <s v="OFF-LA-10002475"/>
    <x v="1"/>
    <x v="2"/>
    <x v="149"/>
    <n v="14.62"/>
    <n v="2"/>
    <n v="0"/>
    <n v="6.8714000000000004"/>
    <x v="3"/>
    <s v="Yes"/>
  </r>
  <r>
    <n v="4707"/>
    <s v="CA-2018-158435"/>
    <x v="624"/>
    <d v="2018-05-18T00:00:00"/>
    <s v="First Class"/>
    <s v="AG-10900"/>
    <s v="Arthur Gainer"/>
    <x v="0"/>
    <s v="United States"/>
    <x v="416"/>
    <x v="29"/>
    <n v="6708"/>
    <x v="3"/>
    <s v="FUR-FU-10003975"/>
    <x v="0"/>
    <x v="5"/>
    <x v="783"/>
    <n v="173.24"/>
    <n v="4"/>
    <n v="0"/>
    <n v="17.324000000000002"/>
    <x v="3"/>
    <s v="Yes"/>
  </r>
  <r>
    <n v="4708"/>
    <s v="CA-2019-138149"/>
    <x v="222"/>
    <d v="2019-06-30T00:00:00"/>
    <s v="First Class"/>
    <s v="WB-21850"/>
    <s v="William Brown"/>
    <x v="0"/>
    <s v="United States"/>
    <x v="1"/>
    <x v="1"/>
    <n v="90049"/>
    <x v="1"/>
    <s v="OFF-BI-10003091"/>
    <x v="1"/>
    <x v="8"/>
    <x v="1174"/>
    <n v="895.92"/>
    <n v="5"/>
    <n v="0.2"/>
    <n v="302.37299999999999"/>
    <x v="1"/>
    <s v="Yes"/>
  </r>
  <r>
    <n v="4709"/>
    <s v="CA-2019-138149"/>
    <x v="222"/>
    <d v="2019-06-30T00:00:00"/>
    <s v="First Class"/>
    <s v="WB-21850"/>
    <s v="William Brown"/>
    <x v="0"/>
    <s v="United States"/>
    <x v="1"/>
    <x v="1"/>
    <n v="90049"/>
    <x v="1"/>
    <s v="OFF-ST-10002974"/>
    <x v="1"/>
    <x v="4"/>
    <x v="123"/>
    <n v="130.71"/>
    <n v="3"/>
    <n v="0"/>
    <n v="39.213000000000001"/>
    <x v="1"/>
    <s v="Yes"/>
  </r>
  <r>
    <n v="4710"/>
    <s v="CA-2019-138149"/>
    <x v="222"/>
    <d v="2019-06-30T00:00:00"/>
    <s v="First Class"/>
    <s v="WB-21850"/>
    <s v="William Brown"/>
    <x v="0"/>
    <s v="United States"/>
    <x v="1"/>
    <x v="1"/>
    <n v="90049"/>
    <x v="1"/>
    <s v="OFF-AR-10000255"/>
    <x v="1"/>
    <x v="6"/>
    <x v="807"/>
    <n v="11.68"/>
    <n v="2"/>
    <n v="0"/>
    <n v="3.0367999999999999"/>
    <x v="1"/>
    <s v="Yes"/>
  </r>
  <r>
    <n v="4711"/>
    <s v="CA-2019-138149"/>
    <x v="222"/>
    <d v="2019-06-30T00:00:00"/>
    <s v="First Class"/>
    <s v="WB-21850"/>
    <s v="William Brown"/>
    <x v="0"/>
    <s v="United States"/>
    <x v="1"/>
    <x v="1"/>
    <n v="90049"/>
    <x v="1"/>
    <s v="TEC-AC-10001284"/>
    <x v="2"/>
    <x v="11"/>
    <x v="1181"/>
    <n v="62.31"/>
    <n v="3"/>
    <n v="0"/>
    <n v="22.4316"/>
    <x v="1"/>
    <s v="Yes"/>
  </r>
  <r>
    <n v="4712"/>
    <s v="CA-2016-112403"/>
    <x v="691"/>
    <d v="2016-03-31T00:00:00"/>
    <s v="Same Day"/>
    <s v="JO-15280"/>
    <s v="Jas O'Carroll"/>
    <x v="0"/>
    <s v="United States"/>
    <x v="10"/>
    <x v="9"/>
    <n v="19120"/>
    <x v="3"/>
    <s v="OFF-BI-10003529"/>
    <x v="1"/>
    <x v="8"/>
    <x v="796"/>
    <n v="0.85199999999999998"/>
    <n v="1"/>
    <n v="0.7"/>
    <n v="-0.59640000000000004"/>
    <x v="3"/>
    <s v="Yes"/>
  </r>
  <r>
    <n v="4713"/>
    <s v="CA-2016-108273"/>
    <x v="757"/>
    <d v="2016-12-21T00:00:00"/>
    <s v="Standard Class"/>
    <s v="EJ-13720"/>
    <s v="Ed Jacobs"/>
    <x v="0"/>
    <s v="United States"/>
    <x v="114"/>
    <x v="5"/>
    <n v="77340"/>
    <x v="2"/>
    <s v="OFF-PA-10000029"/>
    <x v="1"/>
    <x v="10"/>
    <x v="811"/>
    <n v="36.287999999999997"/>
    <n v="7"/>
    <n v="0.2"/>
    <n v="12.700799999999999"/>
    <x v="2"/>
    <s v="Yes"/>
  </r>
  <r>
    <n v="4714"/>
    <s v="CA-2016-108273"/>
    <x v="757"/>
    <d v="2016-12-21T00:00:00"/>
    <s v="Standard Class"/>
    <s v="EJ-13720"/>
    <s v="Ed Jacobs"/>
    <x v="0"/>
    <s v="United States"/>
    <x v="114"/>
    <x v="5"/>
    <n v="77340"/>
    <x v="2"/>
    <s v="FUR-FU-10002116"/>
    <x v="0"/>
    <x v="5"/>
    <x v="1440"/>
    <n v="56.567999999999998"/>
    <n v="2"/>
    <n v="0.6"/>
    <n v="-74.952600000000004"/>
    <x v="2"/>
    <s v="Yes"/>
  </r>
  <r>
    <n v="4715"/>
    <s v="CA-2019-121643"/>
    <x v="796"/>
    <d v="2019-05-20T00:00:00"/>
    <s v="First Class"/>
    <s v="AB-10105"/>
    <s v="Adrian Barton"/>
    <x v="0"/>
    <s v="United States"/>
    <x v="32"/>
    <x v="21"/>
    <n v="97206"/>
    <x v="1"/>
    <s v="TEC-PH-10002200"/>
    <x v="2"/>
    <x v="7"/>
    <x v="1480"/>
    <n v="344.70400000000001"/>
    <n v="2"/>
    <n v="0.2"/>
    <n v="38.779200000000003"/>
    <x v="1"/>
    <s v="Yes"/>
  </r>
  <r>
    <n v="4716"/>
    <s v="US-2017-122910"/>
    <x v="793"/>
    <d v="2017-05-16T00:00:00"/>
    <s v="Standard Class"/>
    <s v="LT-16765"/>
    <s v="Larry Tron"/>
    <x v="0"/>
    <s v="United States"/>
    <x v="103"/>
    <x v="22"/>
    <n v="80027"/>
    <x v="1"/>
    <s v="TEC-PH-10000441"/>
    <x v="2"/>
    <x v="7"/>
    <x v="1055"/>
    <n v="201.584"/>
    <n v="2"/>
    <n v="0.2"/>
    <n v="20.1584"/>
    <x v="1"/>
    <s v="Yes"/>
  </r>
  <r>
    <n v="4717"/>
    <s v="CA-2019-143126"/>
    <x v="734"/>
    <d v="2019-12-07T00:00:00"/>
    <s v="Second Class"/>
    <s v="CM-12655"/>
    <s v="Corinna Mitchell"/>
    <x v="2"/>
    <s v="United States"/>
    <x v="4"/>
    <x v="4"/>
    <n v="98115"/>
    <x v="1"/>
    <s v="FUR-TA-10002958"/>
    <x v="0"/>
    <x v="3"/>
    <x v="965"/>
    <n v="521.96"/>
    <n v="2"/>
    <n v="0"/>
    <n v="88.733199999999997"/>
    <x v="1"/>
    <s v="Yes"/>
  </r>
  <r>
    <n v="4718"/>
    <s v="CA-2017-129042"/>
    <x v="295"/>
    <d v="2017-12-17T00:00:00"/>
    <s v="Standard Class"/>
    <s v="EM-13960"/>
    <s v="Eric Murdock"/>
    <x v="0"/>
    <s v="United States"/>
    <x v="248"/>
    <x v="39"/>
    <n v="21215"/>
    <x v="3"/>
    <s v="OFF-AR-10001662"/>
    <x v="1"/>
    <x v="6"/>
    <x v="448"/>
    <n v="8.2200000000000006"/>
    <n v="3"/>
    <n v="0"/>
    <n v="2.2193999999999998"/>
    <x v="3"/>
    <s v="Yes"/>
  </r>
  <r>
    <n v="4719"/>
    <s v="CA-2017-109736"/>
    <x v="998"/>
    <d v="2017-10-11T00:00:00"/>
    <s v="First Class"/>
    <s v="DJ-13420"/>
    <s v="Denny Joy"/>
    <x v="1"/>
    <s v="United States"/>
    <x v="8"/>
    <x v="1"/>
    <n v="94109"/>
    <x v="1"/>
    <s v="OFF-PA-10004101"/>
    <x v="1"/>
    <x v="10"/>
    <x v="511"/>
    <n v="45.36"/>
    <n v="7"/>
    <n v="0"/>
    <n v="21.7728"/>
    <x v="1"/>
    <s v="Yes"/>
  </r>
  <r>
    <n v="4720"/>
    <s v="CA-2017-142601"/>
    <x v="24"/>
    <d v="2017-04-20T00:00:00"/>
    <s v="Second Class"/>
    <s v="DE-13255"/>
    <s v="Deanra Eno"/>
    <x v="2"/>
    <s v="United States"/>
    <x v="1"/>
    <x v="1"/>
    <n v="90004"/>
    <x v="1"/>
    <s v="OFF-ST-10002756"/>
    <x v="1"/>
    <x v="4"/>
    <x v="273"/>
    <n v="947.17"/>
    <n v="7"/>
    <n v="0"/>
    <n v="9.4717000000000997"/>
    <x v="1"/>
    <s v="Yes"/>
  </r>
  <r>
    <n v="4721"/>
    <s v="CA-2017-142601"/>
    <x v="24"/>
    <d v="2017-04-20T00:00:00"/>
    <s v="Second Class"/>
    <s v="DE-13255"/>
    <s v="Deanra Eno"/>
    <x v="2"/>
    <s v="United States"/>
    <x v="1"/>
    <x v="1"/>
    <n v="90004"/>
    <x v="1"/>
    <s v="OFF-PA-10000483"/>
    <x v="1"/>
    <x v="10"/>
    <x v="1681"/>
    <n v="61.96"/>
    <n v="2"/>
    <n v="0"/>
    <n v="27.882000000000001"/>
    <x v="1"/>
    <s v="Yes"/>
  </r>
  <r>
    <n v="4722"/>
    <s v="CA-2016-106229"/>
    <x v="159"/>
    <d v="2016-06-11T00:00:00"/>
    <s v="Second Class"/>
    <s v="NR-18550"/>
    <s v="Nick Radford"/>
    <x v="0"/>
    <s v="United States"/>
    <x v="34"/>
    <x v="10"/>
    <n v="60505"/>
    <x v="2"/>
    <s v="FUR-TA-10002041"/>
    <x v="0"/>
    <x v="3"/>
    <x v="363"/>
    <n v="268.935"/>
    <n v="3"/>
    <n v="0.5"/>
    <n v="-209.76929999999999"/>
    <x v="2"/>
    <s v="Yes"/>
  </r>
  <r>
    <n v="4723"/>
    <s v="US-2019-135230"/>
    <x v="853"/>
    <d v="2019-09-07T00:00:00"/>
    <s v="Standard Class"/>
    <s v="CK-12325"/>
    <s v="Christine Kargatis"/>
    <x v="2"/>
    <s v="United States"/>
    <x v="4"/>
    <x v="4"/>
    <n v="98103"/>
    <x v="1"/>
    <s v="OFF-AR-10001166"/>
    <x v="1"/>
    <x v="6"/>
    <x v="772"/>
    <n v="7.58"/>
    <n v="1"/>
    <n v="0"/>
    <n v="2.9561999999999999"/>
    <x v="1"/>
    <s v="Yes"/>
  </r>
  <r>
    <n v="4724"/>
    <s v="CA-2018-159653"/>
    <x v="730"/>
    <d v="2018-05-22T00:00:00"/>
    <s v="Same Day"/>
    <s v="JF-15490"/>
    <s v="Jeremy Farry"/>
    <x v="0"/>
    <s v="United States"/>
    <x v="417"/>
    <x v="32"/>
    <n v="30605"/>
    <x v="0"/>
    <s v="OFF-LA-10004345"/>
    <x v="1"/>
    <x v="2"/>
    <x v="522"/>
    <n v="14.73"/>
    <n v="3"/>
    <n v="0"/>
    <n v="7.2176999999999998"/>
    <x v="0"/>
    <s v="Yes"/>
  </r>
  <r>
    <n v="4725"/>
    <s v="CA-2018-131968"/>
    <x v="583"/>
    <d v="2018-11-15T00:00:00"/>
    <s v="Standard Class"/>
    <s v="LB-16795"/>
    <s v="Laurel Beltran"/>
    <x v="2"/>
    <s v="United States"/>
    <x v="264"/>
    <x v="2"/>
    <n v="32712"/>
    <x v="0"/>
    <s v="OFF-BI-10002852"/>
    <x v="1"/>
    <x v="8"/>
    <x v="91"/>
    <n v="9.8879999999999999"/>
    <n v="2"/>
    <n v="0.7"/>
    <n v="-6.9215999999999998"/>
    <x v="0"/>
    <s v="Yes"/>
  </r>
  <r>
    <n v="4726"/>
    <s v="CA-2018-131968"/>
    <x v="583"/>
    <d v="2018-11-15T00:00:00"/>
    <s v="Standard Class"/>
    <s v="LB-16795"/>
    <s v="Laurel Beltran"/>
    <x v="2"/>
    <s v="United States"/>
    <x v="264"/>
    <x v="2"/>
    <n v="32712"/>
    <x v="0"/>
    <s v="OFF-AP-10001058"/>
    <x v="1"/>
    <x v="9"/>
    <x v="138"/>
    <n v="671.54399999999998"/>
    <n v="3"/>
    <n v="0.2"/>
    <n v="50.3658"/>
    <x v="0"/>
    <s v="Yes"/>
  </r>
  <r>
    <n v="4727"/>
    <s v="CA-2016-119151"/>
    <x v="641"/>
    <d v="2016-11-29T00:00:00"/>
    <s v="Second Class"/>
    <s v="MP-18175"/>
    <s v="Mike Pelletier"/>
    <x v="2"/>
    <s v="United States"/>
    <x v="20"/>
    <x v="15"/>
    <n v="10009"/>
    <x v="3"/>
    <s v="OFF-ST-10003470"/>
    <x v="1"/>
    <x v="4"/>
    <x v="1348"/>
    <n v="1117.92"/>
    <n v="4"/>
    <n v="0"/>
    <n v="55.896000000000001"/>
    <x v="3"/>
    <s v="Yes"/>
  </r>
  <r>
    <n v="4728"/>
    <s v="CA-2016-119151"/>
    <x v="641"/>
    <d v="2016-11-29T00:00:00"/>
    <s v="Second Class"/>
    <s v="MP-18175"/>
    <s v="Mike Pelletier"/>
    <x v="2"/>
    <s v="United States"/>
    <x v="20"/>
    <x v="15"/>
    <n v="10009"/>
    <x v="3"/>
    <s v="FUR-BO-10003159"/>
    <x v="0"/>
    <x v="0"/>
    <x v="1109"/>
    <n v="275.952"/>
    <n v="3"/>
    <n v="0.2"/>
    <n v="-37.943399999999997"/>
    <x v="3"/>
    <s v="Yes"/>
  </r>
  <r>
    <n v="4729"/>
    <s v="CA-2016-123323"/>
    <x v="845"/>
    <d v="2016-11-12T00:00:00"/>
    <s v="Standard Class"/>
    <s v="LH-16900"/>
    <s v="Lena Hernandez"/>
    <x v="0"/>
    <s v="United States"/>
    <x v="8"/>
    <x v="1"/>
    <n v="94110"/>
    <x v="1"/>
    <s v="OFF-BI-10003684"/>
    <x v="1"/>
    <x v="8"/>
    <x v="714"/>
    <n v="123.14400000000001"/>
    <n v="7"/>
    <n v="0.2"/>
    <n v="46.179000000000002"/>
    <x v="1"/>
    <s v="Yes"/>
  </r>
  <r>
    <n v="4730"/>
    <s v="CA-2018-124681"/>
    <x v="427"/>
    <d v="2018-07-23T00:00:00"/>
    <s v="Second Class"/>
    <s v="SV-20935"/>
    <s v="Susan Vittorini"/>
    <x v="0"/>
    <s v="United States"/>
    <x v="61"/>
    <x v="5"/>
    <n v="75217"/>
    <x v="2"/>
    <s v="TEC-AC-10000487"/>
    <x v="2"/>
    <x v="11"/>
    <x v="1682"/>
    <n v="15.576000000000001"/>
    <n v="3"/>
    <n v="0.2"/>
    <n v="3.3098999999999998"/>
    <x v="2"/>
    <s v="Yes"/>
  </r>
  <r>
    <n v="4731"/>
    <s v="US-2017-103996"/>
    <x v="368"/>
    <d v="2017-03-31T00:00:00"/>
    <s v="Second Class"/>
    <s v="RB-19435"/>
    <s v="Richard Bierner"/>
    <x v="0"/>
    <s v="United States"/>
    <x v="70"/>
    <x v="1"/>
    <n v="92105"/>
    <x v="1"/>
    <s v="OFF-PA-10001736"/>
    <x v="1"/>
    <x v="10"/>
    <x v="130"/>
    <n v="212.64"/>
    <n v="6"/>
    <n v="0"/>
    <n v="99.940799999999996"/>
    <x v="1"/>
    <s v="Yes"/>
  </r>
  <r>
    <n v="4732"/>
    <s v="US-2017-103996"/>
    <x v="368"/>
    <d v="2017-03-31T00:00:00"/>
    <s v="Second Class"/>
    <s v="RB-19435"/>
    <s v="Richard Bierner"/>
    <x v="0"/>
    <s v="United States"/>
    <x v="70"/>
    <x v="1"/>
    <n v="92105"/>
    <x v="1"/>
    <s v="OFF-PA-10001609"/>
    <x v="1"/>
    <x v="10"/>
    <x v="1116"/>
    <n v="9.8699999999999992"/>
    <n v="3"/>
    <n v="0"/>
    <n v="4.5401999999999996"/>
    <x v="1"/>
    <s v="Yes"/>
  </r>
  <r>
    <n v="4733"/>
    <s v="US-2017-103996"/>
    <x v="368"/>
    <d v="2017-03-31T00:00:00"/>
    <s v="Second Class"/>
    <s v="RB-19435"/>
    <s v="Richard Bierner"/>
    <x v="0"/>
    <s v="United States"/>
    <x v="70"/>
    <x v="1"/>
    <n v="92105"/>
    <x v="1"/>
    <s v="TEC-AC-10003116"/>
    <x v="2"/>
    <x v="11"/>
    <x v="929"/>
    <n v="53.25"/>
    <n v="3"/>
    <n v="0"/>
    <n v="20.767499999999998"/>
    <x v="1"/>
    <s v="Yes"/>
  </r>
  <r>
    <n v="4734"/>
    <s v="US-2017-103996"/>
    <x v="368"/>
    <d v="2017-03-31T00:00:00"/>
    <s v="Second Class"/>
    <s v="RB-19435"/>
    <s v="Richard Bierner"/>
    <x v="0"/>
    <s v="United States"/>
    <x v="70"/>
    <x v="1"/>
    <n v="92105"/>
    <x v="1"/>
    <s v="FUR-FU-10004586"/>
    <x v="0"/>
    <x v="5"/>
    <x v="1482"/>
    <n v="19.920000000000002"/>
    <n v="3"/>
    <n v="0"/>
    <n v="9.5616000000000003"/>
    <x v="1"/>
    <s v="Yes"/>
  </r>
  <r>
    <n v="4735"/>
    <s v="CA-2018-120530"/>
    <x v="281"/>
    <d v="2018-04-12T00:00:00"/>
    <s v="Standard Class"/>
    <s v="Dl-13600"/>
    <s v="Dorris liebe"/>
    <x v="1"/>
    <s v="United States"/>
    <x v="20"/>
    <x v="15"/>
    <n v="10035"/>
    <x v="3"/>
    <s v="FUR-CH-10000454"/>
    <x v="0"/>
    <x v="1"/>
    <x v="1"/>
    <n v="658.74599999999998"/>
    <n v="3"/>
    <n v="0.1"/>
    <n v="146.38800000000001"/>
    <x v="3"/>
    <s v="Yes"/>
  </r>
  <r>
    <n v="4736"/>
    <s v="CA-2017-155054"/>
    <x v="385"/>
    <d v="2017-06-19T00:00:00"/>
    <s v="Standard Class"/>
    <s v="PS-19045"/>
    <s v="Penelope Sewall"/>
    <x v="2"/>
    <s v="United States"/>
    <x v="412"/>
    <x v="43"/>
    <n v="4240"/>
    <x v="3"/>
    <s v="OFF-BI-10004970"/>
    <x v="1"/>
    <x v="8"/>
    <x v="917"/>
    <n v="8.26"/>
    <n v="2"/>
    <n v="0"/>
    <n v="3.8822000000000001"/>
    <x v="3"/>
    <s v="Yes"/>
  </r>
  <r>
    <n v="4737"/>
    <s v="CA-2017-155054"/>
    <x v="385"/>
    <d v="2017-06-19T00:00:00"/>
    <s v="Standard Class"/>
    <s v="PS-19045"/>
    <s v="Penelope Sewall"/>
    <x v="2"/>
    <s v="United States"/>
    <x v="412"/>
    <x v="43"/>
    <n v="4240"/>
    <x v="3"/>
    <s v="OFF-BI-10002824"/>
    <x v="1"/>
    <x v="8"/>
    <x v="528"/>
    <n v="29.84"/>
    <n v="2"/>
    <n v="0"/>
    <n v="13.428000000000001"/>
    <x v="3"/>
    <s v="Yes"/>
  </r>
  <r>
    <n v="4738"/>
    <s v="CA-2017-155054"/>
    <x v="385"/>
    <d v="2017-06-19T00:00:00"/>
    <s v="Standard Class"/>
    <s v="PS-19045"/>
    <s v="Penelope Sewall"/>
    <x v="2"/>
    <s v="United States"/>
    <x v="412"/>
    <x v="43"/>
    <n v="4240"/>
    <x v="3"/>
    <s v="TEC-AC-10003657"/>
    <x v="2"/>
    <x v="11"/>
    <x v="152"/>
    <n v="67.98"/>
    <n v="2"/>
    <n v="0"/>
    <n v="14.9556"/>
    <x v="3"/>
    <s v="Yes"/>
  </r>
  <r>
    <n v="4739"/>
    <s v="CA-2017-105725"/>
    <x v="954"/>
    <d v="2017-02-24T00:00:00"/>
    <s v="Standard Class"/>
    <s v="GT-14755"/>
    <s v="Guy Thornton"/>
    <x v="0"/>
    <s v="United States"/>
    <x v="85"/>
    <x v="1"/>
    <n v="90805"/>
    <x v="1"/>
    <s v="OFF-LA-10003510"/>
    <x v="1"/>
    <x v="2"/>
    <x v="580"/>
    <n v="61.06"/>
    <n v="2"/>
    <n v="0"/>
    <n v="28.087599999999998"/>
    <x v="1"/>
    <s v="Yes"/>
  </r>
  <r>
    <n v="4740"/>
    <s v="CA-2017-105725"/>
    <x v="954"/>
    <d v="2017-02-24T00:00:00"/>
    <s v="Standard Class"/>
    <s v="GT-14755"/>
    <s v="Guy Thornton"/>
    <x v="0"/>
    <s v="United States"/>
    <x v="85"/>
    <x v="1"/>
    <n v="90805"/>
    <x v="1"/>
    <s v="FUR-TA-10001676"/>
    <x v="0"/>
    <x v="3"/>
    <x v="966"/>
    <n v="35.543999999999997"/>
    <n v="1"/>
    <n v="0.2"/>
    <n v="-0.88859999999999995"/>
    <x v="1"/>
    <s v="Yes"/>
  </r>
  <r>
    <n v="4741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LA-10004853"/>
    <x v="1"/>
    <x v="2"/>
    <x v="690"/>
    <n v="9.9600000000000009"/>
    <n v="2"/>
    <n v="0"/>
    <n v="4.5815999999999999"/>
    <x v="1"/>
    <s v="Yes"/>
  </r>
  <r>
    <n v="4742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AR-10000315"/>
    <x v="1"/>
    <x v="6"/>
    <x v="1306"/>
    <n v="9.2100000000000009"/>
    <n v="3"/>
    <n v="0"/>
    <n v="2.3025000000000002"/>
    <x v="1"/>
    <s v="Yes"/>
  </r>
  <r>
    <n v="4743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SU-10000381"/>
    <x v="1"/>
    <x v="14"/>
    <x v="660"/>
    <n v="27.93"/>
    <n v="3"/>
    <n v="0"/>
    <n v="8.0997000000000003"/>
    <x v="1"/>
    <s v="Yes"/>
  </r>
  <r>
    <n v="4744"/>
    <s v="CA-2019-168123"/>
    <x v="916"/>
    <d v="2019-03-05T00:00:00"/>
    <s v="Same Day"/>
    <s v="JD-16060"/>
    <s v="Julia Dunbar"/>
    <x v="0"/>
    <s v="United States"/>
    <x v="30"/>
    <x v="11"/>
    <n v="55901"/>
    <x v="2"/>
    <s v="OFF-FA-10002763"/>
    <x v="1"/>
    <x v="13"/>
    <x v="1420"/>
    <n v="7.9"/>
    <n v="2"/>
    <n v="0"/>
    <n v="2.528"/>
    <x v="2"/>
    <s v="Yes"/>
  </r>
  <r>
    <n v="4745"/>
    <s v="CA-2019-168123"/>
    <x v="916"/>
    <d v="2019-03-05T00:00:00"/>
    <s v="Same Day"/>
    <s v="JD-16060"/>
    <s v="Julia Dunbar"/>
    <x v="0"/>
    <s v="United States"/>
    <x v="30"/>
    <x v="11"/>
    <n v="55901"/>
    <x v="2"/>
    <s v="OFF-ST-10000877"/>
    <x v="1"/>
    <x v="4"/>
    <x v="1113"/>
    <n v="221.16"/>
    <n v="4"/>
    <n v="0"/>
    <n v="57.501600000000003"/>
    <x v="2"/>
    <s v="Yes"/>
  </r>
  <r>
    <n v="4746"/>
    <s v="CA-2019-168123"/>
    <x v="916"/>
    <d v="2019-03-05T00:00:00"/>
    <s v="Same Day"/>
    <s v="JD-16060"/>
    <s v="Julia Dunbar"/>
    <x v="0"/>
    <s v="United States"/>
    <x v="30"/>
    <x v="11"/>
    <n v="55901"/>
    <x v="2"/>
    <s v="OFF-BI-10001071"/>
    <x v="1"/>
    <x v="8"/>
    <x v="669"/>
    <n v="127.96"/>
    <n v="2"/>
    <n v="0"/>
    <n v="62.700400000000002"/>
    <x v="2"/>
    <s v="Yes"/>
  </r>
  <r>
    <n v="4747"/>
    <s v="CA-2019-168123"/>
    <x v="916"/>
    <d v="2019-03-05T00:00:00"/>
    <s v="Same Day"/>
    <s v="JD-16060"/>
    <s v="Julia Dunbar"/>
    <x v="0"/>
    <s v="United States"/>
    <x v="30"/>
    <x v="11"/>
    <n v="55901"/>
    <x v="2"/>
    <s v="OFF-BI-10001097"/>
    <x v="1"/>
    <x v="8"/>
    <x v="797"/>
    <n v="18.690000000000001"/>
    <n v="3"/>
    <n v="0"/>
    <n v="9.1580999999999992"/>
    <x v="2"/>
    <s v="Yes"/>
  </r>
  <r>
    <n v="4748"/>
    <s v="CA-2018-120005"/>
    <x v="840"/>
    <d v="2018-03-03T00:00:00"/>
    <s v="Same Day"/>
    <s v="TS-21160"/>
    <s v="Theresa Swint"/>
    <x v="1"/>
    <s v="United States"/>
    <x v="8"/>
    <x v="1"/>
    <n v="94110"/>
    <x v="1"/>
    <s v="OFF-SU-10004782"/>
    <x v="1"/>
    <x v="14"/>
    <x v="1557"/>
    <n v="25.35"/>
    <n v="3"/>
    <n v="0"/>
    <n v="7.6050000000000004"/>
    <x v="1"/>
    <s v="Yes"/>
  </r>
  <r>
    <n v="4749"/>
    <s v="CA-2018-120005"/>
    <x v="840"/>
    <d v="2018-03-03T00:00:00"/>
    <s v="Same Day"/>
    <s v="TS-21160"/>
    <s v="Theresa Swint"/>
    <x v="1"/>
    <s v="United States"/>
    <x v="8"/>
    <x v="1"/>
    <n v="94110"/>
    <x v="1"/>
    <s v="FUR-FU-10000672"/>
    <x v="0"/>
    <x v="5"/>
    <x v="1517"/>
    <n v="35.28"/>
    <n v="3"/>
    <n v="0"/>
    <n v="11.995200000000001"/>
    <x v="1"/>
    <s v="Yes"/>
  </r>
  <r>
    <n v="4750"/>
    <s v="CA-2018-123526"/>
    <x v="435"/>
    <d v="2018-12-25T00:00:00"/>
    <s v="First Class"/>
    <s v="BV-11245"/>
    <s v="Benjamin Venier"/>
    <x v="1"/>
    <s v="United States"/>
    <x v="4"/>
    <x v="4"/>
    <n v="98103"/>
    <x v="1"/>
    <s v="OFF-PA-10002986"/>
    <x v="1"/>
    <x v="10"/>
    <x v="482"/>
    <n v="33.4"/>
    <n v="5"/>
    <n v="0"/>
    <n v="16.032"/>
    <x v="1"/>
    <s v="Yes"/>
  </r>
  <r>
    <n v="4751"/>
    <s v="CA-2018-127649"/>
    <x v="877"/>
    <d v="2018-10-09T00:00:00"/>
    <s v="First Class"/>
    <s v="DL-13495"/>
    <s v="Dionis Lloyd"/>
    <x v="1"/>
    <s v="United States"/>
    <x v="258"/>
    <x v="4"/>
    <n v="99207"/>
    <x v="1"/>
    <s v="TEC-MA-10001972"/>
    <x v="2"/>
    <x v="15"/>
    <x v="1478"/>
    <n v="837.6"/>
    <n v="3"/>
    <n v="0.2"/>
    <n v="62.82"/>
    <x v="1"/>
    <s v="Yes"/>
  </r>
  <r>
    <n v="4752"/>
    <s v="CA-2018-159989"/>
    <x v="10"/>
    <d v="2018-12-13T00:00:00"/>
    <s v="Standard Class"/>
    <s v="EB-13870"/>
    <s v="Emily Burns"/>
    <x v="0"/>
    <s v="United States"/>
    <x v="47"/>
    <x v="18"/>
    <n v="37064"/>
    <x v="0"/>
    <s v="TEC-PH-10000169"/>
    <x v="2"/>
    <x v="7"/>
    <x v="1038"/>
    <n v="40.68"/>
    <n v="3"/>
    <n v="0.2"/>
    <n v="-9.1530000000000005"/>
    <x v="0"/>
    <s v="Yes"/>
  </r>
  <r>
    <n v="4753"/>
    <s v="CA-2019-103499"/>
    <x v="225"/>
    <d v="2019-11-24T00:00:00"/>
    <s v="Standard Class"/>
    <s v="ES-14020"/>
    <s v="Erica Smith"/>
    <x v="0"/>
    <s v="United States"/>
    <x v="25"/>
    <x v="18"/>
    <n v="38301"/>
    <x v="0"/>
    <s v="FUR-CH-10001482"/>
    <x v="0"/>
    <x v="1"/>
    <x v="541"/>
    <n v="209.56800000000001"/>
    <n v="2"/>
    <n v="0.2"/>
    <n v="-23.5764"/>
    <x v="0"/>
    <s v="Yes"/>
  </r>
  <r>
    <n v="4754"/>
    <s v="US-2017-167220"/>
    <x v="295"/>
    <d v="2017-12-16T00:00:00"/>
    <s v="Standard Class"/>
    <s v="JB-15925"/>
    <s v="Joni Blumstein"/>
    <x v="0"/>
    <s v="United States"/>
    <x v="89"/>
    <x v="5"/>
    <n v="78745"/>
    <x v="2"/>
    <s v="TEC-AC-10002018"/>
    <x v="2"/>
    <x v="11"/>
    <x v="1683"/>
    <n v="22.367999999999999"/>
    <n v="4"/>
    <n v="0.2"/>
    <n v="6.4307999999999996"/>
    <x v="2"/>
    <s v="Yes"/>
  </r>
  <r>
    <n v="4755"/>
    <s v="CA-2019-126354"/>
    <x v="447"/>
    <d v="2019-02-08T00:00:00"/>
    <s v="Standard Class"/>
    <s v="SC-20380"/>
    <s v="Shahid Collister"/>
    <x v="0"/>
    <s v="United States"/>
    <x v="95"/>
    <x v="2"/>
    <n v="33024"/>
    <x v="0"/>
    <s v="OFF-BI-10000301"/>
    <x v="1"/>
    <x v="8"/>
    <x v="625"/>
    <n v="3.8820000000000001"/>
    <n v="2"/>
    <n v="0.7"/>
    <n v="-2.5880000000000001"/>
    <x v="0"/>
    <s v="Yes"/>
  </r>
  <r>
    <n v="4756"/>
    <s v="CA-2019-126354"/>
    <x v="447"/>
    <d v="2019-02-08T00:00:00"/>
    <s v="Standard Class"/>
    <s v="SC-20380"/>
    <s v="Shahid Collister"/>
    <x v="0"/>
    <s v="United States"/>
    <x v="95"/>
    <x v="2"/>
    <n v="33024"/>
    <x v="0"/>
    <s v="OFF-PA-10004381"/>
    <x v="1"/>
    <x v="10"/>
    <x v="1684"/>
    <n v="115.29600000000001"/>
    <n v="3"/>
    <n v="0.2"/>
    <n v="40.3536"/>
    <x v="0"/>
    <s v="Yes"/>
  </r>
  <r>
    <n v="4757"/>
    <s v="CA-2019-169817"/>
    <x v="296"/>
    <d v="2019-09-25T00:00:00"/>
    <s v="Standard Class"/>
    <s v="EB-13870"/>
    <s v="Emily Burns"/>
    <x v="0"/>
    <s v="United States"/>
    <x v="10"/>
    <x v="9"/>
    <n v="19143"/>
    <x v="3"/>
    <s v="OFF-BI-10004141"/>
    <x v="1"/>
    <x v="8"/>
    <x v="1296"/>
    <n v="1.9079999999999999"/>
    <n v="2"/>
    <n v="0.7"/>
    <n v="-1.5264"/>
    <x v="3"/>
    <s v="Yes"/>
  </r>
  <r>
    <n v="4758"/>
    <s v="US-2019-144582"/>
    <x v="504"/>
    <d v="2019-05-05T00:00:00"/>
    <s v="Standard Class"/>
    <s v="TC-21475"/>
    <s v="Tony Chapman"/>
    <x v="2"/>
    <s v="United States"/>
    <x v="414"/>
    <x v="10"/>
    <n v="61832"/>
    <x v="2"/>
    <s v="OFF-BI-10001575"/>
    <x v="1"/>
    <x v="8"/>
    <x v="582"/>
    <n v="43.372"/>
    <n v="7"/>
    <n v="0.8"/>
    <n v="-69.395200000000003"/>
    <x v="2"/>
    <s v="Yes"/>
  </r>
  <r>
    <n v="4759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TEC-PH-10000984"/>
    <x v="2"/>
    <x v="7"/>
    <x v="470"/>
    <n v="783.96"/>
    <n v="4"/>
    <n v="0"/>
    <n v="219.50880000000001"/>
    <x v="3"/>
    <s v="Yes"/>
  </r>
  <r>
    <n v="4760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OFF-BI-10000666"/>
    <x v="1"/>
    <x v="8"/>
    <x v="989"/>
    <n v="48.896000000000001"/>
    <n v="2"/>
    <n v="0.2"/>
    <n v="18.335999999999999"/>
    <x v="3"/>
    <s v="Yes"/>
  </r>
  <r>
    <n v="4761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OFF-BI-10003712"/>
    <x v="1"/>
    <x v="8"/>
    <x v="696"/>
    <n v="7.8559999999999999"/>
    <n v="2"/>
    <n v="0.2"/>
    <n v="2.8477999999999999"/>
    <x v="3"/>
    <s v="Yes"/>
  </r>
  <r>
    <n v="4762"/>
    <s v="CA-2018-117660"/>
    <x v="945"/>
    <d v="2019-01-04T00:00:00"/>
    <s v="Standard Class"/>
    <s v="BM-11785"/>
    <s v="Bryan Mills"/>
    <x v="0"/>
    <s v="United States"/>
    <x v="38"/>
    <x v="24"/>
    <n v="43229"/>
    <x v="3"/>
    <s v="OFF-LA-10003720"/>
    <x v="1"/>
    <x v="2"/>
    <x v="1636"/>
    <n v="5.9039999999999999"/>
    <n v="2"/>
    <n v="0.2"/>
    <n v="1.9925999999999999"/>
    <x v="3"/>
    <s v="Yes"/>
  </r>
  <r>
    <n v="4763"/>
    <s v="CA-2018-117660"/>
    <x v="945"/>
    <d v="2019-01-04T00:00:00"/>
    <s v="Standard Class"/>
    <s v="BM-11785"/>
    <s v="Bryan Mills"/>
    <x v="0"/>
    <s v="United States"/>
    <x v="38"/>
    <x v="24"/>
    <n v="43229"/>
    <x v="3"/>
    <s v="OFF-SU-10001664"/>
    <x v="1"/>
    <x v="14"/>
    <x v="1241"/>
    <n v="13.712"/>
    <n v="2"/>
    <n v="0.2"/>
    <n v="1.0284"/>
    <x v="3"/>
    <s v="Yes"/>
  </r>
  <r>
    <n v="4764"/>
    <s v="CA-2016-112851"/>
    <x v="328"/>
    <d v="2016-09-21T00:00:00"/>
    <s v="Standard Class"/>
    <s v="NR-18550"/>
    <s v="Nick Radford"/>
    <x v="0"/>
    <s v="United States"/>
    <x v="374"/>
    <x v="1"/>
    <n v="91911"/>
    <x v="1"/>
    <s v="OFF-EN-10001453"/>
    <x v="1"/>
    <x v="12"/>
    <x v="1685"/>
    <n v="182.94"/>
    <n v="3"/>
    <n v="0"/>
    <n v="85.981800000000007"/>
    <x v="1"/>
    <s v="Yes"/>
  </r>
  <r>
    <n v="4765"/>
    <s v="CA-2019-123701"/>
    <x v="221"/>
    <d v="2019-11-27T00:00:00"/>
    <s v="First Class"/>
    <s v="PG-18820"/>
    <s v="Patrick Gardner"/>
    <x v="0"/>
    <s v="United States"/>
    <x v="8"/>
    <x v="1"/>
    <n v="94110"/>
    <x v="1"/>
    <s v="OFF-AR-10001860"/>
    <x v="1"/>
    <x v="6"/>
    <x v="916"/>
    <n v="27.76"/>
    <n v="4"/>
    <n v="0"/>
    <n v="9.9936000000000007"/>
    <x v="1"/>
    <s v="Yes"/>
  </r>
  <r>
    <n v="4766"/>
    <s v="CA-2017-118227"/>
    <x v="999"/>
    <d v="2017-04-28T00:00:00"/>
    <s v="Standard Class"/>
    <s v="DB-13270"/>
    <s v="Deborah Brumfield"/>
    <x v="2"/>
    <s v="United States"/>
    <x v="20"/>
    <x v="15"/>
    <n v="10009"/>
    <x v="3"/>
    <s v="OFF-AR-10001044"/>
    <x v="1"/>
    <x v="6"/>
    <x v="1051"/>
    <n v="25.99"/>
    <n v="1"/>
    <n v="0"/>
    <n v="7.5370999999999997"/>
    <x v="3"/>
    <s v="Yes"/>
  </r>
  <r>
    <n v="4767"/>
    <s v="CA-2017-123155"/>
    <x v="1000"/>
    <d v="2017-03-12T00:00:00"/>
    <s v="First Class"/>
    <s v="NS-18640"/>
    <s v="Noel Staavos"/>
    <x v="1"/>
    <s v="United States"/>
    <x v="52"/>
    <x v="5"/>
    <n v="78207"/>
    <x v="2"/>
    <s v="TEC-AC-10002473"/>
    <x v="2"/>
    <x v="11"/>
    <x v="720"/>
    <n v="113.52"/>
    <n v="5"/>
    <n v="0.2"/>
    <n v="29.798999999999999"/>
    <x v="2"/>
    <s v="Yes"/>
  </r>
  <r>
    <n v="4768"/>
    <s v="CA-2017-123155"/>
    <x v="1000"/>
    <d v="2017-03-12T00:00:00"/>
    <s v="First Class"/>
    <s v="NS-18640"/>
    <s v="Noel Staavos"/>
    <x v="1"/>
    <s v="United States"/>
    <x v="52"/>
    <x v="5"/>
    <n v="78207"/>
    <x v="2"/>
    <s v="TEC-PH-10001809"/>
    <x v="2"/>
    <x v="7"/>
    <x v="1173"/>
    <n v="359.88"/>
    <n v="3"/>
    <n v="0.2"/>
    <n v="22.4925"/>
    <x v="2"/>
    <s v="Yes"/>
  </r>
  <r>
    <n v="4769"/>
    <s v="CA-2019-158883"/>
    <x v="455"/>
    <d v="2019-06-03T00:00:00"/>
    <s v="Same Day"/>
    <s v="CS-11860"/>
    <s v="Cari Schnelling"/>
    <x v="0"/>
    <s v="United States"/>
    <x v="108"/>
    <x v="3"/>
    <n v="28540"/>
    <x v="0"/>
    <s v="OFF-PA-10004733"/>
    <x v="1"/>
    <x v="10"/>
    <x v="1580"/>
    <n v="25.344000000000001"/>
    <n v="4"/>
    <n v="0.2"/>
    <n v="9.1872000000000007"/>
    <x v="0"/>
    <s v="Yes"/>
  </r>
  <r>
    <n v="4770"/>
    <s v="US-2018-114888"/>
    <x v="251"/>
    <d v="2018-09-24T00:00:00"/>
    <s v="Second Class"/>
    <s v="CC-12430"/>
    <s v="Chuck Clark"/>
    <x v="2"/>
    <s v="United States"/>
    <x v="8"/>
    <x v="1"/>
    <n v="94109"/>
    <x v="1"/>
    <s v="OFF-BI-10003355"/>
    <x v="1"/>
    <x v="8"/>
    <x v="591"/>
    <n v="11.952"/>
    <n v="3"/>
    <n v="0.2"/>
    <n v="4.1832000000000003"/>
    <x v="1"/>
    <s v="Yes"/>
  </r>
  <r>
    <n v="4771"/>
    <s v="US-2018-114888"/>
    <x v="251"/>
    <d v="2018-09-24T00:00:00"/>
    <s v="Second Class"/>
    <s v="CC-12430"/>
    <s v="Chuck Clark"/>
    <x v="2"/>
    <s v="United States"/>
    <x v="8"/>
    <x v="1"/>
    <n v="94109"/>
    <x v="1"/>
    <s v="OFF-SU-10001212"/>
    <x v="1"/>
    <x v="14"/>
    <x v="1686"/>
    <n v="6.24"/>
    <n v="3"/>
    <n v="0"/>
    <n v="1.8720000000000001"/>
    <x v="1"/>
    <s v="Yes"/>
  </r>
  <r>
    <n v="4772"/>
    <s v="US-2016-167262"/>
    <x v="656"/>
    <d v="2016-11-03T00:00:00"/>
    <s v="Second Class"/>
    <s v="AC-10450"/>
    <s v="Amy Cox"/>
    <x v="0"/>
    <s v="United States"/>
    <x v="418"/>
    <x v="16"/>
    <n v="85323"/>
    <x v="1"/>
    <s v="TEC-PH-10000486"/>
    <x v="2"/>
    <x v="7"/>
    <x v="39"/>
    <n v="742.33600000000001"/>
    <n v="8"/>
    <n v="0.2"/>
    <n v="83.512799999999999"/>
    <x v="1"/>
    <s v="Yes"/>
  </r>
  <r>
    <n v="4773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FUR-FU-10004909"/>
    <x v="0"/>
    <x v="5"/>
    <x v="1357"/>
    <n v="6.4640000000000004"/>
    <n v="1"/>
    <n v="0.6"/>
    <n v="-4.04"/>
    <x v="2"/>
    <s v="Yes"/>
  </r>
  <r>
    <n v="4774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OFF-LA-10001613"/>
    <x v="1"/>
    <x v="2"/>
    <x v="743"/>
    <n v="11.52"/>
    <n v="5"/>
    <n v="0.2"/>
    <n v="4.1760000000000002"/>
    <x v="2"/>
    <s v="Yes"/>
  </r>
  <r>
    <n v="4775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TEC-PH-10004447"/>
    <x v="2"/>
    <x v="7"/>
    <x v="866"/>
    <n v="222.38399999999999"/>
    <n v="2"/>
    <n v="0.2"/>
    <n v="16.678799999999999"/>
    <x v="2"/>
    <s v="Yes"/>
  </r>
  <r>
    <n v="4776"/>
    <s v="CA-2019-108091"/>
    <x v="673"/>
    <d v="2019-11-21T00:00:00"/>
    <s v="Standard Class"/>
    <s v="EK-13795"/>
    <s v="Eileen Kiefer"/>
    <x v="2"/>
    <s v="United States"/>
    <x v="194"/>
    <x v="1"/>
    <n v="92025"/>
    <x v="1"/>
    <s v="OFF-AR-10000255"/>
    <x v="1"/>
    <x v="6"/>
    <x v="807"/>
    <n v="23.36"/>
    <n v="4"/>
    <n v="0"/>
    <n v="6.0735999999999999"/>
    <x v="1"/>
    <s v="Yes"/>
  </r>
  <r>
    <n v="4777"/>
    <s v="CA-2018-101630"/>
    <x v="317"/>
    <d v="2018-02-23T00:00:00"/>
    <s v="Second Class"/>
    <s v="CK-12760"/>
    <s v="Cyma Kinney"/>
    <x v="1"/>
    <s v="United States"/>
    <x v="85"/>
    <x v="15"/>
    <n v="11561"/>
    <x v="3"/>
    <s v="OFF-LA-10004425"/>
    <x v="1"/>
    <x v="2"/>
    <x v="859"/>
    <n v="8.67"/>
    <n v="3"/>
    <n v="0"/>
    <n v="4.0749000000000004"/>
    <x v="3"/>
    <s v="Yes"/>
  </r>
  <r>
    <n v="4778"/>
    <s v="CA-2018-101630"/>
    <x v="317"/>
    <d v="2018-02-23T00:00:00"/>
    <s v="Second Class"/>
    <s v="CK-12760"/>
    <s v="Cyma Kinney"/>
    <x v="1"/>
    <s v="United States"/>
    <x v="85"/>
    <x v="15"/>
    <n v="11561"/>
    <x v="3"/>
    <s v="OFF-SU-10001664"/>
    <x v="1"/>
    <x v="14"/>
    <x v="1241"/>
    <n v="25.71"/>
    <n v="3"/>
    <n v="0"/>
    <n v="6.6845999999999997"/>
    <x v="3"/>
    <s v="Yes"/>
  </r>
  <r>
    <n v="4779"/>
    <s v="CA-2019-132346"/>
    <x v="659"/>
    <d v="2019-11-11T00:00:00"/>
    <s v="Standard Class"/>
    <s v="PK-19075"/>
    <s v="Pete Kriz"/>
    <x v="0"/>
    <s v="United States"/>
    <x v="46"/>
    <x v="13"/>
    <n v="19711"/>
    <x v="3"/>
    <s v="OFF-AP-10000696"/>
    <x v="1"/>
    <x v="9"/>
    <x v="336"/>
    <n v="100.94"/>
    <n v="7"/>
    <n v="0"/>
    <n v="33.310200000000002"/>
    <x v="3"/>
    <s v="Yes"/>
  </r>
  <r>
    <n v="4780"/>
    <s v="CA-2016-150301"/>
    <x v="1001"/>
    <d v="2016-07-10T00:00:00"/>
    <s v="First Class"/>
    <s v="MH-18025"/>
    <s v="Michelle Huthwaite"/>
    <x v="0"/>
    <s v="United States"/>
    <x v="198"/>
    <x v="15"/>
    <n v="14215"/>
    <x v="3"/>
    <s v="FUR-CH-10002647"/>
    <x v="0"/>
    <x v="1"/>
    <x v="475"/>
    <n v="63.881999999999998"/>
    <n v="1"/>
    <n v="0.1"/>
    <n v="10.647"/>
    <x v="3"/>
    <s v="Yes"/>
  </r>
  <r>
    <n v="4781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FUR-CH-10002758"/>
    <x v="0"/>
    <x v="1"/>
    <x v="1411"/>
    <n v="683.14400000000001"/>
    <n v="4"/>
    <n v="0.3"/>
    <n v="0"/>
    <x v="2"/>
    <s v="Yes"/>
  </r>
  <r>
    <n v="4782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OFF-BI-10000201"/>
    <x v="1"/>
    <x v="8"/>
    <x v="1687"/>
    <n v="1.476"/>
    <n v="3"/>
    <n v="0.8"/>
    <n v="-2.214"/>
    <x v="2"/>
    <s v="Yes"/>
  </r>
  <r>
    <n v="4783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OFF-SU-10004115"/>
    <x v="1"/>
    <x v="14"/>
    <x v="515"/>
    <n v="40.712000000000003"/>
    <n v="7"/>
    <n v="0.2"/>
    <n v="3.5623"/>
    <x v="2"/>
    <s v="Yes"/>
  </r>
  <r>
    <n v="4784"/>
    <s v="US-2019-147984"/>
    <x v="480"/>
    <d v="2019-02-01T00:00:00"/>
    <s v="Standard Class"/>
    <s v="GB-14575"/>
    <s v="Giulietta Baptist"/>
    <x v="0"/>
    <s v="United States"/>
    <x v="391"/>
    <x v="41"/>
    <n v="67212"/>
    <x v="2"/>
    <s v="OFF-PA-10000806"/>
    <x v="1"/>
    <x v="10"/>
    <x v="957"/>
    <n v="279.89999999999998"/>
    <n v="5"/>
    <n v="0"/>
    <n v="137.15100000000001"/>
    <x v="2"/>
    <s v="Yes"/>
  </r>
  <r>
    <n v="4785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AR-10001473"/>
    <x v="1"/>
    <x v="6"/>
    <x v="1341"/>
    <n v="13.12"/>
    <n v="5"/>
    <n v="0.2"/>
    <n v="1.1479999999999999"/>
    <x v="1"/>
    <s v="Yes"/>
  </r>
  <r>
    <n v="4786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BO-10003450"/>
    <x v="0"/>
    <x v="0"/>
    <x v="1353"/>
    <n v="69.575999999999993"/>
    <n v="4"/>
    <n v="0.7"/>
    <n v="-143.79040000000001"/>
    <x v="1"/>
    <s v="Yes"/>
  </r>
  <r>
    <n v="4787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AR-10001545"/>
    <x v="1"/>
    <x v="6"/>
    <x v="820"/>
    <n v="4.2240000000000002"/>
    <n v="3"/>
    <n v="0.2"/>
    <n v="0.47520000000000001"/>
    <x v="1"/>
    <s v="Yes"/>
  </r>
  <r>
    <n v="4788"/>
    <s v="CA-2017-104346"/>
    <x v="555"/>
    <d v="2017-12-16T00:00:00"/>
    <s v="Standard Class"/>
    <s v="IM-15070"/>
    <s v="Irene Maddox"/>
    <x v="0"/>
    <s v="United States"/>
    <x v="77"/>
    <x v="22"/>
    <n v="80906"/>
    <x v="1"/>
    <s v="TEC-AC-10004396"/>
    <x v="2"/>
    <x v="11"/>
    <x v="1688"/>
    <n v="58.08"/>
    <n v="4"/>
    <n v="0.2"/>
    <n v="-6.5339999999999998"/>
    <x v="1"/>
    <s v="Yes"/>
  </r>
  <r>
    <n v="4789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FU-10002456"/>
    <x v="0"/>
    <x v="5"/>
    <x v="1018"/>
    <n v="52.415999999999997"/>
    <n v="9"/>
    <n v="0.2"/>
    <n v="15.069599999999999"/>
    <x v="1"/>
    <s v="Yes"/>
  </r>
  <r>
    <n v="4790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FU-10001473"/>
    <x v="0"/>
    <x v="5"/>
    <x v="993"/>
    <n v="54.92"/>
    <n v="5"/>
    <n v="0.2"/>
    <n v="10.984"/>
    <x v="1"/>
    <s v="Yes"/>
  </r>
  <r>
    <n v="4791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TA-10000849"/>
    <x v="0"/>
    <x v="3"/>
    <x v="1327"/>
    <n v="364.95"/>
    <n v="5"/>
    <n v="0.5"/>
    <n v="-248.166"/>
    <x v="1"/>
    <s v="Yes"/>
  </r>
  <r>
    <n v="4792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PA-10001166"/>
    <x v="1"/>
    <x v="10"/>
    <x v="1689"/>
    <n v="85.055999999999997"/>
    <n v="3"/>
    <n v="0.2"/>
    <n v="28.706399999999999"/>
    <x v="1"/>
    <s v="Yes"/>
  </r>
  <r>
    <n v="4793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PA-10003256"/>
    <x v="1"/>
    <x v="10"/>
    <x v="96"/>
    <n v="27.696000000000002"/>
    <n v="3"/>
    <n v="0.2"/>
    <n v="9.6936"/>
    <x v="1"/>
    <s v="Yes"/>
  </r>
  <r>
    <n v="4794"/>
    <s v="US-2017-141684"/>
    <x v="685"/>
    <d v="2017-07-04T00:00:00"/>
    <s v="Standard Class"/>
    <s v="MM-18055"/>
    <s v="Michelle Moray"/>
    <x v="0"/>
    <s v="United States"/>
    <x v="20"/>
    <x v="15"/>
    <n v="10011"/>
    <x v="3"/>
    <s v="OFF-PA-10002870"/>
    <x v="1"/>
    <x v="10"/>
    <x v="902"/>
    <n v="24.96"/>
    <n v="4"/>
    <n v="0"/>
    <n v="11.231999999999999"/>
    <x v="3"/>
    <s v="Yes"/>
  </r>
  <r>
    <n v="4795"/>
    <s v="CA-2017-144722"/>
    <x v="199"/>
    <d v="2017-03-23T00:00:00"/>
    <s v="Standard Class"/>
    <s v="MF-18250"/>
    <s v="Monica Federle"/>
    <x v="1"/>
    <s v="United States"/>
    <x v="1"/>
    <x v="1"/>
    <n v="90036"/>
    <x v="1"/>
    <s v="FUR-FU-10001215"/>
    <x v="0"/>
    <x v="5"/>
    <x v="1609"/>
    <n v="43.13"/>
    <n v="1"/>
    <n v="0"/>
    <n v="18.114599999999999"/>
    <x v="1"/>
    <s v="Yes"/>
  </r>
  <r>
    <n v="4796"/>
    <s v="CA-2017-120516"/>
    <x v="863"/>
    <d v="2017-08-17T00:00:00"/>
    <s v="Standard Class"/>
    <s v="CK-12595"/>
    <s v="Clytie Kelty"/>
    <x v="0"/>
    <s v="United States"/>
    <x v="419"/>
    <x v="32"/>
    <n v="30062"/>
    <x v="0"/>
    <s v="OFF-BI-10004187"/>
    <x v="1"/>
    <x v="8"/>
    <x v="620"/>
    <n v="5.64"/>
    <n v="3"/>
    <n v="0"/>
    <n v="2.7071999999999998"/>
    <x v="0"/>
    <s v="Yes"/>
  </r>
  <r>
    <n v="4797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1718"/>
    <x v="1"/>
    <x v="8"/>
    <x v="1225"/>
    <n v="57.582000000000001"/>
    <n v="3"/>
    <n v="0.7"/>
    <n v="-44.1462"/>
    <x v="0"/>
    <s v="Yes"/>
  </r>
  <r>
    <n v="4798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PA-10004983"/>
    <x v="1"/>
    <x v="10"/>
    <x v="1332"/>
    <n v="31.103999999999999"/>
    <n v="6"/>
    <n v="0.2"/>
    <n v="10.8864"/>
    <x v="0"/>
    <s v="Yes"/>
  </r>
  <r>
    <n v="4799"/>
    <s v="US-2018-148901"/>
    <x v="675"/>
    <d v="2018-05-19T00:00:00"/>
    <s v="Standard Class"/>
    <s v="MK-17905"/>
    <s v="Michael Kennedy"/>
    <x v="1"/>
    <s v="United States"/>
    <x v="108"/>
    <x v="2"/>
    <n v="32216"/>
    <x v="0"/>
    <s v="FUR-FU-10002396"/>
    <x v="0"/>
    <x v="5"/>
    <x v="1590"/>
    <n v="30.192"/>
    <n v="3"/>
    <n v="0.2"/>
    <n v="8.3027999999999995"/>
    <x v="0"/>
    <s v="Yes"/>
  </r>
  <r>
    <n v="4800"/>
    <s v="US-2018-148901"/>
    <x v="675"/>
    <d v="2018-05-19T00:00:00"/>
    <s v="Standard Class"/>
    <s v="MK-17905"/>
    <s v="Michael Kennedy"/>
    <x v="1"/>
    <s v="United States"/>
    <x v="108"/>
    <x v="2"/>
    <n v="32216"/>
    <x v="0"/>
    <s v="TEC-PH-10003988"/>
    <x v="2"/>
    <x v="7"/>
    <x v="47"/>
    <n v="43.6"/>
    <n v="5"/>
    <n v="0.2"/>
    <n v="4.3600000000000003"/>
    <x v="0"/>
    <s v="Yes"/>
  </r>
  <r>
    <n v="4801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AR-10002467"/>
    <x v="1"/>
    <x v="6"/>
    <x v="1690"/>
    <n v="4.7679999999999998"/>
    <n v="2"/>
    <n v="0.2"/>
    <n v="0.41720000000000002"/>
    <x v="0"/>
    <s v="Yes"/>
  </r>
  <r>
    <n v="4802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4002"/>
    <x v="1"/>
    <x v="8"/>
    <x v="154"/>
    <n v="10.38"/>
    <n v="2"/>
    <n v="0.7"/>
    <n v="-7.6120000000000001"/>
    <x v="0"/>
    <s v="Yes"/>
  </r>
  <r>
    <n v="4803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2309"/>
    <x v="1"/>
    <x v="8"/>
    <x v="78"/>
    <n v="13.391999999999999"/>
    <n v="8"/>
    <n v="0.7"/>
    <n v="-9.8208000000000002"/>
    <x v="0"/>
    <s v="Yes"/>
  </r>
  <r>
    <n v="4804"/>
    <s v="CA-2019-136364"/>
    <x v="1002"/>
    <d v="2019-07-17T00:00:00"/>
    <s v="Second Class"/>
    <s v="MH-17455"/>
    <s v="Mark Hamilton"/>
    <x v="0"/>
    <s v="United States"/>
    <x v="10"/>
    <x v="9"/>
    <n v="19140"/>
    <x v="3"/>
    <s v="TEC-PH-10003885"/>
    <x v="2"/>
    <x v="7"/>
    <x v="780"/>
    <n v="39.594000000000001"/>
    <n v="1"/>
    <n v="0.4"/>
    <n v="-7.2588999999999997"/>
    <x v="3"/>
    <s v="Yes"/>
  </r>
  <r>
    <n v="4805"/>
    <s v="CA-2019-136364"/>
    <x v="1002"/>
    <d v="2019-07-17T00:00:00"/>
    <s v="Second Class"/>
    <s v="MH-17455"/>
    <s v="Mark Hamilton"/>
    <x v="0"/>
    <s v="United States"/>
    <x v="10"/>
    <x v="9"/>
    <n v="19140"/>
    <x v="3"/>
    <s v="FUR-FU-10002501"/>
    <x v="0"/>
    <x v="5"/>
    <x v="1293"/>
    <n v="91.007999999999996"/>
    <n v="9"/>
    <n v="0.2"/>
    <n v="19.339200000000002"/>
    <x v="3"/>
    <s v="Yes"/>
  </r>
  <r>
    <n v="4806"/>
    <s v="CA-2017-137708"/>
    <x v="6"/>
    <d v="2017-11-25T00:00:00"/>
    <s v="Second Class"/>
    <s v="NG-18430"/>
    <s v="Nathan Gelder"/>
    <x v="0"/>
    <s v="United States"/>
    <x v="1"/>
    <x v="1"/>
    <n v="90008"/>
    <x v="1"/>
    <s v="OFF-PA-10000176"/>
    <x v="1"/>
    <x v="10"/>
    <x v="640"/>
    <n v="37.94"/>
    <n v="2"/>
    <n v="0"/>
    <n v="18.211200000000002"/>
    <x v="1"/>
    <s v="Yes"/>
  </r>
  <r>
    <n v="4807"/>
    <s v="CA-2017-137708"/>
    <x v="6"/>
    <d v="2017-11-25T00:00:00"/>
    <s v="Second Class"/>
    <s v="NG-18430"/>
    <s v="Nathan Gelder"/>
    <x v="0"/>
    <s v="United States"/>
    <x v="1"/>
    <x v="1"/>
    <n v="90008"/>
    <x v="1"/>
    <s v="OFF-PA-10000327"/>
    <x v="1"/>
    <x v="10"/>
    <x v="1437"/>
    <n v="42.8"/>
    <n v="10"/>
    <n v="0"/>
    <n v="19.260000000000002"/>
    <x v="1"/>
    <s v="Yes"/>
  </r>
  <r>
    <n v="4808"/>
    <s v="CA-2017-137708"/>
    <x v="6"/>
    <d v="2017-11-25T00:00:00"/>
    <s v="Second Class"/>
    <s v="NG-18430"/>
    <s v="Nathan Gelder"/>
    <x v="0"/>
    <s v="United States"/>
    <x v="1"/>
    <x v="1"/>
    <n v="90008"/>
    <x v="1"/>
    <s v="OFF-ST-10004634"/>
    <x v="1"/>
    <x v="4"/>
    <x v="602"/>
    <n v="33.630000000000003"/>
    <n v="3"/>
    <n v="0"/>
    <n v="10.089"/>
    <x v="1"/>
    <s v="Yes"/>
  </r>
  <r>
    <n v="4809"/>
    <s v="CA-2016-149055"/>
    <x v="533"/>
    <d v="2016-11-28T00:00:00"/>
    <s v="Standard Class"/>
    <s v="PB-19210"/>
    <s v="Phillip Breyer"/>
    <x v="1"/>
    <s v="United States"/>
    <x v="10"/>
    <x v="9"/>
    <n v="19134"/>
    <x v="3"/>
    <s v="OFF-EN-10003040"/>
    <x v="1"/>
    <x v="12"/>
    <x v="1233"/>
    <n v="62.808"/>
    <n v="3"/>
    <n v="0.2"/>
    <n v="21.197700000000001"/>
    <x v="3"/>
    <s v="Yes"/>
  </r>
  <r>
    <n v="4810"/>
    <s v="CA-2017-151589"/>
    <x v="17"/>
    <d v="2017-12-30T00:00:00"/>
    <s v="First Class"/>
    <s v="RE-19450"/>
    <s v="Richard Eichhorn"/>
    <x v="0"/>
    <s v="United States"/>
    <x v="342"/>
    <x v="6"/>
    <n v="54703"/>
    <x v="2"/>
    <s v="OFF-PA-10003228"/>
    <x v="1"/>
    <x v="10"/>
    <x v="1677"/>
    <n v="195.64"/>
    <n v="4"/>
    <n v="0"/>
    <n v="91.950800000000001"/>
    <x v="2"/>
    <s v="Yes"/>
  </r>
  <r>
    <n v="4811"/>
    <s v="CA-2017-151589"/>
    <x v="17"/>
    <d v="2017-12-30T00:00:00"/>
    <s v="First Class"/>
    <s v="RE-19450"/>
    <s v="Richard Eichhorn"/>
    <x v="0"/>
    <s v="United States"/>
    <x v="342"/>
    <x v="6"/>
    <n v="54703"/>
    <x v="2"/>
    <s v="TEC-PH-10004345"/>
    <x v="2"/>
    <x v="7"/>
    <x v="1176"/>
    <n v="239.9"/>
    <n v="2"/>
    <n v="0"/>
    <n v="71.97"/>
    <x v="2"/>
    <s v="Yes"/>
  </r>
  <r>
    <n v="4812"/>
    <s v="CA-2018-121370"/>
    <x v="696"/>
    <d v="2018-11-19T00:00:00"/>
    <s v="Second Class"/>
    <s v="EB-14110"/>
    <s v="Eugene Barchas"/>
    <x v="0"/>
    <s v="United States"/>
    <x v="10"/>
    <x v="9"/>
    <n v="19134"/>
    <x v="3"/>
    <s v="FUR-CH-10000785"/>
    <x v="0"/>
    <x v="1"/>
    <x v="323"/>
    <n v="380.05799999999999"/>
    <n v="3"/>
    <n v="0.3"/>
    <n v="-21.717600000000001"/>
    <x v="3"/>
    <s v="Yes"/>
  </r>
  <r>
    <n v="4813"/>
    <s v="CA-2018-121370"/>
    <x v="696"/>
    <d v="2018-11-19T00:00:00"/>
    <s v="Second Class"/>
    <s v="EB-14110"/>
    <s v="Eugene Barchas"/>
    <x v="0"/>
    <s v="United States"/>
    <x v="10"/>
    <x v="9"/>
    <n v="19134"/>
    <x v="3"/>
    <s v="TEC-CO-10004115"/>
    <x v="2"/>
    <x v="16"/>
    <x v="361"/>
    <n v="1199.9760000000001"/>
    <n v="4"/>
    <n v="0.4"/>
    <n v="179.99639999999999"/>
    <x v="3"/>
    <s v="Yes"/>
  </r>
  <r>
    <n v="4814"/>
    <s v="CA-2018-121370"/>
    <x v="696"/>
    <d v="2018-11-19T00:00:00"/>
    <s v="Second Class"/>
    <s v="EB-14110"/>
    <s v="Eugene Barchas"/>
    <x v="0"/>
    <s v="United States"/>
    <x v="10"/>
    <x v="9"/>
    <n v="19134"/>
    <x v="3"/>
    <s v="FUR-FU-10002813"/>
    <x v="0"/>
    <x v="5"/>
    <x v="1691"/>
    <n v="48.576000000000001"/>
    <n v="3"/>
    <n v="0.2"/>
    <n v="9.7151999999999994"/>
    <x v="3"/>
    <s v="Yes"/>
  </r>
  <r>
    <n v="4815"/>
    <s v="CA-2018-111696"/>
    <x v="541"/>
    <d v="2018-05-10T00:00:00"/>
    <s v="First Class"/>
    <s v="TB-21625"/>
    <s v="Trudy Brown"/>
    <x v="0"/>
    <s v="United States"/>
    <x v="1"/>
    <x v="1"/>
    <n v="90004"/>
    <x v="1"/>
    <s v="OFF-PA-10002751"/>
    <x v="1"/>
    <x v="10"/>
    <x v="151"/>
    <n v="17.940000000000001"/>
    <n v="3"/>
    <n v="0"/>
    <n v="8.0730000000000004"/>
    <x v="1"/>
    <s v="Yes"/>
  </r>
  <r>
    <n v="4816"/>
    <s v="CA-2016-139598"/>
    <x v="58"/>
    <d v="2016-12-31T00:00:00"/>
    <s v="Standard Class"/>
    <s v="MG-17695"/>
    <s v="Maureen Gnade"/>
    <x v="0"/>
    <s v="United States"/>
    <x v="10"/>
    <x v="9"/>
    <n v="19134"/>
    <x v="3"/>
    <s v="OFF-PA-10004569"/>
    <x v="1"/>
    <x v="10"/>
    <x v="230"/>
    <n v="18.263999999999999"/>
    <n v="3"/>
    <n v="0.2"/>
    <n v="6.1641000000000004"/>
    <x v="3"/>
    <s v="Yes"/>
  </r>
  <r>
    <n v="4817"/>
    <s v="CA-2016-139598"/>
    <x v="58"/>
    <d v="2016-12-31T00:00:00"/>
    <s v="Standard Class"/>
    <s v="MG-17695"/>
    <s v="Maureen Gnade"/>
    <x v="0"/>
    <s v="United States"/>
    <x v="10"/>
    <x v="9"/>
    <n v="19134"/>
    <x v="3"/>
    <s v="OFF-AP-10002998"/>
    <x v="1"/>
    <x v="9"/>
    <x v="1644"/>
    <n v="34.655999999999999"/>
    <n v="2"/>
    <n v="0.2"/>
    <n v="5.6315999999999997"/>
    <x v="3"/>
    <s v="Yes"/>
  </r>
  <r>
    <n v="4818"/>
    <s v="CA-2016-139598"/>
    <x v="58"/>
    <d v="2016-12-31T00:00:00"/>
    <s v="Standard Class"/>
    <s v="MG-17695"/>
    <s v="Maureen Gnade"/>
    <x v="0"/>
    <s v="United States"/>
    <x v="10"/>
    <x v="9"/>
    <n v="19134"/>
    <x v="3"/>
    <s v="OFF-AP-10003287"/>
    <x v="1"/>
    <x v="9"/>
    <x v="543"/>
    <n v="81.552000000000007"/>
    <n v="2"/>
    <n v="0.2"/>
    <n v="8.1552000000000007"/>
    <x v="3"/>
    <s v="Yes"/>
  </r>
  <r>
    <n v="4819"/>
    <s v="CA-2016-139598"/>
    <x v="58"/>
    <d v="2016-12-31T00:00:00"/>
    <s v="Standard Class"/>
    <s v="MG-17695"/>
    <s v="Maureen Gnade"/>
    <x v="0"/>
    <s v="United States"/>
    <x v="10"/>
    <x v="9"/>
    <n v="19134"/>
    <x v="3"/>
    <s v="OFF-ST-10001370"/>
    <x v="1"/>
    <x v="4"/>
    <x v="1032"/>
    <n v="227.136"/>
    <n v="4"/>
    <n v="0.2"/>
    <n v="-42.588000000000001"/>
    <x v="3"/>
    <s v="Yes"/>
  </r>
  <r>
    <n v="4820"/>
    <s v="CA-2019-117436"/>
    <x v="110"/>
    <d v="2019-06-14T00:00:00"/>
    <s v="Standard Class"/>
    <s v="LW-17125"/>
    <s v="Liz Willingham"/>
    <x v="0"/>
    <s v="United States"/>
    <x v="165"/>
    <x v="29"/>
    <n v="6360"/>
    <x v="3"/>
    <s v="OFF-BI-10004040"/>
    <x v="1"/>
    <x v="8"/>
    <x v="1487"/>
    <n v="10.36"/>
    <n v="2"/>
    <n v="0"/>
    <n v="5.0763999999999996"/>
    <x v="3"/>
    <s v="Yes"/>
  </r>
  <r>
    <n v="4821"/>
    <s v="CA-2017-140025"/>
    <x v="1003"/>
    <d v="2017-04-11T00:00:00"/>
    <s v="Standard Class"/>
    <s v="PF-19120"/>
    <s v="Peter Fuller"/>
    <x v="0"/>
    <s v="United States"/>
    <x v="52"/>
    <x v="5"/>
    <n v="78207"/>
    <x v="2"/>
    <s v="OFF-AP-10002651"/>
    <x v="1"/>
    <x v="9"/>
    <x v="1350"/>
    <n v="463.24799999999999"/>
    <n v="8"/>
    <n v="0.8"/>
    <n v="-1181.2824000000001"/>
    <x v="2"/>
    <s v="Yes"/>
  </r>
  <r>
    <n v="4822"/>
    <s v="CA-2017-140025"/>
    <x v="1003"/>
    <d v="2017-04-11T00:00:00"/>
    <s v="Standard Class"/>
    <s v="PF-19120"/>
    <s v="Peter Fuller"/>
    <x v="0"/>
    <s v="United States"/>
    <x v="52"/>
    <x v="5"/>
    <n v="78207"/>
    <x v="2"/>
    <s v="TEC-AC-10002402"/>
    <x v="2"/>
    <x v="11"/>
    <x v="657"/>
    <n v="383.952"/>
    <n v="6"/>
    <n v="0.2"/>
    <n v="47.994"/>
    <x v="2"/>
    <s v="Yes"/>
  </r>
  <r>
    <n v="4823"/>
    <s v="CA-2018-134222"/>
    <x v="212"/>
    <d v="2018-07-11T00:00:00"/>
    <s v="Same Day"/>
    <s v="NZ-18565"/>
    <s v="Nick Zandusky"/>
    <x v="2"/>
    <s v="United States"/>
    <x v="420"/>
    <x v="16"/>
    <n v="85364"/>
    <x v="1"/>
    <s v="OFF-BI-10001658"/>
    <x v="1"/>
    <x v="8"/>
    <x v="444"/>
    <n v="44.856000000000002"/>
    <n v="6"/>
    <n v="0.7"/>
    <n v="-35.884799999999998"/>
    <x v="1"/>
    <s v="Yes"/>
  </r>
  <r>
    <n v="4824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TEC-MA-10000752"/>
    <x v="2"/>
    <x v="15"/>
    <x v="1692"/>
    <n v="30.344999999999999"/>
    <n v="7"/>
    <n v="0.7"/>
    <n v="-24.276"/>
    <x v="3"/>
    <s v="Yes"/>
  </r>
  <r>
    <n v="4825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FUR-CH-10003817"/>
    <x v="0"/>
    <x v="1"/>
    <x v="164"/>
    <n v="127.554"/>
    <n v="3"/>
    <n v="0.3"/>
    <n v="-9.1110000000000007"/>
    <x v="3"/>
    <s v="Yes"/>
  </r>
  <r>
    <n v="4826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FUR-FU-10001876"/>
    <x v="0"/>
    <x v="5"/>
    <x v="1403"/>
    <n v="77.951999999999998"/>
    <n v="3"/>
    <n v="0.2"/>
    <n v="15.590400000000001"/>
    <x v="3"/>
    <s v="Yes"/>
  </r>
  <r>
    <n v="4827"/>
    <s v="US-2019-136707"/>
    <x v="105"/>
    <d v="2019-11-15T00:00:00"/>
    <s v="First Class"/>
    <s v="JE-15610"/>
    <s v="Jim Epp"/>
    <x v="1"/>
    <s v="United States"/>
    <x v="1"/>
    <x v="1"/>
    <n v="90036"/>
    <x v="1"/>
    <s v="OFF-BI-10003460"/>
    <x v="1"/>
    <x v="8"/>
    <x v="237"/>
    <n v="14.016"/>
    <n v="4"/>
    <n v="0.2"/>
    <n v="4.9055999999999997"/>
    <x v="1"/>
    <s v="Yes"/>
  </r>
  <r>
    <n v="4828"/>
    <s v="CA-2016-152562"/>
    <x v="301"/>
    <d v="2016-11-08T00:00:00"/>
    <s v="Standard Class"/>
    <s v="JO-15145"/>
    <s v="Jack O'Briant"/>
    <x v="1"/>
    <s v="United States"/>
    <x v="102"/>
    <x v="0"/>
    <n v="40475"/>
    <x v="0"/>
    <s v="OFF-ST-10000464"/>
    <x v="1"/>
    <x v="4"/>
    <x v="1144"/>
    <n v="69.52"/>
    <n v="2"/>
    <n v="0"/>
    <n v="19.465599999999998"/>
    <x v="0"/>
    <s v="Yes"/>
  </r>
  <r>
    <n v="4829"/>
    <s v="CA-2016-152562"/>
    <x v="301"/>
    <d v="2016-11-08T00:00:00"/>
    <s v="Standard Class"/>
    <s v="JO-15145"/>
    <s v="Jack O'Briant"/>
    <x v="1"/>
    <s v="United States"/>
    <x v="102"/>
    <x v="0"/>
    <n v="40475"/>
    <x v="0"/>
    <s v="OFF-AR-10001919"/>
    <x v="1"/>
    <x v="6"/>
    <x v="862"/>
    <n v="5.64"/>
    <n v="3"/>
    <n v="0"/>
    <n v="1.6355999999999999"/>
    <x v="0"/>
    <s v="Yes"/>
  </r>
  <r>
    <n v="4830"/>
    <s v="CA-2018-152408"/>
    <x v="666"/>
    <d v="2018-05-21T00:00:00"/>
    <s v="Standard Class"/>
    <s v="TT-21220"/>
    <s v="Thomas Thornton"/>
    <x v="0"/>
    <s v="United States"/>
    <x v="20"/>
    <x v="15"/>
    <n v="10035"/>
    <x v="3"/>
    <s v="OFF-BI-10002393"/>
    <x v="1"/>
    <x v="8"/>
    <x v="1197"/>
    <n v="13.776"/>
    <n v="3"/>
    <n v="0.2"/>
    <n v="4.4771999999999998"/>
    <x v="3"/>
    <s v="Yes"/>
  </r>
  <r>
    <n v="4831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AP-10001293"/>
    <x v="1"/>
    <x v="9"/>
    <x v="1346"/>
    <n v="245.88"/>
    <n v="6"/>
    <n v="0"/>
    <n v="68.846400000000003"/>
    <x v="2"/>
    <s v="Yes"/>
  </r>
  <r>
    <n v="4832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ST-10004258"/>
    <x v="1"/>
    <x v="4"/>
    <x v="761"/>
    <n v="36.630000000000003"/>
    <n v="3"/>
    <n v="0"/>
    <n v="9.8901000000000003"/>
    <x v="2"/>
    <s v="Yes"/>
  </r>
  <r>
    <n v="4833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ST-10002214"/>
    <x v="1"/>
    <x v="4"/>
    <x v="1003"/>
    <n v="22.58"/>
    <n v="2"/>
    <n v="0"/>
    <n v="5.8708"/>
    <x v="2"/>
    <s v="Yes"/>
  </r>
  <r>
    <n v="4834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BI-10004970"/>
    <x v="1"/>
    <x v="8"/>
    <x v="917"/>
    <n v="12.39"/>
    <n v="3"/>
    <n v="0"/>
    <n v="5.8232999999999997"/>
    <x v="2"/>
    <s v="Yes"/>
  </r>
  <r>
    <n v="4835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BI-10002571"/>
    <x v="1"/>
    <x v="8"/>
    <x v="1213"/>
    <n v="39.92"/>
    <n v="5"/>
    <n v="0.2"/>
    <n v="13.473000000000001"/>
    <x v="1"/>
    <s v="Yes"/>
  </r>
  <r>
    <n v="4836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PA-10002581"/>
    <x v="1"/>
    <x v="10"/>
    <x v="1309"/>
    <n v="61.96"/>
    <n v="2"/>
    <n v="0"/>
    <n v="27.882000000000001"/>
    <x v="1"/>
    <s v="Yes"/>
  </r>
  <r>
    <n v="4837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BI-10001097"/>
    <x v="1"/>
    <x v="8"/>
    <x v="797"/>
    <n v="19.936"/>
    <n v="4"/>
    <n v="0.2"/>
    <n v="7.2267999999999999"/>
    <x v="1"/>
    <s v="Yes"/>
  </r>
  <r>
    <n v="4838"/>
    <s v="CA-2019-106831"/>
    <x v="702"/>
    <d v="2019-06-03T00:00:00"/>
    <s v="First Class"/>
    <s v="FH-14350"/>
    <s v="Fred Harton"/>
    <x v="0"/>
    <s v="United States"/>
    <x v="65"/>
    <x v="24"/>
    <n v="43017"/>
    <x v="3"/>
    <s v="OFF-BI-10003429"/>
    <x v="1"/>
    <x v="8"/>
    <x v="852"/>
    <n v="3.798"/>
    <n v="2"/>
    <n v="0.7"/>
    <n v="-2.6585999999999999"/>
    <x v="3"/>
    <s v="Yes"/>
  </r>
  <r>
    <n v="4839"/>
    <s v="CA-2019-106831"/>
    <x v="702"/>
    <d v="2019-06-03T00:00:00"/>
    <s v="First Class"/>
    <s v="FH-14350"/>
    <s v="Fred Harton"/>
    <x v="0"/>
    <s v="United States"/>
    <x v="65"/>
    <x v="24"/>
    <n v="43017"/>
    <x v="3"/>
    <s v="OFF-PA-10000682"/>
    <x v="1"/>
    <x v="10"/>
    <x v="868"/>
    <n v="27.744"/>
    <n v="6"/>
    <n v="0.2"/>
    <n v="10.0572"/>
    <x v="3"/>
    <s v="Yes"/>
  </r>
  <r>
    <n v="4840"/>
    <s v="CA-2019-106831"/>
    <x v="702"/>
    <d v="2019-06-03T00:00:00"/>
    <s v="First Class"/>
    <s v="FH-14350"/>
    <s v="Fred Harton"/>
    <x v="0"/>
    <s v="United States"/>
    <x v="65"/>
    <x v="24"/>
    <n v="43017"/>
    <x v="3"/>
    <s v="TEC-PH-10001700"/>
    <x v="2"/>
    <x v="7"/>
    <x v="195"/>
    <n v="158.376"/>
    <n v="4"/>
    <n v="0.4"/>
    <n v="-34.314799999999998"/>
    <x v="3"/>
    <s v="Yes"/>
  </r>
  <r>
    <n v="4841"/>
    <s v="CA-2019-154123"/>
    <x v="225"/>
    <d v="2019-11-25T00:00:00"/>
    <s v="Standard Class"/>
    <s v="SC-20050"/>
    <s v="Sample Company A"/>
    <x v="2"/>
    <s v="United States"/>
    <x v="0"/>
    <x v="0"/>
    <n v="42420"/>
    <x v="0"/>
    <s v="FUR-FU-10000629"/>
    <x v="0"/>
    <x v="5"/>
    <x v="93"/>
    <n v="27.58"/>
    <n v="2"/>
    <n v="0"/>
    <n v="11.583600000000001"/>
    <x v="0"/>
    <s v="Yes"/>
  </r>
  <r>
    <n v="4842"/>
    <s v="CA-2018-136049"/>
    <x v="443"/>
    <d v="2018-12-28T00:00:00"/>
    <s v="Standard Class"/>
    <s v="NM-18520"/>
    <s v="Neoma Murray"/>
    <x v="0"/>
    <s v="United States"/>
    <x v="256"/>
    <x v="24"/>
    <n v="43402"/>
    <x v="3"/>
    <s v="OFF-BI-10001267"/>
    <x v="1"/>
    <x v="8"/>
    <x v="1475"/>
    <n v="5.5529999999999999"/>
    <n v="3"/>
    <n v="0.7"/>
    <n v="-4.0721999999999996"/>
    <x v="3"/>
    <s v="Yes"/>
  </r>
  <r>
    <n v="4843"/>
    <s v="CA-2019-118402"/>
    <x v="365"/>
    <d v="2019-10-04T00:00:00"/>
    <s v="Standard Class"/>
    <s v="JO-15280"/>
    <s v="Jas O'Carroll"/>
    <x v="0"/>
    <s v="United States"/>
    <x v="26"/>
    <x v="18"/>
    <n v="38109"/>
    <x v="0"/>
    <s v="OFF-ST-10001418"/>
    <x v="1"/>
    <x v="4"/>
    <x v="879"/>
    <n v="243.92"/>
    <n v="5"/>
    <n v="0.2"/>
    <n v="-54.881999999999998"/>
    <x v="0"/>
    <s v="Yes"/>
  </r>
  <r>
    <n v="4844"/>
    <s v="US-2018-139388"/>
    <x v="77"/>
    <d v="2018-11-09T00:00:00"/>
    <s v="First Class"/>
    <s v="CC-12475"/>
    <s v="Cindy Chapman"/>
    <x v="0"/>
    <s v="United States"/>
    <x v="80"/>
    <x v="30"/>
    <n v="8701"/>
    <x v="3"/>
    <s v="OFF-FA-10004968"/>
    <x v="1"/>
    <x v="13"/>
    <x v="1019"/>
    <n v="14.96"/>
    <n v="4"/>
    <n v="0"/>
    <n v="0.29920000000000002"/>
    <x v="3"/>
    <s v="Yes"/>
  </r>
  <r>
    <n v="4845"/>
    <s v="US-2016-128685"/>
    <x v="527"/>
    <d v="2016-04-05T00:00:00"/>
    <s v="First Class"/>
    <s v="MZ-17515"/>
    <s v="Mary Zewe"/>
    <x v="1"/>
    <s v="United States"/>
    <x v="1"/>
    <x v="1"/>
    <n v="90008"/>
    <x v="1"/>
    <s v="OFF-BI-10004140"/>
    <x v="1"/>
    <x v="8"/>
    <x v="307"/>
    <n v="7.1840000000000002"/>
    <n v="2"/>
    <n v="0.2"/>
    <n v="2.2450000000000001"/>
    <x v="1"/>
    <s v="Yes"/>
  </r>
  <r>
    <n v="4846"/>
    <s v="CA-2017-124044"/>
    <x v="862"/>
    <d v="2017-07-26T00:00:00"/>
    <s v="Second Class"/>
    <s v="MS-17830"/>
    <s v="Melanie Seite"/>
    <x v="0"/>
    <s v="United States"/>
    <x v="30"/>
    <x v="15"/>
    <n v="14609"/>
    <x v="3"/>
    <s v="OFF-BI-10003460"/>
    <x v="1"/>
    <x v="8"/>
    <x v="237"/>
    <n v="10.512"/>
    <n v="3"/>
    <n v="0.2"/>
    <n v="3.6791999999999998"/>
    <x v="3"/>
    <s v="Yes"/>
  </r>
  <r>
    <n v="4847"/>
    <s v="CA-2016-164469"/>
    <x v="402"/>
    <d v="2016-06-27T00:00:00"/>
    <s v="Second Class"/>
    <s v="GK-14620"/>
    <s v="Grace Kelly"/>
    <x v="1"/>
    <s v="United States"/>
    <x v="127"/>
    <x v="21"/>
    <n v="97301"/>
    <x v="1"/>
    <s v="TEC-PH-10002115"/>
    <x v="2"/>
    <x v="7"/>
    <x v="801"/>
    <n v="263.95999999999998"/>
    <n v="5"/>
    <n v="0.2"/>
    <n v="19.797000000000001"/>
    <x v="1"/>
    <s v="Yes"/>
  </r>
  <r>
    <n v="4848"/>
    <s v="CA-2016-164469"/>
    <x v="402"/>
    <d v="2016-06-27T00:00:00"/>
    <s v="Second Class"/>
    <s v="GK-14620"/>
    <s v="Grace Kelly"/>
    <x v="1"/>
    <s v="United States"/>
    <x v="127"/>
    <x v="21"/>
    <n v="97301"/>
    <x v="1"/>
    <s v="OFF-AR-10003478"/>
    <x v="1"/>
    <x v="6"/>
    <x v="359"/>
    <n v="71.632000000000005"/>
    <n v="11"/>
    <n v="0.2"/>
    <n v="17.908000000000001"/>
    <x v="1"/>
    <s v="Yes"/>
  </r>
  <r>
    <n v="4849"/>
    <s v="CA-2016-164469"/>
    <x v="402"/>
    <d v="2016-06-27T00:00:00"/>
    <s v="Second Class"/>
    <s v="GK-14620"/>
    <s v="Grace Kelly"/>
    <x v="1"/>
    <s v="United States"/>
    <x v="127"/>
    <x v="21"/>
    <n v="97301"/>
    <x v="1"/>
    <s v="OFF-AR-10000475"/>
    <x v="1"/>
    <x v="6"/>
    <x v="1120"/>
    <n v="9.3279999999999994"/>
    <n v="1"/>
    <n v="0.2"/>
    <n v="0.81620000000000004"/>
    <x v="1"/>
    <s v="Yes"/>
  </r>
  <r>
    <n v="4850"/>
    <s v="CA-2016-107818"/>
    <x v="78"/>
    <d v="2016-09-14T00:00:00"/>
    <s v="Standard Class"/>
    <s v="MC-17275"/>
    <s v="Marc Crier"/>
    <x v="0"/>
    <s v="United States"/>
    <x v="422"/>
    <x v="4"/>
    <n v="99301"/>
    <x v="1"/>
    <s v="OFF-AR-10003045"/>
    <x v="1"/>
    <x v="6"/>
    <x v="425"/>
    <n v="5.88"/>
    <n v="2"/>
    <n v="0"/>
    <n v="2.6459999999999999"/>
    <x v="1"/>
    <s v="Yes"/>
  </r>
  <r>
    <n v="4851"/>
    <s v="CA-2016-107818"/>
    <x v="78"/>
    <d v="2016-09-14T00:00:00"/>
    <s v="Standard Class"/>
    <s v="MC-17275"/>
    <s v="Marc Crier"/>
    <x v="0"/>
    <s v="United States"/>
    <x v="422"/>
    <x v="4"/>
    <n v="99301"/>
    <x v="1"/>
    <s v="FUR-CH-10000454"/>
    <x v="0"/>
    <x v="1"/>
    <x v="1"/>
    <n v="975.92"/>
    <n v="5"/>
    <n v="0.2"/>
    <n v="121.99"/>
    <x v="1"/>
    <s v="Yes"/>
  </r>
  <r>
    <n v="4852"/>
    <s v="CA-2016-107818"/>
    <x v="78"/>
    <d v="2016-09-14T00:00:00"/>
    <s v="Standard Class"/>
    <s v="MC-17275"/>
    <s v="Marc Crier"/>
    <x v="0"/>
    <s v="United States"/>
    <x v="422"/>
    <x v="4"/>
    <n v="99301"/>
    <x v="1"/>
    <s v="OFF-AR-10000380"/>
    <x v="1"/>
    <x v="6"/>
    <x v="108"/>
    <n v="303.83999999999997"/>
    <n v="8"/>
    <n v="0"/>
    <n v="91.152000000000001"/>
    <x v="1"/>
    <s v="Yes"/>
  </r>
  <r>
    <n v="4853"/>
    <s v="CA-2016-107818"/>
    <x v="78"/>
    <d v="2016-09-14T00:00:00"/>
    <s v="Standard Class"/>
    <s v="MC-17275"/>
    <s v="Marc Crier"/>
    <x v="0"/>
    <s v="United States"/>
    <x v="422"/>
    <x v="4"/>
    <n v="99301"/>
    <x v="1"/>
    <s v="OFF-ST-10000736"/>
    <x v="1"/>
    <x v="4"/>
    <x v="460"/>
    <n v="485.88"/>
    <n v="6"/>
    <n v="0"/>
    <n v="19.435199999999998"/>
    <x v="1"/>
    <s v="Yes"/>
  </r>
  <r>
    <n v="4854"/>
    <s v="CA-2016-113320"/>
    <x v="432"/>
    <d v="2016-12-15T00:00:00"/>
    <s v="Second Class"/>
    <s v="LH-17155"/>
    <s v="Logan Haushalter"/>
    <x v="0"/>
    <s v="United States"/>
    <x v="182"/>
    <x v="1"/>
    <n v="94601"/>
    <x v="1"/>
    <s v="FUR-FU-10004270"/>
    <x v="0"/>
    <x v="5"/>
    <x v="998"/>
    <n v="12.54"/>
    <n v="3"/>
    <n v="0"/>
    <n v="4.5144000000000002"/>
    <x v="1"/>
    <s v="Yes"/>
  </r>
  <r>
    <n v="4855"/>
    <s v="CA-2016-113320"/>
    <x v="432"/>
    <d v="2016-12-15T00:00:00"/>
    <s v="Second Class"/>
    <s v="LH-17155"/>
    <s v="Logan Haushalter"/>
    <x v="0"/>
    <s v="United States"/>
    <x v="182"/>
    <x v="1"/>
    <n v="94601"/>
    <x v="1"/>
    <s v="OFF-ST-10000617"/>
    <x v="1"/>
    <x v="4"/>
    <x v="384"/>
    <n v="8.94"/>
    <n v="3"/>
    <n v="0"/>
    <n v="0.62580000000000002"/>
    <x v="1"/>
    <s v="Yes"/>
  </r>
  <r>
    <n v="4856"/>
    <s v="CA-2016-113320"/>
    <x v="432"/>
    <d v="2016-12-15T00:00:00"/>
    <s v="Second Class"/>
    <s v="LH-17155"/>
    <s v="Logan Haushalter"/>
    <x v="0"/>
    <s v="United States"/>
    <x v="182"/>
    <x v="1"/>
    <n v="94601"/>
    <x v="1"/>
    <s v="FUR-FU-10001706"/>
    <x v="0"/>
    <x v="5"/>
    <x v="50"/>
    <n v="9.24"/>
    <n v="3"/>
    <n v="0"/>
    <n v="4.4352"/>
    <x v="1"/>
    <s v="Yes"/>
  </r>
  <r>
    <n v="4857"/>
    <s v="CA-2017-137526"/>
    <x v="1004"/>
    <d v="2017-01-17T00:00:00"/>
    <s v="Standard Class"/>
    <s v="PB-19150"/>
    <s v="Philip Brown"/>
    <x v="0"/>
    <s v="United States"/>
    <x v="1"/>
    <x v="1"/>
    <n v="90004"/>
    <x v="1"/>
    <s v="OFF-BI-10003364"/>
    <x v="1"/>
    <x v="8"/>
    <x v="705"/>
    <n v="70.007999999999996"/>
    <n v="3"/>
    <n v="0.2"/>
    <n v="24.502800000000001"/>
    <x v="1"/>
    <s v="Yes"/>
  </r>
  <r>
    <n v="4858"/>
    <s v="CA-2017-137526"/>
    <x v="1004"/>
    <d v="2017-01-17T00:00:00"/>
    <s v="Standard Class"/>
    <s v="PB-19150"/>
    <s v="Philip Brown"/>
    <x v="0"/>
    <s v="United States"/>
    <x v="1"/>
    <x v="1"/>
    <n v="90004"/>
    <x v="1"/>
    <s v="FUR-FU-10001861"/>
    <x v="0"/>
    <x v="5"/>
    <x v="275"/>
    <n v="77.599999999999994"/>
    <n v="4"/>
    <n v="0"/>
    <n v="38.024000000000001"/>
    <x v="1"/>
    <s v="Yes"/>
  </r>
  <r>
    <n v="4859"/>
    <s v="CA-2017-137526"/>
    <x v="1004"/>
    <d v="2017-01-17T00:00:00"/>
    <s v="Standard Class"/>
    <s v="PB-19150"/>
    <s v="Philip Brown"/>
    <x v="0"/>
    <s v="United States"/>
    <x v="1"/>
    <x v="1"/>
    <n v="90004"/>
    <x v="1"/>
    <s v="FUR-FU-10004845"/>
    <x v="0"/>
    <x v="5"/>
    <x v="1693"/>
    <n v="464.85"/>
    <n v="9"/>
    <n v="0"/>
    <n v="92.97"/>
    <x v="1"/>
    <s v="Yes"/>
  </r>
  <r>
    <n v="4860"/>
    <s v="CA-2019-136063"/>
    <x v="934"/>
    <d v="2019-12-19T00:00:00"/>
    <s v="Standard Class"/>
    <s v="SS-20140"/>
    <s v="Saphhira Shifley"/>
    <x v="1"/>
    <s v="United States"/>
    <x v="423"/>
    <x v="10"/>
    <n v="60302"/>
    <x v="2"/>
    <s v="OFF-AR-10000823"/>
    <x v="1"/>
    <x v="6"/>
    <x v="1052"/>
    <n v="10.192"/>
    <n v="7"/>
    <n v="0.2"/>
    <n v="1.0192000000000001"/>
    <x v="2"/>
    <s v="Yes"/>
  </r>
  <r>
    <n v="4861"/>
    <s v="CA-2018-101546"/>
    <x v="122"/>
    <d v="2018-12-24T00:00:00"/>
    <s v="Standard Class"/>
    <s v="GK-14620"/>
    <s v="Grace Kelly"/>
    <x v="1"/>
    <s v="United States"/>
    <x v="73"/>
    <x v="30"/>
    <n v="7960"/>
    <x v="3"/>
    <s v="OFF-BI-10001359"/>
    <x v="1"/>
    <x v="8"/>
    <x v="1162"/>
    <n v="1793.98"/>
    <n v="2"/>
    <n v="0"/>
    <n v="843.17060000000004"/>
    <x v="3"/>
    <s v="Yes"/>
  </r>
  <r>
    <n v="4862"/>
    <s v="CA-2016-138940"/>
    <x v="909"/>
    <d v="2016-04-16T00:00:00"/>
    <s v="Second Class"/>
    <s v="GM-14455"/>
    <s v="Gary Mitchum"/>
    <x v="2"/>
    <s v="United States"/>
    <x v="89"/>
    <x v="5"/>
    <n v="78745"/>
    <x v="2"/>
    <s v="TEC-PH-10001835"/>
    <x v="2"/>
    <x v="7"/>
    <x v="1342"/>
    <n v="758.35199999999998"/>
    <n v="6"/>
    <n v="0.2"/>
    <n v="265.42320000000001"/>
    <x v="2"/>
    <s v="Yes"/>
  </r>
  <r>
    <n v="4863"/>
    <s v="CA-2018-125164"/>
    <x v="338"/>
    <d v="2018-11-14T00:00:00"/>
    <s v="Standard Class"/>
    <s v="SH-19975"/>
    <s v="Sally Hughsby"/>
    <x v="1"/>
    <s v="United States"/>
    <x v="20"/>
    <x v="15"/>
    <n v="10011"/>
    <x v="3"/>
    <s v="OFF-BI-10001191"/>
    <x v="1"/>
    <x v="8"/>
    <x v="979"/>
    <n v="20.367999999999999"/>
    <n v="1"/>
    <n v="0.2"/>
    <n v="7.3834"/>
    <x v="3"/>
    <s v="Yes"/>
  </r>
  <r>
    <n v="4864"/>
    <s v="CA-2018-125164"/>
    <x v="338"/>
    <d v="2018-11-14T00:00:00"/>
    <s v="Standard Class"/>
    <s v="SH-19975"/>
    <s v="Sally Hughsby"/>
    <x v="1"/>
    <s v="United States"/>
    <x v="20"/>
    <x v="15"/>
    <n v="10011"/>
    <x v="3"/>
    <s v="OFF-BI-10003982"/>
    <x v="1"/>
    <x v="8"/>
    <x v="350"/>
    <n v="49.847999999999999"/>
    <n v="3"/>
    <n v="0.2"/>
    <n v="16.823699999999999"/>
    <x v="3"/>
    <s v="Yes"/>
  </r>
  <r>
    <n v="4865"/>
    <s v="CA-2019-163531"/>
    <x v="335"/>
    <d v="2019-06-30T00:00:00"/>
    <s v="Standard Class"/>
    <s v="SC-20725"/>
    <s v="Steven Cartwright"/>
    <x v="0"/>
    <s v="United States"/>
    <x v="20"/>
    <x v="15"/>
    <n v="10024"/>
    <x v="3"/>
    <s v="TEC-PH-10001425"/>
    <x v="2"/>
    <x v="7"/>
    <x v="516"/>
    <n v="239.97"/>
    <n v="3"/>
    <n v="0"/>
    <n v="67.191599999999994"/>
    <x v="3"/>
    <s v="Yes"/>
  </r>
  <r>
    <n v="4866"/>
    <s v="CA-2019-122490"/>
    <x v="38"/>
    <d v="2019-11-18T00:00:00"/>
    <s v="Standard Class"/>
    <s v="TT-21070"/>
    <s v="Ted Trevino"/>
    <x v="0"/>
    <s v="United States"/>
    <x v="4"/>
    <x v="4"/>
    <n v="98103"/>
    <x v="1"/>
    <s v="FUR-CH-10001215"/>
    <x v="0"/>
    <x v="1"/>
    <x v="445"/>
    <n v="2404.7040000000002"/>
    <n v="6"/>
    <n v="0.2"/>
    <n v="150.29400000000001"/>
    <x v="1"/>
    <s v="Yes"/>
  </r>
  <r>
    <n v="4867"/>
    <s v="CA-2019-122490"/>
    <x v="38"/>
    <d v="2019-11-18T00:00:00"/>
    <s v="Standard Class"/>
    <s v="TT-21070"/>
    <s v="Ted Trevino"/>
    <x v="0"/>
    <s v="United States"/>
    <x v="4"/>
    <x v="4"/>
    <n v="98103"/>
    <x v="1"/>
    <s v="OFF-BI-10001718"/>
    <x v="1"/>
    <x v="8"/>
    <x v="1225"/>
    <n v="563.024"/>
    <n v="11"/>
    <n v="0.2"/>
    <n v="190.0206"/>
    <x v="1"/>
    <s v="Yes"/>
  </r>
  <r>
    <n v="4868"/>
    <s v="CA-2019-122490"/>
    <x v="38"/>
    <d v="2019-11-18T00:00:00"/>
    <s v="Standard Class"/>
    <s v="TT-21070"/>
    <s v="Ted Trevino"/>
    <x v="0"/>
    <s v="United States"/>
    <x v="4"/>
    <x v="4"/>
    <n v="98103"/>
    <x v="1"/>
    <s v="OFF-ST-10000991"/>
    <x v="1"/>
    <x v="4"/>
    <x v="157"/>
    <n v="344.91"/>
    <n v="3"/>
    <n v="0"/>
    <n v="10.347300000000001"/>
    <x v="1"/>
    <s v="Yes"/>
  </r>
  <r>
    <n v="4869"/>
    <s v="CA-2019-122490"/>
    <x v="38"/>
    <d v="2019-11-18T00:00:00"/>
    <s v="Standard Class"/>
    <s v="TT-21070"/>
    <s v="Ted Trevino"/>
    <x v="0"/>
    <s v="United States"/>
    <x v="4"/>
    <x v="4"/>
    <n v="98103"/>
    <x v="1"/>
    <s v="OFF-LA-10001613"/>
    <x v="1"/>
    <x v="2"/>
    <x v="743"/>
    <n v="8.64"/>
    <n v="3"/>
    <n v="0"/>
    <n v="4.2336"/>
    <x v="1"/>
    <s v="Yes"/>
  </r>
  <r>
    <n v="4870"/>
    <s v="CA-2019-131366"/>
    <x v="221"/>
    <d v="2019-11-29T00:00:00"/>
    <s v="Standard Class"/>
    <s v="SC-20440"/>
    <s v="Shaun Chance"/>
    <x v="1"/>
    <s v="United States"/>
    <x v="152"/>
    <x v="9"/>
    <n v="17602"/>
    <x v="3"/>
    <s v="TEC-PH-10003437"/>
    <x v="2"/>
    <x v="7"/>
    <x v="922"/>
    <n v="89.988"/>
    <n v="2"/>
    <n v="0.4"/>
    <n v="-14.997999999999999"/>
    <x v="3"/>
    <s v="Yes"/>
  </r>
  <r>
    <n v="4871"/>
    <s v="CA-2019-131366"/>
    <x v="221"/>
    <d v="2019-11-29T00:00:00"/>
    <s v="Standard Class"/>
    <s v="SC-20440"/>
    <s v="Shaun Chance"/>
    <x v="1"/>
    <s v="United States"/>
    <x v="152"/>
    <x v="9"/>
    <n v="17602"/>
    <x v="3"/>
    <s v="OFF-PA-10000675"/>
    <x v="1"/>
    <x v="10"/>
    <x v="1115"/>
    <n v="229.54400000000001"/>
    <n v="7"/>
    <n v="0.2"/>
    <n v="83.209699999999998"/>
    <x v="3"/>
    <s v="Yes"/>
  </r>
  <r>
    <n v="4872"/>
    <s v="CA-2019-164042"/>
    <x v="979"/>
    <d v="2019-05-27T00:00:00"/>
    <s v="Standard Class"/>
    <s v="KL-16645"/>
    <s v="Ken Lonsdale"/>
    <x v="0"/>
    <s v="United States"/>
    <x v="12"/>
    <x v="5"/>
    <n v="77095"/>
    <x v="2"/>
    <s v="OFF-FA-10000840"/>
    <x v="1"/>
    <x v="13"/>
    <x v="1694"/>
    <n v="1.8240000000000001"/>
    <n v="2"/>
    <n v="0.2"/>
    <n v="0.61560000000000004"/>
    <x v="2"/>
    <s v="Yes"/>
  </r>
  <r>
    <n v="4873"/>
    <s v="CA-2019-164042"/>
    <x v="979"/>
    <d v="2019-05-27T00:00:00"/>
    <s v="Standard Class"/>
    <s v="KL-16645"/>
    <s v="Ken Lonsdale"/>
    <x v="0"/>
    <s v="United States"/>
    <x v="12"/>
    <x v="5"/>
    <n v="77095"/>
    <x v="2"/>
    <s v="OFF-AP-10001947"/>
    <x v="1"/>
    <x v="9"/>
    <x v="1537"/>
    <n v="18.32"/>
    <n v="5"/>
    <n v="0.8"/>
    <n v="-46.716000000000001"/>
    <x v="2"/>
    <s v="Yes"/>
  </r>
  <r>
    <n v="4874"/>
    <s v="CA-2019-164042"/>
    <x v="979"/>
    <d v="2019-05-27T00:00:00"/>
    <s v="Standard Class"/>
    <s v="KL-16645"/>
    <s v="Ken Lonsdale"/>
    <x v="0"/>
    <s v="United States"/>
    <x v="12"/>
    <x v="5"/>
    <n v="77095"/>
    <x v="2"/>
    <s v="OFF-ST-10002301"/>
    <x v="1"/>
    <x v="4"/>
    <x v="1499"/>
    <n v="48.816000000000003"/>
    <n v="3"/>
    <n v="0.2"/>
    <n v="-11.5938"/>
    <x v="2"/>
    <s v="Yes"/>
  </r>
  <r>
    <n v="4875"/>
    <s v="CA-2019-164042"/>
    <x v="979"/>
    <d v="2019-05-27T00:00:00"/>
    <s v="Standard Class"/>
    <s v="KL-16645"/>
    <s v="Ken Lonsdale"/>
    <x v="0"/>
    <s v="United States"/>
    <x v="12"/>
    <x v="5"/>
    <n v="77095"/>
    <x v="2"/>
    <s v="OFF-BI-10001922"/>
    <x v="1"/>
    <x v="8"/>
    <x v="305"/>
    <n v="1.1879999999999999"/>
    <n v="1"/>
    <n v="0.8"/>
    <n v="-1.9601999999999999"/>
    <x v="2"/>
    <s v="Yes"/>
  </r>
  <r>
    <n v="4876"/>
    <s v="CA-2016-132864"/>
    <x v="266"/>
    <d v="2016-12-07T00:00:00"/>
    <s v="Standard Class"/>
    <s v="KN-16390"/>
    <s v="Katherine Nockton"/>
    <x v="1"/>
    <s v="United States"/>
    <x v="38"/>
    <x v="24"/>
    <n v="43229"/>
    <x v="3"/>
    <s v="TEC-AC-10001267"/>
    <x v="2"/>
    <x v="11"/>
    <x v="538"/>
    <n v="119.8"/>
    <n v="5"/>
    <n v="0.2"/>
    <n v="29.95"/>
    <x v="3"/>
    <s v="Yes"/>
  </r>
  <r>
    <n v="4877"/>
    <s v="US-2016-155817"/>
    <x v="462"/>
    <d v="2016-10-09T00:00:00"/>
    <s v="Standard Class"/>
    <s v="SL-20155"/>
    <s v="Sara Luxemburg"/>
    <x v="2"/>
    <s v="United States"/>
    <x v="28"/>
    <x v="3"/>
    <n v="27707"/>
    <x v="0"/>
    <s v="OFF-ST-10000532"/>
    <x v="1"/>
    <x v="4"/>
    <x v="1412"/>
    <n v="61.567999999999998"/>
    <n v="2"/>
    <n v="0.2"/>
    <n v="4.6176000000000004"/>
    <x v="0"/>
    <s v="Yes"/>
  </r>
  <r>
    <n v="4878"/>
    <s v="US-2016-155817"/>
    <x v="462"/>
    <d v="2016-10-09T00:00:00"/>
    <s v="Standard Class"/>
    <s v="SL-20155"/>
    <s v="Sara Luxemburg"/>
    <x v="2"/>
    <s v="United States"/>
    <x v="28"/>
    <x v="3"/>
    <n v="27707"/>
    <x v="0"/>
    <s v="OFF-AR-10002335"/>
    <x v="1"/>
    <x v="6"/>
    <x v="679"/>
    <n v="6.1920000000000002"/>
    <n v="3"/>
    <n v="0.2"/>
    <n v="0.46439999999999998"/>
    <x v="0"/>
    <s v="Yes"/>
  </r>
  <r>
    <n v="4879"/>
    <s v="US-2018-131891"/>
    <x v="875"/>
    <d v="2018-07-31T00:00:00"/>
    <s v="First Class"/>
    <s v="PW-19240"/>
    <s v="Pierre Wener"/>
    <x v="0"/>
    <s v="United States"/>
    <x v="424"/>
    <x v="2"/>
    <n v="32503"/>
    <x v="0"/>
    <s v="OFF-BI-10000201"/>
    <x v="1"/>
    <x v="8"/>
    <x v="1687"/>
    <n v="2.214"/>
    <n v="3"/>
    <n v="0.7"/>
    <n v="-1.476"/>
    <x v="0"/>
    <s v="Yes"/>
  </r>
  <r>
    <n v="4880"/>
    <s v="CA-2019-143567"/>
    <x v="808"/>
    <d v="2019-11-05T00:00:00"/>
    <s v="Second Class"/>
    <s v="TB-21175"/>
    <s v="Thomas Boland"/>
    <x v="1"/>
    <s v="United States"/>
    <x v="0"/>
    <x v="0"/>
    <n v="42420"/>
    <x v="0"/>
    <s v="OFF-EN-10004846"/>
    <x v="1"/>
    <x v="12"/>
    <x v="1497"/>
    <n v="5.32"/>
    <n v="2"/>
    <n v="0"/>
    <n v="2.6067999999999998"/>
    <x v="0"/>
    <s v="Yes"/>
  </r>
  <r>
    <n v="4881"/>
    <s v="CA-2019-143567"/>
    <x v="808"/>
    <d v="2019-11-05T00:00:00"/>
    <s v="Second Class"/>
    <s v="TB-21175"/>
    <s v="Thomas Boland"/>
    <x v="1"/>
    <s v="United States"/>
    <x v="0"/>
    <x v="0"/>
    <n v="42420"/>
    <x v="0"/>
    <s v="FUR-CH-10000454"/>
    <x v="0"/>
    <x v="1"/>
    <x v="1"/>
    <n v="975.92"/>
    <n v="4"/>
    <n v="0"/>
    <n v="292.77600000000001"/>
    <x v="0"/>
    <s v="Yes"/>
  </r>
  <r>
    <n v="4882"/>
    <s v="CA-2019-143567"/>
    <x v="808"/>
    <d v="2019-11-05T00:00:00"/>
    <s v="Second Class"/>
    <s v="TB-21175"/>
    <s v="Thomas Boland"/>
    <x v="1"/>
    <s v="United States"/>
    <x v="0"/>
    <x v="0"/>
    <n v="42420"/>
    <x v="0"/>
    <s v="TEC-AC-10004145"/>
    <x v="2"/>
    <x v="11"/>
    <x v="1273"/>
    <n v="2249.91"/>
    <n v="9"/>
    <n v="0"/>
    <n v="517.47929999999997"/>
    <x v="0"/>
    <s v="Yes"/>
  </r>
  <r>
    <n v="4883"/>
    <s v="CA-2019-143567"/>
    <x v="808"/>
    <d v="2019-11-05T00:00:00"/>
    <s v="Second Class"/>
    <s v="TB-21175"/>
    <s v="Thomas Boland"/>
    <x v="1"/>
    <s v="United States"/>
    <x v="0"/>
    <x v="0"/>
    <n v="42420"/>
    <x v="0"/>
    <s v="OFF-ST-10001580"/>
    <x v="1"/>
    <x v="4"/>
    <x v="355"/>
    <n v="59.92"/>
    <n v="4"/>
    <n v="0"/>
    <n v="16.7776"/>
    <x v="0"/>
    <s v="Yes"/>
  </r>
  <r>
    <n v="4884"/>
    <s v="CA-2019-104080"/>
    <x v="144"/>
    <d v="2019-03-15T00:00:00"/>
    <s v="Standard Class"/>
    <s v="AH-10210"/>
    <s v="Alan Hwang"/>
    <x v="0"/>
    <s v="United States"/>
    <x v="125"/>
    <x v="1"/>
    <n v="92804"/>
    <x v="1"/>
    <s v="OFF-BI-10003876"/>
    <x v="1"/>
    <x v="8"/>
    <x v="1626"/>
    <n v="171.2"/>
    <n v="5"/>
    <n v="0.2"/>
    <n v="64.2"/>
    <x v="1"/>
    <s v="Yes"/>
  </r>
  <r>
    <n v="4885"/>
    <s v="CA-2019-104080"/>
    <x v="144"/>
    <d v="2019-03-15T00:00:00"/>
    <s v="Standard Class"/>
    <s v="AH-10210"/>
    <s v="Alan Hwang"/>
    <x v="0"/>
    <s v="United States"/>
    <x v="125"/>
    <x v="1"/>
    <n v="92804"/>
    <x v="1"/>
    <s v="OFF-AR-10001972"/>
    <x v="1"/>
    <x v="6"/>
    <x v="1632"/>
    <n v="3.36"/>
    <n v="2"/>
    <n v="0"/>
    <n v="0.87360000000000004"/>
    <x v="1"/>
    <s v="Yes"/>
  </r>
  <r>
    <n v="4886"/>
    <s v="CA-2016-151379"/>
    <x v="757"/>
    <d v="2016-12-20T00:00:00"/>
    <s v="Standard Class"/>
    <s v="SC-20695"/>
    <s v="Steve Chapman"/>
    <x v="1"/>
    <s v="United States"/>
    <x v="66"/>
    <x v="12"/>
    <n v="48227"/>
    <x v="2"/>
    <s v="OFF-PA-10000595"/>
    <x v="1"/>
    <x v="10"/>
    <x v="1126"/>
    <n v="114.2"/>
    <n v="5"/>
    <n v="0"/>
    <n v="52.531999999999996"/>
    <x v="2"/>
    <s v="Yes"/>
  </r>
  <r>
    <n v="4887"/>
    <s v="CA-2018-163167"/>
    <x v="85"/>
    <d v="2018-12-01T00:00:00"/>
    <s v="Second Class"/>
    <s v="RF-19345"/>
    <s v="Randy Ferguson"/>
    <x v="1"/>
    <s v="United States"/>
    <x v="419"/>
    <x v="32"/>
    <n v="30062"/>
    <x v="0"/>
    <s v="FUR-CH-10004477"/>
    <x v="0"/>
    <x v="1"/>
    <x v="213"/>
    <n v="182.67"/>
    <n v="3"/>
    <n v="0"/>
    <n v="52.974299999999999"/>
    <x v="0"/>
    <s v="Yes"/>
  </r>
  <r>
    <n v="4888"/>
    <s v="CA-2018-163167"/>
    <x v="85"/>
    <d v="2018-12-01T00:00:00"/>
    <s v="Second Class"/>
    <s v="RF-19345"/>
    <s v="Randy Ferguson"/>
    <x v="1"/>
    <s v="United States"/>
    <x v="419"/>
    <x v="32"/>
    <n v="30062"/>
    <x v="0"/>
    <s v="TEC-AC-10003441"/>
    <x v="2"/>
    <x v="11"/>
    <x v="658"/>
    <n v="101.7"/>
    <n v="6"/>
    <n v="0"/>
    <n v="6.1020000000000003"/>
    <x v="0"/>
    <s v="Yes"/>
  </r>
  <r>
    <n v="4889"/>
    <s v="CA-2018-163167"/>
    <x v="85"/>
    <d v="2018-12-01T00:00:00"/>
    <s v="Second Class"/>
    <s v="RF-19345"/>
    <s v="Randy Ferguson"/>
    <x v="1"/>
    <s v="United States"/>
    <x v="419"/>
    <x v="32"/>
    <n v="30062"/>
    <x v="0"/>
    <s v="OFF-ST-10004459"/>
    <x v="1"/>
    <x v="4"/>
    <x v="459"/>
    <n v="1126.02"/>
    <n v="3"/>
    <n v="0"/>
    <n v="56.301000000000002"/>
    <x v="0"/>
    <s v="Yes"/>
  </r>
  <r>
    <n v="4890"/>
    <s v="CA-2018-163167"/>
    <x v="85"/>
    <d v="2018-12-01T00:00:00"/>
    <s v="Second Class"/>
    <s v="RF-19345"/>
    <s v="Randy Ferguson"/>
    <x v="1"/>
    <s v="United States"/>
    <x v="419"/>
    <x v="32"/>
    <n v="30062"/>
    <x v="0"/>
    <s v="OFF-ST-10003805"/>
    <x v="1"/>
    <x v="4"/>
    <x v="1660"/>
    <n v="1263.3"/>
    <n v="6"/>
    <n v="0"/>
    <n v="315.82499999999999"/>
    <x v="0"/>
    <s v="Yes"/>
  </r>
  <r>
    <n v="4891"/>
    <s v="CA-2018-135776"/>
    <x v="443"/>
    <d v="2018-12-30T00:00:00"/>
    <s v="Standard Class"/>
    <s v="EH-13765"/>
    <s v="Edward Hooks"/>
    <x v="1"/>
    <s v="United States"/>
    <x v="4"/>
    <x v="4"/>
    <n v="98103"/>
    <x v="1"/>
    <s v="OFF-AR-10001246"/>
    <x v="1"/>
    <x v="6"/>
    <x v="455"/>
    <n v="8.82"/>
    <n v="3"/>
    <n v="0"/>
    <n v="2.5577999999999999"/>
    <x v="1"/>
    <s v="Yes"/>
  </r>
  <r>
    <n v="4892"/>
    <s v="CA-2018-135776"/>
    <x v="443"/>
    <d v="2018-12-30T00:00:00"/>
    <s v="Standard Class"/>
    <s v="EH-13765"/>
    <s v="Edward Hooks"/>
    <x v="1"/>
    <s v="United States"/>
    <x v="4"/>
    <x v="4"/>
    <n v="98103"/>
    <x v="1"/>
    <s v="OFF-PA-10001295"/>
    <x v="1"/>
    <x v="10"/>
    <x v="1220"/>
    <n v="37.94"/>
    <n v="2"/>
    <n v="0"/>
    <n v="18.211200000000002"/>
    <x v="1"/>
    <s v="Yes"/>
  </r>
  <r>
    <n v="4893"/>
    <s v="CA-2018-135776"/>
    <x v="443"/>
    <d v="2018-12-30T00:00:00"/>
    <s v="Standard Class"/>
    <s v="EH-13765"/>
    <s v="Edward Hooks"/>
    <x v="1"/>
    <s v="United States"/>
    <x v="4"/>
    <x v="4"/>
    <n v="98103"/>
    <x v="1"/>
    <s v="OFF-AR-10001231"/>
    <x v="1"/>
    <x v="6"/>
    <x v="1695"/>
    <n v="4.2"/>
    <n v="2"/>
    <n v="0"/>
    <n v="1.1759999999999999"/>
    <x v="1"/>
    <s v="Yes"/>
  </r>
  <r>
    <n v="4894"/>
    <s v="CA-2018-135776"/>
    <x v="443"/>
    <d v="2018-12-30T00:00:00"/>
    <s v="Standard Class"/>
    <s v="EH-13765"/>
    <s v="Edward Hooks"/>
    <x v="1"/>
    <s v="United States"/>
    <x v="4"/>
    <x v="4"/>
    <n v="98103"/>
    <x v="1"/>
    <s v="OFF-ST-10002743"/>
    <x v="1"/>
    <x v="4"/>
    <x v="418"/>
    <n v="227.28"/>
    <n v="2"/>
    <n v="0"/>
    <n v="2.2728000000000002"/>
    <x v="1"/>
    <s v="Yes"/>
  </r>
  <r>
    <n v="4895"/>
    <s v="CA-2018-135776"/>
    <x v="443"/>
    <d v="2018-12-30T00:00:00"/>
    <s v="Standard Class"/>
    <s v="EH-13765"/>
    <s v="Edward Hooks"/>
    <x v="1"/>
    <s v="United States"/>
    <x v="4"/>
    <x v="4"/>
    <n v="98103"/>
    <x v="1"/>
    <s v="OFF-PA-10004327"/>
    <x v="1"/>
    <x v="10"/>
    <x v="137"/>
    <n v="47.9"/>
    <n v="1"/>
    <n v="0"/>
    <n v="22.992000000000001"/>
    <x v="1"/>
    <s v="Yes"/>
  </r>
  <r>
    <n v="4896"/>
    <s v="CA-2018-135776"/>
    <x v="443"/>
    <d v="2018-12-30T00:00:00"/>
    <s v="Standard Class"/>
    <s v="EH-13765"/>
    <s v="Edward Hooks"/>
    <x v="1"/>
    <s v="United States"/>
    <x v="4"/>
    <x v="4"/>
    <n v="98103"/>
    <x v="1"/>
    <s v="OFF-EN-10004773"/>
    <x v="1"/>
    <x v="12"/>
    <x v="153"/>
    <n v="61.96"/>
    <n v="2"/>
    <n v="0"/>
    <n v="30.360399999999998"/>
    <x v="1"/>
    <s v="Yes"/>
  </r>
  <r>
    <n v="4897"/>
    <s v="CA-2018-135776"/>
    <x v="443"/>
    <d v="2018-12-30T00:00:00"/>
    <s v="Standard Class"/>
    <s v="EH-13765"/>
    <s v="Edward Hooks"/>
    <x v="1"/>
    <s v="United States"/>
    <x v="4"/>
    <x v="4"/>
    <n v="98103"/>
    <x v="1"/>
    <s v="OFF-ST-10003470"/>
    <x v="1"/>
    <x v="4"/>
    <x v="1348"/>
    <n v="1117.92"/>
    <n v="4"/>
    <n v="0"/>
    <n v="55.896000000000001"/>
    <x v="1"/>
    <s v="Yes"/>
  </r>
  <r>
    <n v="4898"/>
    <s v="US-2016-122021"/>
    <x v="771"/>
    <d v="2016-10-17T00:00:00"/>
    <s v="First Class"/>
    <s v="AC-10660"/>
    <s v="Anna Chung"/>
    <x v="0"/>
    <s v="United States"/>
    <x v="215"/>
    <x v="24"/>
    <n v="44134"/>
    <x v="3"/>
    <s v="FUR-CH-10003761"/>
    <x v="0"/>
    <x v="1"/>
    <x v="1388"/>
    <n v="183.37200000000001"/>
    <n v="2"/>
    <n v="0.3"/>
    <n v="-7.8587999999999996"/>
    <x v="3"/>
    <s v="Yes"/>
  </r>
  <r>
    <n v="4899"/>
    <s v="US-2016-122021"/>
    <x v="771"/>
    <d v="2016-10-17T00:00:00"/>
    <s v="First Class"/>
    <s v="AC-10660"/>
    <s v="Anna Chung"/>
    <x v="0"/>
    <s v="United States"/>
    <x v="215"/>
    <x v="24"/>
    <n v="44134"/>
    <x v="3"/>
    <s v="OFF-PA-10002230"/>
    <x v="1"/>
    <x v="10"/>
    <x v="389"/>
    <n v="7.968"/>
    <n v="2"/>
    <n v="0.2"/>
    <n v="2.8883999999999999"/>
    <x v="3"/>
    <s v="Yes"/>
  </r>
  <r>
    <n v="4900"/>
    <s v="CA-2018-130484"/>
    <x v="250"/>
    <d v="2018-08-27T00:00:00"/>
    <s v="Standard Class"/>
    <s v="SG-20470"/>
    <s v="Sheri Gordon"/>
    <x v="0"/>
    <s v="United States"/>
    <x v="345"/>
    <x v="21"/>
    <n v="97030"/>
    <x v="1"/>
    <s v="OFF-BI-10000088"/>
    <x v="1"/>
    <x v="8"/>
    <x v="1034"/>
    <n v="26.352"/>
    <n v="8"/>
    <n v="0.7"/>
    <n v="-18.446400000000001"/>
    <x v="1"/>
    <s v="Yes"/>
  </r>
  <r>
    <n v="4901"/>
    <s v="CA-2019-120936"/>
    <x v="94"/>
    <d v="2019-12-21T00:00:00"/>
    <s v="Standard Class"/>
    <s v="CA-12310"/>
    <s v="Christine Abelman"/>
    <x v="1"/>
    <s v="United States"/>
    <x v="125"/>
    <x v="1"/>
    <n v="92804"/>
    <x v="1"/>
    <s v="OFF-ST-10001526"/>
    <x v="1"/>
    <x v="4"/>
    <x v="771"/>
    <n v="481.32"/>
    <n v="4"/>
    <n v="0"/>
    <n v="125.14319999999999"/>
    <x v="1"/>
    <s v="Yes"/>
  </r>
  <r>
    <n v="4902"/>
    <s v="CA-2019-120936"/>
    <x v="94"/>
    <d v="2019-12-21T00:00:00"/>
    <s v="Standard Class"/>
    <s v="CA-12310"/>
    <s v="Christine Abelman"/>
    <x v="1"/>
    <s v="United States"/>
    <x v="125"/>
    <x v="1"/>
    <n v="92804"/>
    <x v="1"/>
    <s v="OFF-SU-10002557"/>
    <x v="1"/>
    <x v="14"/>
    <x v="1338"/>
    <n v="13.98"/>
    <n v="1"/>
    <n v="0"/>
    <n v="3.6347999999999998"/>
    <x v="1"/>
    <s v="Yes"/>
  </r>
  <r>
    <n v="4903"/>
    <s v="CA-2019-110884"/>
    <x v="469"/>
    <d v="2019-03-12T00:00:00"/>
    <s v="Standard Class"/>
    <s v="SH-20395"/>
    <s v="Shahid Hopkins"/>
    <x v="0"/>
    <s v="United States"/>
    <x v="20"/>
    <x v="15"/>
    <n v="10035"/>
    <x v="3"/>
    <s v="OFF-BI-10003669"/>
    <x v="1"/>
    <x v="8"/>
    <x v="804"/>
    <n v="25.92"/>
    <n v="6"/>
    <n v="0.2"/>
    <n v="9.0719999999999992"/>
    <x v="3"/>
    <s v="Yes"/>
  </r>
  <r>
    <n v="4904"/>
    <s v="CA-2019-110884"/>
    <x v="469"/>
    <d v="2019-03-12T00:00:00"/>
    <s v="Standard Class"/>
    <s v="SH-20395"/>
    <s v="Shahid Hopkins"/>
    <x v="0"/>
    <s v="United States"/>
    <x v="20"/>
    <x v="15"/>
    <n v="10035"/>
    <x v="3"/>
    <s v="OFF-LA-10003510"/>
    <x v="1"/>
    <x v="2"/>
    <x v="580"/>
    <n v="91.59"/>
    <n v="3"/>
    <n v="0"/>
    <n v="42.131399999999999"/>
    <x v="3"/>
    <s v="Yes"/>
  </r>
  <r>
    <n v="4905"/>
    <s v="US-2016-161613"/>
    <x v="588"/>
    <d v="2016-12-03T00:00:00"/>
    <s v="Second Class"/>
    <s v="MC-17605"/>
    <s v="Matt Connell"/>
    <x v="1"/>
    <s v="United States"/>
    <x v="12"/>
    <x v="5"/>
    <n v="77070"/>
    <x v="2"/>
    <s v="FUR-CH-10003746"/>
    <x v="0"/>
    <x v="1"/>
    <x v="623"/>
    <n v="674.05799999999999"/>
    <n v="3"/>
    <n v="0.3"/>
    <n v="-19.258800000000001"/>
    <x v="2"/>
    <s v="Yes"/>
  </r>
  <r>
    <n v="4906"/>
    <s v="US-2016-146353"/>
    <x v="1005"/>
    <d v="2016-10-16T00:00:00"/>
    <s v="Second Class"/>
    <s v="JE-15610"/>
    <s v="Jim Epp"/>
    <x v="1"/>
    <s v="United States"/>
    <x v="3"/>
    <x v="38"/>
    <n v="3301"/>
    <x v="3"/>
    <s v="OFF-BI-10003476"/>
    <x v="1"/>
    <x v="8"/>
    <x v="1535"/>
    <n v="22.92"/>
    <n v="4"/>
    <n v="0"/>
    <n v="11.0016"/>
    <x v="3"/>
    <s v="Yes"/>
  </r>
  <r>
    <n v="4907"/>
    <s v="US-2016-146353"/>
    <x v="1005"/>
    <d v="2016-10-16T00:00:00"/>
    <s v="Second Class"/>
    <s v="JE-15610"/>
    <s v="Jim Epp"/>
    <x v="1"/>
    <s v="United States"/>
    <x v="3"/>
    <x v="38"/>
    <n v="3301"/>
    <x v="3"/>
    <s v="OFF-ST-10001469"/>
    <x v="1"/>
    <x v="4"/>
    <x v="399"/>
    <n v="269.89999999999998"/>
    <n v="5"/>
    <n v="0"/>
    <n v="16.193999999999999"/>
    <x v="3"/>
    <s v="Yes"/>
  </r>
  <r>
    <n v="4908"/>
    <s v="CA-2016-133809"/>
    <x v="728"/>
    <d v="2016-11-23T00:00:00"/>
    <s v="Second Class"/>
    <s v="MS-17530"/>
    <s v="MaryBeth Skach"/>
    <x v="0"/>
    <s v="United States"/>
    <x v="54"/>
    <x v="24"/>
    <n v="45014"/>
    <x v="3"/>
    <s v="OFF-BI-10001757"/>
    <x v="1"/>
    <x v="8"/>
    <x v="1167"/>
    <n v="11.808"/>
    <n v="8"/>
    <n v="0.7"/>
    <n v="-8.6592000000000002"/>
    <x v="3"/>
    <s v="Yes"/>
  </r>
  <r>
    <n v="4909"/>
    <s v="CA-2016-133809"/>
    <x v="728"/>
    <d v="2016-11-23T00:00:00"/>
    <s v="Second Class"/>
    <s v="MS-17530"/>
    <s v="MaryBeth Skach"/>
    <x v="0"/>
    <s v="United States"/>
    <x v="54"/>
    <x v="24"/>
    <n v="45014"/>
    <x v="3"/>
    <s v="TEC-PH-10004875"/>
    <x v="2"/>
    <x v="7"/>
    <x v="1696"/>
    <n v="9.5879999999999992"/>
    <n v="2"/>
    <n v="0.4"/>
    <n v="-2.0773999999999999"/>
    <x v="3"/>
    <s v="Yes"/>
  </r>
  <r>
    <n v="4910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EN-10001219"/>
    <x v="1"/>
    <x v="12"/>
    <x v="588"/>
    <n v="18.335999999999999"/>
    <n v="3"/>
    <n v="0.2"/>
    <n v="6.6467999999999998"/>
    <x v="0"/>
    <s v="Yes"/>
  </r>
  <r>
    <n v="4911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PA-10000019"/>
    <x v="1"/>
    <x v="10"/>
    <x v="711"/>
    <n v="36.287999999999997"/>
    <n v="7"/>
    <n v="0.2"/>
    <n v="12.700799999999999"/>
    <x v="0"/>
    <s v="Yes"/>
  </r>
  <r>
    <n v="4912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TEC-PH-10001924"/>
    <x v="2"/>
    <x v="7"/>
    <x v="431"/>
    <n v="111.98399999999999"/>
    <n v="2"/>
    <n v="0.2"/>
    <n v="6.9989999999999997"/>
    <x v="0"/>
    <s v="Yes"/>
  </r>
  <r>
    <n v="4913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BI-10002003"/>
    <x v="1"/>
    <x v="8"/>
    <x v="1393"/>
    <n v="5.97"/>
    <n v="5"/>
    <n v="0.7"/>
    <n v="-4.577"/>
    <x v="0"/>
    <s v="Yes"/>
  </r>
  <r>
    <n v="4914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BI-10003727"/>
    <x v="1"/>
    <x v="8"/>
    <x v="805"/>
    <n v="2.508"/>
    <n v="2"/>
    <n v="0.7"/>
    <n v="-1.8391999999999999"/>
    <x v="0"/>
    <s v="Yes"/>
  </r>
  <r>
    <n v="4915"/>
    <s v="CA-2017-161830"/>
    <x v="496"/>
    <d v="2017-09-26T00:00:00"/>
    <s v="Second Class"/>
    <s v="ME-17725"/>
    <s v="Max Engle"/>
    <x v="0"/>
    <s v="United States"/>
    <x v="4"/>
    <x v="4"/>
    <n v="98105"/>
    <x v="1"/>
    <s v="OFF-AR-10004042"/>
    <x v="1"/>
    <x v="6"/>
    <x v="30"/>
    <n v="35.96"/>
    <n v="2"/>
    <n v="0"/>
    <n v="10.4284"/>
    <x v="1"/>
    <s v="Yes"/>
  </r>
  <r>
    <n v="4916"/>
    <s v="CA-2017-161830"/>
    <x v="496"/>
    <d v="2017-09-26T00:00:00"/>
    <s v="Second Class"/>
    <s v="ME-17725"/>
    <s v="Max Engle"/>
    <x v="0"/>
    <s v="United States"/>
    <x v="4"/>
    <x v="4"/>
    <n v="98105"/>
    <x v="1"/>
    <s v="OFF-BI-10001097"/>
    <x v="1"/>
    <x v="8"/>
    <x v="797"/>
    <n v="14.952"/>
    <n v="3"/>
    <n v="0.2"/>
    <n v="5.4200999999999997"/>
    <x v="1"/>
    <s v="Yes"/>
  </r>
  <r>
    <n v="4917"/>
    <s v="CA-2019-163125"/>
    <x v="449"/>
    <d v="2019-10-11T00:00:00"/>
    <s v="Second Class"/>
    <s v="MB-17305"/>
    <s v="Maria Bertelson"/>
    <x v="0"/>
    <s v="United States"/>
    <x v="425"/>
    <x v="5"/>
    <n v="77573"/>
    <x v="2"/>
    <s v="OFF-AR-10004344"/>
    <x v="1"/>
    <x v="6"/>
    <x v="370"/>
    <n v="67.144000000000005"/>
    <n v="7"/>
    <n v="0.2"/>
    <n v="5.8750999999999998"/>
    <x v="2"/>
    <s v="Yes"/>
  </r>
  <r>
    <n v="4918"/>
    <s v="CA-2019-163125"/>
    <x v="449"/>
    <d v="2019-10-11T00:00:00"/>
    <s v="Second Class"/>
    <s v="MB-17305"/>
    <s v="Maria Bertelson"/>
    <x v="0"/>
    <s v="United States"/>
    <x v="425"/>
    <x v="5"/>
    <n v="77573"/>
    <x v="2"/>
    <s v="FUR-CH-10001802"/>
    <x v="0"/>
    <x v="1"/>
    <x v="1697"/>
    <n v="254.05799999999999"/>
    <n v="3"/>
    <n v="0.3"/>
    <n v="-32.6646"/>
    <x v="2"/>
    <s v="Yes"/>
  </r>
  <r>
    <n v="4919"/>
    <s v="CA-2018-160304"/>
    <x v="1006"/>
    <d v="2018-01-07T00:00:00"/>
    <s v="Standard Class"/>
    <s v="BM-11575"/>
    <s v="Brendan Murry"/>
    <x v="1"/>
    <s v="United States"/>
    <x v="426"/>
    <x v="39"/>
    <n v="20877"/>
    <x v="3"/>
    <s v="FUR-BO-10004709"/>
    <x v="0"/>
    <x v="0"/>
    <x v="266"/>
    <n v="173.94"/>
    <n v="3"/>
    <n v="0"/>
    <n v="38.266800000000003"/>
    <x v="3"/>
    <s v="Yes"/>
  </r>
  <r>
    <n v="4920"/>
    <s v="CA-2018-160304"/>
    <x v="1006"/>
    <d v="2018-01-07T00:00:00"/>
    <s v="Standard Class"/>
    <s v="BM-11575"/>
    <s v="Brendan Murry"/>
    <x v="1"/>
    <s v="United States"/>
    <x v="426"/>
    <x v="39"/>
    <n v="20877"/>
    <x v="3"/>
    <s v="TEC-PH-10000455"/>
    <x v="2"/>
    <x v="7"/>
    <x v="1121"/>
    <n v="231.98"/>
    <n v="2"/>
    <n v="0"/>
    <n v="67.274199999999993"/>
    <x v="3"/>
    <s v="Yes"/>
  </r>
  <r>
    <n v="4921"/>
    <s v="CA-2019-101728"/>
    <x v="971"/>
    <d v="2019-08-23T00:00:00"/>
    <s v="Standard Class"/>
    <s v="SC-20575"/>
    <s v="Sonia Cooley"/>
    <x v="0"/>
    <s v="United States"/>
    <x v="22"/>
    <x v="10"/>
    <n v="60653"/>
    <x v="2"/>
    <s v="OFF-BI-10002393"/>
    <x v="1"/>
    <x v="8"/>
    <x v="1197"/>
    <n v="2.2959999999999998"/>
    <n v="2"/>
    <n v="0.8"/>
    <n v="-3.9032"/>
    <x v="2"/>
    <s v="Yes"/>
  </r>
  <r>
    <n v="4922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PA-10004381"/>
    <x v="1"/>
    <x v="10"/>
    <x v="1684"/>
    <n v="96.08"/>
    <n v="2"/>
    <n v="0"/>
    <n v="46.118400000000001"/>
    <x v="0"/>
    <s v="Yes"/>
  </r>
  <r>
    <n v="4923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FA-10003059"/>
    <x v="1"/>
    <x v="13"/>
    <x v="802"/>
    <n v="3.62"/>
    <n v="2"/>
    <n v="0"/>
    <n v="1.1946000000000001"/>
    <x v="0"/>
    <s v="Yes"/>
  </r>
  <r>
    <n v="4924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PA-10000994"/>
    <x v="1"/>
    <x v="10"/>
    <x v="913"/>
    <n v="629.1"/>
    <n v="6"/>
    <n v="0"/>
    <n v="301.96800000000002"/>
    <x v="0"/>
    <s v="Yes"/>
  </r>
  <r>
    <n v="4925"/>
    <s v="CA-2019-114055"/>
    <x v="53"/>
    <d v="2019-12-29T00:00:00"/>
    <s v="Second Class"/>
    <s v="MH-18115"/>
    <s v="Mick Hernandez"/>
    <x v="2"/>
    <s v="United States"/>
    <x v="114"/>
    <x v="19"/>
    <n v="35810"/>
    <x v="0"/>
    <s v="TEC-PH-10002890"/>
    <x v="2"/>
    <x v="7"/>
    <x v="1396"/>
    <n v="90.48"/>
    <n v="2"/>
    <n v="0"/>
    <n v="23.524799999999999"/>
    <x v="0"/>
    <s v="Yes"/>
  </r>
  <r>
    <n v="4926"/>
    <s v="CA-2019-126438"/>
    <x v="18"/>
    <d v="2019-09-13T00:00:00"/>
    <s v="First Class"/>
    <s v="AR-10345"/>
    <s v="Alex Russell"/>
    <x v="1"/>
    <s v="United States"/>
    <x v="104"/>
    <x v="31"/>
    <n v="1841"/>
    <x v="3"/>
    <s v="OFF-AR-10003338"/>
    <x v="1"/>
    <x v="6"/>
    <x v="1439"/>
    <n v="14.88"/>
    <n v="2"/>
    <n v="0"/>
    <n v="3.72"/>
    <x v="3"/>
    <s v="Yes"/>
  </r>
  <r>
    <n v="4927"/>
    <s v="CA-2019-117653"/>
    <x v="15"/>
    <d v="2019-10-23T00:00:00"/>
    <s v="Standard Class"/>
    <s v="MO-17500"/>
    <s v="Mary O'Rourke"/>
    <x v="0"/>
    <s v="United States"/>
    <x v="22"/>
    <x v="10"/>
    <n v="60623"/>
    <x v="2"/>
    <s v="FUR-TA-10003008"/>
    <x v="0"/>
    <x v="3"/>
    <x v="955"/>
    <n v="91.275000000000006"/>
    <n v="1"/>
    <n v="0.5"/>
    <n v="-67.543499999999995"/>
    <x v="2"/>
    <s v="Yes"/>
  </r>
  <r>
    <n v="4928"/>
    <s v="CA-2019-143245"/>
    <x v="96"/>
    <d v="2019-12-06T00:00:00"/>
    <s v="Standard Class"/>
    <s v="AD-10180"/>
    <s v="Alan Dominguez"/>
    <x v="2"/>
    <s v="United States"/>
    <x v="54"/>
    <x v="29"/>
    <n v="6824"/>
    <x v="3"/>
    <s v="OFF-PA-10001972"/>
    <x v="1"/>
    <x v="10"/>
    <x v="1178"/>
    <n v="19.440000000000001"/>
    <n v="3"/>
    <n v="0"/>
    <n v="9.3312000000000008"/>
    <x v="3"/>
    <s v="Yes"/>
  </r>
  <r>
    <n v="4929"/>
    <s v="CA-2019-143245"/>
    <x v="96"/>
    <d v="2019-12-06T00:00:00"/>
    <s v="Standard Class"/>
    <s v="AD-10180"/>
    <s v="Alan Dominguez"/>
    <x v="2"/>
    <s v="United States"/>
    <x v="54"/>
    <x v="29"/>
    <n v="6824"/>
    <x v="3"/>
    <s v="FUR-CH-10000155"/>
    <x v="0"/>
    <x v="1"/>
    <x v="1166"/>
    <n v="897.15"/>
    <n v="3"/>
    <n v="0"/>
    <n v="251.202"/>
    <x v="3"/>
    <s v="Yes"/>
  </r>
  <r>
    <n v="4930"/>
    <s v="US-2016-138828"/>
    <x v="814"/>
    <d v="2016-09-03T00:00:00"/>
    <s v="First Class"/>
    <s v="KD-16345"/>
    <s v="Katherine Ducich"/>
    <x v="0"/>
    <s v="United States"/>
    <x v="20"/>
    <x v="15"/>
    <n v="10009"/>
    <x v="3"/>
    <s v="OFF-AR-10000658"/>
    <x v="1"/>
    <x v="6"/>
    <x v="332"/>
    <n v="57.75"/>
    <n v="5"/>
    <n v="0"/>
    <n v="16.170000000000002"/>
    <x v="3"/>
    <s v="Yes"/>
  </r>
  <r>
    <n v="4931"/>
    <s v="US-2016-138828"/>
    <x v="814"/>
    <d v="2016-09-03T00:00:00"/>
    <s v="First Class"/>
    <s v="KD-16345"/>
    <s v="Katherine Ducich"/>
    <x v="0"/>
    <s v="United States"/>
    <x v="20"/>
    <x v="15"/>
    <n v="10009"/>
    <x v="3"/>
    <s v="OFF-PA-10000349"/>
    <x v="1"/>
    <x v="10"/>
    <x v="33"/>
    <n v="14.94"/>
    <n v="3"/>
    <n v="0"/>
    <n v="7.0217999999999998"/>
    <x v="3"/>
    <s v="Yes"/>
  </r>
  <r>
    <n v="4932"/>
    <s v="CA-2019-143651"/>
    <x v="613"/>
    <d v="2019-03-30T00:00:00"/>
    <s v="Standard Class"/>
    <s v="FM-14215"/>
    <s v="Filia McAdams"/>
    <x v="1"/>
    <s v="United States"/>
    <x v="4"/>
    <x v="4"/>
    <n v="98103"/>
    <x v="1"/>
    <s v="OFF-AR-10001446"/>
    <x v="1"/>
    <x v="6"/>
    <x v="1161"/>
    <n v="23.1"/>
    <n v="2"/>
    <n v="0"/>
    <n v="6.93"/>
    <x v="1"/>
    <s v="Yes"/>
  </r>
  <r>
    <n v="4933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EN-10004483"/>
    <x v="1"/>
    <x v="12"/>
    <x v="1344"/>
    <n v="12.536"/>
    <n v="1"/>
    <n v="0.2"/>
    <n v="4.2309000000000001"/>
    <x v="1"/>
    <s v="Yes"/>
  </r>
  <r>
    <n v="4934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BI-10002012"/>
    <x v="1"/>
    <x v="8"/>
    <x v="749"/>
    <n v="1.08"/>
    <n v="2"/>
    <n v="0.7"/>
    <n v="-0.79200000000000004"/>
    <x v="1"/>
    <s v="Yes"/>
  </r>
  <r>
    <n v="4935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FA-10003021"/>
    <x v="1"/>
    <x v="13"/>
    <x v="128"/>
    <n v="4.5119999999999996"/>
    <n v="3"/>
    <n v="0.2"/>
    <n v="0.84599999999999997"/>
    <x v="1"/>
    <s v="Yes"/>
  </r>
  <r>
    <n v="4936"/>
    <s v="CA-2017-155124"/>
    <x v="1007"/>
    <d v="2017-03-21T00:00:00"/>
    <s v="Standard Class"/>
    <s v="KS-16300"/>
    <s v="Karen Seio"/>
    <x v="1"/>
    <s v="United States"/>
    <x v="427"/>
    <x v="7"/>
    <n v="84043"/>
    <x v="1"/>
    <s v="TEC-PH-10003356"/>
    <x v="2"/>
    <x v="7"/>
    <x v="1698"/>
    <n v="16.776"/>
    <n v="3"/>
    <n v="0.2"/>
    <n v="1.6776"/>
    <x v="1"/>
    <s v="Yes"/>
  </r>
  <r>
    <n v="4937"/>
    <s v="CA-2019-150931"/>
    <x v="1008"/>
    <d v="2019-01-13T00:00:00"/>
    <s v="Standard Class"/>
    <s v="DP-13390"/>
    <s v="Dennis Pardue"/>
    <x v="2"/>
    <s v="United States"/>
    <x v="428"/>
    <x v="19"/>
    <n v="35401"/>
    <x v="0"/>
    <s v="OFF-BI-10004728"/>
    <x v="1"/>
    <x v="8"/>
    <x v="544"/>
    <n v="33.74"/>
    <n v="7"/>
    <n v="0"/>
    <n v="15.5204"/>
    <x v="0"/>
    <s v="Yes"/>
  </r>
  <r>
    <n v="4938"/>
    <s v="CA-2016-157147"/>
    <x v="286"/>
    <d v="2016-01-18T00:00:00"/>
    <s v="Standard Class"/>
    <s v="BD-11605"/>
    <s v="Brian Dahlen"/>
    <x v="0"/>
    <s v="United States"/>
    <x v="8"/>
    <x v="1"/>
    <n v="94109"/>
    <x v="1"/>
    <s v="OFF-ST-10000078"/>
    <x v="1"/>
    <x v="4"/>
    <x v="1227"/>
    <n v="1325.85"/>
    <n v="5"/>
    <n v="0"/>
    <n v="238.65299999999999"/>
    <x v="1"/>
    <s v="Yes"/>
  </r>
  <r>
    <n v="4939"/>
    <s v="CA-2016-157147"/>
    <x v="286"/>
    <d v="2016-01-18T00:00:00"/>
    <s v="Standard Class"/>
    <s v="BD-11605"/>
    <s v="Brian Dahlen"/>
    <x v="0"/>
    <s v="United States"/>
    <x v="8"/>
    <x v="1"/>
    <n v="94109"/>
    <x v="1"/>
    <s v="FUR-BO-10003034"/>
    <x v="0"/>
    <x v="0"/>
    <x v="1203"/>
    <n v="333.99900000000002"/>
    <n v="3"/>
    <n v="0.15"/>
    <n v="3.9293999999999998"/>
    <x v="1"/>
    <s v="Yes"/>
  </r>
  <r>
    <n v="4940"/>
    <s v="CA-2016-157147"/>
    <x v="286"/>
    <d v="2016-01-18T00:00:00"/>
    <s v="Standard Class"/>
    <s v="BD-11605"/>
    <s v="Brian Dahlen"/>
    <x v="0"/>
    <s v="United States"/>
    <x v="8"/>
    <x v="1"/>
    <n v="94109"/>
    <x v="1"/>
    <s v="OFF-AR-10003514"/>
    <x v="1"/>
    <x v="6"/>
    <x v="182"/>
    <n v="19.899999999999999"/>
    <n v="5"/>
    <n v="0"/>
    <n v="6.5670000000000002"/>
    <x v="1"/>
    <s v="Yes"/>
  </r>
  <r>
    <n v="4941"/>
    <s v="CA-2017-156482"/>
    <x v="525"/>
    <d v="2017-02-13T00:00:00"/>
    <s v="Standard Class"/>
    <s v="IL-15100"/>
    <s v="Ivan Liston"/>
    <x v="0"/>
    <s v="United States"/>
    <x v="40"/>
    <x v="13"/>
    <n v="19805"/>
    <x v="3"/>
    <s v="FUR-CH-10001708"/>
    <x v="0"/>
    <x v="1"/>
    <x v="893"/>
    <n v="1268.82"/>
    <n v="9"/>
    <n v="0"/>
    <n v="266.4522"/>
    <x v="3"/>
    <s v="Yes"/>
  </r>
  <r>
    <n v="4942"/>
    <s v="CA-2017-156482"/>
    <x v="525"/>
    <d v="2017-02-13T00:00:00"/>
    <s v="Standard Class"/>
    <s v="IL-15100"/>
    <s v="Ivan Liston"/>
    <x v="0"/>
    <s v="United States"/>
    <x v="40"/>
    <x v="13"/>
    <n v="19805"/>
    <x v="3"/>
    <s v="FUR-BO-10002598"/>
    <x v="0"/>
    <x v="0"/>
    <x v="1518"/>
    <n v="283.92"/>
    <n v="4"/>
    <n v="0"/>
    <n v="82.336799999999997"/>
    <x v="3"/>
    <s v="Yes"/>
  </r>
  <r>
    <n v="4943"/>
    <s v="CA-2017-156482"/>
    <x v="525"/>
    <d v="2017-02-13T00:00:00"/>
    <s v="Standard Class"/>
    <s v="IL-15100"/>
    <s v="Ivan Liston"/>
    <x v="0"/>
    <s v="United States"/>
    <x v="40"/>
    <x v="13"/>
    <n v="19805"/>
    <x v="3"/>
    <s v="OFF-AR-10001022"/>
    <x v="1"/>
    <x v="6"/>
    <x v="881"/>
    <n v="5.68"/>
    <n v="2"/>
    <n v="0"/>
    <n v="1.7607999999999999"/>
    <x v="3"/>
    <s v="Yes"/>
  </r>
  <r>
    <n v="4944"/>
    <s v="CA-2019-106782"/>
    <x v="202"/>
    <d v="2019-12-27T00:00:00"/>
    <s v="Standard Class"/>
    <s v="LP-17095"/>
    <s v="Liz Preis"/>
    <x v="0"/>
    <s v="United States"/>
    <x v="240"/>
    <x v="14"/>
    <n v="47905"/>
    <x v="2"/>
    <s v="OFF-ST-10004459"/>
    <x v="1"/>
    <x v="4"/>
    <x v="459"/>
    <n v="375.34"/>
    <n v="1"/>
    <n v="0"/>
    <n v="18.766999999999999"/>
    <x v="2"/>
    <s v="Yes"/>
  </r>
  <r>
    <n v="4945"/>
    <s v="CA-2018-151372"/>
    <x v="64"/>
    <d v="2018-09-06T00:00:00"/>
    <s v="First Class"/>
    <s v="JH-15985"/>
    <s v="Joseph Holt"/>
    <x v="0"/>
    <s v="United States"/>
    <x v="332"/>
    <x v="1"/>
    <n v="90278"/>
    <x v="1"/>
    <s v="OFF-PA-10004381"/>
    <x v="1"/>
    <x v="10"/>
    <x v="1684"/>
    <n v="96.08"/>
    <n v="2"/>
    <n v="0"/>
    <n v="46.118400000000001"/>
    <x v="1"/>
    <s v="Yes"/>
  </r>
  <r>
    <n v="4946"/>
    <s v="CA-2018-151372"/>
    <x v="64"/>
    <d v="2018-09-06T00:00:00"/>
    <s v="First Class"/>
    <s v="JH-15985"/>
    <s v="Joseph Holt"/>
    <x v="0"/>
    <s v="United States"/>
    <x v="332"/>
    <x v="1"/>
    <n v="90278"/>
    <x v="1"/>
    <s v="OFF-BI-10000050"/>
    <x v="1"/>
    <x v="8"/>
    <x v="347"/>
    <n v="11.68"/>
    <n v="2"/>
    <n v="0.2"/>
    <n v="3.9420000000000002"/>
    <x v="1"/>
    <s v="Yes"/>
  </r>
  <r>
    <n v="4947"/>
    <s v="CA-2018-151372"/>
    <x v="64"/>
    <d v="2018-09-06T00:00:00"/>
    <s v="First Class"/>
    <s v="JH-15985"/>
    <s v="Joseph Holt"/>
    <x v="0"/>
    <s v="United States"/>
    <x v="332"/>
    <x v="1"/>
    <n v="90278"/>
    <x v="1"/>
    <s v="OFF-FA-10000304"/>
    <x v="1"/>
    <x v="13"/>
    <x v="52"/>
    <n v="4.3600000000000003"/>
    <n v="2"/>
    <n v="0"/>
    <n v="1.7876000000000001"/>
    <x v="1"/>
    <s v="Yes"/>
  </r>
  <r>
    <n v="4948"/>
    <s v="CA-2016-102085"/>
    <x v="777"/>
    <d v="2016-10-09T00:00:00"/>
    <s v="Standard Class"/>
    <s v="JD-16015"/>
    <s v="Joy Daniels"/>
    <x v="0"/>
    <s v="United States"/>
    <x v="4"/>
    <x v="4"/>
    <n v="98115"/>
    <x v="1"/>
    <s v="OFF-LA-10002475"/>
    <x v="1"/>
    <x v="2"/>
    <x v="149"/>
    <n v="29.24"/>
    <n v="4"/>
    <n v="0"/>
    <n v="13.742800000000001"/>
    <x v="1"/>
    <s v="Yes"/>
  </r>
  <r>
    <n v="4949"/>
    <s v="CA-2019-107125"/>
    <x v="344"/>
    <d v="2019-12-02T00:00:00"/>
    <s v="Standard Class"/>
    <s v="BD-11320"/>
    <s v="Bill Donatelli"/>
    <x v="0"/>
    <s v="United States"/>
    <x v="1"/>
    <x v="1"/>
    <n v="90045"/>
    <x v="1"/>
    <s v="OFF-BI-10001989"/>
    <x v="1"/>
    <x v="8"/>
    <x v="542"/>
    <n v="117.488"/>
    <n v="7"/>
    <n v="0.2"/>
    <n v="41.120800000000003"/>
    <x v="1"/>
    <s v="Yes"/>
  </r>
  <r>
    <n v="4950"/>
    <s v="CA-2019-107125"/>
    <x v="344"/>
    <d v="2019-12-02T00:00:00"/>
    <s v="Standard Class"/>
    <s v="BD-11320"/>
    <s v="Bill Donatelli"/>
    <x v="0"/>
    <s v="United States"/>
    <x v="1"/>
    <x v="1"/>
    <n v="90045"/>
    <x v="1"/>
    <s v="FUR-FU-10000732"/>
    <x v="0"/>
    <x v="5"/>
    <x v="545"/>
    <n v="18.84"/>
    <n v="3"/>
    <n v="0"/>
    <n v="6.0288000000000004"/>
    <x v="1"/>
    <s v="Yes"/>
  </r>
  <r>
    <n v="4951"/>
    <s v="CA-2018-125815"/>
    <x v="99"/>
    <d v="2018-11-01T00:00:00"/>
    <s v="Second Class"/>
    <s v="DL-13330"/>
    <s v="Denise Leinenbach"/>
    <x v="0"/>
    <s v="United States"/>
    <x v="20"/>
    <x v="15"/>
    <n v="10009"/>
    <x v="3"/>
    <s v="OFF-AR-10004441"/>
    <x v="1"/>
    <x v="6"/>
    <x v="155"/>
    <n v="12.42"/>
    <n v="3"/>
    <n v="0"/>
    <n v="5.2164000000000001"/>
    <x v="3"/>
    <s v="Yes"/>
  </r>
  <r>
    <n v="4952"/>
    <s v="CA-2017-144190"/>
    <x v="988"/>
    <d v="2017-06-13T00:00:00"/>
    <s v="Standard Class"/>
    <s v="NC-18415"/>
    <s v="Nathan Cano"/>
    <x v="0"/>
    <s v="United States"/>
    <x v="195"/>
    <x v="12"/>
    <n v="48073"/>
    <x v="2"/>
    <s v="OFF-PA-10000304"/>
    <x v="1"/>
    <x v="10"/>
    <x v="88"/>
    <n v="12.96"/>
    <n v="2"/>
    <n v="0"/>
    <n v="6.2207999999999997"/>
    <x v="2"/>
    <s v="Yes"/>
  </r>
  <r>
    <n v="4953"/>
    <s v="CA-2019-117926"/>
    <x v="166"/>
    <d v="2019-12-12T00:00:00"/>
    <s v="Second Class"/>
    <s v="AS-10225"/>
    <s v="Alan Schoenberger"/>
    <x v="1"/>
    <s v="United States"/>
    <x v="8"/>
    <x v="1"/>
    <n v="94109"/>
    <x v="1"/>
    <s v="OFF-AP-10002670"/>
    <x v="1"/>
    <x v="9"/>
    <x v="1699"/>
    <n v="69.48"/>
    <n v="1"/>
    <n v="0"/>
    <n v="20.844000000000001"/>
    <x v="1"/>
    <s v="Yes"/>
  </r>
  <r>
    <n v="4954"/>
    <s v="CA-2017-153906"/>
    <x v="199"/>
    <d v="2017-03-20T00:00:00"/>
    <s v="Standard Class"/>
    <s v="MS-17980"/>
    <s v="Michael Stewart"/>
    <x v="1"/>
    <s v="United States"/>
    <x v="20"/>
    <x v="15"/>
    <n v="10009"/>
    <x v="3"/>
    <s v="TEC-PH-10001527"/>
    <x v="2"/>
    <x v="7"/>
    <x v="1285"/>
    <n v="85.9"/>
    <n v="2"/>
    <n v="0"/>
    <n v="2.577"/>
    <x v="3"/>
    <s v="Yes"/>
  </r>
  <r>
    <n v="4955"/>
    <s v="CA-2016-160262"/>
    <x v="3"/>
    <d v="2016-06-13T00:00:00"/>
    <s v="Second Class"/>
    <s v="TS-21205"/>
    <s v="Thomas Seio"/>
    <x v="1"/>
    <s v="United States"/>
    <x v="226"/>
    <x v="33"/>
    <n v="89031"/>
    <x v="1"/>
    <s v="OFF-AR-10002335"/>
    <x v="1"/>
    <x v="6"/>
    <x v="679"/>
    <n v="18.059999999999999"/>
    <n v="7"/>
    <n v="0"/>
    <n v="4.6955999999999998"/>
    <x v="1"/>
    <s v="Yes"/>
  </r>
  <r>
    <n v="4956"/>
    <s v="CA-2016-160262"/>
    <x v="3"/>
    <d v="2016-06-13T00:00:00"/>
    <s v="Second Class"/>
    <s v="TS-21205"/>
    <s v="Thomas Seio"/>
    <x v="1"/>
    <s v="United States"/>
    <x v="226"/>
    <x v="33"/>
    <n v="89031"/>
    <x v="1"/>
    <s v="OFF-PA-10003641"/>
    <x v="1"/>
    <x v="10"/>
    <x v="947"/>
    <n v="79.14"/>
    <n v="3"/>
    <n v="0"/>
    <n v="36.404400000000003"/>
    <x v="1"/>
    <s v="Yes"/>
  </r>
  <r>
    <n v="4957"/>
    <s v="CA-2016-160262"/>
    <x v="3"/>
    <d v="2016-06-13T00:00:00"/>
    <s v="Second Class"/>
    <s v="TS-21205"/>
    <s v="Thomas Seio"/>
    <x v="1"/>
    <s v="United States"/>
    <x v="226"/>
    <x v="33"/>
    <n v="89031"/>
    <x v="1"/>
    <s v="FUR-FU-10002685"/>
    <x v="0"/>
    <x v="5"/>
    <x v="1442"/>
    <n v="37.4"/>
    <n v="2"/>
    <n v="0"/>
    <n v="14.212"/>
    <x v="1"/>
    <s v="Yes"/>
  </r>
  <r>
    <n v="4958"/>
    <s v="CA-2017-127607"/>
    <x v="305"/>
    <d v="2017-03-26T00:00:00"/>
    <s v="Standard Class"/>
    <s v="JK-15730"/>
    <s v="Joe Kamberova"/>
    <x v="0"/>
    <s v="United States"/>
    <x v="238"/>
    <x v="5"/>
    <n v="75007"/>
    <x v="2"/>
    <s v="OFF-BI-10001308"/>
    <x v="1"/>
    <x v="8"/>
    <x v="1360"/>
    <n v="2.512"/>
    <n v="2"/>
    <n v="0.8"/>
    <n v="-4.3959999999999999"/>
    <x v="2"/>
    <s v="Yes"/>
  </r>
  <r>
    <n v="4959"/>
    <s v="CA-2017-127607"/>
    <x v="305"/>
    <d v="2017-03-26T00:00:00"/>
    <s v="Standard Class"/>
    <s v="JK-15730"/>
    <s v="Joe Kamberova"/>
    <x v="0"/>
    <s v="United States"/>
    <x v="238"/>
    <x v="5"/>
    <n v="75007"/>
    <x v="2"/>
    <s v="OFF-FA-10003485"/>
    <x v="1"/>
    <x v="13"/>
    <x v="128"/>
    <n v="18.864000000000001"/>
    <n v="9"/>
    <n v="0.2"/>
    <n v="6.1307999999999998"/>
    <x v="2"/>
    <s v="Yes"/>
  </r>
  <r>
    <n v="4960"/>
    <s v="CA-2018-166226"/>
    <x v="741"/>
    <d v="2018-11-22T00:00:00"/>
    <s v="Standard Class"/>
    <s v="TC-21535"/>
    <s v="Tracy Collins"/>
    <x v="2"/>
    <s v="United States"/>
    <x v="1"/>
    <x v="1"/>
    <n v="90008"/>
    <x v="1"/>
    <s v="TEC-PH-10003357"/>
    <x v="2"/>
    <x v="7"/>
    <x v="1071"/>
    <n v="61.192"/>
    <n v="1"/>
    <n v="0.2"/>
    <n v="6.1192000000000002"/>
    <x v="1"/>
    <s v="Yes"/>
  </r>
  <r>
    <n v="4961"/>
    <s v="CA-2018-166226"/>
    <x v="741"/>
    <d v="2018-11-22T00:00:00"/>
    <s v="Standard Class"/>
    <s v="TC-21535"/>
    <s v="Tracy Collins"/>
    <x v="2"/>
    <s v="United States"/>
    <x v="1"/>
    <x v="1"/>
    <n v="90008"/>
    <x v="1"/>
    <s v="OFF-AP-10002867"/>
    <x v="1"/>
    <x v="9"/>
    <x v="1514"/>
    <n v="67.84"/>
    <n v="1"/>
    <n v="0"/>
    <n v="18.316800000000001"/>
    <x v="1"/>
    <s v="Yes"/>
  </r>
  <r>
    <n v="4962"/>
    <s v="CA-2016-156587"/>
    <x v="1009"/>
    <d v="2016-03-08T00:00:00"/>
    <s v="First Class"/>
    <s v="AB-10015"/>
    <s v="Aaron Bergman"/>
    <x v="0"/>
    <s v="United States"/>
    <x v="4"/>
    <x v="4"/>
    <n v="98103"/>
    <x v="1"/>
    <s v="FUR-CH-10004477"/>
    <x v="0"/>
    <x v="1"/>
    <x v="213"/>
    <n v="48.712000000000003"/>
    <n v="1"/>
    <n v="0.2"/>
    <n v="5.4801000000000002"/>
    <x v="1"/>
    <s v="Yes"/>
  </r>
  <r>
    <n v="4963"/>
    <s v="CA-2016-156587"/>
    <x v="1009"/>
    <d v="2016-03-08T00:00:00"/>
    <s v="First Class"/>
    <s v="AB-10015"/>
    <s v="Aaron Bergman"/>
    <x v="0"/>
    <s v="United States"/>
    <x v="4"/>
    <x v="4"/>
    <n v="98103"/>
    <x v="1"/>
    <s v="OFF-AR-10001427"/>
    <x v="1"/>
    <x v="6"/>
    <x v="251"/>
    <n v="17.940000000000001"/>
    <n v="3"/>
    <n v="0"/>
    <n v="4.6643999999999997"/>
    <x v="1"/>
    <s v="Yes"/>
  </r>
  <r>
    <n v="4964"/>
    <s v="CA-2016-156587"/>
    <x v="1009"/>
    <d v="2016-03-08T00:00:00"/>
    <s v="First Class"/>
    <s v="AB-10015"/>
    <s v="Aaron Bergman"/>
    <x v="0"/>
    <s v="United States"/>
    <x v="4"/>
    <x v="4"/>
    <n v="98103"/>
    <x v="1"/>
    <s v="OFF-ST-10002344"/>
    <x v="1"/>
    <x v="4"/>
    <x v="865"/>
    <n v="242.94"/>
    <n v="3"/>
    <n v="0"/>
    <n v="4.8587999999999996"/>
    <x v="1"/>
    <s v="Yes"/>
  </r>
  <r>
    <n v="4965"/>
    <s v="CA-2018-141180"/>
    <x v="666"/>
    <d v="2018-05-19T00:00:00"/>
    <s v="Second Class"/>
    <s v="DP-13000"/>
    <s v="Darren Powers"/>
    <x v="0"/>
    <s v="United States"/>
    <x v="2"/>
    <x v="2"/>
    <n v="33311"/>
    <x v="0"/>
    <s v="OFF-BI-10000301"/>
    <x v="1"/>
    <x v="8"/>
    <x v="625"/>
    <n v="7.7640000000000002"/>
    <n v="4"/>
    <n v="0.7"/>
    <n v="-5.1760000000000002"/>
    <x v="0"/>
    <s v="Yes"/>
  </r>
  <r>
    <n v="4966"/>
    <s v="CA-2017-109708"/>
    <x v="442"/>
    <d v="2017-05-28T00:00:00"/>
    <s v="Second Class"/>
    <s v="CY-12745"/>
    <s v="Craig Yedwab"/>
    <x v="1"/>
    <s v="United States"/>
    <x v="29"/>
    <x v="18"/>
    <n v="38401"/>
    <x v="0"/>
    <s v="TEC-PH-10001944"/>
    <x v="2"/>
    <x v="7"/>
    <x v="1271"/>
    <n v="467.04"/>
    <n v="4"/>
    <n v="0.2"/>
    <n v="58.38"/>
    <x v="0"/>
    <s v="Yes"/>
  </r>
  <r>
    <n v="4967"/>
    <s v="CA-2017-122406"/>
    <x v="991"/>
    <d v="2017-08-05T00:00:00"/>
    <s v="Second Class"/>
    <s v="BE-11455"/>
    <s v="Brad Eason"/>
    <x v="2"/>
    <s v="United States"/>
    <x v="205"/>
    <x v="34"/>
    <n v="2908"/>
    <x v="3"/>
    <s v="TEC-PH-10001527"/>
    <x v="2"/>
    <x v="7"/>
    <x v="1285"/>
    <n v="128.85"/>
    <n v="3"/>
    <n v="0"/>
    <n v="3.8654999999999999"/>
    <x v="3"/>
    <s v="Yes"/>
  </r>
  <r>
    <n v="4968"/>
    <s v="CA-2017-122406"/>
    <x v="991"/>
    <d v="2017-08-05T00:00:00"/>
    <s v="Second Class"/>
    <s v="BE-11455"/>
    <s v="Brad Eason"/>
    <x v="2"/>
    <s v="United States"/>
    <x v="205"/>
    <x v="34"/>
    <n v="2908"/>
    <x v="3"/>
    <s v="OFF-PA-10001307"/>
    <x v="1"/>
    <x v="10"/>
    <x v="792"/>
    <n v="8.4"/>
    <n v="2"/>
    <n v="0"/>
    <n v="4.1159999999999997"/>
    <x v="3"/>
    <s v="Yes"/>
  </r>
  <r>
    <n v="4969"/>
    <s v="CA-2017-122406"/>
    <x v="991"/>
    <d v="2017-08-05T00:00:00"/>
    <s v="Second Class"/>
    <s v="BE-11455"/>
    <s v="Brad Eason"/>
    <x v="2"/>
    <s v="United States"/>
    <x v="205"/>
    <x v="34"/>
    <n v="2908"/>
    <x v="3"/>
    <s v="TEC-AC-10004571"/>
    <x v="2"/>
    <x v="11"/>
    <x v="409"/>
    <n v="199.98"/>
    <n v="2"/>
    <n v="0"/>
    <n v="83.991600000000005"/>
    <x v="3"/>
    <s v="Yes"/>
  </r>
  <r>
    <n v="4970"/>
    <s v="CA-2017-122406"/>
    <x v="991"/>
    <d v="2017-08-05T00:00:00"/>
    <s v="Second Class"/>
    <s v="BE-11455"/>
    <s v="Brad Eason"/>
    <x v="2"/>
    <s v="United States"/>
    <x v="205"/>
    <x v="34"/>
    <n v="2908"/>
    <x v="3"/>
    <s v="FUR-CH-10001973"/>
    <x v="0"/>
    <x v="1"/>
    <x v="905"/>
    <n v="110.98"/>
    <n v="1"/>
    <n v="0"/>
    <n v="15.5372"/>
    <x v="3"/>
    <s v="Yes"/>
  </r>
  <r>
    <n v="4971"/>
    <s v="US-2018-153815"/>
    <x v="61"/>
    <d v="2018-11-09T00:00:00"/>
    <s v="First Class"/>
    <s v="KL-16555"/>
    <s v="Kelly Lampkin"/>
    <x v="1"/>
    <s v="United States"/>
    <x v="108"/>
    <x v="2"/>
    <n v="32216"/>
    <x v="0"/>
    <s v="FUR-CH-10000513"/>
    <x v="0"/>
    <x v="1"/>
    <x v="70"/>
    <n v="207.98400000000001"/>
    <n v="2"/>
    <n v="0.2"/>
    <n v="-28.597799999999999"/>
    <x v="0"/>
    <s v="Yes"/>
  </r>
  <r>
    <n v="4972"/>
    <s v="US-2018-153815"/>
    <x v="61"/>
    <d v="2018-11-09T00:00:00"/>
    <s v="First Class"/>
    <s v="KL-16555"/>
    <s v="Kelly Lampkin"/>
    <x v="1"/>
    <s v="United States"/>
    <x v="108"/>
    <x v="2"/>
    <n v="32216"/>
    <x v="0"/>
    <s v="OFF-PA-10002421"/>
    <x v="1"/>
    <x v="10"/>
    <x v="1425"/>
    <n v="36.112000000000002"/>
    <n v="2"/>
    <n v="0.2"/>
    <n v="12.639200000000001"/>
    <x v="0"/>
    <s v="Yes"/>
  </r>
  <r>
    <n v="4973"/>
    <s v="US-2018-153815"/>
    <x v="61"/>
    <d v="2018-11-09T00:00:00"/>
    <s v="First Class"/>
    <s v="KL-16555"/>
    <s v="Kelly Lampkin"/>
    <x v="1"/>
    <s v="United States"/>
    <x v="108"/>
    <x v="2"/>
    <n v="32216"/>
    <x v="0"/>
    <s v="FUR-FU-10004090"/>
    <x v="0"/>
    <x v="5"/>
    <x v="642"/>
    <n v="35.567999999999998"/>
    <n v="2"/>
    <n v="0.2"/>
    <n v="5.7797999999999998"/>
    <x v="0"/>
    <s v="Yes"/>
  </r>
  <r>
    <n v="4974"/>
    <s v="US-2018-153815"/>
    <x v="61"/>
    <d v="2018-11-09T00:00:00"/>
    <s v="First Class"/>
    <s v="KL-16555"/>
    <s v="Kelly Lampkin"/>
    <x v="1"/>
    <s v="United States"/>
    <x v="108"/>
    <x v="2"/>
    <n v="32216"/>
    <x v="0"/>
    <s v="OFF-PA-10004071"/>
    <x v="1"/>
    <x v="10"/>
    <x v="417"/>
    <n v="88.768000000000001"/>
    <n v="2"/>
    <n v="0.2"/>
    <n v="31.0688"/>
    <x v="0"/>
    <s v="Yes"/>
  </r>
  <r>
    <n v="4975"/>
    <s v="CA-2018-164896"/>
    <x v="77"/>
    <d v="2018-11-12T00:00:00"/>
    <s v="Standard Class"/>
    <s v="PS-19045"/>
    <s v="Penelope Sewall"/>
    <x v="2"/>
    <s v="United States"/>
    <x v="147"/>
    <x v="1"/>
    <n v="92054"/>
    <x v="1"/>
    <s v="OFF-PA-10002246"/>
    <x v="1"/>
    <x v="10"/>
    <x v="1395"/>
    <n v="12.9"/>
    <n v="2"/>
    <n v="0"/>
    <n v="6.3209999999999997"/>
    <x v="1"/>
    <s v="Yes"/>
  </r>
  <r>
    <n v="4976"/>
    <s v="CA-2017-142202"/>
    <x v="227"/>
    <d v="2017-09-23T00:00:00"/>
    <s v="Second Class"/>
    <s v="JR-16210"/>
    <s v="Justin Ritter"/>
    <x v="1"/>
    <s v="United States"/>
    <x v="108"/>
    <x v="2"/>
    <n v="32216"/>
    <x v="0"/>
    <s v="TEC-AC-10003198"/>
    <x v="2"/>
    <x v="11"/>
    <x v="768"/>
    <n v="717.12"/>
    <n v="9"/>
    <n v="0.2"/>
    <n v="152.38800000000001"/>
    <x v="0"/>
    <s v="Yes"/>
  </r>
  <r>
    <n v="4977"/>
    <s v="CA-2017-165050"/>
    <x v="214"/>
    <d v="2017-12-09T00:00:00"/>
    <s v="First Class"/>
    <s v="AH-10210"/>
    <s v="Alan Hwang"/>
    <x v="0"/>
    <s v="United States"/>
    <x v="20"/>
    <x v="15"/>
    <n v="10024"/>
    <x v="3"/>
    <s v="OFF-BI-10001031"/>
    <x v="1"/>
    <x v="8"/>
    <x v="874"/>
    <n v="21.36"/>
    <n v="5"/>
    <n v="0.2"/>
    <n v="7.2089999999999996"/>
    <x v="3"/>
    <s v="Yes"/>
  </r>
  <r>
    <n v="4978"/>
    <s v="CA-2017-165050"/>
    <x v="214"/>
    <d v="2017-12-09T00:00:00"/>
    <s v="First Class"/>
    <s v="AH-10210"/>
    <s v="Alan Hwang"/>
    <x v="0"/>
    <s v="United States"/>
    <x v="20"/>
    <x v="15"/>
    <n v="10024"/>
    <x v="3"/>
    <s v="OFF-BI-10003727"/>
    <x v="1"/>
    <x v="8"/>
    <x v="805"/>
    <n v="6.6879999999999997"/>
    <n v="2"/>
    <n v="0.2"/>
    <n v="2.3408000000000002"/>
    <x v="3"/>
    <s v="Yes"/>
  </r>
  <r>
    <n v="4979"/>
    <s v="CA-2017-165050"/>
    <x v="214"/>
    <d v="2017-12-09T00:00:00"/>
    <s v="First Class"/>
    <s v="AH-10210"/>
    <s v="Alan Hwang"/>
    <x v="0"/>
    <s v="United States"/>
    <x v="20"/>
    <x v="15"/>
    <n v="10024"/>
    <x v="3"/>
    <s v="TEC-PH-10001336"/>
    <x v="2"/>
    <x v="7"/>
    <x v="950"/>
    <n v="773.94"/>
    <n v="6"/>
    <n v="0"/>
    <n v="224.4426"/>
    <x v="3"/>
    <s v="Yes"/>
  </r>
  <r>
    <n v="4980"/>
    <s v="US-2018-131114"/>
    <x v="10"/>
    <d v="2018-12-13T00:00:00"/>
    <s v="Second Class"/>
    <s v="RW-19630"/>
    <s v="Rob Williams"/>
    <x v="1"/>
    <s v="United States"/>
    <x v="22"/>
    <x v="10"/>
    <n v="60610"/>
    <x v="2"/>
    <s v="OFF-SU-10001664"/>
    <x v="1"/>
    <x v="14"/>
    <x v="1241"/>
    <n v="20.568000000000001"/>
    <n v="3"/>
    <n v="0.2"/>
    <n v="1.5426"/>
    <x v="2"/>
    <s v="Yes"/>
  </r>
  <r>
    <n v="4981"/>
    <s v="US-2018-131114"/>
    <x v="10"/>
    <d v="2018-12-13T00:00:00"/>
    <s v="Second Class"/>
    <s v="RW-19630"/>
    <s v="Rob Williams"/>
    <x v="1"/>
    <s v="United States"/>
    <x v="22"/>
    <x v="10"/>
    <n v="60610"/>
    <x v="2"/>
    <s v="OFF-AP-10003971"/>
    <x v="1"/>
    <x v="9"/>
    <x v="923"/>
    <n v="4.3559999999999999"/>
    <n v="2"/>
    <n v="0.8"/>
    <n v="-11.761200000000001"/>
    <x v="2"/>
    <s v="Yes"/>
  </r>
  <r>
    <n v="4982"/>
    <s v="US-2018-131114"/>
    <x v="10"/>
    <d v="2018-12-13T00:00:00"/>
    <s v="Second Class"/>
    <s v="RW-19630"/>
    <s v="Rob Williams"/>
    <x v="1"/>
    <s v="United States"/>
    <x v="22"/>
    <x v="10"/>
    <n v="60610"/>
    <x v="2"/>
    <s v="TEC-AC-10000199"/>
    <x v="2"/>
    <x v="11"/>
    <x v="1618"/>
    <n v="19.04"/>
    <n v="4"/>
    <n v="0.2"/>
    <n v="-1.4279999999999999"/>
    <x v="2"/>
    <s v="Yes"/>
  </r>
  <r>
    <n v="4983"/>
    <s v="CA-2016-160066"/>
    <x v="912"/>
    <d v="2016-11-22T00:00:00"/>
    <s v="Standard Class"/>
    <s v="AH-10075"/>
    <s v="Adam Hart"/>
    <x v="1"/>
    <s v="United States"/>
    <x v="101"/>
    <x v="1"/>
    <n v="92646"/>
    <x v="1"/>
    <s v="OFF-LA-10001045"/>
    <x v="1"/>
    <x v="2"/>
    <x v="708"/>
    <n v="5.22"/>
    <n v="2"/>
    <n v="0"/>
    <n v="2.4011999999999998"/>
    <x v="1"/>
    <s v="Yes"/>
  </r>
  <r>
    <n v="4984"/>
    <s v="CA-2018-109925"/>
    <x v="61"/>
    <d v="2018-11-10T00:00:00"/>
    <s v="Second Class"/>
    <s v="IM-15070"/>
    <s v="Irene Maddox"/>
    <x v="0"/>
    <s v="United States"/>
    <x v="70"/>
    <x v="1"/>
    <n v="92105"/>
    <x v="1"/>
    <s v="OFF-ST-10003442"/>
    <x v="1"/>
    <x v="4"/>
    <x v="86"/>
    <n v="84.84"/>
    <n v="3"/>
    <n v="0"/>
    <n v="22.9068"/>
    <x v="1"/>
    <s v="Yes"/>
  </r>
  <r>
    <n v="4985"/>
    <s v="CA-2017-160696"/>
    <x v="684"/>
    <d v="2017-09-10T00:00:00"/>
    <s v="Standard Class"/>
    <s v="CK-12760"/>
    <s v="Cyma Kinney"/>
    <x v="1"/>
    <s v="United States"/>
    <x v="316"/>
    <x v="18"/>
    <n v="37211"/>
    <x v="0"/>
    <s v="OFF-FA-10003059"/>
    <x v="1"/>
    <x v="13"/>
    <x v="802"/>
    <n v="7.24"/>
    <n v="5"/>
    <n v="0.2"/>
    <n v="1.1765000000000001"/>
    <x v="0"/>
    <s v="Yes"/>
  </r>
  <r>
    <n v="4986"/>
    <s v="CA-2016-125171"/>
    <x v="1010"/>
    <d v="2016-09-03T00:00:00"/>
    <s v="Same Day"/>
    <s v="AG-10390"/>
    <s v="Allen Goldenen"/>
    <x v="0"/>
    <s v="United States"/>
    <x v="20"/>
    <x v="15"/>
    <n v="10009"/>
    <x v="3"/>
    <s v="OFF-LA-10001175"/>
    <x v="1"/>
    <x v="2"/>
    <x v="781"/>
    <n v="14.4"/>
    <n v="5"/>
    <n v="0"/>
    <n v="7.056"/>
    <x v="3"/>
    <s v="Yes"/>
  </r>
  <r>
    <n v="4987"/>
    <s v="CA-2018-149279"/>
    <x v="423"/>
    <d v="2018-04-28T00:00:00"/>
    <s v="Standard Class"/>
    <s v="CL-12700"/>
    <s v="Craig Leslie"/>
    <x v="2"/>
    <s v="United States"/>
    <x v="77"/>
    <x v="22"/>
    <n v="80906"/>
    <x v="1"/>
    <s v="OFF-PA-10003441"/>
    <x v="1"/>
    <x v="10"/>
    <x v="490"/>
    <n v="15.552"/>
    <n v="3"/>
    <n v="0.2"/>
    <n v="5.4432"/>
    <x v="1"/>
    <s v="Yes"/>
  </r>
  <r>
    <n v="4988"/>
    <s v="CA-2018-149279"/>
    <x v="423"/>
    <d v="2018-04-28T00:00:00"/>
    <s v="Standard Class"/>
    <s v="CL-12700"/>
    <s v="Craig Leslie"/>
    <x v="2"/>
    <s v="United States"/>
    <x v="77"/>
    <x v="22"/>
    <n v="80906"/>
    <x v="1"/>
    <s v="FUR-CH-10004287"/>
    <x v="0"/>
    <x v="1"/>
    <x v="158"/>
    <n v="1325.76"/>
    <n v="6"/>
    <n v="0.2"/>
    <n v="149.148"/>
    <x v="1"/>
    <s v="Yes"/>
  </r>
  <r>
    <n v="4989"/>
    <s v="CA-2018-149279"/>
    <x v="423"/>
    <d v="2018-04-28T00:00:00"/>
    <s v="Standard Class"/>
    <s v="CL-12700"/>
    <s v="Craig Leslie"/>
    <x v="2"/>
    <s v="United States"/>
    <x v="77"/>
    <x v="22"/>
    <n v="80906"/>
    <x v="1"/>
    <s v="OFF-BI-10004040"/>
    <x v="1"/>
    <x v="8"/>
    <x v="1487"/>
    <n v="3.1080000000000001"/>
    <n v="2"/>
    <n v="0.7"/>
    <n v="-2.1756000000000002"/>
    <x v="1"/>
    <s v="Yes"/>
  </r>
  <r>
    <n v="4990"/>
    <s v="CA-2019-107321"/>
    <x v="515"/>
    <d v="2019-09-04T00:00:00"/>
    <s v="Standard Class"/>
    <s v="AW-10930"/>
    <s v="Arthur Wiediger"/>
    <x v="2"/>
    <s v="United States"/>
    <x v="8"/>
    <x v="1"/>
    <n v="94110"/>
    <x v="1"/>
    <s v="OFF-BI-10004022"/>
    <x v="1"/>
    <x v="8"/>
    <x v="755"/>
    <n v="6.6719999999999997"/>
    <n v="3"/>
    <n v="0.2"/>
    <n v="2.1684000000000001"/>
    <x v="1"/>
    <s v="Yes"/>
  </r>
  <r>
    <n v="4991"/>
    <s v="CA-2019-107321"/>
    <x v="515"/>
    <d v="2019-09-04T00:00:00"/>
    <s v="Standard Class"/>
    <s v="AW-10930"/>
    <s v="Arthur Wiediger"/>
    <x v="2"/>
    <s v="United States"/>
    <x v="8"/>
    <x v="1"/>
    <n v="94110"/>
    <x v="1"/>
    <s v="TEC-PH-10002200"/>
    <x v="2"/>
    <x v="7"/>
    <x v="1480"/>
    <n v="689.40800000000002"/>
    <n v="4"/>
    <n v="0.2"/>
    <n v="77.558400000000006"/>
    <x v="1"/>
    <s v="Yes"/>
  </r>
  <r>
    <n v="4992"/>
    <s v="US-2019-122714"/>
    <x v="226"/>
    <d v="2019-12-13T00:00:00"/>
    <s v="Standard Class"/>
    <s v="HG-14965"/>
    <s v="Henry Goldwyn"/>
    <x v="1"/>
    <s v="United States"/>
    <x v="22"/>
    <x v="10"/>
    <n v="60653"/>
    <x v="2"/>
    <s v="OFF-BI-10001120"/>
    <x v="1"/>
    <x v="8"/>
    <x v="1615"/>
    <n v="1889.99"/>
    <n v="5"/>
    <n v="0.8"/>
    <n v="-2929.4845"/>
    <x v="2"/>
    <s v="Yes"/>
  </r>
  <r>
    <n v="4993"/>
    <s v="CA-2017-153038"/>
    <x v="217"/>
    <d v="2017-12-25T00:00:00"/>
    <s v="Standard Class"/>
    <s v="RB-19645"/>
    <s v="Robert Barroso"/>
    <x v="1"/>
    <s v="United States"/>
    <x v="26"/>
    <x v="18"/>
    <n v="38109"/>
    <x v="0"/>
    <s v="OFF-EN-10000461"/>
    <x v="1"/>
    <x v="12"/>
    <x v="753"/>
    <n v="55.936"/>
    <n v="8"/>
    <n v="0.2"/>
    <n v="18.878399999999999"/>
    <x v="0"/>
    <s v="Yes"/>
  </r>
  <r>
    <n v="4994"/>
    <s v="CA-2017-153038"/>
    <x v="217"/>
    <d v="2017-12-25T00:00:00"/>
    <s v="Standard Class"/>
    <s v="RB-19645"/>
    <s v="Robert Barroso"/>
    <x v="1"/>
    <s v="United States"/>
    <x v="26"/>
    <x v="18"/>
    <n v="38109"/>
    <x v="0"/>
    <s v="OFF-LA-10004008"/>
    <x v="1"/>
    <x v="2"/>
    <x v="1223"/>
    <n v="18.431999999999999"/>
    <n v="8"/>
    <n v="0.2"/>
    <n v="5.9904000000000002"/>
    <x v="0"/>
    <s v="Yes"/>
  </r>
  <r>
    <n v="4995"/>
    <s v="CA-2017-153038"/>
    <x v="217"/>
    <d v="2017-12-25T00:00:00"/>
    <s v="Standard Class"/>
    <s v="RB-19645"/>
    <s v="Robert Barroso"/>
    <x v="1"/>
    <s v="United States"/>
    <x v="26"/>
    <x v="18"/>
    <n v="38109"/>
    <x v="0"/>
    <s v="FUR-FU-10000221"/>
    <x v="0"/>
    <x v="5"/>
    <x v="534"/>
    <n v="20.32"/>
    <n v="5"/>
    <n v="0.2"/>
    <n v="3.556"/>
    <x v="0"/>
    <s v="Yes"/>
  </r>
  <r>
    <n v="4996"/>
    <s v="CA-2016-132227"/>
    <x v="130"/>
    <d v="2016-11-10T00:00:00"/>
    <s v="Standard Class"/>
    <s v="SZ-20035"/>
    <s v="Sam Zeldin"/>
    <x v="2"/>
    <s v="United States"/>
    <x v="20"/>
    <x v="15"/>
    <n v="10011"/>
    <x v="3"/>
    <s v="OFF-BI-10000962"/>
    <x v="1"/>
    <x v="8"/>
    <x v="1513"/>
    <n v="52.064"/>
    <n v="4"/>
    <n v="0.2"/>
    <n v="18.873200000000001"/>
    <x v="3"/>
    <s v="Yes"/>
  </r>
  <r>
    <n v="4997"/>
    <s v="CA-2019-155824"/>
    <x v="434"/>
    <d v="2019-03-15T00:00:00"/>
    <s v="Standard Class"/>
    <s v="KS-16300"/>
    <s v="Karen Seio"/>
    <x v="1"/>
    <s v="United States"/>
    <x v="253"/>
    <x v="3"/>
    <n v="27604"/>
    <x v="0"/>
    <s v="OFF-AP-10000390"/>
    <x v="1"/>
    <x v="9"/>
    <x v="1700"/>
    <n v="48.783999999999999"/>
    <n v="1"/>
    <n v="0.2"/>
    <n v="3.6587999999999998"/>
    <x v="0"/>
    <s v="Yes"/>
  </r>
  <r>
    <n v="4998"/>
    <s v="CA-2019-155824"/>
    <x v="434"/>
    <d v="2019-03-15T00:00:00"/>
    <s v="Standard Class"/>
    <s v="KS-16300"/>
    <s v="Karen Seio"/>
    <x v="1"/>
    <s v="United States"/>
    <x v="253"/>
    <x v="3"/>
    <n v="27604"/>
    <x v="0"/>
    <s v="OFF-BI-10000014"/>
    <x v="1"/>
    <x v="8"/>
    <x v="634"/>
    <n v="13.092000000000001"/>
    <n v="4"/>
    <n v="0.7"/>
    <n v="-10.0372"/>
    <x v="0"/>
    <s v="Yes"/>
  </r>
  <r>
    <n v="4999"/>
    <s v="CA-2018-129238"/>
    <x v="1011"/>
    <d v="2018-02-04T00:00:00"/>
    <s v="Standard Class"/>
    <s v="SC-20050"/>
    <s v="Sample Company A"/>
    <x v="2"/>
    <s v="United States"/>
    <x v="1"/>
    <x v="1"/>
    <n v="90045"/>
    <x v="1"/>
    <s v="TEC-PH-10004120"/>
    <x v="2"/>
    <x v="7"/>
    <x v="1534"/>
    <n v="109.592"/>
    <n v="1"/>
    <n v="0.2"/>
    <n v="8.2194000000000003"/>
    <x v="1"/>
    <s v="Yes"/>
  </r>
  <r>
    <n v="5000"/>
    <s v="CA-2018-129238"/>
    <x v="1011"/>
    <d v="2018-02-04T00:00:00"/>
    <s v="Standard Class"/>
    <s v="SC-20050"/>
    <s v="Sample Company A"/>
    <x v="2"/>
    <s v="United States"/>
    <x v="1"/>
    <x v="1"/>
    <n v="90045"/>
    <x v="1"/>
    <s v="OFF-PA-10002764"/>
    <x v="1"/>
    <x v="10"/>
    <x v="33"/>
    <n v="56.7"/>
    <n v="5"/>
    <n v="0"/>
    <n v="27.783000000000001"/>
    <x v="1"/>
    <s v="Yes"/>
  </r>
  <r>
    <n v="5001"/>
    <s v="CA-2019-159688"/>
    <x v="917"/>
    <d v="2019-05-12T00:00:00"/>
    <s v="Standard Class"/>
    <s v="AB-10060"/>
    <s v="Adam Bellavance"/>
    <x v="2"/>
    <s v="United States"/>
    <x v="1"/>
    <x v="1"/>
    <n v="90004"/>
    <x v="1"/>
    <s v="TEC-AC-10000736"/>
    <x v="2"/>
    <x v="11"/>
    <x v="1094"/>
    <n v="79.989999999999995"/>
    <n v="1"/>
    <n v="0"/>
    <n v="28.796399999999998"/>
    <x v="1"/>
    <s v="Yes"/>
  </r>
  <r>
    <n v="5002"/>
    <s v="CA-2018-136126"/>
    <x v="1012"/>
    <d v="2018-05-24T00:00:00"/>
    <s v="Same Day"/>
    <s v="EH-14125"/>
    <s v="Eugene Hildebrand"/>
    <x v="2"/>
    <s v="United States"/>
    <x v="311"/>
    <x v="17"/>
    <n v="23602"/>
    <x v="0"/>
    <s v="OFF-SU-10000898"/>
    <x v="1"/>
    <x v="14"/>
    <x v="1190"/>
    <n v="69.5"/>
    <n v="5"/>
    <n v="0"/>
    <n v="20.155000000000001"/>
    <x v="0"/>
    <s v="Yes"/>
  </r>
  <r>
    <n v="5003"/>
    <s v="CA-2018-136126"/>
    <x v="1012"/>
    <d v="2018-05-24T00:00:00"/>
    <s v="Same Day"/>
    <s v="EH-14125"/>
    <s v="Eugene Hildebrand"/>
    <x v="2"/>
    <s v="United States"/>
    <x v="311"/>
    <x v="17"/>
    <n v="23602"/>
    <x v="0"/>
    <s v="OFF-PA-10004327"/>
    <x v="1"/>
    <x v="10"/>
    <x v="137"/>
    <n v="191.6"/>
    <n v="4"/>
    <n v="0"/>
    <n v="91.968000000000004"/>
    <x v="0"/>
    <s v="Yes"/>
  </r>
  <r>
    <n v="5004"/>
    <s v="CA-2018-155033"/>
    <x v="877"/>
    <d v="2018-10-12T00:00:00"/>
    <s v="Standard Class"/>
    <s v="CC-12475"/>
    <s v="Cindy Chapman"/>
    <x v="0"/>
    <s v="United States"/>
    <x v="1"/>
    <x v="1"/>
    <n v="90032"/>
    <x v="1"/>
    <s v="OFF-PA-10000143"/>
    <x v="1"/>
    <x v="10"/>
    <x v="1701"/>
    <n v="10.56"/>
    <n v="2"/>
    <n v="0"/>
    <n v="5.0688000000000004"/>
    <x v="1"/>
    <s v="Yes"/>
  </r>
  <r>
    <n v="5005"/>
    <s v="CA-2016-156006"/>
    <x v="1013"/>
    <d v="2016-05-02T00:00:00"/>
    <s v="Second Class"/>
    <s v="TM-21010"/>
    <s v="Tamara Manning"/>
    <x v="0"/>
    <s v="United States"/>
    <x v="25"/>
    <x v="35"/>
    <n v="39212"/>
    <x v="0"/>
    <s v="TEC-AC-10002550"/>
    <x v="2"/>
    <x v="11"/>
    <x v="1351"/>
    <n v="47.79"/>
    <n v="3"/>
    <n v="0"/>
    <n v="16.2486"/>
    <x v="0"/>
    <s v="Yes"/>
  </r>
  <r>
    <n v="5006"/>
    <s v="CA-2017-158659"/>
    <x v="113"/>
    <d v="2017-11-14T00:00:00"/>
    <s v="Second Class"/>
    <s v="SC-20695"/>
    <s v="Steve Chapman"/>
    <x v="1"/>
    <s v="United States"/>
    <x v="102"/>
    <x v="14"/>
    <n v="47374"/>
    <x v="2"/>
    <s v="OFF-ST-10003306"/>
    <x v="1"/>
    <x v="4"/>
    <x v="385"/>
    <n v="714.3"/>
    <n v="5"/>
    <n v="0"/>
    <n v="207.14699999999999"/>
    <x v="2"/>
    <s v="Yes"/>
  </r>
  <r>
    <n v="5007"/>
    <s v="CA-2017-169796"/>
    <x v="529"/>
    <d v="2017-11-14T00:00:00"/>
    <s v="Standard Class"/>
    <s v="Dp-13240"/>
    <s v="Dean percer"/>
    <x v="2"/>
    <s v="United States"/>
    <x v="20"/>
    <x v="15"/>
    <n v="10035"/>
    <x v="3"/>
    <s v="TEC-MA-10000045"/>
    <x v="2"/>
    <x v="15"/>
    <x v="1702"/>
    <n v="2321.9"/>
    <n v="2"/>
    <n v="0"/>
    <n v="1114.5119999999999"/>
    <x v="3"/>
    <s v="Yes"/>
  </r>
  <r>
    <n v="5008"/>
    <s v="CA-2017-169796"/>
    <x v="529"/>
    <d v="2017-11-14T00:00:00"/>
    <s v="Standard Class"/>
    <s v="Dp-13240"/>
    <s v="Dean percer"/>
    <x v="2"/>
    <s v="United States"/>
    <x v="20"/>
    <x v="15"/>
    <n v="10035"/>
    <x v="3"/>
    <s v="OFF-ST-10001505"/>
    <x v="1"/>
    <x v="4"/>
    <x v="1183"/>
    <n v="17.940000000000001"/>
    <n v="3"/>
    <n v="0"/>
    <n v="3.0497999999999998"/>
    <x v="3"/>
    <s v="Yes"/>
  </r>
  <r>
    <n v="5009"/>
    <s v="CA-2017-102876"/>
    <x v="67"/>
    <d v="2017-09-14T00:00:00"/>
    <s v="Standard Class"/>
    <s v="LR-17035"/>
    <s v="Lisa Ryan"/>
    <x v="1"/>
    <s v="United States"/>
    <x v="10"/>
    <x v="9"/>
    <n v="19134"/>
    <x v="3"/>
    <s v="OFF-BI-10004781"/>
    <x v="1"/>
    <x v="8"/>
    <x v="133"/>
    <n v="9.5220000000000002"/>
    <n v="1"/>
    <n v="0.7"/>
    <n v="-6.9828000000000001"/>
    <x v="3"/>
    <s v="Yes"/>
  </r>
  <r>
    <n v="5010"/>
    <s v="CA-2017-102876"/>
    <x v="67"/>
    <d v="2017-09-14T00:00:00"/>
    <s v="Standard Class"/>
    <s v="LR-17035"/>
    <s v="Lisa Ryan"/>
    <x v="1"/>
    <s v="United States"/>
    <x v="10"/>
    <x v="9"/>
    <n v="19134"/>
    <x v="3"/>
    <s v="TEC-PH-10002680"/>
    <x v="2"/>
    <x v="7"/>
    <x v="420"/>
    <n v="791.96400000000006"/>
    <n v="6"/>
    <n v="0.4"/>
    <n v="-131.994"/>
    <x v="3"/>
    <s v="Yes"/>
  </r>
  <r>
    <n v="5011"/>
    <s v="CA-2017-102876"/>
    <x v="67"/>
    <d v="2017-09-14T00:00:00"/>
    <s v="Standard Class"/>
    <s v="LR-17035"/>
    <s v="Lisa Ryan"/>
    <x v="1"/>
    <s v="United States"/>
    <x v="10"/>
    <x v="9"/>
    <n v="19134"/>
    <x v="3"/>
    <s v="OFF-BI-10000848"/>
    <x v="1"/>
    <x v="8"/>
    <x v="520"/>
    <n v="4.923"/>
    <n v="3"/>
    <n v="0.7"/>
    <n v="-3.9384000000000001"/>
    <x v="3"/>
    <s v="Yes"/>
  </r>
  <r>
    <n v="5012"/>
    <s v="US-2019-139647"/>
    <x v="943"/>
    <d v="2019-05-13T00:00:00"/>
    <s v="First Class"/>
    <s v="TS-21370"/>
    <s v="Todd Sumrall"/>
    <x v="1"/>
    <s v="United States"/>
    <x v="42"/>
    <x v="16"/>
    <n v="85023"/>
    <x v="1"/>
    <s v="FUR-BO-10004467"/>
    <x v="0"/>
    <x v="0"/>
    <x v="892"/>
    <n v="209.97900000000001"/>
    <n v="7"/>
    <n v="0.7"/>
    <n v="-356.96429999999998"/>
    <x v="1"/>
    <s v="Yes"/>
  </r>
  <r>
    <n v="5013"/>
    <s v="US-2019-160465"/>
    <x v="246"/>
    <d v="2019-07-26T00:00:00"/>
    <s v="Standard Class"/>
    <s v="SW-20350"/>
    <s v="Sean Wendt"/>
    <x v="2"/>
    <s v="United States"/>
    <x v="138"/>
    <x v="24"/>
    <n v="44105"/>
    <x v="3"/>
    <s v="OFF-BI-10001670"/>
    <x v="1"/>
    <x v="8"/>
    <x v="443"/>
    <n v="33.93"/>
    <n v="3"/>
    <n v="0.7"/>
    <n v="-22.62"/>
    <x v="3"/>
    <s v="Yes"/>
  </r>
  <r>
    <n v="5014"/>
    <s v="US-2019-160465"/>
    <x v="246"/>
    <d v="2019-07-26T00:00:00"/>
    <s v="Standard Class"/>
    <s v="SW-20350"/>
    <s v="Sean Wendt"/>
    <x v="2"/>
    <s v="United States"/>
    <x v="138"/>
    <x v="24"/>
    <n v="44105"/>
    <x v="3"/>
    <s v="OFF-ST-10000136"/>
    <x v="1"/>
    <x v="4"/>
    <x v="1703"/>
    <n v="222.32"/>
    <n v="7"/>
    <n v="0.2"/>
    <n v="25.010999999999999"/>
    <x v="3"/>
    <s v="Yes"/>
  </r>
  <r>
    <n v="5015"/>
    <s v="US-2019-160465"/>
    <x v="246"/>
    <d v="2019-07-26T00:00:00"/>
    <s v="Standard Class"/>
    <s v="SW-20350"/>
    <s v="Sean Wendt"/>
    <x v="2"/>
    <s v="United States"/>
    <x v="138"/>
    <x v="24"/>
    <n v="44105"/>
    <x v="3"/>
    <s v="TEC-PH-10004522"/>
    <x v="2"/>
    <x v="7"/>
    <x v="1704"/>
    <n v="210.56399999999999"/>
    <n v="6"/>
    <n v="0.4"/>
    <n v="-52.640999999999998"/>
    <x v="3"/>
    <s v="Yes"/>
  </r>
  <r>
    <n v="5016"/>
    <s v="CA-2016-153850"/>
    <x v="156"/>
    <d v="2016-11-29T00:00:00"/>
    <s v="Standard Class"/>
    <s v="TH-21100"/>
    <s v="Thea Hendricks"/>
    <x v="0"/>
    <s v="United States"/>
    <x v="167"/>
    <x v="24"/>
    <n v="43615"/>
    <x v="3"/>
    <s v="FUR-FU-10002960"/>
    <x v="0"/>
    <x v="5"/>
    <x v="192"/>
    <n v="35.167999999999999"/>
    <n v="7"/>
    <n v="0.2"/>
    <n v="9.6712000000000007"/>
    <x v="3"/>
    <s v="Yes"/>
  </r>
  <r>
    <n v="5017"/>
    <s v="CA-2016-153850"/>
    <x v="156"/>
    <d v="2016-11-29T00:00:00"/>
    <s v="Standard Class"/>
    <s v="TH-21100"/>
    <s v="Thea Hendricks"/>
    <x v="0"/>
    <s v="United States"/>
    <x v="167"/>
    <x v="24"/>
    <n v="43615"/>
    <x v="3"/>
    <s v="TEC-PH-10002584"/>
    <x v="2"/>
    <x v="7"/>
    <x v="1705"/>
    <n v="1502.376"/>
    <n v="4"/>
    <n v="0.4"/>
    <n v="-250.39599999999999"/>
    <x v="3"/>
    <s v="Yes"/>
  </r>
  <r>
    <n v="5018"/>
    <s v="CA-2016-127558"/>
    <x v="647"/>
    <d v="2016-11-18T00:00:00"/>
    <s v="First Class"/>
    <s v="SS-20410"/>
    <s v="Shahid Shariari"/>
    <x v="0"/>
    <s v="United States"/>
    <x v="1"/>
    <x v="1"/>
    <n v="90008"/>
    <x v="1"/>
    <s v="FUR-FU-10002505"/>
    <x v="0"/>
    <x v="5"/>
    <x v="225"/>
    <n v="10.11"/>
    <n v="3"/>
    <n v="0"/>
    <n v="3.2351999999999999"/>
    <x v="1"/>
    <s v="Yes"/>
  </r>
  <r>
    <n v="5019"/>
    <s v="CA-2016-127558"/>
    <x v="647"/>
    <d v="2016-11-18T00:00:00"/>
    <s v="First Class"/>
    <s v="SS-20410"/>
    <s v="Shahid Shariari"/>
    <x v="0"/>
    <s v="United States"/>
    <x v="1"/>
    <x v="1"/>
    <n v="90008"/>
    <x v="1"/>
    <s v="TEC-AC-10003832"/>
    <x v="2"/>
    <x v="11"/>
    <x v="218"/>
    <n v="772.47"/>
    <n v="3"/>
    <n v="0"/>
    <n v="146.76929999999999"/>
    <x v="1"/>
    <s v="Yes"/>
  </r>
  <r>
    <n v="5020"/>
    <s v="CA-2016-127558"/>
    <x v="647"/>
    <d v="2016-11-18T00:00:00"/>
    <s v="First Class"/>
    <s v="SS-20410"/>
    <s v="Shahid Shariari"/>
    <x v="0"/>
    <s v="United States"/>
    <x v="1"/>
    <x v="1"/>
    <n v="90008"/>
    <x v="1"/>
    <s v="OFF-SU-10002537"/>
    <x v="1"/>
    <x v="14"/>
    <x v="682"/>
    <n v="20.46"/>
    <n v="2"/>
    <n v="0"/>
    <n v="5.3196000000000003"/>
    <x v="1"/>
    <s v="Yes"/>
  </r>
  <r>
    <n v="5021"/>
    <s v="CA-2019-136511"/>
    <x v="721"/>
    <d v="2019-03-25T00:00:00"/>
    <s v="Second Class"/>
    <s v="MZ-17515"/>
    <s v="Mary Zewe"/>
    <x v="1"/>
    <s v="United States"/>
    <x v="20"/>
    <x v="15"/>
    <n v="10011"/>
    <x v="3"/>
    <s v="OFF-SU-10003505"/>
    <x v="1"/>
    <x v="14"/>
    <x v="413"/>
    <n v="347.58"/>
    <n v="3"/>
    <n v="0"/>
    <n v="17.379000000000001"/>
    <x v="3"/>
    <s v="Yes"/>
  </r>
  <r>
    <n v="5022"/>
    <s v="CA-2018-133795"/>
    <x v="122"/>
    <d v="2018-12-24T00:00:00"/>
    <s v="Standard Class"/>
    <s v="JE-15475"/>
    <s v="Jeremy Ellison"/>
    <x v="0"/>
    <s v="United States"/>
    <x v="70"/>
    <x v="1"/>
    <n v="92037"/>
    <x v="1"/>
    <s v="TEC-AC-10001465"/>
    <x v="2"/>
    <x v="11"/>
    <x v="478"/>
    <n v="72.64"/>
    <n v="2"/>
    <n v="0"/>
    <n v="21.792000000000002"/>
    <x v="1"/>
    <s v="Yes"/>
  </r>
  <r>
    <n v="5023"/>
    <s v="CA-2018-133795"/>
    <x v="122"/>
    <d v="2018-12-24T00:00:00"/>
    <s v="Standard Class"/>
    <s v="JE-15475"/>
    <s v="Jeremy Ellison"/>
    <x v="0"/>
    <s v="United States"/>
    <x v="70"/>
    <x v="1"/>
    <n v="92037"/>
    <x v="1"/>
    <s v="TEC-AC-10003832"/>
    <x v="2"/>
    <x v="11"/>
    <x v="218"/>
    <n v="772.47"/>
    <n v="3"/>
    <n v="0"/>
    <n v="146.76929999999999"/>
    <x v="1"/>
    <s v="Yes"/>
  </r>
  <r>
    <n v="5024"/>
    <s v="CA-2018-133795"/>
    <x v="122"/>
    <d v="2018-12-24T00:00:00"/>
    <s v="Standard Class"/>
    <s v="JE-15475"/>
    <s v="Jeremy Ellison"/>
    <x v="0"/>
    <s v="United States"/>
    <x v="70"/>
    <x v="1"/>
    <n v="92037"/>
    <x v="1"/>
    <s v="FUR-FU-10003731"/>
    <x v="0"/>
    <x v="5"/>
    <x v="1602"/>
    <n v="39.92"/>
    <n v="4"/>
    <n v="0"/>
    <n v="11.1776"/>
    <x v="1"/>
    <s v="Yes"/>
  </r>
  <r>
    <n v="5025"/>
    <s v="US-2019-130953"/>
    <x v="570"/>
    <d v="2019-08-03T00:00:00"/>
    <s v="Standard Class"/>
    <s v="RF-19735"/>
    <s v="Roland Fjeld"/>
    <x v="0"/>
    <s v="United States"/>
    <x v="268"/>
    <x v="26"/>
    <n v="73120"/>
    <x v="2"/>
    <s v="OFF-BI-10004828"/>
    <x v="1"/>
    <x v="8"/>
    <x v="1587"/>
    <n v="33.479999999999997"/>
    <n v="2"/>
    <n v="0"/>
    <n v="16.405200000000001"/>
    <x v="2"/>
    <s v="Yes"/>
  </r>
  <r>
    <n v="5026"/>
    <s v="US-2019-130953"/>
    <x v="570"/>
    <d v="2019-08-03T00:00:00"/>
    <s v="Standard Class"/>
    <s v="RF-19735"/>
    <s v="Roland Fjeld"/>
    <x v="0"/>
    <s v="United States"/>
    <x v="268"/>
    <x v="26"/>
    <n v="73120"/>
    <x v="2"/>
    <s v="TEC-PH-10003012"/>
    <x v="2"/>
    <x v="7"/>
    <x v="348"/>
    <n v="461.97"/>
    <n v="3"/>
    <n v="0"/>
    <n v="133.97130000000001"/>
    <x v="2"/>
    <s v="Yes"/>
  </r>
  <r>
    <n v="5027"/>
    <s v="US-2019-130953"/>
    <x v="570"/>
    <d v="2019-08-03T00:00:00"/>
    <s v="Standard Class"/>
    <s v="RF-19735"/>
    <s v="Roland Fjeld"/>
    <x v="0"/>
    <s v="United States"/>
    <x v="268"/>
    <x v="26"/>
    <n v="73120"/>
    <x v="2"/>
    <s v="OFF-AP-10002311"/>
    <x v="1"/>
    <x v="9"/>
    <x v="14"/>
    <n v="137.62"/>
    <n v="2"/>
    <n v="0"/>
    <n v="60.552799999999998"/>
    <x v="2"/>
    <s v="Yes"/>
  </r>
  <r>
    <n v="5028"/>
    <s v="US-2019-130953"/>
    <x v="570"/>
    <d v="2019-08-03T00:00:00"/>
    <s v="Standard Class"/>
    <s v="RF-19735"/>
    <s v="Roland Fjeld"/>
    <x v="0"/>
    <s v="United States"/>
    <x v="268"/>
    <x v="26"/>
    <n v="73120"/>
    <x v="2"/>
    <s v="FUR-CH-10004626"/>
    <x v="0"/>
    <x v="1"/>
    <x v="1706"/>
    <n v="302.67"/>
    <n v="3"/>
    <n v="0"/>
    <n v="72.640799999999999"/>
    <x v="2"/>
    <s v="Yes"/>
  </r>
  <r>
    <n v="5029"/>
    <s v="CA-2016-151792"/>
    <x v="814"/>
    <d v="2016-09-07T00:00:00"/>
    <s v="Second Class"/>
    <s v="CV-12295"/>
    <s v="Christina VanderZanden"/>
    <x v="0"/>
    <s v="United States"/>
    <x v="22"/>
    <x v="10"/>
    <n v="60653"/>
    <x v="2"/>
    <s v="TEC-AC-10001606"/>
    <x v="2"/>
    <x v="11"/>
    <x v="590"/>
    <n v="239.976"/>
    <n v="3"/>
    <n v="0.2"/>
    <n v="53.994599999999998"/>
    <x v="2"/>
    <s v="Yes"/>
  </r>
  <r>
    <n v="5030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AR-10001216"/>
    <x v="1"/>
    <x v="6"/>
    <x v="1464"/>
    <n v="8.34"/>
    <n v="3"/>
    <n v="0"/>
    <n v="2.1684000000000001"/>
    <x v="1"/>
    <s v="Yes"/>
  </r>
  <r>
    <n v="5031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SU-10001664"/>
    <x v="1"/>
    <x v="14"/>
    <x v="1241"/>
    <n v="8.57"/>
    <n v="1"/>
    <n v="0"/>
    <n v="2.2282000000000002"/>
    <x v="1"/>
    <s v="Yes"/>
  </r>
  <r>
    <n v="5032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BI-10002498"/>
    <x v="1"/>
    <x v="8"/>
    <x v="440"/>
    <n v="119.616"/>
    <n v="8"/>
    <n v="0.2"/>
    <n v="40.370399999999997"/>
    <x v="1"/>
    <s v="Yes"/>
  </r>
  <r>
    <n v="5033"/>
    <s v="CA-2018-155166"/>
    <x v="482"/>
    <d v="2019-01-02T00:00:00"/>
    <s v="Standard Class"/>
    <s v="BB-11545"/>
    <s v="Brenda Bowman"/>
    <x v="1"/>
    <s v="United States"/>
    <x v="219"/>
    <x v="30"/>
    <n v="8360"/>
    <x v="3"/>
    <s v="FUR-CH-10003968"/>
    <x v="0"/>
    <x v="1"/>
    <x v="56"/>
    <n v="212.94"/>
    <n v="3"/>
    <n v="0"/>
    <n v="25.552800000000001"/>
    <x v="3"/>
    <s v="Yes"/>
  </r>
  <r>
    <n v="5034"/>
    <s v="CA-2018-155166"/>
    <x v="482"/>
    <d v="2019-01-02T00:00:00"/>
    <s v="Standard Class"/>
    <s v="BB-11545"/>
    <s v="Brenda Bowman"/>
    <x v="1"/>
    <s v="United States"/>
    <x v="219"/>
    <x v="30"/>
    <n v="8360"/>
    <x v="3"/>
    <s v="OFF-AP-10002765"/>
    <x v="1"/>
    <x v="9"/>
    <x v="1261"/>
    <n v="26.49"/>
    <n v="1"/>
    <n v="0"/>
    <n v="7.4172000000000002"/>
    <x v="3"/>
    <s v="Yes"/>
  </r>
  <r>
    <n v="5035"/>
    <s v="CA-2017-103954"/>
    <x v="101"/>
    <d v="2017-08-13T00:00:00"/>
    <s v="Second Class"/>
    <s v="HR-14770"/>
    <s v="Hallie Redmond"/>
    <x v="2"/>
    <s v="United States"/>
    <x v="158"/>
    <x v="6"/>
    <n v="53209"/>
    <x v="2"/>
    <s v="FUR-BO-10004690"/>
    <x v="0"/>
    <x v="0"/>
    <x v="1645"/>
    <n v="687.4"/>
    <n v="5"/>
    <n v="0"/>
    <n v="48.118000000000002"/>
    <x v="2"/>
    <s v="Yes"/>
  </r>
  <r>
    <n v="5036"/>
    <s v="CA-2016-169803"/>
    <x v="322"/>
    <d v="2016-04-12T00:00:00"/>
    <s v="Standard Class"/>
    <s v="SC-20260"/>
    <s v="Scott Cohen"/>
    <x v="1"/>
    <s v="United States"/>
    <x v="4"/>
    <x v="4"/>
    <n v="98115"/>
    <x v="1"/>
    <s v="FUR-TA-10000688"/>
    <x v="0"/>
    <x v="3"/>
    <x v="561"/>
    <n v="653.54999999999995"/>
    <n v="3"/>
    <n v="0"/>
    <n v="111.1035"/>
    <x v="1"/>
    <s v="Yes"/>
  </r>
  <r>
    <n v="5037"/>
    <s v="CA-2016-169803"/>
    <x v="322"/>
    <d v="2016-04-12T00:00:00"/>
    <s v="Standard Class"/>
    <s v="SC-20260"/>
    <s v="Scott Cohen"/>
    <x v="1"/>
    <s v="United States"/>
    <x v="4"/>
    <x v="4"/>
    <n v="98115"/>
    <x v="1"/>
    <s v="TEC-AC-10003441"/>
    <x v="2"/>
    <x v="11"/>
    <x v="658"/>
    <n v="33.9"/>
    <n v="2"/>
    <n v="0"/>
    <n v="2.0339999999999998"/>
    <x v="1"/>
    <s v="Yes"/>
  </r>
  <r>
    <n v="5038"/>
    <s v="CA-2019-141719"/>
    <x v="701"/>
    <d v="2019-11-21T00:00:00"/>
    <s v="Second Class"/>
    <s v="EG-13900"/>
    <s v="Emily Grady"/>
    <x v="0"/>
    <s v="United States"/>
    <x v="14"/>
    <x v="10"/>
    <n v="60540"/>
    <x v="2"/>
    <s v="TEC-AC-10003610"/>
    <x v="2"/>
    <x v="11"/>
    <x v="603"/>
    <n v="239.96"/>
    <n v="5"/>
    <n v="0.2"/>
    <n v="83.986000000000004"/>
    <x v="2"/>
    <s v="Yes"/>
  </r>
  <r>
    <n v="5039"/>
    <s v="CA-2017-136469"/>
    <x v="655"/>
    <d v="2017-07-12T00:00:00"/>
    <s v="First Class"/>
    <s v="TS-21370"/>
    <s v="Todd Sumrall"/>
    <x v="1"/>
    <s v="United States"/>
    <x v="40"/>
    <x v="13"/>
    <n v="19805"/>
    <x v="3"/>
    <s v="FUR-TA-10001520"/>
    <x v="0"/>
    <x v="3"/>
    <x v="718"/>
    <n v="199.83600000000001"/>
    <n v="4"/>
    <n v="0.3"/>
    <n v="-37.112400000000001"/>
    <x v="3"/>
    <s v="Yes"/>
  </r>
  <r>
    <n v="5040"/>
    <s v="CA-2017-136469"/>
    <x v="655"/>
    <d v="2017-07-12T00:00:00"/>
    <s v="First Class"/>
    <s v="TS-21370"/>
    <s v="Todd Sumrall"/>
    <x v="1"/>
    <s v="United States"/>
    <x v="40"/>
    <x v="13"/>
    <n v="19805"/>
    <x v="3"/>
    <s v="TEC-PH-10001817"/>
    <x v="2"/>
    <x v="7"/>
    <x v="1106"/>
    <n v="716"/>
    <n v="2"/>
    <n v="0"/>
    <n v="193.32"/>
    <x v="3"/>
    <s v="Yes"/>
  </r>
  <r>
    <n v="5041"/>
    <s v="CA-2017-136469"/>
    <x v="655"/>
    <d v="2017-07-12T00:00:00"/>
    <s v="First Class"/>
    <s v="TS-21370"/>
    <s v="Todd Sumrall"/>
    <x v="1"/>
    <s v="United States"/>
    <x v="40"/>
    <x v="13"/>
    <n v="19805"/>
    <x v="3"/>
    <s v="OFF-BI-10004492"/>
    <x v="1"/>
    <x v="8"/>
    <x v="351"/>
    <n v="221.06"/>
    <n v="7"/>
    <n v="0"/>
    <n v="103.8982"/>
    <x v="3"/>
    <s v="Yes"/>
  </r>
  <r>
    <n v="5042"/>
    <s v="CA-2018-158694"/>
    <x v="338"/>
    <d v="2018-11-13T00:00:00"/>
    <s v="Second Class"/>
    <s v="AI-10855"/>
    <s v="Arianne Irving"/>
    <x v="0"/>
    <s v="United States"/>
    <x v="1"/>
    <x v="1"/>
    <n v="90036"/>
    <x v="1"/>
    <s v="OFF-PA-10002421"/>
    <x v="1"/>
    <x v="10"/>
    <x v="1425"/>
    <n v="67.709999999999994"/>
    <n v="3"/>
    <n v="0"/>
    <n v="32.500799999999998"/>
    <x v="1"/>
    <s v="Yes"/>
  </r>
  <r>
    <n v="5043"/>
    <s v="CA-2018-158694"/>
    <x v="338"/>
    <d v="2018-11-13T00:00:00"/>
    <s v="Second Class"/>
    <s v="AI-10855"/>
    <s v="Arianne Irving"/>
    <x v="0"/>
    <s v="United States"/>
    <x v="1"/>
    <x v="1"/>
    <n v="90036"/>
    <x v="1"/>
    <s v="OFF-AP-10000055"/>
    <x v="1"/>
    <x v="9"/>
    <x v="789"/>
    <n v="129.91999999999999"/>
    <n v="4"/>
    <n v="0"/>
    <n v="38.975999999999999"/>
    <x v="1"/>
    <s v="Yes"/>
  </r>
  <r>
    <n v="5044"/>
    <s v="CA-2018-158694"/>
    <x v="338"/>
    <d v="2018-11-13T00:00:00"/>
    <s v="Second Class"/>
    <s v="AI-10855"/>
    <s v="Arianne Irving"/>
    <x v="0"/>
    <s v="United States"/>
    <x v="1"/>
    <x v="1"/>
    <n v="90036"/>
    <x v="1"/>
    <s v="FUR-FU-10000965"/>
    <x v="0"/>
    <x v="5"/>
    <x v="689"/>
    <n v="467.46"/>
    <n v="9"/>
    <n v="0"/>
    <n v="191.65860000000001"/>
    <x v="1"/>
    <s v="Yes"/>
  </r>
  <r>
    <n v="5045"/>
    <s v="CA-2018-158694"/>
    <x v="338"/>
    <d v="2018-11-13T00:00:00"/>
    <s v="Second Class"/>
    <s v="AI-10855"/>
    <s v="Arianne Irving"/>
    <x v="0"/>
    <s v="United States"/>
    <x v="1"/>
    <x v="1"/>
    <n v="90036"/>
    <x v="1"/>
    <s v="OFF-PA-10001363"/>
    <x v="1"/>
    <x v="10"/>
    <x v="1625"/>
    <n v="61.4"/>
    <n v="5"/>
    <n v="0"/>
    <n v="28.858000000000001"/>
    <x v="1"/>
    <s v="Yes"/>
  </r>
  <r>
    <n v="5046"/>
    <s v="CA-2018-158694"/>
    <x v="338"/>
    <d v="2018-11-13T00:00:00"/>
    <s v="Second Class"/>
    <s v="AI-10855"/>
    <s v="Arianne Irving"/>
    <x v="0"/>
    <s v="United States"/>
    <x v="1"/>
    <x v="1"/>
    <n v="90036"/>
    <x v="1"/>
    <s v="OFF-ST-10001496"/>
    <x v="1"/>
    <x v="4"/>
    <x v="733"/>
    <n v="720.76"/>
    <n v="4"/>
    <n v="0"/>
    <n v="187.39760000000001"/>
    <x v="1"/>
    <s v="Yes"/>
  </r>
  <r>
    <n v="5047"/>
    <s v="CA-2018-158694"/>
    <x v="338"/>
    <d v="2018-11-13T00:00:00"/>
    <s v="Second Class"/>
    <s v="AI-10855"/>
    <s v="Arianne Irving"/>
    <x v="0"/>
    <s v="United States"/>
    <x v="1"/>
    <x v="1"/>
    <n v="90036"/>
    <x v="1"/>
    <s v="OFF-BI-10004656"/>
    <x v="1"/>
    <x v="8"/>
    <x v="864"/>
    <n v="5.1840000000000002"/>
    <n v="3"/>
    <n v="0.2"/>
    <n v="1.8144"/>
    <x v="1"/>
    <s v="Yes"/>
  </r>
  <r>
    <n v="5048"/>
    <s v="CA-2018-158694"/>
    <x v="338"/>
    <d v="2018-11-13T00:00:00"/>
    <s v="Second Class"/>
    <s v="AI-10855"/>
    <s v="Arianne Irving"/>
    <x v="0"/>
    <s v="United States"/>
    <x v="1"/>
    <x v="1"/>
    <n v="90036"/>
    <x v="1"/>
    <s v="OFF-AR-10001227"/>
    <x v="1"/>
    <x v="6"/>
    <x v="1620"/>
    <n v="14.7"/>
    <n v="5"/>
    <n v="0"/>
    <n v="3.9689999999999999"/>
    <x v="1"/>
    <s v="Yes"/>
  </r>
  <r>
    <n v="5049"/>
    <s v="US-2016-104759"/>
    <x v="691"/>
    <d v="2016-04-04T00:00:00"/>
    <s v="Standard Class"/>
    <s v="DD-13570"/>
    <s v="Dorothy Dickinson"/>
    <x v="0"/>
    <s v="United States"/>
    <x v="22"/>
    <x v="10"/>
    <n v="60610"/>
    <x v="2"/>
    <s v="OFF-BI-10002071"/>
    <x v="1"/>
    <x v="8"/>
    <x v="699"/>
    <n v="8.1340000000000003"/>
    <n v="7"/>
    <n v="0.8"/>
    <n v="-13.8278"/>
    <x v="2"/>
    <s v="Yes"/>
  </r>
  <r>
    <n v="5050"/>
    <s v="US-2016-104759"/>
    <x v="691"/>
    <d v="2016-04-04T00:00:00"/>
    <s v="Standard Class"/>
    <s v="DD-13570"/>
    <s v="Dorothy Dickinson"/>
    <x v="0"/>
    <s v="United States"/>
    <x v="22"/>
    <x v="10"/>
    <n v="60610"/>
    <x v="2"/>
    <s v="TEC-AC-10004901"/>
    <x v="2"/>
    <x v="11"/>
    <x v="648"/>
    <n v="79.983999999999995"/>
    <n v="2"/>
    <n v="0.2"/>
    <n v="13.997199999999999"/>
    <x v="2"/>
    <s v="Yes"/>
  </r>
  <r>
    <n v="5051"/>
    <s v="CA-2017-150511"/>
    <x v="227"/>
    <d v="2017-09-24T00:00:00"/>
    <s v="Standard Class"/>
    <s v="AB-10060"/>
    <s v="Adam Bellavance"/>
    <x v="2"/>
    <s v="United States"/>
    <x v="96"/>
    <x v="4"/>
    <n v="98198"/>
    <x v="1"/>
    <s v="OFF-PA-10001776"/>
    <x v="1"/>
    <x v="10"/>
    <x v="1272"/>
    <n v="18.54"/>
    <n v="2"/>
    <n v="0"/>
    <n v="8.7138000000000009"/>
    <x v="1"/>
    <s v="Yes"/>
  </r>
  <r>
    <n v="5052"/>
    <s v="CA-2017-134922"/>
    <x v="209"/>
    <d v="2017-11-11T00:00:00"/>
    <s v="Standard Class"/>
    <s v="KB-16240"/>
    <s v="Karen Bern"/>
    <x v="1"/>
    <s v="United States"/>
    <x v="10"/>
    <x v="9"/>
    <n v="19140"/>
    <x v="3"/>
    <s v="OFF-EN-10000483"/>
    <x v="1"/>
    <x v="12"/>
    <x v="374"/>
    <n v="24.4"/>
    <n v="2"/>
    <n v="0.2"/>
    <n v="7.93"/>
    <x v="3"/>
    <s v="Yes"/>
  </r>
  <r>
    <n v="5053"/>
    <s v="US-2019-120607"/>
    <x v="240"/>
    <d v="2019-05-19T00:00:00"/>
    <s v="Same Day"/>
    <s v="JC-15775"/>
    <s v="John Castell"/>
    <x v="0"/>
    <s v="United States"/>
    <x v="118"/>
    <x v="32"/>
    <n v="30318"/>
    <x v="0"/>
    <s v="OFF-PA-10003129"/>
    <x v="1"/>
    <x v="10"/>
    <x v="1146"/>
    <n v="195.64"/>
    <n v="4"/>
    <n v="0"/>
    <n v="91.950800000000001"/>
    <x v="0"/>
    <s v="Yes"/>
  </r>
  <r>
    <n v="5054"/>
    <s v="CA-2017-141243"/>
    <x v="928"/>
    <d v="2017-01-08T00:00:00"/>
    <s v="Second Class"/>
    <s v="AH-10465"/>
    <s v="Amy Hunt"/>
    <x v="0"/>
    <s v="United States"/>
    <x v="61"/>
    <x v="5"/>
    <n v="75217"/>
    <x v="2"/>
    <s v="TEC-AC-10003198"/>
    <x v="2"/>
    <x v="11"/>
    <x v="768"/>
    <n v="398.4"/>
    <n v="5"/>
    <n v="0.2"/>
    <n v="84.66"/>
    <x v="2"/>
    <s v="Yes"/>
  </r>
  <r>
    <n v="5055"/>
    <s v="CA-2017-141243"/>
    <x v="928"/>
    <d v="2017-01-08T00:00:00"/>
    <s v="Second Class"/>
    <s v="AH-10465"/>
    <s v="Amy Hunt"/>
    <x v="0"/>
    <s v="United States"/>
    <x v="61"/>
    <x v="5"/>
    <n v="75217"/>
    <x v="2"/>
    <s v="OFF-AR-10001246"/>
    <x v="1"/>
    <x v="6"/>
    <x v="455"/>
    <n v="7.056"/>
    <n v="3"/>
    <n v="0.2"/>
    <n v="0.79379999999999995"/>
    <x v="2"/>
    <s v="Yes"/>
  </r>
  <r>
    <n v="5056"/>
    <s v="CA-2017-141243"/>
    <x v="928"/>
    <d v="2017-01-08T00:00:00"/>
    <s v="Second Class"/>
    <s v="AH-10465"/>
    <s v="Amy Hunt"/>
    <x v="0"/>
    <s v="United States"/>
    <x v="61"/>
    <x v="5"/>
    <n v="75217"/>
    <x v="2"/>
    <s v="FUR-BO-10003272"/>
    <x v="0"/>
    <x v="0"/>
    <x v="587"/>
    <n v="1352.3976"/>
    <n v="9"/>
    <n v="0.32"/>
    <n v="-437.54039999999998"/>
    <x v="2"/>
    <s v="Yes"/>
  </r>
  <r>
    <n v="5057"/>
    <s v="CA-2017-162166"/>
    <x v="1014"/>
    <d v="2017-09-11T00:00:00"/>
    <s v="First Class"/>
    <s v="NM-18520"/>
    <s v="Neoma Murray"/>
    <x v="0"/>
    <s v="United States"/>
    <x v="429"/>
    <x v="1"/>
    <n v="92553"/>
    <x v="1"/>
    <s v="OFF-PA-10002606"/>
    <x v="1"/>
    <x v="10"/>
    <x v="1601"/>
    <n v="26.4"/>
    <n v="5"/>
    <n v="0"/>
    <n v="11.88"/>
    <x v="1"/>
    <s v="Yes"/>
  </r>
  <r>
    <n v="5058"/>
    <s v="CA-2017-162166"/>
    <x v="1014"/>
    <d v="2017-09-11T00:00:00"/>
    <s v="First Class"/>
    <s v="NM-18520"/>
    <s v="Neoma Murray"/>
    <x v="0"/>
    <s v="United States"/>
    <x v="429"/>
    <x v="1"/>
    <n v="92553"/>
    <x v="1"/>
    <s v="OFF-ST-10002486"/>
    <x v="1"/>
    <x v="4"/>
    <x v="700"/>
    <n v="41.88"/>
    <n v="6"/>
    <n v="0"/>
    <n v="0.83760000000000001"/>
    <x v="1"/>
    <s v="Yes"/>
  </r>
  <r>
    <n v="5059"/>
    <s v="CA-2018-120796"/>
    <x v="1015"/>
    <d v="2018-04-07T00:00:00"/>
    <s v="Standard Class"/>
    <s v="CS-11950"/>
    <s v="Carlos Soltero"/>
    <x v="0"/>
    <s v="United States"/>
    <x v="10"/>
    <x v="9"/>
    <n v="19140"/>
    <x v="3"/>
    <s v="OFF-BI-10004330"/>
    <x v="1"/>
    <x v="8"/>
    <x v="803"/>
    <n v="99.846000000000004"/>
    <n v="9"/>
    <n v="0.7"/>
    <n v="-83.204999999999998"/>
    <x v="3"/>
    <s v="Yes"/>
  </r>
  <r>
    <n v="5060"/>
    <s v="CA-2018-109722"/>
    <x v="5"/>
    <d v="2018-12-07T00:00:00"/>
    <s v="Second Class"/>
    <s v="TP-21130"/>
    <s v="Theone Pippenger"/>
    <x v="0"/>
    <s v="United States"/>
    <x v="430"/>
    <x v="0"/>
    <n v="40324"/>
    <x v="0"/>
    <s v="TEC-PH-10000560"/>
    <x v="2"/>
    <x v="7"/>
    <x v="752"/>
    <n v="699.98"/>
    <n v="2"/>
    <n v="0"/>
    <n v="195.99440000000001"/>
    <x v="0"/>
    <s v="Yes"/>
  </r>
  <r>
    <n v="5061"/>
    <s v="CA-2018-109722"/>
    <x v="5"/>
    <d v="2018-12-07T00:00:00"/>
    <s v="Second Class"/>
    <s v="TP-21130"/>
    <s v="Theone Pippenger"/>
    <x v="0"/>
    <s v="United States"/>
    <x v="430"/>
    <x v="0"/>
    <n v="40324"/>
    <x v="0"/>
    <s v="OFF-ST-10000060"/>
    <x v="1"/>
    <x v="4"/>
    <x v="392"/>
    <n v="584.82000000000005"/>
    <n v="9"/>
    <n v="0"/>
    <n v="70.178399999999996"/>
    <x v="0"/>
    <s v="Yes"/>
  </r>
  <r>
    <n v="5062"/>
    <s v="CA-2017-136798"/>
    <x v="412"/>
    <d v="2017-05-12T00:00:00"/>
    <s v="Standard Class"/>
    <s v="DL-12925"/>
    <s v="Daniel Lacy"/>
    <x v="0"/>
    <s v="United States"/>
    <x v="31"/>
    <x v="11"/>
    <n v="55407"/>
    <x v="2"/>
    <s v="OFF-BI-10003684"/>
    <x v="1"/>
    <x v="8"/>
    <x v="714"/>
    <n v="43.98"/>
    <n v="2"/>
    <n v="0"/>
    <n v="21.99"/>
    <x v="2"/>
    <s v="Yes"/>
  </r>
  <r>
    <n v="5063"/>
    <s v="CA-2017-136798"/>
    <x v="412"/>
    <d v="2017-05-12T00:00:00"/>
    <s v="Standard Class"/>
    <s v="DL-12925"/>
    <s v="Daniel Lacy"/>
    <x v="0"/>
    <s v="United States"/>
    <x v="31"/>
    <x v="11"/>
    <n v="55407"/>
    <x v="2"/>
    <s v="TEC-PH-10000441"/>
    <x v="2"/>
    <x v="7"/>
    <x v="1055"/>
    <n v="377.97"/>
    <n v="3"/>
    <n v="0"/>
    <n v="105.83159999999999"/>
    <x v="2"/>
    <s v="Yes"/>
  </r>
  <r>
    <n v="5064"/>
    <s v="CA-2017-136798"/>
    <x v="412"/>
    <d v="2017-05-12T00:00:00"/>
    <s v="Standard Class"/>
    <s v="DL-12925"/>
    <s v="Daniel Lacy"/>
    <x v="0"/>
    <s v="United States"/>
    <x v="31"/>
    <x v="11"/>
    <n v="55407"/>
    <x v="2"/>
    <s v="FUR-FU-10000723"/>
    <x v="0"/>
    <x v="5"/>
    <x v="480"/>
    <n v="123.96"/>
    <n v="3"/>
    <n v="0"/>
    <n v="11.1564"/>
    <x v="2"/>
    <s v="Yes"/>
  </r>
  <r>
    <n v="5065"/>
    <s v="CA-2019-122196"/>
    <x v="585"/>
    <d v="2019-09-24T00:00:00"/>
    <s v="First Class"/>
    <s v="CA-12265"/>
    <s v="Christina Anderson"/>
    <x v="0"/>
    <s v="United States"/>
    <x v="40"/>
    <x v="13"/>
    <n v="19805"/>
    <x v="3"/>
    <s v="TEC-PH-10004977"/>
    <x v="2"/>
    <x v="7"/>
    <x v="34"/>
    <n v="391.98"/>
    <n v="2"/>
    <n v="0"/>
    <n v="113.6742"/>
    <x v="3"/>
    <s v="Yes"/>
  </r>
  <r>
    <n v="5066"/>
    <s v="CA-2019-142090"/>
    <x v="329"/>
    <d v="2019-12-07T00:00:00"/>
    <s v="Standard Class"/>
    <s v="SC-20380"/>
    <s v="Shahid Collister"/>
    <x v="0"/>
    <s v="United States"/>
    <x v="140"/>
    <x v="3"/>
    <n v="27217"/>
    <x v="0"/>
    <s v="TEC-AC-10002001"/>
    <x v="2"/>
    <x v="11"/>
    <x v="265"/>
    <n v="383.976"/>
    <n v="3"/>
    <n v="0.2"/>
    <n v="81.594899999999996"/>
    <x v="0"/>
    <s v="Yes"/>
  </r>
  <r>
    <n v="5067"/>
    <s v="CA-2019-142090"/>
    <x v="329"/>
    <d v="2019-12-07T00:00:00"/>
    <s v="Standard Class"/>
    <s v="SC-20380"/>
    <s v="Shahid Collister"/>
    <x v="0"/>
    <s v="United States"/>
    <x v="140"/>
    <x v="3"/>
    <n v="27217"/>
    <x v="0"/>
    <s v="FUR-TA-10001889"/>
    <x v="0"/>
    <x v="3"/>
    <x v="411"/>
    <n v="1781.682"/>
    <n v="7"/>
    <n v="0.4"/>
    <n v="-653.28340000000003"/>
    <x v="0"/>
    <s v="Yes"/>
  </r>
  <r>
    <n v="5068"/>
    <s v="CA-2019-160934"/>
    <x v="787"/>
    <d v="2019-01-19T00:00:00"/>
    <s v="Standard Class"/>
    <s v="TT-21460"/>
    <s v="Tonja Turnell"/>
    <x v="2"/>
    <s v="United States"/>
    <x v="1"/>
    <x v="1"/>
    <n v="90008"/>
    <x v="1"/>
    <s v="OFF-AR-10003504"/>
    <x v="1"/>
    <x v="6"/>
    <x v="1035"/>
    <n v="21.4"/>
    <n v="5"/>
    <n v="0"/>
    <n v="6.2060000000000004"/>
    <x v="1"/>
    <s v="Yes"/>
  </r>
  <r>
    <n v="5069"/>
    <s v="CA-2016-124478"/>
    <x v="233"/>
    <d v="2016-08-12T00:00:00"/>
    <s v="Standard Class"/>
    <s v="MA-17560"/>
    <s v="Matt Abelman"/>
    <x v="2"/>
    <s v="United States"/>
    <x v="149"/>
    <x v="12"/>
    <n v="48183"/>
    <x v="2"/>
    <s v="TEC-CO-10001571"/>
    <x v="2"/>
    <x v="16"/>
    <x v="1563"/>
    <n v="549.99"/>
    <n v="1"/>
    <n v="0"/>
    <n v="274.995"/>
    <x v="2"/>
    <s v="Yes"/>
  </r>
  <r>
    <n v="5070"/>
    <s v="CA-2016-124478"/>
    <x v="233"/>
    <d v="2016-08-12T00:00:00"/>
    <s v="Standard Class"/>
    <s v="MA-17560"/>
    <s v="Matt Abelman"/>
    <x v="2"/>
    <s v="United States"/>
    <x v="149"/>
    <x v="12"/>
    <n v="48183"/>
    <x v="2"/>
    <s v="OFF-AP-10002495"/>
    <x v="1"/>
    <x v="9"/>
    <x v="1084"/>
    <n v="167.535"/>
    <n v="3"/>
    <n v="0.1"/>
    <n v="37.229999999999997"/>
    <x v="2"/>
    <s v="Yes"/>
  </r>
  <r>
    <n v="5071"/>
    <s v="CA-2016-124478"/>
    <x v="233"/>
    <d v="2016-08-12T00:00:00"/>
    <s v="Standard Class"/>
    <s v="MA-17560"/>
    <s v="Matt Abelman"/>
    <x v="2"/>
    <s v="United States"/>
    <x v="149"/>
    <x v="12"/>
    <n v="48183"/>
    <x v="2"/>
    <s v="OFF-EN-10002500"/>
    <x v="1"/>
    <x v="12"/>
    <x v="118"/>
    <n v="38.340000000000003"/>
    <n v="3"/>
    <n v="0"/>
    <n v="17.253"/>
    <x v="2"/>
    <s v="Yes"/>
  </r>
  <r>
    <n v="5072"/>
    <s v="CA-2016-124478"/>
    <x v="233"/>
    <d v="2016-08-12T00:00:00"/>
    <s v="Standard Class"/>
    <s v="MA-17560"/>
    <s v="Matt Abelman"/>
    <x v="2"/>
    <s v="United States"/>
    <x v="149"/>
    <x v="12"/>
    <n v="48183"/>
    <x v="2"/>
    <s v="FUR-FU-10002088"/>
    <x v="0"/>
    <x v="5"/>
    <x v="1093"/>
    <n v="53.88"/>
    <n v="6"/>
    <n v="0"/>
    <n v="22.6296"/>
    <x v="2"/>
    <s v="Yes"/>
  </r>
  <r>
    <n v="5073"/>
    <s v="CA-2016-124478"/>
    <x v="233"/>
    <d v="2016-08-12T00:00:00"/>
    <s v="Standard Class"/>
    <s v="MA-17560"/>
    <s v="Matt Abelman"/>
    <x v="2"/>
    <s v="United States"/>
    <x v="149"/>
    <x v="12"/>
    <n v="48183"/>
    <x v="2"/>
    <s v="TEC-PH-10001128"/>
    <x v="2"/>
    <x v="7"/>
    <x v="1508"/>
    <n v="299.98"/>
    <n v="2"/>
    <n v="0"/>
    <n v="83.994399999999999"/>
    <x v="2"/>
    <s v="Yes"/>
  </r>
  <r>
    <n v="5074"/>
    <s v="CA-2017-145485"/>
    <x v="599"/>
    <d v="2017-11-05T00:00:00"/>
    <s v="Same Day"/>
    <s v="JM-16195"/>
    <s v="Justin MacKendrick"/>
    <x v="0"/>
    <s v="United States"/>
    <x v="8"/>
    <x v="1"/>
    <n v="94109"/>
    <x v="1"/>
    <s v="OFF-ST-10000649"/>
    <x v="1"/>
    <x v="4"/>
    <x v="946"/>
    <n v="62.8"/>
    <n v="4"/>
    <n v="0"/>
    <n v="15.7"/>
    <x v="1"/>
    <s v="Yes"/>
  </r>
  <r>
    <n v="5075"/>
    <s v="CA-2019-151071"/>
    <x v="1016"/>
    <d v="2019-04-29T00:00:00"/>
    <s v="Second Class"/>
    <s v="MB-18085"/>
    <s v="Mick Brown"/>
    <x v="0"/>
    <s v="United States"/>
    <x v="1"/>
    <x v="1"/>
    <n v="90049"/>
    <x v="1"/>
    <s v="OFF-BI-10002103"/>
    <x v="1"/>
    <x v="8"/>
    <x v="530"/>
    <n v="13.904"/>
    <n v="2"/>
    <n v="0.2"/>
    <n v="4.5187999999999997"/>
    <x v="1"/>
    <s v="Yes"/>
  </r>
  <r>
    <n v="5076"/>
    <s v="CA-2016-134572"/>
    <x v="1017"/>
    <d v="2016-04-22T00:00:00"/>
    <s v="Second Class"/>
    <s v="SV-20365"/>
    <s v="Seth Vernon"/>
    <x v="0"/>
    <s v="United States"/>
    <x v="12"/>
    <x v="5"/>
    <n v="77070"/>
    <x v="2"/>
    <s v="FUR-TA-10001705"/>
    <x v="0"/>
    <x v="3"/>
    <x v="215"/>
    <n v="744.1"/>
    <n v="5"/>
    <n v="0.3"/>
    <n v="-95.67"/>
    <x v="2"/>
    <s v="Yes"/>
  </r>
  <r>
    <n v="5077"/>
    <s v="CA-2016-134572"/>
    <x v="1017"/>
    <d v="2016-04-22T00:00:00"/>
    <s v="Second Class"/>
    <s v="SV-20365"/>
    <s v="Seth Vernon"/>
    <x v="0"/>
    <s v="United States"/>
    <x v="12"/>
    <x v="5"/>
    <n v="77070"/>
    <x v="2"/>
    <s v="OFF-ST-10004634"/>
    <x v="1"/>
    <x v="4"/>
    <x v="602"/>
    <n v="44.84"/>
    <n v="5"/>
    <n v="0.2"/>
    <n v="5.6050000000000004"/>
    <x v="2"/>
    <s v="Yes"/>
  </r>
  <r>
    <n v="5078"/>
    <s v="CA-2016-134572"/>
    <x v="1017"/>
    <d v="2016-04-22T00:00:00"/>
    <s v="Second Class"/>
    <s v="SV-20365"/>
    <s v="Seth Vernon"/>
    <x v="0"/>
    <s v="United States"/>
    <x v="12"/>
    <x v="5"/>
    <n v="77070"/>
    <x v="2"/>
    <s v="FUR-TA-10004442"/>
    <x v="0"/>
    <x v="3"/>
    <x v="1654"/>
    <n v="401.59"/>
    <n v="2"/>
    <n v="0.3"/>
    <n v="-131.95099999999999"/>
    <x v="2"/>
    <s v="Yes"/>
  </r>
  <r>
    <n v="5079"/>
    <s v="CA-2019-143217"/>
    <x v="343"/>
    <d v="2019-11-17T00:00:00"/>
    <s v="Standard Class"/>
    <s v="CG-12040"/>
    <s v="Catherine Glotzbach"/>
    <x v="2"/>
    <s v="United States"/>
    <x v="158"/>
    <x v="6"/>
    <n v="53209"/>
    <x v="2"/>
    <s v="OFF-BI-10002949"/>
    <x v="1"/>
    <x v="8"/>
    <x v="525"/>
    <n v="18.239999999999998"/>
    <n v="3"/>
    <n v="0"/>
    <n v="8.5728000000000009"/>
    <x v="2"/>
    <s v="Yes"/>
  </r>
  <r>
    <n v="5080"/>
    <s v="US-2019-133312"/>
    <x v="920"/>
    <d v="2019-11-29T00:00:00"/>
    <s v="Standard Class"/>
    <s v="BD-11500"/>
    <s v="Bradley Drucker"/>
    <x v="0"/>
    <s v="United States"/>
    <x v="8"/>
    <x v="1"/>
    <n v="94122"/>
    <x v="1"/>
    <s v="FUR-BO-10002213"/>
    <x v="0"/>
    <x v="0"/>
    <x v="1334"/>
    <n v="359.49900000000002"/>
    <n v="3"/>
    <n v="0.15"/>
    <n v="-29.605799999999999"/>
    <x v="1"/>
    <s v="Yes"/>
  </r>
  <r>
    <n v="5081"/>
    <s v="US-2019-133312"/>
    <x v="920"/>
    <d v="2019-11-29T00:00:00"/>
    <s v="Standard Class"/>
    <s v="BD-11500"/>
    <s v="Bradley Drucker"/>
    <x v="0"/>
    <s v="United States"/>
    <x v="8"/>
    <x v="1"/>
    <n v="94122"/>
    <x v="1"/>
    <s v="OFF-ST-10001325"/>
    <x v="1"/>
    <x v="4"/>
    <x v="471"/>
    <n v="10.48"/>
    <n v="1"/>
    <n v="0"/>
    <n v="2.8296000000000001"/>
    <x v="1"/>
    <s v="Yes"/>
  </r>
  <r>
    <n v="5082"/>
    <s v="US-2017-137533"/>
    <x v="217"/>
    <d v="2017-12-18T00:00:00"/>
    <s v="Same Day"/>
    <s v="JK-15640"/>
    <s v="Jim Kriz"/>
    <x v="2"/>
    <s v="United States"/>
    <x v="138"/>
    <x v="24"/>
    <n v="44105"/>
    <x v="3"/>
    <s v="OFF-PA-10003441"/>
    <x v="1"/>
    <x v="10"/>
    <x v="490"/>
    <n v="20.736000000000001"/>
    <n v="4"/>
    <n v="0.2"/>
    <n v="7.2576000000000001"/>
    <x v="3"/>
    <s v="Yes"/>
  </r>
  <r>
    <n v="5083"/>
    <s v="CA-2018-155138"/>
    <x v="162"/>
    <d v="2018-09-12T00:00:00"/>
    <s v="Standard Class"/>
    <s v="JM-15580"/>
    <s v="Jill Matthias"/>
    <x v="0"/>
    <s v="United States"/>
    <x v="53"/>
    <x v="3"/>
    <n v="28110"/>
    <x v="0"/>
    <s v="TEC-AC-10004209"/>
    <x v="2"/>
    <x v="11"/>
    <x v="908"/>
    <n v="35.167999999999999"/>
    <n v="4"/>
    <n v="0.2"/>
    <n v="8.3523999999999994"/>
    <x v="0"/>
    <s v="Yes"/>
  </r>
  <r>
    <n v="5084"/>
    <s v="CA-2018-155138"/>
    <x v="162"/>
    <d v="2018-09-12T00:00:00"/>
    <s v="Standard Class"/>
    <s v="JM-15580"/>
    <s v="Jill Matthias"/>
    <x v="0"/>
    <s v="United States"/>
    <x v="53"/>
    <x v="3"/>
    <n v="28110"/>
    <x v="0"/>
    <s v="OFF-PA-10000501"/>
    <x v="1"/>
    <x v="10"/>
    <x v="975"/>
    <n v="64.703999999999994"/>
    <n v="3"/>
    <n v="0.2"/>
    <n v="23.455200000000001"/>
    <x v="0"/>
    <s v="Yes"/>
  </r>
  <r>
    <n v="5085"/>
    <s v="CA-2018-108350"/>
    <x v="112"/>
    <d v="2018-06-09T00:00:00"/>
    <s v="Second Class"/>
    <s v="SC-20230"/>
    <s v="Scot Coram"/>
    <x v="1"/>
    <s v="United States"/>
    <x v="90"/>
    <x v="31"/>
    <n v="1852"/>
    <x v="3"/>
    <s v="OFF-PA-10003656"/>
    <x v="1"/>
    <x v="10"/>
    <x v="778"/>
    <n v="105.52"/>
    <n v="4"/>
    <n v="0"/>
    <n v="48.539200000000001"/>
    <x v="3"/>
    <s v="Yes"/>
  </r>
  <r>
    <n v="5086"/>
    <s v="CA-2017-144302"/>
    <x v="974"/>
    <d v="2017-06-23T00:00:00"/>
    <s v="Standard Class"/>
    <s v="ME-17320"/>
    <s v="Maria Etezadi"/>
    <x v="2"/>
    <s v="United States"/>
    <x v="61"/>
    <x v="5"/>
    <n v="75081"/>
    <x v="2"/>
    <s v="OFF-BI-10001107"/>
    <x v="1"/>
    <x v="8"/>
    <x v="497"/>
    <n v="5.7919999999999998"/>
    <n v="2"/>
    <n v="0.8"/>
    <n v="-9.5568000000000008"/>
    <x v="2"/>
    <s v="Yes"/>
  </r>
  <r>
    <n v="5087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TEC-PH-10000562"/>
    <x v="2"/>
    <x v="7"/>
    <x v="1707"/>
    <n v="466.15800000000002"/>
    <n v="7"/>
    <n v="0.4"/>
    <n v="-93.2316"/>
    <x v="3"/>
    <s v="Yes"/>
  </r>
  <r>
    <n v="5088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TEC-AC-10001101"/>
    <x v="2"/>
    <x v="11"/>
    <x v="552"/>
    <n v="10.311999999999999"/>
    <n v="1"/>
    <n v="0.2"/>
    <n v="-1.2889999999999999"/>
    <x v="3"/>
    <s v="Yes"/>
  </r>
  <r>
    <n v="5089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OFF-BI-10003529"/>
    <x v="1"/>
    <x v="8"/>
    <x v="796"/>
    <n v="2.556"/>
    <n v="3"/>
    <n v="0.7"/>
    <n v="-1.7891999999999999"/>
    <x v="3"/>
    <s v="Yes"/>
  </r>
  <r>
    <n v="5090"/>
    <s v="CA-2019-132738"/>
    <x v="1018"/>
    <d v="2019-08-07T00:00:00"/>
    <s v="First Class"/>
    <s v="HM-14860"/>
    <s v="Harry Marie"/>
    <x v="1"/>
    <s v="United States"/>
    <x v="431"/>
    <x v="22"/>
    <n v="80538"/>
    <x v="1"/>
    <s v="OFF-PA-10001752"/>
    <x v="1"/>
    <x v="10"/>
    <x v="1369"/>
    <n v="7.968"/>
    <n v="2"/>
    <n v="0.2"/>
    <n v="2.8883999999999999"/>
    <x v="1"/>
    <s v="Yes"/>
  </r>
  <r>
    <n v="5091"/>
    <s v="CA-2019-132738"/>
    <x v="1018"/>
    <d v="2019-08-07T00:00:00"/>
    <s v="First Class"/>
    <s v="HM-14860"/>
    <s v="Harry Marie"/>
    <x v="1"/>
    <s v="United States"/>
    <x v="431"/>
    <x v="22"/>
    <n v="80538"/>
    <x v="1"/>
    <s v="OFF-EN-10001141"/>
    <x v="1"/>
    <x v="12"/>
    <x v="598"/>
    <n v="8.7840000000000007"/>
    <n v="1"/>
    <n v="0.2"/>
    <n v="3.1842000000000001"/>
    <x v="1"/>
    <s v="Yes"/>
  </r>
  <r>
    <n v="5092"/>
    <s v="CA-2019-156720"/>
    <x v="247"/>
    <d v="2020-01-03T00:00:00"/>
    <s v="Standard Class"/>
    <s v="JM-15580"/>
    <s v="Jill Matthias"/>
    <x v="0"/>
    <s v="United States"/>
    <x v="431"/>
    <x v="22"/>
    <n v="80538"/>
    <x v="1"/>
    <s v="OFF-FA-10003472"/>
    <x v="1"/>
    <x v="13"/>
    <x v="243"/>
    <n v="3.024"/>
    <n v="3"/>
    <n v="0.2"/>
    <n v="-0.6048"/>
    <x v="1"/>
    <s v="Yes"/>
  </r>
  <r>
    <n v="5093"/>
    <s v="CA-2017-119102"/>
    <x v="293"/>
    <d v="2017-05-27T00:00:00"/>
    <s v="Standard Class"/>
    <s v="KH-16690"/>
    <s v="Kristen Hastings"/>
    <x v="1"/>
    <s v="United States"/>
    <x v="383"/>
    <x v="34"/>
    <n v="2895"/>
    <x v="3"/>
    <s v="OFF-ST-10004507"/>
    <x v="1"/>
    <x v="4"/>
    <x v="457"/>
    <n v="51.45"/>
    <n v="3"/>
    <n v="0"/>
    <n v="13.891500000000001"/>
    <x v="3"/>
    <s v="Yes"/>
  </r>
  <r>
    <n v="5094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AP-10004036"/>
    <x v="1"/>
    <x v="9"/>
    <x v="1282"/>
    <n v="14.016"/>
    <n v="4"/>
    <n v="0.8"/>
    <n v="-31.536000000000001"/>
    <x v="2"/>
    <s v="Yes"/>
  </r>
  <r>
    <n v="5095"/>
    <s v="US-2016-140452"/>
    <x v="776"/>
    <d v="2016-12-10T00:00:00"/>
    <s v="Standard Class"/>
    <s v="BK-11260"/>
    <s v="Berenike Kampe"/>
    <x v="0"/>
    <s v="United States"/>
    <x v="22"/>
    <x v="10"/>
    <n v="60610"/>
    <x v="2"/>
    <s v="FUR-TA-10004086"/>
    <x v="0"/>
    <x v="3"/>
    <x v="832"/>
    <n v="214.95"/>
    <n v="5"/>
    <n v="0.5"/>
    <n v="-120.372"/>
    <x v="2"/>
    <s v="Yes"/>
  </r>
  <r>
    <n v="5096"/>
    <s v="US-2016-140452"/>
    <x v="776"/>
    <d v="2016-12-10T00:00:00"/>
    <s v="Standard Class"/>
    <s v="BK-11260"/>
    <s v="Berenike Kampe"/>
    <x v="0"/>
    <s v="United States"/>
    <x v="22"/>
    <x v="10"/>
    <n v="60610"/>
    <x v="2"/>
    <s v="TEC-PH-10000307"/>
    <x v="2"/>
    <x v="7"/>
    <x v="843"/>
    <n v="35.04"/>
    <n v="4"/>
    <n v="0.2"/>
    <n v="-7.008"/>
    <x v="2"/>
    <s v="Yes"/>
  </r>
  <r>
    <n v="5097"/>
    <s v="US-2016-140452"/>
    <x v="776"/>
    <d v="2016-12-10T00:00:00"/>
    <s v="Standard Class"/>
    <s v="BK-11260"/>
    <s v="Berenike Kampe"/>
    <x v="0"/>
    <s v="United States"/>
    <x v="22"/>
    <x v="10"/>
    <n v="60610"/>
    <x v="2"/>
    <s v="FUR-FU-10002088"/>
    <x v="0"/>
    <x v="5"/>
    <x v="1093"/>
    <n v="10.776"/>
    <n v="3"/>
    <n v="0.6"/>
    <n v="-4.8491999999999997"/>
    <x v="2"/>
    <s v="Yes"/>
  </r>
  <r>
    <n v="5098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BI-10004965"/>
    <x v="1"/>
    <x v="8"/>
    <x v="1014"/>
    <n v="4.5999999999999996"/>
    <n v="2"/>
    <n v="0.8"/>
    <n v="-8.0500000000000007"/>
    <x v="2"/>
    <s v="Yes"/>
  </r>
  <r>
    <n v="5099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ST-10002485"/>
    <x v="1"/>
    <x v="4"/>
    <x v="211"/>
    <n v="35.167999999999999"/>
    <n v="2"/>
    <n v="0.2"/>
    <n v="-8.3523999999999994"/>
    <x v="2"/>
    <s v="Yes"/>
  </r>
  <r>
    <n v="5100"/>
    <s v="CA-2017-141936"/>
    <x v="976"/>
    <d v="2017-08-12T00:00:00"/>
    <s v="Standard Class"/>
    <s v="PN-18775"/>
    <s v="Parhena Norris"/>
    <x v="2"/>
    <s v="United States"/>
    <x v="329"/>
    <x v="1"/>
    <n v="93309"/>
    <x v="1"/>
    <s v="OFF-BI-10002194"/>
    <x v="1"/>
    <x v="8"/>
    <x v="416"/>
    <n v="19.152000000000001"/>
    <n v="3"/>
    <n v="0.2"/>
    <n v="6.4638"/>
    <x v="1"/>
    <s v="Yes"/>
  </r>
  <r>
    <n v="5101"/>
    <s v="CA-2016-158442"/>
    <x v="461"/>
    <d v="2016-03-17T00:00:00"/>
    <s v="Same Day"/>
    <s v="AZ-10750"/>
    <s v="Annie Zypern"/>
    <x v="0"/>
    <s v="United States"/>
    <x v="61"/>
    <x v="5"/>
    <n v="75217"/>
    <x v="2"/>
    <s v="OFF-AR-10003732"/>
    <x v="1"/>
    <x v="6"/>
    <x v="324"/>
    <n v="4.4480000000000004"/>
    <n v="2"/>
    <n v="0.2"/>
    <n v="0.33360000000000001"/>
    <x v="2"/>
    <s v="Yes"/>
  </r>
  <r>
    <n v="5102"/>
    <s v="CA-2016-158442"/>
    <x v="461"/>
    <d v="2016-03-17T00:00:00"/>
    <s v="Same Day"/>
    <s v="AZ-10750"/>
    <s v="Annie Zypern"/>
    <x v="0"/>
    <s v="United States"/>
    <x v="61"/>
    <x v="5"/>
    <n v="75217"/>
    <x v="2"/>
    <s v="OFF-PA-10002195"/>
    <x v="1"/>
    <x v="10"/>
    <x v="1552"/>
    <n v="5.1840000000000002"/>
    <n v="1"/>
    <n v="0.2"/>
    <n v="1.8792"/>
    <x v="2"/>
    <s v="Yes"/>
  </r>
  <r>
    <n v="5103"/>
    <s v="CA-2016-158442"/>
    <x v="461"/>
    <d v="2016-03-17T00:00:00"/>
    <s v="Same Day"/>
    <s v="AZ-10750"/>
    <s v="Annie Zypern"/>
    <x v="0"/>
    <s v="United States"/>
    <x v="61"/>
    <x v="5"/>
    <n v="75217"/>
    <x v="2"/>
    <s v="OFF-PA-10002365"/>
    <x v="1"/>
    <x v="10"/>
    <x v="12"/>
    <n v="15.552"/>
    <n v="3"/>
    <n v="0.2"/>
    <n v="5.4432"/>
    <x v="2"/>
    <s v="Yes"/>
  </r>
  <r>
    <n v="5104"/>
    <s v="CA-2017-167374"/>
    <x v="514"/>
    <d v="2017-03-30T00:00:00"/>
    <s v="Second Class"/>
    <s v="GM-14500"/>
    <s v="Gene McClure"/>
    <x v="0"/>
    <s v="United States"/>
    <x v="10"/>
    <x v="9"/>
    <n v="19140"/>
    <x v="3"/>
    <s v="OFF-PA-10001950"/>
    <x v="1"/>
    <x v="10"/>
    <x v="145"/>
    <n v="40.031999999999996"/>
    <n v="6"/>
    <n v="0.2"/>
    <n v="12.51"/>
    <x v="3"/>
    <s v="Yes"/>
  </r>
  <r>
    <n v="5105"/>
    <s v="CA-2017-167374"/>
    <x v="514"/>
    <d v="2017-03-30T00:00:00"/>
    <s v="Second Class"/>
    <s v="GM-14500"/>
    <s v="Gene McClure"/>
    <x v="0"/>
    <s v="United States"/>
    <x v="10"/>
    <x v="9"/>
    <n v="19140"/>
    <x v="3"/>
    <s v="TEC-AC-10004633"/>
    <x v="2"/>
    <x v="11"/>
    <x v="60"/>
    <n v="16.776"/>
    <n v="3"/>
    <n v="0.2"/>
    <n v="5.0327999999999999"/>
    <x v="3"/>
    <s v="Yes"/>
  </r>
  <r>
    <n v="5106"/>
    <s v="CA-2016-116568"/>
    <x v="637"/>
    <d v="2016-12-20T00:00:00"/>
    <s v="Standard Class"/>
    <s v="BM-11785"/>
    <s v="Bryan Mills"/>
    <x v="0"/>
    <s v="United States"/>
    <x v="207"/>
    <x v="2"/>
    <n v="32725"/>
    <x v="0"/>
    <s v="FUR-CH-10002439"/>
    <x v="0"/>
    <x v="1"/>
    <x v="1325"/>
    <n v="186.304"/>
    <n v="4"/>
    <n v="0.2"/>
    <n v="13.972799999999999"/>
    <x v="0"/>
    <s v="Yes"/>
  </r>
  <r>
    <n v="5107"/>
    <s v="CA-2017-147102"/>
    <x v="444"/>
    <d v="2017-09-26T00:00:00"/>
    <s v="Standard Class"/>
    <s v="NH-18610"/>
    <s v="Nicole Hansen"/>
    <x v="1"/>
    <s v="United States"/>
    <x v="38"/>
    <x v="32"/>
    <n v="31907"/>
    <x v="0"/>
    <s v="TEC-AC-10000682"/>
    <x v="2"/>
    <x v="11"/>
    <x v="1336"/>
    <n v="66.36"/>
    <n v="4"/>
    <n v="0"/>
    <n v="23.225999999999999"/>
    <x v="0"/>
    <s v="Yes"/>
  </r>
  <r>
    <n v="5108"/>
    <s v="CA-2019-132213"/>
    <x v="1016"/>
    <d v="2019-04-26T00:00:00"/>
    <s v="First Class"/>
    <s v="PN-18775"/>
    <s v="Parhena Norris"/>
    <x v="2"/>
    <s v="United States"/>
    <x v="316"/>
    <x v="18"/>
    <n v="37211"/>
    <x v="0"/>
    <s v="OFF-AR-10004078"/>
    <x v="1"/>
    <x v="6"/>
    <x v="512"/>
    <n v="42.048000000000002"/>
    <n v="9"/>
    <n v="0.2"/>
    <n v="5.2560000000000002"/>
    <x v="0"/>
    <s v="Yes"/>
  </r>
  <r>
    <n v="5109"/>
    <s v="CA-2019-132213"/>
    <x v="1016"/>
    <d v="2019-04-26T00:00:00"/>
    <s v="First Class"/>
    <s v="PN-18775"/>
    <s v="Parhena Norris"/>
    <x v="2"/>
    <s v="United States"/>
    <x v="316"/>
    <x v="18"/>
    <n v="37211"/>
    <x v="0"/>
    <s v="OFF-AR-10001958"/>
    <x v="1"/>
    <x v="6"/>
    <x v="208"/>
    <n v="67.92"/>
    <n v="5"/>
    <n v="0.2"/>
    <n v="6.7919999999999998"/>
    <x v="0"/>
    <s v="Yes"/>
  </r>
  <r>
    <n v="5110"/>
    <s v="CA-2016-138450"/>
    <x v="638"/>
    <d v="2016-10-22T00:00:00"/>
    <s v="Standard Class"/>
    <s v="EH-13765"/>
    <s v="Edward Hooks"/>
    <x v="1"/>
    <s v="United States"/>
    <x v="10"/>
    <x v="9"/>
    <n v="19134"/>
    <x v="3"/>
    <s v="OFF-EN-10001335"/>
    <x v="1"/>
    <x v="12"/>
    <x v="467"/>
    <n v="52.512"/>
    <n v="6"/>
    <n v="0.2"/>
    <n v="19.692"/>
    <x v="3"/>
    <s v="Yes"/>
  </r>
  <r>
    <n v="5111"/>
    <s v="CA-2016-138450"/>
    <x v="638"/>
    <d v="2016-10-22T00:00:00"/>
    <s v="Standard Class"/>
    <s v="EH-13765"/>
    <s v="Edward Hooks"/>
    <x v="1"/>
    <s v="United States"/>
    <x v="10"/>
    <x v="9"/>
    <n v="19134"/>
    <x v="3"/>
    <s v="OFF-ST-10003479"/>
    <x v="1"/>
    <x v="4"/>
    <x v="41"/>
    <n v="186.91200000000001"/>
    <n v="6"/>
    <n v="0.2"/>
    <n v="-35.045999999999999"/>
    <x v="3"/>
    <s v="Yes"/>
  </r>
  <r>
    <n v="5112"/>
    <s v="CA-2016-138450"/>
    <x v="638"/>
    <d v="2016-10-22T00:00:00"/>
    <s v="Standard Class"/>
    <s v="EH-13765"/>
    <s v="Edward Hooks"/>
    <x v="1"/>
    <s v="United States"/>
    <x v="10"/>
    <x v="9"/>
    <n v="19134"/>
    <x v="3"/>
    <s v="OFF-PA-10003016"/>
    <x v="1"/>
    <x v="10"/>
    <x v="1394"/>
    <n v="10.048"/>
    <n v="4"/>
    <n v="0.2"/>
    <n v="3.14"/>
    <x v="3"/>
    <s v="Yes"/>
  </r>
  <r>
    <n v="5113"/>
    <s v="CA-2017-153073"/>
    <x v="50"/>
    <d v="2017-11-13T00:00:00"/>
    <s v="Same Day"/>
    <s v="HA-14905"/>
    <s v="Helen Abelman"/>
    <x v="0"/>
    <s v="United States"/>
    <x v="22"/>
    <x v="10"/>
    <n v="60610"/>
    <x v="2"/>
    <s v="FUR-FU-10001025"/>
    <x v="0"/>
    <x v="5"/>
    <x v="1708"/>
    <n v="17.495999999999999"/>
    <n v="9"/>
    <n v="0.6"/>
    <n v="-7.4358000000000004"/>
    <x v="2"/>
    <s v="Yes"/>
  </r>
  <r>
    <n v="5114"/>
    <s v="CA-2018-147970"/>
    <x v="1011"/>
    <d v="2018-02-02T00:00:00"/>
    <s v="Second Class"/>
    <s v="AB-10150"/>
    <s v="Aimee Bixby"/>
    <x v="0"/>
    <s v="United States"/>
    <x v="61"/>
    <x v="5"/>
    <n v="75220"/>
    <x v="2"/>
    <s v="OFF-PA-10003936"/>
    <x v="1"/>
    <x v="10"/>
    <x v="1292"/>
    <n v="15.552"/>
    <n v="3"/>
    <n v="0.2"/>
    <n v="5.4432"/>
    <x v="2"/>
    <s v="Yes"/>
  </r>
  <r>
    <n v="5115"/>
    <s v="CA-2018-150658"/>
    <x v="1019"/>
    <d v="2018-11-22T00:00:00"/>
    <s v="Standard Class"/>
    <s v="MS-17365"/>
    <s v="Maribeth Schnelling"/>
    <x v="0"/>
    <s v="United States"/>
    <x v="51"/>
    <x v="27"/>
    <n v="88220"/>
    <x v="1"/>
    <s v="OFF-BI-10004140"/>
    <x v="1"/>
    <x v="8"/>
    <x v="307"/>
    <n v="10.776"/>
    <n v="3"/>
    <n v="0.2"/>
    <n v="3.3675000000000002"/>
    <x v="1"/>
    <s v="Yes"/>
  </r>
  <r>
    <n v="5116"/>
    <s v="CA-2019-125640"/>
    <x v="800"/>
    <d v="2019-07-29T00:00:00"/>
    <s v="Standard Class"/>
    <s v="DD-13570"/>
    <s v="Dorothy Dickinson"/>
    <x v="0"/>
    <s v="United States"/>
    <x v="10"/>
    <x v="9"/>
    <n v="19134"/>
    <x v="3"/>
    <s v="OFF-LA-10004178"/>
    <x v="1"/>
    <x v="2"/>
    <x v="1709"/>
    <n v="3.3039999999999998"/>
    <n v="1"/>
    <n v="0.2"/>
    <n v="1.0738000000000001"/>
    <x v="3"/>
    <s v="Yes"/>
  </r>
  <r>
    <n v="5117"/>
    <s v="CA-2019-154137"/>
    <x v="343"/>
    <d v="2019-11-17T00:00:00"/>
    <s v="Standard Class"/>
    <s v="MT-17815"/>
    <s v="Meg Tillman"/>
    <x v="0"/>
    <s v="United States"/>
    <x v="20"/>
    <x v="15"/>
    <n v="10009"/>
    <x v="3"/>
    <s v="OFF-ST-10003324"/>
    <x v="1"/>
    <x v="4"/>
    <x v="1023"/>
    <n v="35.479999999999997"/>
    <n v="1"/>
    <n v="0"/>
    <n v="0"/>
    <x v="3"/>
    <s v="Yes"/>
  </r>
  <r>
    <n v="5118"/>
    <s v="CA-2017-127173"/>
    <x v="120"/>
    <d v="2017-10-03T00:00:00"/>
    <s v="Standard Class"/>
    <s v="GM-14500"/>
    <s v="Gene McClure"/>
    <x v="0"/>
    <s v="United States"/>
    <x v="147"/>
    <x v="15"/>
    <n v="11572"/>
    <x v="3"/>
    <s v="OFF-FA-10004854"/>
    <x v="1"/>
    <x v="13"/>
    <x v="271"/>
    <n v="34.44"/>
    <n v="3"/>
    <n v="0"/>
    <n v="16.186800000000002"/>
    <x v="3"/>
    <s v="Yes"/>
  </r>
  <r>
    <n v="5119"/>
    <s v="CA-2017-127173"/>
    <x v="120"/>
    <d v="2017-10-03T00:00:00"/>
    <s v="Standard Class"/>
    <s v="GM-14500"/>
    <s v="Gene McClure"/>
    <x v="0"/>
    <s v="United States"/>
    <x v="147"/>
    <x v="15"/>
    <n v="11572"/>
    <x v="3"/>
    <s v="TEC-MA-10002859"/>
    <x v="2"/>
    <x v="15"/>
    <x v="1536"/>
    <n v="629.92999999999995"/>
    <n v="7"/>
    <n v="0"/>
    <n v="296.06709999999998"/>
    <x v="3"/>
    <s v="Yes"/>
  </r>
  <r>
    <n v="5120"/>
    <s v="CA-2017-127173"/>
    <x v="120"/>
    <d v="2017-10-03T00:00:00"/>
    <s v="Standard Class"/>
    <s v="GM-14500"/>
    <s v="Gene McClure"/>
    <x v="0"/>
    <s v="United States"/>
    <x v="147"/>
    <x v="15"/>
    <n v="11572"/>
    <x v="3"/>
    <s v="OFF-BI-10000088"/>
    <x v="1"/>
    <x v="8"/>
    <x v="1034"/>
    <n v="79.055999999999997"/>
    <n v="9"/>
    <n v="0.2"/>
    <n v="28.657800000000002"/>
    <x v="3"/>
    <s v="Yes"/>
  </r>
  <r>
    <n v="5121"/>
    <s v="CA-2016-149538"/>
    <x v="527"/>
    <d v="2016-04-08T00:00:00"/>
    <s v="Standard Class"/>
    <s v="KB-16585"/>
    <s v="Ken Black"/>
    <x v="1"/>
    <s v="United States"/>
    <x v="240"/>
    <x v="28"/>
    <n v="70506"/>
    <x v="0"/>
    <s v="OFF-ST-10004180"/>
    <x v="1"/>
    <x v="4"/>
    <x v="244"/>
    <n v="232.55"/>
    <n v="5"/>
    <n v="0"/>
    <n v="9.3019999999999996"/>
    <x v="0"/>
    <s v="Yes"/>
  </r>
  <r>
    <n v="5122"/>
    <s v="CA-2016-149538"/>
    <x v="527"/>
    <d v="2016-04-08T00:00:00"/>
    <s v="Standard Class"/>
    <s v="KB-16585"/>
    <s v="Ken Black"/>
    <x v="1"/>
    <s v="United States"/>
    <x v="240"/>
    <x v="28"/>
    <n v="70506"/>
    <x v="0"/>
    <s v="TEC-AC-10002926"/>
    <x v="2"/>
    <x v="11"/>
    <x v="1123"/>
    <n v="99.98"/>
    <n v="2"/>
    <n v="0"/>
    <n v="42.991399999999999"/>
    <x v="0"/>
    <s v="Yes"/>
  </r>
  <r>
    <n v="5123"/>
    <s v="CA-2016-149538"/>
    <x v="527"/>
    <d v="2016-04-08T00:00:00"/>
    <s v="Standard Class"/>
    <s v="KB-16585"/>
    <s v="Ken Black"/>
    <x v="1"/>
    <s v="United States"/>
    <x v="240"/>
    <x v="28"/>
    <n v="70506"/>
    <x v="0"/>
    <s v="OFF-PA-10003797"/>
    <x v="1"/>
    <x v="10"/>
    <x v="1710"/>
    <n v="19.440000000000001"/>
    <n v="3"/>
    <n v="0"/>
    <n v="9.3312000000000008"/>
    <x v="0"/>
    <s v="Yes"/>
  </r>
  <r>
    <n v="5124"/>
    <s v="CA-2016-149538"/>
    <x v="527"/>
    <d v="2016-04-08T00:00:00"/>
    <s v="Standard Class"/>
    <s v="KB-16585"/>
    <s v="Ken Black"/>
    <x v="1"/>
    <s v="United States"/>
    <x v="240"/>
    <x v="28"/>
    <n v="70506"/>
    <x v="0"/>
    <s v="OFF-PA-10002195"/>
    <x v="1"/>
    <x v="10"/>
    <x v="1552"/>
    <n v="12.96"/>
    <n v="2"/>
    <n v="0"/>
    <n v="6.3503999999999996"/>
    <x v="0"/>
    <s v="Yes"/>
  </r>
  <r>
    <n v="5125"/>
    <s v="CA-2016-160766"/>
    <x v="80"/>
    <d v="2016-09-14T00:00:00"/>
    <s v="Same Day"/>
    <s v="DM-13015"/>
    <s v="Darrin Martin"/>
    <x v="0"/>
    <s v="United States"/>
    <x v="20"/>
    <x v="15"/>
    <n v="10009"/>
    <x v="3"/>
    <s v="FUR-TA-10001039"/>
    <x v="0"/>
    <x v="3"/>
    <x v="832"/>
    <n v="464.29199999999997"/>
    <n v="9"/>
    <n v="0.4"/>
    <n v="-108.3348"/>
    <x v="3"/>
    <s v="Yes"/>
  </r>
  <r>
    <n v="5126"/>
    <s v="CA-2016-160766"/>
    <x v="80"/>
    <d v="2016-09-14T00:00:00"/>
    <s v="Same Day"/>
    <s v="DM-13015"/>
    <s v="Darrin Martin"/>
    <x v="0"/>
    <s v="United States"/>
    <x v="20"/>
    <x v="15"/>
    <n v="10009"/>
    <x v="3"/>
    <s v="OFF-EN-10001099"/>
    <x v="1"/>
    <x v="12"/>
    <x v="153"/>
    <n v="68.459999999999994"/>
    <n v="7"/>
    <n v="0"/>
    <n v="31.491599999999998"/>
    <x v="3"/>
    <s v="Yes"/>
  </r>
  <r>
    <n v="5127"/>
    <s v="CA-2016-160766"/>
    <x v="80"/>
    <d v="2016-09-14T00:00:00"/>
    <s v="Same Day"/>
    <s v="DM-13015"/>
    <s v="Darrin Martin"/>
    <x v="0"/>
    <s v="United States"/>
    <x v="20"/>
    <x v="15"/>
    <n v="10009"/>
    <x v="3"/>
    <s v="TEC-MA-10003979"/>
    <x v="2"/>
    <x v="15"/>
    <x v="810"/>
    <n v="2799.96"/>
    <n v="4"/>
    <n v="0"/>
    <n v="1371.9803999999999"/>
    <x v="3"/>
    <s v="Yes"/>
  </r>
  <r>
    <n v="5128"/>
    <s v="CA-2016-160766"/>
    <x v="80"/>
    <d v="2016-09-14T00:00:00"/>
    <s v="Same Day"/>
    <s v="DM-13015"/>
    <s v="Darrin Martin"/>
    <x v="0"/>
    <s v="United States"/>
    <x v="20"/>
    <x v="15"/>
    <n v="10009"/>
    <x v="3"/>
    <s v="OFF-AP-10002945"/>
    <x v="1"/>
    <x v="9"/>
    <x v="228"/>
    <n v="601.29999999999995"/>
    <n v="2"/>
    <n v="0"/>
    <n v="198.429"/>
    <x v="3"/>
    <s v="Yes"/>
  </r>
  <r>
    <n v="5129"/>
    <s v="CA-2016-160766"/>
    <x v="80"/>
    <d v="2016-09-14T00:00:00"/>
    <s v="Same Day"/>
    <s v="DM-13015"/>
    <s v="Darrin Martin"/>
    <x v="0"/>
    <s v="United States"/>
    <x v="20"/>
    <x v="15"/>
    <n v="10009"/>
    <x v="3"/>
    <s v="TEC-PH-10001536"/>
    <x v="2"/>
    <x v="7"/>
    <x v="1243"/>
    <n v="16.989999999999998"/>
    <n v="1"/>
    <n v="0"/>
    <n v="4.4173999999999998"/>
    <x v="3"/>
    <s v="Yes"/>
  </r>
  <r>
    <n v="5130"/>
    <s v="CA-2016-160766"/>
    <x v="80"/>
    <d v="2016-09-14T00:00:00"/>
    <s v="Same Day"/>
    <s v="DM-13015"/>
    <s v="Darrin Martin"/>
    <x v="0"/>
    <s v="United States"/>
    <x v="20"/>
    <x v="15"/>
    <n v="10009"/>
    <x v="3"/>
    <s v="TEC-PH-10000526"/>
    <x v="2"/>
    <x v="7"/>
    <x v="1472"/>
    <n v="287.97000000000003"/>
    <n v="3"/>
    <n v="0"/>
    <n v="80.631600000000006"/>
    <x v="3"/>
    <s v="Yes"/>
  </r>
  <r>
    <n v="5131"/>
    <s v="CA-2016-160766"/>
    <x v="80"/>
    <d v="2016-09-14T00:00:00"/>
    <s v="Same Day"/>
    <s v="DM-13015"/>
    <s v="Darrin Martin"/>
    <x v="0"/>
    <s v="United States"/>
    <x v="20"/>
    <x v="15"/>
    <n v="10009"/>
    <x v="3"/>
    <s v="OFF-PA-10000213"/>
    <x v="1"/>
    <x v="10"/>
    <x v="1449"/>
    <n v="44.82"/>
    <n v="9"/>
    <n v="0"/>
    <n v="21.0654"/>
    <x v="3"/>
    <s v="Yes"/>
  </r>
  <r>
    <n v="5132"/>
    <s v="CA-2019-146626"/>
    <x v="614"/>
    <d v="2020-01-05T00:00:00"/>
    <s v="Standard Class"/>
    <s v="BP-11185"/>
    <s v="Ben Peterman"/>
    <x v="1"/>
    <s v="United States"/>
    <x v="125"/>
    <x v="1"/>
    <n v="92804"/>
    <x v="1"/>
    <s v="FUR-FU-10002501"/>
    <x v="0"/>
    <x v="5"/>
    <x v="1293"/>
    <n v="101.12"/>
    <n v="8"/>
    <n v="0"/>
    <n v="37.414400000000001"/>
    <x v="1"/>
    <s v="Yes"/>
  </r>
  <r>
    <n v="5133"/>
    <s v="CA-2017-123330"/>
    <x v="1020"/>
    <d v="2017-06-27T00:00:00"/>
    <s v="Standard Class"/>
    <s v="EP-13915"/>
    <s v="Emily Phan"/>
    <x v="0"/>
    <s v="United States"/>
    <x v="207"/>
    <x v="2"/>
    <n v="32725"/>
    <x v="0"/>
    <s v="TEC-PH-10001819"/>
    <x v="2"/>
    <x v="7"/>
    <x v="813"/>
    <n v="107.976"/>
    <n v="3"/>
    <n v="0.2"/>
    <n v="37.791600000000003"/>
    <x v="0"/>
    <s v="Yes"/>
  </r>
  <r>
    <n v="5134"/>
    <s v="CA-2019-155607"/>
    <x v="200"/>
    <d v="2019-11-30T00:00:00"/>
    <s v="Standard Class"/>
    <s v="FG-14260"/>
    <s v="Frank Gastineau"/>
    <x v="2"/>
    <s v="United States"/>
    <x v="20"/>
    <x v="15"/>
    <n v="10009"/>
    <x v="3"/>
    <s v="OFF-AP-10001962"/>
    <x v="1"/>
    <x v="9"/>
    <x v="1603"/>
    <n v="58.73"/>
    <n v="7"/>
    <n v="0"/>
    <n v="14.682499999999999"/>
    <x v="3"/>
    <s v="Yes"/>
  </r>
  <r>
    <n v="5135"/>
    <s v="CA-2019-155607"/>
    <x v="200"/>
    <d v="2019-11-30T00:00:00"/>
    <s v="Standard Class"/>
    <s v="FG-14260"/>
    <s v="Frank Gastineau"/>
    <x v="2"/>
    <s v="United States"/>
    <x v="20"/>
    <x v="15"/>
    <n v="10009"/>
    <x v="3"/>
    <s v="OFF-BI-10003364"/>
    <x v="1"/>
    <x v="8"/>
    <x v="705"/>
    <n v="93.343999999999994"/>
    <n v="4"/>
    <n v="0.2"/>
    <n v="32.670400000000001"/>
    <x v="3"/>
    <s v="Yes"/>
  </r>
  <r>
    <n v="5136"/>
    <s v="CA-2018-151323"/>
    <x v="248"/>
    <d v="2018-10-28T00:00:00"/>
    <s v="Standard Class"/>
    <s v="AB-10255"/>
    <s v="Alejandro Ballentine"/>
    <x v="2"/>
    <s v="United States"/>
    <x v="4"/>
    <x v="4"/>
    <n v="98103"/>
    <x v="1"/>
    <s v="OFF-FA-10002983"/>
    <x v="1"/>
    <x v="13"/>
    <x v="263"/>
    <n v="17.05"/>
    <n v="5"/>
    <n v="0"/>
    <n v="8.1839999999999993"/>
    <x v="1"/>
    <s v="Yes"/>
  </r>
  <r>
    <n v="5137"/>
    <s v="CA-2017-146696"/>
    <x v="639"/>
    <d v="2017-12-19T00:00:00"/>
    <s v="Standard Class"/>
    <s v="RD-19480"/>
    <s v="Rick Duston"/>
    <x v="0"/>
    <s v="United States"/>
    <x v="70"/>
    <x v="1"/>
    <n v="92105"/>
    <x v="1"/>
    <s v="OFF-BI-10002432"/>
    <x v="1"/>
    <x v="8"/>
    <x v="875"/>
    <n v="8.0960000000000001"/>
    <n v="2"/>
    <n v="0.2"/>
    <n v="2.7324000000000002"/>
    <x v="1"/>
    <s v="Yes"/>
  </r>
  <r>
    <n v="5138"/>
    <s v="CA-2018-128972"/>
    <x v="373"/>
    <d v="2018-11-17T00:00:00"/>
    <s v="Standard Class"/>
    <s v="TS-21430"/>
    <s v="Tom Stivers"/>
    <x v="1"/>
    <s v="United States"/>
    <x v="268"/>
    <x v="26"/>
    <n v="73120"/>
    <x v="2"/>
    <s v="FUR-FU-10003096"/>
    <x v="0"/>
    <x v="5"/>
    <x v="559"/>
    <n v="30.36"/>
    <n v="4"/>
    <n v="0"/>
    <n v="13.0548"/>
    <x v="2"/>
    <s v="Yes"/>
  </r>
  <r>
    <n v="5139"/>
    <s v="CA-2019-128335"/>
    <x v="365"/>
    <d v="2019-10-05T00:00:00"/>
    <s v="Standard Class"/>
    <s v="JA-15970"/>
    <s v="Joseph Airdo"/>
    <x v="0"/>
    <s v="United States"/>
    <x v="145"/>
    <x v="15"/>
    <n v="10550"/>
    <x v="3"/>
    <s v="OFF-EN-10001539"/>
    <x v="1"/>
    <x v="12"/>
    <x v="153"/>
    <n v="23.34"/>
    <n v="3"/>
    <n v="0"/>
    <n v="10.969799999999999"/>
    <x v="3"/>
    <s v="Yes"/>
  </r>
  <r>
    <n v="5140"/>
    <s v="CA-2019-128335"/>
    <x v="365"/>
    <d v="2019-10-05T00:00:00"/>
    <s v="Standard Class"/>
    <s v="JA-15970"/>
    <s v="Joseph Airdo"/>
    <x v="0"/>
    <s v="United States"/>
    <x v="145"/>
    <x v="15"/>
    <n v="10550"/>
    <x v="3"/>
    <s v="OFF-PA-10004996"/>
    <x v="1"/>
    <x v="10"/>
    <x v="1528"/>
    <n v="51.55"/>
    <n v="5"/>
    <n v="0"/>
    <n v="24.2285"/>
    <x v="3"/>
    <s v="Yes"/>
  </r>
  <r>
    <n v="5141"/>
    <s v="CA-2017-154886"/>
    <x v="627"/>
    <d v="2017-11-12T00:00:00"/>
    <s v="Standard Class"/>
    <s v="SW-20455"/>
    <s v="Shaun Weien"/>
    <x v="0"/>
    <s v="United States"/>
    <x v="8"/>
    <x v="1"/>
    <n v="94109"/>
    <x v="1"/>
    <s v="TEC-AC-10001956"/>
    <x v="2"/>
    <x v="11"/>
    <x v="259"/>
    <n v="119.9"/>
    <n v="2"/>
    <n v="0"/>
    <n v="43.164000000000001"/>
    <x v="1"/>
    <s v="Yes"/>
  </r>
  <r>
    <n v="5142"/>
    <s v="CA-2018-111213"/>
    <x v="178"/>
    <d v="2018-04-05T00:00:00"/>
    <s v="Standard Class"/>
    <s v="FP-14320"/>
    <s v="Frank Preis"/>
    <x v="0"/>
    <s v="United States"/>
    <x v="20"/>
    <x v="15"/>
    <n v="10009"/>
    <x v="3"/>
    <s v="FUR-CH-10000454"/>
    <x v="0"/>
    <x v="1"/>
    <x v="1"/>
    <n v="1317.492"/>
    <n v="6"/>
    <n v="0.1"/>
    <n v="292.77600000000001"/>
    <x v="3"/>
    <s v="Yes"/>
  </r>
  <r>
    <n v="5143"/>
    <s v="CA-2018-111213"/>
    <x v="178"/>
    <d v="2018-04-05T00:00:00"/>
    <s v="Standard Class"/>
    <s v="FP-14320"/>
    <s v="Frank Preis"/>
    <x v="0"/>
    <s v="United States"/>
    <x v="20"/>
    <x v="15"/>
    <n v="10009"/>
    <x v="3"/>
    <s v="OFF-SU-10000946"/>
    <x v="1"/>
    <x v="14"/>
    <x v="327"/>
    <n v="63.84"/>
    <n v="8"/>
    <n v="0"/>
    <n v="18.5136"/>
    <x v="3"/>
    <s v="Yes"/>
  </r>
  <r>
    <n v="5144"/>
    <s v="CA-2018-111213"/>
    <x v="178"/>
    <d v="2018-04-05T00:00:00"/>
    <s v="Standard Class"/>
    <s v="FP-14320"/>
    <s v="Frank Preis"/>
    <x v="0"/>
    <s v="United States"/>
    <x v="20"/>
    <x v="15"/>
    <n v="10009"/>
    <x v="3"/>
    <s v="OFF-BI-10004140"/>
    <x v="1"/>
    <x v="8"/>
    <x v="307"/>
    <n v="3.5920000000000001"/>
    <n v="1"/>
    <n v="0.2"/>
    <n v="1.1225000000000001"/>
    <x v="3"/>
    <s v="Yes"/>
  </r>
  <r>
    <n v="5145"/>
    <s v="CA-2019-161333"/>
    <x v="62"/>
    <d v="2019-02-07T00:00:00"/>
    <s v="Standard Class"/>
    <s v="JL-15835"/>
    <s v="John Lee"/>
    <x v="0"/>
    <s v="United States"/>
    <x v="1"/>
    <x v="1"/>
    <n v="90045"/>
    <x v="1"/>
    <s v="FUR-FU-10003039"/>
    <x v="0"/>
    <x v="5"/>
    <x v="484"/>
    <n v="86.26"/>
    <n v="2"/>
    <n v="0"/>
    <n v="29.328399999999998"/>
    <x v="1"/>
    <s v="Yes"/>
  </r>
  <r>
    <n v="5146"/>
    <s v="CA-2019-161333"/>
    <x v="62"/>
    <d v="2019-02-07T00:00:00"/>
    <s v="Standard Class"/>
    <s v="JL-15835"/>
    <s v="John Lee"/>
    <x v="0"/>
    <s v="United States"/>
    <x v="1"/>
    <x v="1"/>
    <n v="90045"/>
    <x v="1"/>
    <s v="OFF-ST-10000464"/>
    <x v="1"/>
    <x v="4"/>
    <x v="1144"/>
    <n v="139.04"/>
    <n v="4"/>
    <n v="0"/>
    <n v="38.931199999999997"/>
    <x v="1"/>
    <s v="Yes"/>
  </r>
  <r>
    <n v="5147"/>
    <s v="CA-2019-161333"/>
    <x v="62"/>
    <d v="2019-02-07T00:00:00"/>
    <s v="Standard Class"/>
    <s v="JL-15835"/>
    <s v="John Lee"/>
    <x v="0"/>
    <s v="United States"/>
    <x v="1"/>
    <x v="1"/>
    <n v="90045"/>
    <x v="1"/>
    <s v="OFF-AP-10000252"/>
    <x v="1"/>
    <x v="9"/>
    <x v="1251"/>
    <n v="46.8"/>
    <n v="4"/>
    <n v="0"/>
    <n v="16.38"/>
    <x v="1"/>
    <s v="Yes"/>
  </r>
  <r>
    <n v="5148"/>
    <s v="CA-2019-128734"/>
    <x v="165"/>
    <d v="2019-12-31T00:00:00"/>
    <s v="Standard Class"/>
    <s v="JL-15175"/>
    <s v="James Lanier"/>
    <x v="2"/>
    <s v="United States"/>
    <x v="432"/>
    <x v="16"/>
    <n v="85224"/>
    <x v="1"/>
    <s v="FUR-FU-10001731"/>
    <x v="0"/>
    <x v="5"/>
    <x v="1556"/>
    <n v="8.5440000000000005"/>
    <n v="4"/>
    <n v="0.2"/>
    <n v="1.9224000000000001"/>
    <x v="1"/>
    <s v="Yes"/>
  </r>
  <r>
    <n v="5149"/>
    <s v="CA-2019-128734"/>
    <x v="165"/>
    <d v="2019-12-31T00:00:00"/>
    <s v="Standard Class"/>
    <s v="JL-15175"/>
    <s v="James Lanier"/>
    <x v="2"/>
    <s v="United States"/>
    <x v="432"/>
    <x v="16"/>
    <n v="85224"/>
    <x v="1"/>
    <s v="FUR-CH-10001394"/>
    <x v="0"/>
    <x v="1"/>
    <x v="654"/>
    <n v="842.37599999999998"/>
    <n v="3"/>
    <n v="0.2"/>
    <n v="105.297"/>
    <x v="1"/>
    <s v="Yes"/>
  </r>
  <r>
    <n v="5150"/>
    <s v="CA-2016-141796"/>
    <x v="261"/>
    <d v="2016-06-21T00:00:00"/>
    <s v="Same Day"/>
    <s v="JG-15160"/>
    <s v="James Galang"/>
    <x v="0"/>
    <s v="United States"/>
    <x v="85"/>
    <x v="15"/>
    <n v="11561"/>
    <x v="3"/>
    <s v="TEC-PH-10001578"/>
    <x v="2"/>
    <x v="7"/>
    <x v="1230"/>
    <n v="1214.8499999999999"/>
    <n v="3"/>
    <n v="0"/>
    <n v="352.30650000000003"/>
    <x v="3"/>
    <s v="Yes"/>
  </r>
  <r>
    <n v="5151"/>
    <s v="CA-2019-125101"/>
    <x v="904"/>
    <d v="2019-03-10T00:00:00"/>
    <s v="Second Class"/>
    <s v="SH-19975"/>
    <s v="Sally Hughsby"/>
    <x v="1"/>
    <s v="United States"/>
    <x v="8"/>
    <x v="1"/>
    <n v="94109"/>
    <x v="1"/>
    <s v="OFF-ST-10000675"/>
    <x v="1"/>
    <x v="4"/>
    <x v="298"/>
    <n v="67.78"/>
    <n v="2"/>
    <n v="0"/>
    <n v="16.945"/>
    <x v="1"/>
    <s v="Yes"/>
  </r>
  <r>
    <n v="5152"/>
    <s v="CA-2019-169929"/>
    <x v="145"/>
    <d v="2019-09-28T00:00:00"/>
    <s v="First Class"/>
    <s v="LS-17200"/>
    <s v="Luke Schmidt"/>
    <x v="1"/>
    <s v="United States"/>
    <x v="433"/>
    <x v="37"/>
    <n v="59601"/>
    <x v="1"/>
    <s v="OFF-ST-10002352"/>
    <x v="1"/>
    <x v="4"/>
    <x v="855"/>
    <n v="39.9"/>
    <n v="5"/>
    <n v="0"/>
    <n v="10.374000000000001"/>
    <x v="1"/>
    <s v="Yes"/>
  </r>
  <r>
    <n v="5153"/>
    <s v="US-2016-121566"/>
    <x v="479"/>
    <d v="2016-07-06T00:00:00"/>
    <s v="Standard Class"/>
    <s v="CS-11860"/>
    <s v="Cari Schnelling"/>
    <x v="0"/>
    <s v="United States"/>
    <x v="20"/>
    <x v="15"/>
    <n v="10011"/>
    <x v="3"/>
    <s v="OFF-BI-10004528"/>
    <x v="1"/>
    <x v="8"/>
    <x v="473"/>
    <n v="2.6880000000000002"/>
    <n v="1"/>
    <n v="0.2"/>
    <n v="0.84"/>
    <x v="3"/>
    <s v="Yes"/>
  </r>
  <r>
    <n v="5154"/>
    <s v="US-2016-121566"/>
    <x v="479"/>
    <d v="2016-07-06T00:00:00"/>
    <s v="Standard Class"/>
    <s v="CS-11860"/>
    <s v="Cari Schnelling"/>
    <x v="0"/>
    <s v="United States"/>
    <x v="20"/>
    <x v="15"/>
    <n v="10011"/>
    <x v="3"/>
    <s v="OFF-AR-10001026"/>
    <x v="1"/>
    <x v="6"/>
    <x v="209"/>
    <n v="6.6"/>
    <n v="3"/>
    <n v="0"/>
    <n v="2.9039999999999999"/>
    <x v="3"/>
    <s v="Yes"/>
  </r>
  <r>
    <n v="5155"/>
    <s v="US-2017-124219"/>
    <x v="976"/>
    <d v="2017-08-08T00:00:00"/>
    <s v="First Class"/>
    <s v="KW-16570"/>
    <s v="Kelly Williams"/>
    <x v="0"/>
    <s v="United States"/>
    <x v="434"/>
    <x v="25"/>
    <n v="63122"/>
    <x v="2"/>
    <s v="OFF-BI-10002215"/>
    <x v="1"/>
    <x v="8"/>
    <x v="20"/>
    <n v="28.4"/>
    <n v="4"/>
    <n v="0"/>
    <n v="13.064"/>
    <x v="2"/>
    <s v="Yes"/>
  </r>
  <r>
    <n v="5156"/>
    <s v="US-2017-124219"/>
    <x v="976"/>
    <d v="2017-08-08T00:00:00"/>
    <s v="First Class"/>
    <s v="KW-16570"/>
    <s v="Kelly Williams"/>
    <x v="0"/>
    <s v="United States"/>
    <x v="434"/>
    <x v="25"/>
    <n v="63122"/>
    <x v="2"/>
    <s v="FUR-FU-10000305"/>
    <x v="0"/>
    <x v="5"/>
    <x v="1446"/>
    <n v="212.94"/>
    <n v="3"/>
    <n v="0"/>
    <n v="34.070399999999999"/>
    <x v="2"/>
    <s v="Yes"/>
  </r>
  <r>
    <n v="5157"/>
    <s v="CA-2019-163006"/>
    <x v="160"/>
    <d v="2019-07-04T00:00:00"/>
    <s v="Second Class"/>
    <s v="GH-14410"/>
    <s v="Gary Hansen"/>
    <x v="2"/>
    <s v="United States"/>
    <x v="22"/>
    <x v="10"/>
    <n v="60653"/>
    <x v="2"/>
    <s v="TEC-PH-10002584"/>
    <x v="2"/>
    <x v="7"/>
    <x v="1705"/>
    <n v="1001.5839999999999"/>
    <n v="2"/>
    <n v="0.2"/>
    <n v="125.19799999999999"/>
    <x v="2"/>
    <s v="Yes"/>
  </r>
  <r>
    <n v="5158"/>
    <s v="CA-2019-163006"/>
    <x v="160"/>
    <d v="2019-07-04T00:00:00"/>
    <s v="Second Class"/>
    <s v="GH-14410"/>
    <s v="Gary Hansen"/>
    <x v="2"/>
    <s v="United States"/>
    <x v="22"/>
    <x v="10"/>
    <n v="60653"/>
    <x v="2"/>
    <s v="FUR-CH-10000229"/>
    <x v="0"/>
    <x v="1"/>
    <x v="1621"/>
    <n v="569.05799999999999"/>
    <n v="3"/>
    <n v="0.3"/>
    <n v="-178.8468"/>
    <x v="2"/>
    <s v="Yes"/>
  </r>
  <r>
    <n v="5159"/>
    <s v="CA-2019-163006"/>
    <x v="160"/>
    <d v="2019-07-04T00:00:00"/>
    <s v="Second Class"/>
    <s v="GH-14410"/>
    <s v="Gary Hansen"/>
    <x v="2"/>
    <s v="United States"/>
    <x v="22"/>
    <x v="10"/>
    <n v="60653"/>
    <x v="2"/>
    <s v="FUR-FU-10003799"/>
    <x v="0"/>
    <x v="5"/>
    <x v="90"/>
    <n v="14.224"/>
    <n v="2"/>
    <n v="0.6"/>
    <n v="-10.3124"/>
    <x v="2"/>
    <s v="Yes"/>
  </r>
  <r>
    <n v="5160"/>
    <s v="CA-2017-156146"/>
    <x v="662"/>
    <d v="2017-10-30T00:00:00"/>
    <s v="Second Class"/>
    <s v="AG-10495"/>
    <s v="Andrew Gjertsen"/>
    <x v="1"/>
    <s v="United States"/>
    <x v="97"/>
    <x v="16"/>
    <n v="85345"/>
    <x v="1"/>
    <s v="TEC-PH-10001700"/>
    <x v="2"/>
    <x v="7"/>
    <x v="195"/>
    <n v="105.584"/>
    <n v="2"/>
    <n v="0.2"/>
    <n v="9.2385999999999999"/>
    <x v="1"/>
    <s v="Yes"/>
  </r>
  <r>
    <n v="5161"/>
    <s v="CA-2017-156146"/>
    <x v="662"/>
    <d v="2017-10-30T00:00:00"/>
    <s v="Second Class"/>
    <s v="AG-10495"/>
    <s v="Andrew Gjertsen"/>
    <x v="1"/>
    <s v="United States"/>
    <x v="97"/>
    <x v="16"/>
    <n v="85345"/>
    <x v="1"/>
    <s v="TEC-PH-10001527"/>
    <x v="2"/>
    <x v="7"/>
    <x v="1285"/>
    <n v="68.72"/>
    <n v="2"/>
    <n v="0.2"/>
    <n v="-14.603"/>
    <x v="1"/>
    <s v="Yes"/>
  </r>
  <r>
    <n v="5162"/>
    <s v="CA-2016-111192"/>
    <x v="1021"/>
    <d v="2016-08-05T00:00:00"/>
    <s v="Standard Class"/>
    <s v="TS-21430"/>
    <s v="Tom Stivers"/>
    <x v="1"/>
    <s v="United States"/>
    <x v="4"/>
    <x v="4"/>
    <n v="98103"/>
    <x v="1"/>
    <s v="FUR-BO-10002916"/>
    <x v="0"/>
    <x v="0"/>
    <x v="1515"/>
    <n v="1367.84"/>
    <n v="8"/>
    <n v="0"/>
    <n v="259.88959999999997"/>
    <x v="1"/>
    <s v="Yes"/>
  </r>
  <r>
    <n v="5163"/>
    <s v="CA-2018-115378"/>
    <x v="741"/>
    <d v="2018-11-23T00:00:00"/>
    <s v="Second Class"/>
    <s v="AJ-10945"/>
    <s v="Ashley Jarboe"/>
    <x v="0"/>
    <s v="United States"/>
    <x v="79"/>
    <x v="12"/>
    <n v="48180"/>
    <x v="2"/>
    <s v="FUR-CH-10000863"/>
    <x v="0"/>
    <x v="1"/>
    <x v="83"/>
    <n v="301.95999999999998"/>
    <n v="2"/>
    <n v="0"/>
    <n v="33.215600000000002"/>
    <x v="2"/>
    <s v="Yes"/>
  </r>
  <r>
    <n v="5164"/>
    <s v="CA-2017-161627"/>
    <x v="380"/>
    <d v="2017-07-11T00:00:00"/>
    <s v="Standard Class"/>
    <s v="SJ-20215"/>
    <s v="Sarah Jordon"/>
    <x v="0"/>
    <s v="United States"/>
    <x v="45"/>
    <x v="1"/>
    <n v="91104"/>
    <x v="1"/>
    <s v="FUR-CH-10003968"/>
    <x v="0"/>
    <x v="1"/>
    <x v="56"/>
    <n v="170.352"/>
    <n v="3"/>
    <n v="0.2"/>
    <n v="-17.0352"/>
    <x v="1"/>
    <s v="Yes"/>
  </r>
  <r>
    <n v="5165"/>
    <s v="CA-2016-121006"/>
    <x v="849"/>
    <d v="2016-11-16T00:00:00"/>
    <s v="Standard Class"/>
    <s v="SC-20020"/>
    <s v="Sam Craven"/>
    <x v="0"/>
    <s v="United States"/>
    <x v="297"/>
    <x v="12"/>
    <n v="48640"/>
    <x v="2"/>
    <s v="OFF-AR-10001149"/>
    <x v="1"/>
    <x v="6"/>
    <x v="1544"/>
    <n v="3.9"/>
    <n v="2"/>
    <n v="0"/>
    <n v="1.5209999999999999"/>
    <x v="2"/>
    <s v="Yes"/>
  </r>
  <r>
    <n v="5166"/>
    <s v="CA-2016-121006"/>
    <x v="849"/>
    <d v="2016-11-16T00:00:00"/>
    <s v="Standard Class"/>
    <s v="SC-20020"/>
    <s v="Sam Craven"/>
    <x v="0"/>
    <s v="United States"/>
    <x v="297"/>
    <x v="12"/>
    <n v="48640"/>
    <x v="2"/>
    <s v="OFF-PA-10000130"/>
    <x v="1"/>
    <x v="10"/>
    <x v="1004"/>
    <n v="12.84"/>
    <n v="3"/>
    <n v="0"/>
    <n v="5.7779999999999996"/>
    <x v="2"/>
    <s v="Yes"/>
  </r>
  <r>
    <n v="5167"/>
    <s v="CA-2016-121006"/>
    <x v="849"/>
    <d v="2016-11-16T00:00:00"/>
    <s v="Standard Class"/>
    <s v="SC-20020"/>
    <s v="Sam Craven"/>
    <x v="0"/>
    <s v="United States"/>
    <x v="297"/>
    <x v="12"/>
    <n v="48640"/>
    <x v="2"/>
    <s v="OFF-PA-10002479"/>
    <x v="1"/>
    <x v="10"/>
    <x v="219"/>
    <n v="15.84"/>
    <n v="3"/>
    <n v="0"/>
    <n v="7.1280000000000001"/>
    <x v="2"/>
    <s v="Yes"/>
  </r>
  <r>
    <n v="5168"/>
    <s v="CA-2016-121006"/>
    <x v="849"/>
    <d v="2016-11-16T00:00:00"/>
    <s v="Standard Class"/>
    <s v="SC-20020"/>
    <s v="Sam Craven"/>
    <x v="0"/>
    <s v="United States"/>
    <x v="297"/>
    <x v="12"/>
    <n v="48640"/>
    <x v="2"/>
    <s v="FUR-CH-10004997"/>
    <x v="0"/>
    <x v="1"/>
    <x v="499"/>
    <n v="563.94000000000005"/>
    <n v="3"/>
    <n v="0"/>
    <n v="112.788"/>
    <x v="2"/>
    <s v="Yes"/>
  </r>
  <r>
    <n v="5169"/>
    <s v="CA-2016-121006"/>
    <x v="849"/>
    <d v="2016-11-16T00:00:00"/>
    <s v="Standard Class"/>
    <s v="SC-20020"/>
    <s v="Sam Craven"/>
    <x v="0"/>
    <s v="United States"/>
    <x v="297"/>
    <x v="12"/>
    <n v="48640"/>
    <x v="2"/>
    <s v="OFF-ST-10004950"/>
    <x v="1"/>
    <x v="4"/>
    <x v="1009"/>
    <n v="62.94"/>
    <n v="3"/>
    <n v="0"/>
    <n v="11.958600000000001"/>
    <x v="2"/>
    <s v="Yes"/>
  </r>
  <r>
    <n v="5170"/>
    <s v="CA-2016-121006"/>
    <x v="849"/>
    <d v="2016-11-16T00:00:00"/>
    <s v="Standard Class"/>
    <s v="SC-20020"/>
    <s v="Sam Craven"/>
    <x v="0"/>
    <s v="United States"/>
    <x v="297"/>
    <x v="12"/>
    <n v="48640"/>
    <x v="2"/>
    <s v="OFF-ST-10001490"/>
    <x v="1"/>
    <x v="4"/>
    <x v="518"/>
    <n v="535.41"/>
    <n v="3"/>
    <n v="0"/>
    <n v="160.62299999999999"/>
    <x v="2"/>
    <s v="Yes"/>
  </r>
  <r>
    <n v="5171"/>
    <s v="CA-2018-122903"/>
    <x v="1022"/>
    <d v="2018-05-29T00:00:00"/>
    <s v="Second Class"/>
    <s v="LA-16780"/>
    <s v="Laura Armstrong"/>
    <x v="1"/>
    <s v="United States"/>
    <x v="66"/>
    <x v="12"/>
    <n v="48205"/>
    <x v="2"/>
    <s v="FUR-CH-10002024"/>
    <x v="0"/>
    <x v="1"/>
    <x v="483"/>
    <n v="3504.9"/>
    <n v="5"/>
    <n v="0"/>
    <n v="700.98"/>
    <x v="2"/>
    <s v="Yes"/>
  </r>
  <r>
    <n v="5172"/>
    <s v="CA-2018-122903"/>
    <x v="1022"/>
    <d v="2018-05-29T00:00:00"/>
    <s v="Second Class"/>
    <s v="LA-16780"/>
    <s v="Laura Armstrong"/>
    <x v="1"/>
    <s v="United States"/>
    <x v="66"/>
    <x v="12"/>
    <n v="48205"/>
    <x v="2"/>
    <s v="OFF-PA-10001790"/>
    <x v="1"/>
    <x v="10"/>
    <x v="694"/>
    <n v="144.12"/>
    <n v="3"/>
    <n v="0"/>
    <n v="69.177599999999998"/>
    <x v="2"/>
    <s v="Yes"/>
  </r>
  <r>
    <n v="5173"/>
    <s v="CA-2018-122903"/>
    <x v="1022"/>
    <d v="2018-05-29T00:00:00"/>
    <s v="Second Class"/>
    <s v="LA-16780"/>
    <s v="Laura Armstrong"/>
    <x v="1"/>
    <s v="United States"/>
    <x v="66"/>
    <x v="12"/>
    <n v="48205"/>
    <x v="2"/>
    <s v="OFF-PA-10000994"/>
    <x v="1"/>
    <x v="10"/>
    <x v="913"/>
    <n v="314.55"/>
    <n v="3"/>
    <n v="0"/>
    <n v="150.98400000000001"/>
    <x v="2"/>
    <s v="Yes"/>
  </r>
  <r>
    <n v="5174"/>
    <s v="CA-2017-107741"/>
    <x v="936"/>
    <d v="2017-03-10T00:00:00"/>
    <s v="First Class"/>
    <s v="FC-14335"/>
    <s v="Fred Chung"/>
    <x v="1"/>
    <s v="United States"/>
    <x v="206"/>
    <x v="22"/>
    <n v="81001"/>
    <x v="1"/>
    <s v="OFF-AR-10002399"/>
    <x v="1"/>
    <x v="6"/>
    <x v="319"/>
    <n v="3.4079999999999999"/>
    <n v="1"/>
    <n v="0.2"/>
    <n v="0.89459999999999995"/>
    <x v="1"/>
    <s v="Yes"/>
  </r>
  <r>
    <n v="5175"/>
    <s v="CA-2019-106432"/>
    <x v="15"/>
    <d v="2019-10-24T00:00:00"/>
    <s v="Standard Class"/>
    <s v="CA-12265"/>
    <s v="Christina Anderson"/>
    <x v="0"/>
    <s v="United States"/>
    <x v="435"/>
    <x v="5"/>
    <n v="76706"/>
    <x v="2"/>
    <s v="OFF-BI-10002799"/>
    <x v="1"/>
    <x v="8"/>
    <x v="1459"/>
    <n v="2.0720000000000001"/>
    <n v="2"/>
    <n v="0.8"/>
    <n v="-3.5224000000000002"/>
    <x v="2"/>
    <s v="Yes"/>
  </r>
  <r>
    <n v="5176"/>
    <s v="CA-2019-106432"/>
    <x v="15"/>
    <d v="2019-10-24T00:00:00"/>
    <s v="Standard Class"/>
    <s v="CA-12265"/>
    <s v="Christina Anderson"/>
    <x v="0"/>
    <s v="United States"/>
    <x v="435"/>
    <x v="5"/>
    <n v="76706"/>
    <x v="2"/>
    <s v="FUR-BO-10004360"/>
    <x v="0"/>
    <x v="0"/>
    <x v="1617"/>
    <n v="328.39920000000001"/>
    <n v="3"/>
    <n v="0.32"/>
    <n v="-91.758600000000001"/>
    <x v="2"/>
    <s v="Yes"/>
  </r>
  <r>
    <n v="5177"/>
    <s v="CA-2018-148908"/>
    <x v="732"/>
    <d v="2018-11-08T00:00:00"/>
    <s v="First Class"/>
    <s v="JH-15985"/>
    <s v="Joseph Holt"/>
    <x v="0"/>
    <s v="United States"/>
    <x v="8"/>
    <x v="1"/>
    <n v="94109"/>
    <x v="1"/>
    <s v="OFF-BI-10002082"/>
    <x v="1"/>
    <x v="8"/>
    <x v="1182"/>
    <n v="53.247999999999998"/>
    <n v="2"/>
    <n v="0.2"/>
    <n v="19.968"/>
    <x v="1"/>
    <s v="Yes"/>
  </r>
  <r>
    <n v="5178"/>
    <s v="CA-2018-123015"/>
    <x v="482"/>
    <d v="2018-12-30T00:00:00"/>
    <s v="Standard Class"/>
    <s v="AJ-10795"/>
    <s v="Anthony Johnson"/>
    <x v="1"/>
    <s v="United States"/>
    <x v="20"/>
    <x v="15"/>
    <n v="10024"/>
    <x v="3"/>
    <s v="OFF-BI-10004967"/>
    <x v="1"/>
    <x v="8"/>
    <x v="256"/>
    <n v="4.992"/>
    <n v="3"/>
    <n v="0.2"/>
    <n v="1.6848000000000001"/>
    <x v="3"/>
    <s v="Yes"/>
  </r>
  <r>
    <n v="5179"/>
    <s v="US-2017-120502"/>
    <x v="657"/>
    <d v="2017-04-19T00:00:00"/>
    <s v="Standard Class"/>
    <s v="BT-11395"/>
    <s v="Bill Tyler"/>
    <x v="1"/>
    <s v="United States"/>
    <x v="1"/>
    <x v="1"/>
    <n v="90036"/>
    <x v="1"/>
    <s v="FUR-FU-10004973"/>
    <x v="0"/>
    <x v="5"/>
    <x v="1143"/>
    <n v="37.68"/>
    <n v="2"/>
    <n v="0"/>
    <n v="15.8256"/>
    <x v="1"/>
    <s v="Yes"/>
  </r>
  <r>
    <n v="5180"/>
    <s v="US-2017-120502"/>
    <x v="657"/>
    <d v="2017-04-19T00:00:00"/>
    <s v="Standard Class"/>
    <s v="BT-11395"/>
    <s v="Bill Tyler"/>
    <x v="1"/>
    <s v="United States"/>
    <x v="1"/>
    <x v="1"/>
    <n v="90036"/>
    <x v="1"/>
    <s v="TEC-PH-10003645"/>
    <x v="2"/>
    <x v="7"/>
    <x v="297"/>
    <n v="258.57600000000002"/>
    <n v="2"/>
    <n v="0.2"/>
    <n v="19.3932"/>
    <x v="1"/>
    <s v="Yes"/>
  </r>
  <r>
    <n v="5181"/>
    <s v="US-2017-120502"/>
    <x v="657"/>
    <d v="2017-04-19T00:00:00"/>
    <s v="Standard Class"/>
    <s v="BT-11395"/>
    <s v="Bill Tyler"/>
    <x v="1"/>
    <s v="United States"/>
    <x v="1"/>
    <x v="1"/>
    <n v="90036"/>
    <x v="1"/>
    <s v="OFF-AP-10004980"/>
    <x v="1"/>
    <x v="9"/>
    <x v="976"/>
    <n v="75.84"/>
    <n v="2"/>
    <n v="0"/>
    <n v="29.5776"/>
    <x v="1"/>
    <s v="Yes"/>
  </r>
  <r>
    <n v="5182"/>
    <s v="CA-2019-108749"/>
    <x v="510"/>
    <d v="2019-09-15T00:00:00"/>
    <s v="First Class"/>
    <s v="DJ-13510"/>
    <s v="Don Jones"/>
    <x v="1"/>
    <s v="United States"/>
    <x v="383"/>
    <x v="34"/>
    <n v="2895"/>
    <x v="3"/>
    <s v="OFF-PA-10003797"/>
    <x v="1"/>
    <x v="10"/>
    <x v="1710"/>
    <n v="45.36"/>
    <n v="7"/>
    <n v="0"/>
    <n v="21.7728"/>
    <x v="3"/>
    <s v="Yes"/>
  </r>
  <r>
    <n v="5183"/>
    <s v="CA-2019-108749"/>
    <x v="510"/>
    <d v="2019-09-15T00:00:00"/>
    <s v="First Class"/>
    <s v="DJ-13510"/>
    <s v="Don Jones"/>
    <x v="1"/>
    <s v="United States"/>
    <x v="383"/>
    <x v="34"/>
    <n v="2895"/>
    <x v="3"/>
    <s v="OFF-BI-10003707"/>
    <x v="1"/>
    <x v="8"/>
    <x v="784"/>
    <n v="45.78"/>
    <n v="3"/>
    <n v="0"/>
    <n v="22.89"/>
    <x v="3"/>
    <s v="Yes"/>
  </r>
  <r>
    <n v="5184"/>
    <s v="CA-2019-163335"/>
    <x v="241"/>
    <d v="2019-09-27T00:00:00"/>
    <s v="First Class"/>
    <s v="AG-10675"/>
    <s v="Anna Gayman"/>
    <x v="0"/>
    <s v="United States"/>
    <x v="38"/>
    <x v="32"/>
    <n v="31907"/>
    <x v="0"/>
    <s v="OFF-ST-10000885"/>
    <x v="1"/>
    <x v="4"/>
    <x v="1666"/>
    <n v="40.29"/>
    <n v="3"/>
    <n v="0"/>
    <n v="10.0725"/>
    <x v="0"/>
    <s v="Yes"/>
  </r>
  <r>
    <n v="5185"/>
    <s v="CA-2019-163335"/>
    <x v="241"/>
    <d v="2019-09-27T00:00:00"/>
    <s v="First Class"/>
    <s v="AG-10675"/>
    <s v="Anna Gayman"/>
    <x v="0"/>
    <s v="United States"/>
    <x v="38"/>
    <x v="32"/>
    <n v="31907"/>
    <x v="0"/>
    <s v="OFF-BI-10002827"/>
    <x v="1"/>
    <x v="8"/>
    <x v="554"/>
    <n v="38.71"/>
    <n v="7"/>
    <n v="0"/>
    <n v="17.8066"/>
    <x v="0"/>
    <s v="Yes"/>
  </r>
  <r>
    <n v="5186"/>
    <s v="CA-2017-134719"/>
    <x v="998"/>
    <d v="2017-10-15T00:00:00"/>
    <s v="Standard Class"/>
    <s v="JD-15790"/>
    <s v="John Dryer"/>
    <x v="0"/>
    <s v="United States"/>
    <x v="108"/>
    <x v="2"/>
    <n v="32216"/>
    <x v="0"/>
    <s v="OFF-ST-10004459"/>
    <x v="1"/>
    <x v="4"/>
    <x v="459"/>
    <n v="1801.6320000000001"/>
    <n v="6"/>
    <n v="0.2"/>
    <n v="-337.80599999999998"/>
    <x v="0"/>
    <s v="Yes"/>
  </r>
  <r>
    <n v="5187"/>
    <s v="US-2017-154389"/>
    <x v="154"/>
    <d v="2017-12-03T00:00:00"/>
    <s v="Standard Class"/>
    <s v="EH-14125"/>
    <s v="Eugene Hildebrand"/>
    <x v="2"/>
    <s v="United States"/>
    <x v="10"/>
    <x v="9"/>
    <n v="19140"/>
    <x v="3"/>
    <s v="TEC-PH-10002789"/>
    <x v="2"/>
    <x v="7"/>
    <x v="1586"/>
    <n v="748.75199999999995"/>
    <n v="8"/>
    <n v="0.4"/>
    <n v="-162.2296"/>
    <x v="3"/>
    <s v="Yes"/>
  </r>
  <r>
    <n v="5188"/>
    <s v="CA-2017-115567"/>
    <x v="1023"/>
    <d v="2017-09-18T00:00:00"/>
    <s v="Standard Class"/>
    <s v="ZC-21910"/>
    <s v="Zuschuss Carroll"/>
    <x v="0"/>
    <s v="United States"/>
    <x v="38"/>
    <x v="14"/>
    <n v="47201"/>
    <x v="2"/>
    <s v="TEC-AC-10001314"/>
    <x v="2"/>
    <x v="11"/>
    <x v="952"/>
    <n v="199.96"/>
    <n v="4"/>
    <n v="0"/>
    <n v="15.9968"/>
    <x v="2"/>
    <s v="Yes"/>
  </r>
  <r>
    <n v="5189"/>
    <s v="CA-2017-115567"/>
    <x v="1023"/>
    <d v="2017-09-18T00:00:00"/>
    <s v="Standard Class"/>
    <s v="ZC-21910"/>
    <s v="Zuschuss Carroll"/>
    <x v="0"/>
    <s v="United States"/>
    <x v="38"/>
    <x v="14"/>
    <n v="47201"/>
    <x v="2"/>
    <s v="FUR-CH-10000015"/>
    <x v="0"/>
    <x v="1"/>
    <x v="378"/>
    <n v="1516.2"/>
    <n v="7"/>
    <n v="0"/>
    <n v="394.21199999999999"/>
    <x v="2"/>
    <s v="Yes"/>
  </r>
  <r>
    <n v="5190"/>
    <s v="US-2019-136679"/>
    <x v="237"/>
    <d v="2019-11-18T00:00:00"/>
    <s v="Standard Class"/>
    <s v="XP-21865"/>
    <s v="Xylona Preis"/>
    <x v="0"/>
    <s v="United States"/>
    <x v="45"/>
    <x v="5"/>
    <n v="77506"/>
    <x v="2"/>
    <s v="TEC-AC-10004855"/>
    <x v="2"/>
    <x v="11"/>
    <x v="1056"/>
    <n v="167.952"/>
    <n v="6"/>
    <n v="0.2"/>
    <n v="-27.292200000000001"/>
    <x v="2"/>
    <s v="Yes"/>
  </r>
  <r>
    <n v="5191"/>
    <s v="US-2019-136679"/>
    <x v="237"/>
    <d v="2019-11-18T00:00:00"/>
    <s v="Standard Class"/>
    <s v="XP-21865"/>
    <s v="Xylona Preis"/>
    <x v="0"/>
    <s v="United States"/>
    <x v="45"/>
    <x v="5"/>
    <n v="77506"/>
    <x v="2"/>
    <s v="OFF-AR-10003582"/>
    <x v="1"/>
    <x v="6"/>
    <x v="1460"/>
    <n v="45.04"/>
    <n v="2"/>
    <n v="0.2"/>
    <n v="4.5039999999999996"/>
    <x v="2"/>
    <s v="Yes"/>
  </r>
  <r>
    <n v="5192"/>
    <s v="US-2019-141943"/>
    <x v="1024"/>
    <d v="2019-05-09T00:00:00"/>
    <s v="Standard Class"/>
    <s v="DK-12985"/>
    <s v="Darren Koutras"/>
    <x v="0"/>
    <s v="United States"/>
    <x v="8"/>
    <x v="1"/>
    <n v="94122"/>
    <x v="1"/>
    <s v="OFF-EN-10003448"/>
    <x v="1"/>
    <x v="12"/>
    <x v="1711"/>
    <n v="23.16"/>
    <n v="2"/>
    <n v="0"/>
    <n v="11.58"/>
    <x v="1"/>
    <s v="Yes"/>
  </r>
  <r>
    <n v="5193"/>
    <s v="CA-2016-101560"/>
    <x v="683"/>
    <d v="2016-12-01T00:00:00"/>
    <s v="Second Class"/>
    <s v="CS-12250"/>
    <s v="Chris Selesnick"/>
    <x v="1"/>
    <s v="United States"/>
    <x v="29"/>
    <x v="20"/>
    <n v="29203"/>
    <x v="0"/>
    <s v="FUR-FU-10003773"/>
    <x v="0"/>
    <x v="5"/>
    <x v="125"/>
    <n v="397.6"/>
    <n v="5"/>
    <n v="0"/>
    <n v="43.735999999999997"/>
    <x v="0"/>
    <s v="Yes"/>
  </r>
  <r>
    <n v="5194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PA-10001363"/>
    <x v="1"/>
    <x v="10"/>
    <x v="1625"/>
    <n v="85.96"/>
    <n v="7"/>
    <n v="0"/>
    <n v="40.401200000000003"/>
    <x v="0"/>
    <s v="Yes"/>
  </r>
  <r>
    <n v="5195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AR-10004757"/>
    <x v="1"/>
    <x v="6"/>
    <x v="346"/>
    <n v="13.12"/>
    <n v="4"/>
    <n v="0"/>
    <n v="4.3296000000000001"/>
    <x v="0"/>
    <s v="Yes"/>
  </r>
  <r>
    <n v="5196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BI-10000309"/>
    <x v="1"/>
    <x v="8"/>
    <x v="338"/>
    <n v="45.66"/>
    <n v="3"/>
    <n v="0"/>
    <n v="22.3734"/>
    <x v="0"/>
    <s v="Yes"/>
  </r>
  <r>
    <n v="5197"/>
    <s v="CA-2016-159709"/>
    <x v="1025"/>
    <d v="2016-05-15T00:00:00"/>
    <s v="Standard Class"/>
    <s v="AI-10855"/>
    <s v="Arianne Irving"/>
    <x v="0"/>
    <s v="United States"/>
    <x v="239"/>
    <x v="4"/>
    <n v="98031"/>
    <x v="1"/>
    <s v="OFF-EN-10001434"/>
    <x v="1"/>
    <x v="12"/>
    <x v="439"/>
    <n v="158.13"/>
    <n v="3"/>
    <n v="0"/>
    <n v="77.483699999999999"/>
    <x v="1"/>
    <s v="Yes"/>
  </r>
  <r>
    <n v="5198"/>
    <s v="CA-2016-159709"/>
    <x v="1025"/>
    <d v="2016-05-15T00:00:00"/>
    <s v="Standard Class"/>
    <s v="AI-10855"/>
    <s v="Arianne Irving"/>
    <x v="0"/>
    <s v="United States"/>
    <x v="239"/>
    <x v="4"/>
    <n v="98031"/>
    <x v="1"/>
    <s v="TEC-PH-10003988"/>
    <x v="2"/>
    <x v="7"/>
    <x v="47"/>
    <n v="43.6"/>
    <n v="5"/>
    <n v="0.2"/>
    <n v="4.3600000000000003"/>
    <x v="1"/>
    <s v="Yes"/>
  </r>
  <r>
    <n v="5199"/>
    <s v="CA-2018-103982"/>
    <x v="840"/>
    <d v="2018-03-08T00:00:00"/>
    <s v="Standard Class"/>
    <s v="AA-10315"/>
    <s v="Alex Avila"/>
    <x v="0"/>
    <s v="United States"/>
    <x v="171"/>
    <x v="5"/>
    <n v="78664"/>
    <x v="2"/>
    <s v="OFF-SU-10000151"/>
    <x v="1"/>
    <x v="14"/>
    <x v="1345"/>
    <n v="3930.0720000000001"/>
    <n v="3"/>
    <n v="0.2"/>
    <n v="-786.01440000000002"/>
    <x v="2"/>
    <s v="Yes"/>
  </r>
  <r>
    <n v="5200"/>
    <s v="CA-2018-103982"/>
    <x v="840"/>
    <d v="2018-03-08T00:00:00"/>
    <s v="Standard Class"/>
    <s v="AA-10315"/>
    <s v="Alex Avila"/>
    <x v="0"/>
    <s v="United States"/>
    <x v="171"/>
    <x v="5"/>
    <n v="78664"/>
    <x v="2"/>
    <s v="OFF-FA-10001332"/>
    <x v="1"/>
    <x v="13"/>
    <x v="1570"/>
    <n v="2.3039999999999998"/>
    <n v="1"/>
    <n v="0.2"/>
    <n v="0.77759999999999996"/>
    <x v="2"/>
    <s v="Yes"/>
  </r>
  <r>
    <n v="5201"/>
    <s v="CA-2018-103982"/>
    <x v="840"/>
    <d v="2018-03-08T00:00:00"/>
    <s v="Standard Class"/>
    <s v="AA-10315"/>
    <s v="Alex Avila"/>
    <x v="0"/>
    <s v="United States"/>
    <x v="171"/>
    <x v="5"/>
    <n v="78664"/>
    <x v="2"/>
    <s v="TEC-PH-10000895"/>
    <x v="2"/>
    <x v="7"/>
    <x v="1137"/>
    <n v="431.976"/>
    <n v="3"/>
    <n v="0.2"/>
    <n v="32.398200000000003"/>
    <x v="2"/>
    <s v="Yes"/>
  </r>
  <r>
    <n v="5202"/>
    <s v="CA-2018-103982"/>
    <x v="840"/>
    <d v="2018-03-08T00:00:00"/>
    <s v="Standard Class"/>
    <s v="AA-10315"/>
    <s v="Alex Avila"/>
    <x v="0"/>
    <s v="United States"/>
    <x v="171"/>
    <x v="5"/>
    <n v="78664"/>
    <x v="2"/>
    <s v="TEC-AC-10002857"/>
    <x v="2"/>
    <x v="11"/>
    <x v="540"/>
    <n v="41.72"/>
    <n v="7"/>
    <n v="0.2"/>
    <n v="5.7365000000000004"/>
    <x v="2"/>
    <s v="Yes"/>
  </r>
  <r>
    <n v="5203"/>
    <s v="CA-2017-142454"/>
    <x v="762"/>
    <d v="2017-08-19T00:00:00"/>
    <s v="Standard Class"/>
    <s v="RE-19450"/>
    <s v="Richard Eichhorn"/>
    <x v="0"/>
    <s v="United States"/>
    <x v="182"/>
    <x v="1"/>
    <n v="94601"/>
    <x v="1"/>
    <s v="FUR-FU-10004018"/>
    <x v="0"/>
    <x v="5"/>
    <x v="936"/>
    <n v="104.23"/>
    <n v="7"/>
    <n v="0"/>
    <n v="28.142099999999999"/>
    <x v="1"/>
    <s v="Yes"/>
  </r>
  <r>
    <n v="5204"/>
    <s v="CA-2017-142454"/>
    <x v="762"/>
    <d v="2017-08-19T00:00:00"/>
    <s v="Standard Class"/>
    <s v="RE-19450"/>
    <s v="Richard Eichhorn"/>
    <x v="0"/>
    <s v="United States"/>
    <x v="182"/>
    <x v="1"/>
    <n v="94601"/>
    <x v="1"/>
    <s v="OFF-ST-10003638"/>
    <x v="1"/>
    <x v="4"/>
    <x v="1231"/>
    <n v="70.260000000000005"/>
    <n v="3"/>
    <n v="0"/>
    <n v="18.970199999999998"/>
    <x v="1"/>
    <s v="Yes"/>
  </r>
  <r>
    <n v="5205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AR-10004685"/>
    <x v="1"/>
    <x v="6"/>
    <x v="183"/>
    <n v="9.26"/>
    <n v="2"/>
    <n v="0"/>
    <n v="3.0558000000000001"/>
    <x v="3"/>
    <s v="Yes"/>
  </r>
  <r>
    <n v="5206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ST-10001713"/>
    <x v="1"/>
    <x v="4"/>
    <x v="45"/>
    <n v="105.98"/>
    <n v="2"/>
    <n v="0"/>
    <n v="4.2392000000000003"/>
    <x v="3"/>
    <s v="Yes"/>
  </r>
  <r>
    <n v="5207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FA-10000490"/>
    <x v="1"/>
    <x v="13"/>
    <x v="310"/>
    <n v="1.24"/>
    <n v="1"/>
    <n v="0"/>
    <n v="0.58279999999999998"/>
    <x v="3"/>
    <s v="Yes"/>
  </r>
  <r>
    <n v="5208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LA-10002043"/>
    <x v="1"/>
    <x v="2"/>
    <x v="255"/>
    <n v="20.7"/>
    <n v="2"/>
    <n v="0"/>
    <n v="9.9359999999999999"/>
    <x v="3"/>
    <s v="Yes"/>
  </r>
  <r>
    <n v="5209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PA-10002464"/>
    <x v="1"/>
    <x v="10"/>
    <x v="1002"/>
    <n v="28.9"/>
    <n v="5"/>
    <n v="0"/>
    <n v="14.161"/>
    <x v="3"/>
    <s v="Yes"/>
  </r>
  <r>
    <n v="5210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EN-10002504"/>
    <x v="1"/>
    <x v="12"/>
    <x v="113"/>
    <n v="27.18"/>
    <n v="1"/>
    <n v="0"/>
    <n v="12.7746"/>
    <x v="3"/>
    <s v="Yes"/>
  </r>
  <r>
    <n v="5211"/>
    <s v="CA-2017-156755"/>
    <x v="1026"/>
    <d v="2017-01-18T00:00:00"/>
    <s v="Standard Class"/>
    <s v="YS-21880"/>
    <s v="Yana Sorensen"/>
    <x v="1"/>
    <s v="United States"/>
    <x v="46"/>
    <x v="13"/>
    <n v="19711"/>
    <x v="3"/>
    <s v="OFF-ST-10002615"/>
    <x v="1"/>
    <x v="4"/>
    <x v="1436"/>
    <n v="465.18"/>
    <n v="3"/>
    <n v="0"/>
    <n v="120.9468"/>
    <x v="3"/>
    <s v="Yes"/>
  </r>
  <r>
    <n v="5212"/>
    <s v="CA-2017-130876"/>
    <x v="793"/>
    <d v="2017-05-16T00:00:00"/>
    <s v="Second Class"/>
    <s v="AZ-10750"/>
    <s v="Annie Zypern"/>
    <x v="0"/>
    <s v="United States"/>
    <x v="20"/>
    <x v="15"/>
    <n v="10024"/>
    <x v="3"/>
    <s v="OFF-ST-10004258"/>
    <x v="1"/>
    <x v="4"/>
    <x v="761"/>
    <n v="36.630000000000003"/>
    <n v="3"/>
    <n v="0"/>
    <n v="9.8901000000000003"/>
    <x v="3"/>
    <s v="Yes"/>
  </r>
  <r>
    <n v="5213"/>
    <s v="CA-2018-145898"/>
    <x v="182"/>
    <d v="2018-09-26T00:00:00"/>
    <s v="Same Day"/>
    <s v="CM-12445"/>
    <s v="Chuck Magee"/>
    <x v="0"/>
    <s v="United States"/>
    <x v="56"/>
    <x v="1"/>
    <n v="92374"/>
    <x v="1"/>
    <s v="OFF-ST-10004507"/>
    <x v="1"/>
    <x v="4"/>
    <x v="457"/>
    <n v="51.45"/>
    <n v="3"/>
    <n v="0"/>
    <n v="13.891500000000001"/>
    <x v="1"/>
    <s v="Yes"/>
  </r>
  <r>
    <n v="5214"/>
    <s v="CA-2018-145898"/>
    <x v="182"/>
    <d v="2018-09-26T00:00:00"/>
    <s v="Same Day"/>
    <s v="CM-12445"/>
    <s v="Chuck Magee"/>
    <x v="0"/>
    <s v="United States"/>
    <x v="56"/>
    <x v="1"/>
    <n v="92374"/>
    <x v="1"/>
    <s v="OFF-LA-10000262"/>
    <x v="1"/>
    <x v="2"/>
    <x v="941"/>
    <n v="7.83"/>
    <n v="3"/>
    <n v="0"/>
    <n v="3.6017999999999999"/>
    <x v="1"/>
    <s v="Yes"/>
  </r>
  <r>
    <n v="5215"/>
    <s v="CA-2018-145898"/>
    <x v="182"/>
    <d v="2018-09-26T00:00:00"/>
    <s v="Same Day"/>
    <s v="CM-12445"/>
    <s v="Chuck Magee"/>
    <x v="0"/>
    <s v="United States"/>
    <x v="56"/>
    <x v="1"/>
    <n v="92374"/>
    <x v="1"/>
    <s v="OFF-AR-10002445"/>
    <x v="1"/>
    <x v="6"/>
    <x v="1646"/>
    <n v="35.4"/>
    <n v="5"/>
    <n v="0"/>
    <n v="13.452"/>
    <x v="1"/>
    <s v="Yes"/>
  </r>
  <r>
    <n v="5216"/>
    <s v="CA-2018-145898"/>
    <x v="182"/>
    <d v="2018-09-26T00:00:00"/>
    <s v="Same Day"/>
    <s v="CM-12445"/>
    <s v="Chuck Magee"/>
    <x v="0"/>
    <s v="United States"/>
    <x v="56"/>
    <x v="1"/>
    <n v="92374"/>
    <x v="1"/>
    <s v="OFF-PA-10001667"/>
    <x v="1"/>
    <x v="10"/>
    <x v="458"/>
    <n v="29.9"/>
    <n v="5"/>
    <n v="0"/>
    <n v="13.455"/>
    <x v="1"/>
    <s v="Yes"/>
  </r>
  <r>
    <n v="5217"/>
    <s v="US-2019-159562"/>
    <x v="428"/>
    <d v="2019-09-15T00:00:00"/>
    <s v="Standard Class"/>
    <s v="JB-16000"/>
    <s v="Joy Bell-"/>
    <x v="0"/>
    <s v="United States"/>
    <x v="43"/>
    <x v="12"/>
    <n v="48066"/>
    <x v="2"/>
    <s v="OFF-EN-10000461"/>
    <x v="1"/>
    <x v="12"/>
    <x v="753"/>
    <n v="17.48"/>
    <n v="2"/>
    <n v="0"/>
    <n v="8.2156000000000002"/>
    <x v="2"/>
    <s v="Yes"/>
  </r>
  <r>
    <n v="5218"/>
    <s v="CA-2019-134635"/>
    <x v="4"/>
    <d v="2019-04-17T00:00:00"/>
    <s v="Second Class"/>
    <s v="NS-18640"/>
    <s v="Noel Staavos"/>
    <x v="1"/>
    <s v="United States"/>
    <x v="1"/>
    <x v="1"/>
    <n v="90049"/>
    <x v="1"/>
    <s v="OFF-PA-10002254"/>
    <x v="1"/>
    <x v="10"/>
    <x v="146"/>
    <n v="79.14"/>
    <n v="3"/>
    <n v="0"/>
    <n v="36.404400000000003"/>
    <x v="1"/>
    <s v="Yes"/>
  </r>
  <r>
    <n v="5219"/>
    <s v="CA-2019-167080"/>
    <x v="193"/>
    <d v="2019-06-14T00:00:00"/>
    <s v="Standard Class"/>
    <s v="LC-16930"/>
    <s v="Linda Cazamias"/>
    <x v="1"/>
    <s v="United States"/>
    <x v="20"/>
    <x v="15"/>
    <n v="10011"/>
    <x v="3"/>
    <s v="OFF-AR-10001868"/>
    <x v="1"/>
    <x v="6"/>
    <x v="59"/>
    <n v="8.4"/>
    <n v="5"/>
    <n v="0"/>
    <n v="4.2"/>
    <x v="3"/>
    <s v="Yes"/>
  </r>
  <r>
    <n v="5220"/>
    <s v="CA-2019-145653"/>
    <x v="853"/>
    <d v="2019-09-01T00:00:00"/>
    <s v="Same Day"/>
    <s v="CA-12775"/>
    <s v="Cynthia Arntzen"/>
    <x v="0"/>
    <s v="United States"/>
    <x v="66"/>
    <x v="12"/>
    <n v="48205"/>
    <x v="2"/>
    <s v="FUR-CH-10004875"/>
    <x v="0"/>
    <x v="1"/>
    <x v="1445"/>
    <n v="498.26"/>
    <n v="7"/>
    <n v="0"/>
    <n v="134.53020000000001"/>
    <x v="2"/>
    <s v="Yes"/>
  </r>
  <r>
    <n v="5221"/>
    <s v="CA-2016-140487"/>
    <x v="1027"/>
    <d v="2016-06-20T00:00:00"/>
    <s v="Standard Class"/>
    <s v="SR-20425"/>
    <s v="Sharelle Roach"/>
    <x v="2"/>
    <s v="United States"/>
    <x v="66"/>
    <x v="12"/>
    <n v="48234"/>
    <x v="2"/>
    <s v="FUR-BO-10000711"/>
    <x v="0"/>
    <x v="0"/>
    <x v="1614"/>
    <n v="212.94"/>
    <n v="3"/>
    <n v="0"/>
    <n v="57.4938"/>
    <x v="2"/>
    <s v="Yes"/>
  </r>
  <r>
    <n v="5222"/>
    <s v="CA-2019-117401"/>
    <x v="796"/>
    <d v="2019-05-22T00:00:00"/>
    <s v="Second Class"/>
    <s v="PP-18955"/>
    <s v="Paul Prost"/>
    <x v="2"/>
    <s v="United States"/>
    <x v="24"/>
    <x v="25"/>
    <n v="65807"/>
    <x v="2"/>
    <s v="OFF-AP-10000938"/>
    <x v="1"/>
    <x v="9"/>
    <x v="1712"/>
    <n v="706.86"/>
    <n v="7"/>
    <n v="0"/>
    <n v="197.92080000000001"/>
    <x v="2"/>
    <s v="Yes"/>
  </r>
  <r>
    <n v="5223"/>
    <s v="CA-2019-117401"/>
    <x v="796"/>
    <d v="2019-05-22T00:00:00"/>
    <s v="Second Class"/>
    <s v="PP-18955"/>
    <s v="Paul Prost"/>
    <x v="2"/>
    <s v="United States"/>
    <x v="24"/>
    <x v="25"/>
    <n v="65807"/>
    <x v="2"/>
    <s v="TEC-PH-10003555"/>
    <x v="2"/>
    <x v="7"/>
    <x v="462"/>
    <n v="114.95"/>
    <n v="5"/>
    <n v="0"/>
    <n v="2.2989999999999999"/>
    <x v="2"/>
    <s v="Yes"/>
  </r>
  <r>
    <n v="5224"/>
    <s v="CA-2019-117401"/>
    <x v="796"/>
    <d v="2019-05-22T00:00:00"/>
    <s v="Second Class"/>
    <s v="PP-18955"/>
    <s v="Paul Prost"/>
    <x v="2"/>
    <s v="United States"/>
    <x v="24"/>
    <x v="25"/>
    <n v="65807"/>
    <x v="2"/>
    <s v="OFF-BI-10001267"/>
    <x v="1"/>
    <x v="8"/>
    <x v="1475"/>
    <n v="43.19"/>
    <n v="7"/>
    <n v="0"/>
    <n v="20.731200000000001"/>
    <x v="2"/>
    <s v="Yes"/>
  </r>
  <r>
    <n v="5225"/>
    <s v="US-2019-109582"/>
    <x v="510"/>
    <d v="2019-09-17T00:00:00"/>
    <s v="Second Class"/>
    <s v="JM-15865"/>
    <s v="John Murray"/>
    <x v="0"/>
    <s v="United States"/>
    <x v="1"/>
    <x v="1"/>
    <n v="90036"/>
    <x v="1"/>
    <s v="OFF-PA-10004071"/>
    <x v="1"/>
    <x v="10"/>
    <x v="417"/>
    <n v="166.44"/>
    <n v="3"/>
    <n v="0"/>
    <n v="79.891199999999998"/>
    <x v="1"/>
    <s v="Yes"/>
  </r>
  <r>
    <n v="5226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OFF-BI-10001553"/>
    <x v="1"/>
    <x v="8"/>
    <x v="1302"/>
    <n v="36.56"/>
    <n v="5"/>
    <n v="0.2"/>
    <n v="12.795999999999999"/>
    <x v="3"/>
    <s v="Yes"/>
  </r>
  <r>
    <n v="5227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OFF-BI-10003007"/>
    <x v="1"/>
    <x v="8"/>
    <x v="1551"/>
    <n v="186.14400000000001"/>
    <n v="6"/>
    <n v="0.2"/>
    <n v="60.4968"/>
    <x v="3"/>
    <s v="Yes"/>
  </r>
  <r>
    <n v="5228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FUR-BO-10003272"/>
    <x v="0"/>
    <x v="0"/>
    <x v="587"/>
    <n v="353.56799999999998"/>
    <n v="2"/>
    <n v="0.2"/>
    <n v="-44.195999999999998"/>
    <x v="3"/>
    <s v="Yes"/>
  </r>
  <r>
    <n v="5229"/>
    <s v="US-2016-147648"/>
    <x v="35"/>
    <d v="2016-12-01T00:00:00"/>
    <s v="Standard Class"/>
    <s v="LS-16975"/>
    <s v="Lindsay Shagiari"/>
    <x v="2"/>
    <s v="United States"/>
    <x v="8"/>
    <x v="1"/>
    <n v="94109"/>
    <x v="1"/>
    <s v="OFF-PA-10001033"/>
    <x v="1"/>
    <x v="10"/>
    <x v="1509"/>
    <n v="81.98"/>
    <n v="2"/>
    <n v="0"/>
    <n v="40.170200000000001"/>
    <x v="1"/>
    <s v="Yes"/>
  </r>
  <r>
    <n v="5230"/>
    <s v="CA-2019-124436"/>
    <x v="498"/>
    <d v="2019-03-22T00:00:00"/>
    <s v="Second Class"/>
    <s v="SA-20830"/>
    <s v="Sue Ann Reed"/>
    <x v="0"/>
    <s v="United States"/>
    <x v="201"/>
    <x v="1"/>
    <n v="93727"/>
    <x v="1"/>
    <s v="OFF-BI-10001553"/>
    <x v="1"/>
    <x v="8"/>
    <x v="1302"/>
    <n v="14.624000000000001"/>
    <n v="2"/>
    <n v="0.2"/>
    <n v="5.1184000000000003"/>
    <x v="1"/>
    <s v="Yes"/>
  </r>
  <r>
    <n v="5231"/>
    <s v="CA-2019-124436"/>
    <x v="498"/>
    <d v="2019-03-22T00:00:00"/>
    <s v="Second Class"/>
    <s v="SA-20830"/>
    <s v="Sue Ann Reed"/>
    <x v="0"/>
    <s v="United States"/>
    <x v="201"/>
    <x v="1"/>
    <n v="93727"/>
    <x v="1"/>
    <s v="FUR-TA-10001095"/>
    <x v="0"/>
    <x v="3"/>
    <x v="616"/>
    <n v="697.16"/>
    <n v="5"/>
    <n v="0.2"/>
    <n v="8.7144999999999992"/>
    <x v="1"/>
    <s v="Yes"/>
  </r>
  <r>
    <n v="5232"/>
    <s v="CA-2019-124436"/>
    <x v="498"/>
    <d v="2019-03-22T00:00:00"/>
    <s v="Second Class"/>
    <s v="SA-20830"/>
    <s v="Sue Ann Reed"/>
    <x v="0"/>
    <s v="United States"/>
    <x v="201"/>
    <x v="1"/>
    <n v="93727"/>
    <x v="1"/>
    <s v="FUR-FU-10001185"/>
    <x v="0"/>
    <x v="5"/>
    <x v="1423"/>
    <n v="30.93"/>
    <n v="1"/>
    <n v="0"/>
    <n v="12.6813"/>
    <x v="1"/>
    <s v="Yes"/>
  </r>
  <r>
    <n v="5233"/>
    <s v="CA-2019-124436"/>
    <x v="498"/>
    <d v="2019-03-22T00:00:00"/>
    <s v="Second Class"/>
    <s v="SA-20830"/>
    <s v="Sue Ann Reed"/>
    <x v="0"/>
    <s v="United States"/>
    <x v="201"/>
    <x v="1"/>
    <n v="93727"/>
    <x v="1"/>
    <s v="OFF-BI-10000343"/>
    <x v="1"/>
    <x v="8"/>
    <x v="186"/>
    <n v="27.495999999999999"/>
    <n v="7"/>
    <n v="0.2"/>
    <n v="9.2798999999999996"/>
    <x v="1"/>
    <s v="Yes"/>
  </r>
  <r>
    <n v="5234"/>
    <s v="CA-2016-115084"/>
    <x v="638"/>
    <d v="2016-10-22T00:00:00"/>
    <s v="Standard Class"/>
    <s v="LS-17200"/>
    <s v="Luke Schmidt"/>
    <x v="1"/>
    <s v="United States"/>
    <x v="379"/>
    <x v="36"/>
    <n v="71854"/>
    <x v="0"/>
    <s v="FUR-CH-10004626"/>
    <x v="0"/>
    <x v="1"/>
    <x v="1706"/>
    <n v="605.34"/>
    <n v="6"/>
    <n v="0"/>
    <n v="145.2816"/>
    <x v="0"/>
    <s v="Yes"/>
  </r>
  <r>
    <n v="5235"/>
    <s v="CA-2019-131037"/>
    <x v="1029"/>
    <d v="2019-08-23T00:00:00"/>
    <s v="First Class"/>
    <s v="TM-21490"/>
    <s v="Tony Molinari"/>
    <x v="0"/>
    <s v="United States"/>
    <x v="8"/>
    <x v="1"/>
    <n v="94110"/>
    <x v="1"/>
    <s v="FUR-TA-10001768"/>
    <x v="0"/>
    <x v="3"/>
    <x v="114"/>
    <n v="210.00800000000001"/>
    <n v="1"/>
    <n v="0.2"/>
    <n v="2.6251000000000002"/>
    <x v="1"/>
    <s v="Yes"/>
  </r>
  <r>
    <n v="5236"/>
    <s v="CA-2018-111143"/>
    <x v="258"/>
    <d v="2018-11-22T00:00:00"/>
    <s v="First Class"/>
    <s v="TT-21265"/>
    <s v="Tim Taslimi"/>
    <x v="1"/>
    <s v="United States"/>
    <x v="245"/>
    <x v="14"/>
    <n v="46203"/>
    <x v="2"/>
    <s v="OFF-AP-10001947"/>
    <x v="1"/>
    <x v="9"/>
    <x v="1537"/>
    <n v="54.96"/>
    <n v="3"/>
    <n v="0"/>
    <n v="15.9384"/>
    <x v="2"/>
    <s v="Yes"/>
  </r>
  <r>
    <n v="5237"/>
    <s v="CA-2016-166744"/>
    <x v="59"/>
    <d v="2016-09-24T00:00:00"/>
    <s v="Standard Class"/>
    <s v="DN-13690"/>
    <s v="Duane Noonan"/>
    <x v="0"/>
    <s v="United States"/>
    <x v="29"/>
    <x v="39"/>
    <n v="21044"/>
    <x v="3"/>
    <s v="FUR-FU-10004952"/>
    <x v="0"/>
    <x v="5"/>
    <x v="853"/>
    <n v="164.22"/>
    <n v="3"/>
    <n v="0"/>
    <n v="50.908200000000001"/>
    <x v="3"/>
    <s v="Yes"/>
  </r>
  <r>
    <n v="5238"/>
    <s v="CA-2016-166744"/>
    <x v="59"/>
    <d v="2016-09-24T00:00:00"/>
    <s v="Standard Class"/>
    <s v="DN-13690"/>
    <s v="Duane Noonan"/>
    <x v="0"/>
    <s v="United States"/>
    <x v="29"/>
    <x v="39"/>
    <n v="21044"/>
    <x v="3"/>
    <s v="FUR-BO-10001337"/>
    <x v="0"/>
    <x v="0"/>
    <x v="430"/>
    <n v="362.94"/>
    <n v="3"/>
    <n v="0"/>
    <n v="36.293999999999997"/>
    <x v="3"/>
    <s v="Yes"/>
  </r>
  <r>
    <n v="5239"/>
    <s v="CA-2016-166744"/>
    <x v="59"/>
    <d v="2016-09-24T00:00:00"/>
    <s v="Standard Class"/>
    <s v="DN-13690"/>
    <s v="Duane Noonan"/>
    <x v="0"/>
    <s v="United States"/>
    <x v="29"/>
    <x v="39"/>
    <n v="21044"/>
    <x v="3"/>
    <s v="TEC-AC-10003628"/>
    <x v="2"/>
    <x v="11"/>
    <x v="247"/>
    <n v="59.98"/>
    <n v="2"/>
    <n v="0"/>
    <n v="26.391200000000001"/>
    <x v="3"/>
    <s v="Yes"/>
  </r>
  <r>
    <n v="5240"/>
    <s v="CA-2018-116561"/>
    <x v="108"/>
    <d v="2018-09-17T00:00:00"/>
    <s v="Standard Class"/>
    <s v="EB-14110"/>
    <s v="Eugene Barchas"/>
    <x v="0"/>
    <s v="United States"/>
    <x v="49"/>
    <x v="1"/>
    <n v="95123"/>
    <x v="1"/>
    <s v="OFF-ST-10004186"/>
    <x v="1"/>
    <x v="4"/>
    <x v="16"/>
    <n v="332.94"/>
    <n v="3"/>
    <n v="0"/>
    <n v="6.6588000000000003"/>
    <x v="1"/>
    <s v="Yes"/>
  </r>
  <r>
    <n v="5241"/>
    <s v="CA-2018-116561"/>
    <x v="108"/>
    <d v="2018-09-17T00:00:00"/>
    <s v="Standard Class"/>
    <s v="EB-14110"/>
    <s v="Eugene Barchas"/>
    <x v="0"/>
    <s v="United States"/>
    <x v="49"/>
    <x v="1"/>
    <n v="95123"/>
    <x v="1"/>
    <s v="OFF-BI-10001658"/>
    <x v="1"/>
    <x v="8"/>
    <x v="444"/>
    <n v="39.872"/>
    <n v="2"/>
    <n v="0.2"/>
    <n v="12.958399999999999"/>
    <x v="1"/>
    <s v="Yes"/>
  </r>
  <r>
    <n v="5242"/>
    <s v="CA-2018-110730"/>
    <x v="713"/>
    <d v="2018-09-26T00:00:00"/>
    <s v="Second Class"/>
    <s v="CM-11815"/>
    <s v="Candace McMahon"/>
    <x v="1"/>
    <s v="United States"/>
    <x v="4"/>
    <x v="4"/>
    <n v="98115"/>
    <x v="1"/>
    <s v="OFF-SU-10004737"/>
    <x v="1"/>
    <x v="14"/>
    <x v="1713"/>
    <n v="13.68"/>
    <n v="2"/>
    <n v="0"/>
    <n v="3.6936"/>
    <x v="1"/>
    <s v="Yes"/>
  </r>
  <r>
    <n v="5243"/>
    <s v="CA-2019-146367"/>
    <x v="1018"/>
    <d v="2019-08-08T00:00:00"/>
    <s v="Standard Class"/>
    <s v="HM-14860"/>
    <s v="Harry Marie"/>
    <x v="1"/>
    <s v="United States"/>
    <x v="238"/>
    <x v="5"/>
    <n v="75007"/>
    <x v="2"/>
    <s v="OFF-BI-10002827"/>
    <x v="1"/>
    <x v="8"/>
    <x v="554"/>
    <n v="3.3180000000000001"/>
    <n v="3"/>
    <n v="0.8"/>
    <n v="-5.6406000000000001"/>
    <x v="2"/>
    <s v="Yes"/>
  </r>
  <r>
    <n v="5244"/>
    <s v="CA-2018-149454"/>
    <x v="197"/>
    <d v="2018-07-26T00:00:00"/>
    <s v="First Class"/>
    <s v="KM-16375"/>
    <s v="Katherine Murray"/>
    <x v="2"/>
    <s v="United States"/>
    <x v="81"/>
    <x v="17"/>
    <n v="22204"/>
    <x v="0"/>
    <s v="OFF-BI-10003694"/>
    <x v="1"/>
    <x v="8"/>
    <x v="858"/>
    <n v="10.44"/>
    <n v="1"/>
    <n v="0"/>
    <n v="4.8023999999999996"/>
    <x v="0"/>
    <s v="Yes"/>
  </r>
  <r>
    <n v="5245"/>
    <s v="CA-2018-156265"/>
    <x v="1030"/>
    <d v="2018-08-04T00:00:00"/>
    <s v="Second Class"/>
    <s v="BF-11020"/>
    <s v="Barry Französisch"/>
    <x v="1"/>
    <s v="United States"/>
    <x v="1"/>
    <x v="1"/>
    <n v="90032"/>
    <x v="1"/>
    <s v="FUR-TA-10001691"/>
    <x v="0"/>
    <x v="3"/>
    <x v="1714"/>
    <n v="136.464"/>
    <n v="2"/>
    <n v="0.2"/>
    <n v="15.3522"/>
    <x v="1"/>
    <s v="Yes"/>
  </r>
  <r>
    <n v="5246"/>
    <s v="CA-2018-156265"/>
    <x v="1030"/>
    <d v="2018-08-04T00:00:00"/>
    <s v="Second Class"/>
    <s v="BF-11020"/>
    <s v="Barry Französisch"/>
    <x v="1"/>
    <s v="United States"/>
    <x v="1"/>
    <x v="1"/>
    <n v="90032"/>
    <x v="1"/>
    <s v="TEC-PH-10001918"/>
    <x v="2"/>
    <x v="7"/>
    <x v="193"/>
    <n v="333.57600000000002"/>
    <n v="3"/>
    <n v="0.2"/>
    <n v="33.357599999999998"/>
    <x v="1"/>
    <s v="Yes"/>
  </r>
  <r>
    <n v="5247"/>
    <s v="CA-2018-156265"/>
    <x v="1030"/>
    <d v="2018-08-04T00:00:00"/>
    <s v="Second Class"/>
    <s v="BF-11020"/>
    <s v="Barry Französisch"/>
    <x v="1"/>
    <s v="United States"/>
    <x v="1"/>
    <x v="1"/>
    <n v="90032"/>
    <x v="1"/>
    <s v="OFF-BI-10000285"/>
    <x v="1"/>
    <x v="8"/>
    <x v="461"/>
    <n v="12.544"/>
    <n v="2"/>
    <n v="0.2"/>
    <n v="4.7039999999999997"/>
    <x v="1"/>
    <s v="Yes"/>
  </r>
  <r>
    <n v="5248"/>
    <s v="US-2017-168914"/>
    <x v="1031"/>
    <d v="2017-05-27T00:00:00"/>
    <s v="Standard Class"/>
    <s v="JE-15745"/>
    <s v="Joel Eaton"/>
    <x v="0"/>
    <s v="United States"/>
    <x v="436"/>
    <x v="10"/>
    <n v="60423"/>
    <x v="2"/>
    <s v="OFF-AP-10000358"/>
    <x v="1"/>
    <x v="9"/>
    <x v="95"/>
    <n v="20.768000000000001"/>
    <n v="8"/>
    <n v="0.8"/>
    <n v="-52.958399999999997"/>
    <x v="2"/>
    <s v="Yes"/>
  </r>
  <r>
    <n v="5249"/>
    <s v="US-2019-110989"/>
    <x v="132"/>
    <d v="2019-11-05T00:00:00"/>
    <s v="Second Class"/>
    <s v="EJ-14155"/>
    <s v="Eva Jacobs"/>
    <x v="0"/>
    <s v="United States"/>
    <x v="4"/>
    <x v="4"/>
    <n v="98105"/>
    <x v="1"/>
    <s v="TEC-AC-10002345"/>
    <x v="2"/>
    <x v="11"/>
    <x v="175"/>
    <n v="43.5"/>
    <n v="3"/>
    <n v="0"/>
    <n v="10.875"/>
    <x v="1"/>
    <s v="Yes"/>
  </r>
  <r>
    <n v="5250"/>
    <s v="CA-2017-106215"/>
    <x v="392"/>
    <d v="2017-04-21T00:00:00"/>
    <s v="Standard Class"/>
    <s v="BN-11470"/>
    <s v="Brad Norvell"/>
    <x v="1"/>
    <s v="United States"/>
    <x v="10"/>
    <x v="9"/>
    <n v="19143"/>
    <x v="3"/>
    <s v="OFF-FA-10001229"/>
    <x v="1"/>
    <x v="13"/>
    <x v="128"/>
    <n v="12.576000000000001"/>
    <n v="4"/>
    <n v="0.2"/>
    <n v="4.0872000000000002"/>
    <x v="3"/>
    <s v="Yes"/>
  </r>
  <r>
    <n v="5251"/>
    <s v="US-2018-169369"/>
    <x v="939"/>
    <d v="2018-12-18T00:00:00"/>
    <s v="Standard Class"/>
    <s v="EC-14050"/>
    <s v="Erin Creighton"/>
    <x v="0"/>
    <s v="United States"/>
    <x v="38"/>
    <x v="32"/>
    <n v="31907"/>
    <x v="0"/>
    <s v="TEC-AC-10001314"/>
    <x v="2"/>
    <x v="11"/>
    <x v="952"/>
    <n v="249.95"/>
    <n v="5"/>
    <n v="0"/>
    <n v="19.995999999999999"/>
    <x v="0"/>
    <s v="Yes"/>
  </r>
  <r>
    <n v="5252"/>
    <s v="US-2018-169369"/>
    <x v="939"/>
    <d v="2018-12-18T00:00:00"/>
    <s v="Standard Class"/>
    <s v="EC-14050"/>
    <s v="Erin Creighton"/>
    <x v="0"/>
    <s v="United States"/>
    <x v="38"/>
    <x v="32"/>
    <n v="31907"/>
    <x v="0"/>
    <s v="OFF-PA-10004438"/>
    <x v="1"/>
    <x v="10"/>
    <x v="1481"/>
    <n v="49.12"/>
    <n v="4"/>
    <n v="0"/>
    <n v="23.086400000000001"/>
    <x v="0"/>
    <s v="Yes"/>
  </r>
  <r>
    <n v="5253"/>
    <s v="CA-2017-132318"/>
    <x v="628"/>
    <d v="2017-11-02T00:00:00"/>
    <s v="First Class"/>
    <s v="TT-21220"/>
    <s v="Thomas Thornton"/>
    <x v="0"/>
    <s v="United States"/>
    <x v="173"/>
    <x v="17"/>
    <n v="23464"/>
    <x v="0"/>
    <s v="OFF-AP-10000026"/>
    <x v="1"/>
    <x v="9"/>
    <x v="1291"/>
    <n v="182.91"/>
    <n v="3"/>
    <n v="0"/>
    <n v="53.043900000000001"/>
    <x v="0"/>
    <s v="Yes"/>
  </r>
  <r>
    <n v="5254"/>
    <s v="US-2016-131982"/>
    <x v="1009"/>
    <d v="2016-03-11T00:00:00"/>
    <s v="Second Class"/>
    <s v="NP-18685"/>
    <s v="Nora Pelletier"/>
    <x v="2"/>
    <s v="United States"/>
    <x v="96"/>
    <x v="4"/>
    <n v="98198"/>
    <x v="1"/>
    <s v="OFF-BI-10004224"/>
    <x v="1"/>
    <x v="8"/>
    <x v="1070"/>
    <n v="107.648"/>
    <n v="2"/>
    <n v="0.2"/>
    <n v="33.64"/>
    <x v="1"/>
    <s v="Yes"/>
  </r>
  <r>
    <n v="5255"/>
    <s v="CA-2017-125185"/>
    <x v="616"/>
    <d v="2017-03-07T00:00:00"/>
    <s v="Second Class"/>
    <s v="AH-10195"/>
    <s v="Alan Haines"/>
    <x v="1"/>
    <s v="United States"/>
    <x v="437"/>
    <x v="9"/>
    <n v="18018"/>
    <x v="3"/>
    <s v="FUR-CH-10002647"/>
    <x v="0"/>
    <x v="1"/>
    <x v="475"/>
    <n v="99.372"/>
    <n v="2"/>
    <n v="0.3"/>
    <n v="-7.0979999999999999"/>
    <x v="3"/>
    <s v="Yes"/>
  </r>
  <r>
    <n v="5256"/>
    <s v="CA-2017-125185"/>
    <x v="616"/>
    <d v="2017-03-07T00:00:00"/>
    <s v="Second Class"/>
    <s v="AH-10195"/>
    <s v="Alan Haines"/>
    <x v="1"/>
    <s v="United States"/>
    <x v="437"/>
    <x v="9"/>
    <n v="18018"/>
    <x v="3"/>
    <s v="FUR-FU-10003247"/>
    <x v="0"/>
    <x v="5"/>
    <x v="1465"/>
    <n v="33.567999999999998"/>
    <n v="2"/>
    <n v="0.2"/>
    <n v="-5.4547999999999996"/>
    <x v="3"/>
    <s v="Yes"/>
  </r>
  <r>
    <n v="5257"/>
    <s v="CA-2018-130078"/>
    <x v="590"/>
    <d v="2018-08-14T00:00:00"/>
    <s v="Standard Class"/>
    <s v="CC-12145"/>
    <s v="Charles Crestani"/>
    <x v="0"/>
    <s v="United States"/>
    <x v="268"/>
    <x v="26"/>
    <n v="73120"/>
    <x v="2"/>
    <s v="OFF-PA-10003270"/>
    <x v="1"/>
    <x v="10"/>
    <x v="1424"/>
    <n v="10.56"/>
    <n v="2"/>
    <n v="0"/>
    <n v="4.7519999999999998"/>
    <x v="2"/>
    <s v="Yes"/>
  </r>
  <r>
    <n v="5258"/>
    <s v="US-2019-114034"/>
    <x v="1032"/>
    <d v="2019-01-08T00:00:00"/>
    <s v="Standard Class"/>
    <s v="DL-13315"/>
    <s v="Delfina Latchford"/>
    <x v="0"/>
    <s v="United States"/>
    <x v="277"/>
    <x v="1"/>
    <n v="91730"/>
    <x v="1"/>
    <s v="OFF-PA-10004735"/>
    <x v="1"/>
    <x v="10"/>
    <x v="827"/>
    <n v="38.880000000000003"/>
    <n v="6"/>
    <n v="0"/>
    <n v="18.662400000000002"/>
    <x v="1"/>
    <s v="Yes"/>
  </r>
  <r>
    <n v="5259"/>
    <s v="US-2019-115595"/>
    <x v="449"/>
    <d v="2019-10-11T00:00:00"/>
    <s v="First Class"/>
    <s v="XP-21865"/>
    <s v="Xylona Preis"/>
    <x v="0"/>
    <s v="United States"/>
    <x v="1"/>
    <x v="1"/>
    <n v="90032"/>
    <x v="1"/>
    <s v="OFF-PA-10001745"/>
    <x v="1"/>
    <x v="10"/>
    <x v="727"/>
    <n v="35.200000000000003"/>
    <n v="5"/>
    <n v="0"/>
    <n v="16.544"/>
    <x v="1"/>
    <s v="Yes"/>
  </r>
  <r>
    <n v="5260"/>
    <s v="CA-2019-158722"/>
    <x v="179"/>
    <d v="2019-10-26T00:00:00"/>
    <s v="Standard Class"/>
    <s v="MA-17560"/>
    <s v="Matt Abelman"/>
    <x v="2"/>
    <s v="United States"/>
    <x v="10"/>
    <x v="9"/>
    <n v="19120"/>
    <x v="3"/>
    <s v="OFF-PA-10000176"/>
    <x v="1"/>
    <x v="10"/>
    <x v="640"/>
    <n v="45.527999999999999"/>
    <n v="3"/>
    <n v="0.2"/>
    <n v="15.934799999999999"/>
    <x v="3"/>
    <s v="Yes"/>
  </r>
  <r>
    <n v="5261"/>
    <s v="CA-2016-105165"/>
    <x v="557"/>
    <d v="2016-09-10T00:00:00"/>
    <s v="First Class"/>
    <s v="SZ-20035"/>
    <s v="Sam Zeldin"/>
    <x v="2"/>
    <s v="United States"/>
    <x v="12"/>
    <x v="5"/>
    <n v="77036"/>
    <x v="2"/>
    <s v="TEC-PH-10000675"/>
    <x v="2"/>
    <x v="7"/>
    <x v="1347"/>
    <n v="196.77600000000001"/>
    <n v="3"/>
    <n v="0.2"/>
    <n v="14.7582"/>
    <x v="2"/>
    <s v="Yes"/>
  </r>
  <r>
    <n v="5262"/>
    <s v="CA-2016-105165"/>
    <x v="557"/>
    <d v="2016-09-10T00:00:00"/>
    <s v="First Class"/>
    <s v="SZ-20035"/>
    <s v="Sam Zeldin"/>
    <x v="2"/>
    <s v="United States"/>
    <x v="12"/>
    <x v="5"/>
    <n v="77036"/>
    <x v="2"/>
    <s v="OFF-BI-10000050"/>
    <x v="1"/>
    <x v="8"/>
    <x v="347"/>
    <n v="2.92"/>
    <n v="2"/>
    <n v="0.8"/>
    <n v="-4.8179999999999996"/>
    <x v="2"/>
    <s v="Yes"/>
  </r>
  <r>
    <n v="5263"/>
    <s v="CA-2016-105165"/>
    <x v="557"/>
    <d v="2016-09-10T00:00:00"/>
    <s v="First Class"/>
    <s v="SZ-20035"/>
    <s v="Sam Zeldin"/>
    <x v="2"/>
    <s v="United States"/>
    <x v="12"/>
    <x v="5"/>
    <n v="77036"/>
    <x v="2"/>
    <s v="FUR-TA-10004154"/>
    <x v="0"/>
    <x v="3"/>
    <x v="737"/>
    <n v="200.79499999999999"/>
    <n v="1"/>
    <n v="0.3"/>
    <n v="-22.948"/>
    <x v="2"/>
    <s v="Yes"/>
  </r>
  <r>
    <n v="5264"/>
    <s v="CA-2016-105165"/>
    <x v="557"/>
    <d v="2016-09-10T00:00:00"/>
    <s v="First Class"/>
    <s v="SZ-20035"/>
    <s v="Sam Zeldin"/>
    <x v="2"/>
    <s v="United States"/>
    <x v="12"/>
    <x v="5"/>
    <n v="77036"/>
    <x v="2"/>
    <s v="TEC-AC-10002718"/>
    <x v="2"/>
    <x v="11"/>
    <x v="1192"/>
    <n v="46.688000000000002"/>
    <n v="4"/>
    <n v="0.2"/>
    <n v="-2.9180000000000001"/>
    <x v="2"/>
    <s v="Yes"/>
  </r>
  <r>
    <n v="5265"/>
    <s v="CA-2016-105165"/>
    <x v="557"/>
    <d v="2016-09-10T00:00:00"/>
    <s v="First Class"/>
    <s v="SZ-20035"/>
    <s v="Sam Zeldin"/>
    <x v="2"/>
    <s v="United States"/>
    <x v="12"/>
    <x v="5"/>
    <n v="77036"/>
    <x v="2"/>
    <s v="OFF-AR-10003179"/>
    <x v="1"/>
    <x v="6"/>
    <x v="1574"/>
    <n v="21.864000000000001"/>
    <n v="3"/>
    <n v="0.2"/>
    <n v="3.5529000000000002"/>
    <x v="2"/>
    <s v="Yes"/>
  </r>
  <r>
    <n v="5266"/>
    <s v="CA-2019-147452"/>
    <x v="1033"/>
    <d v="2019-10-03T00:00:00"/>
    <s v="First Class"/>
    <s v="CS-11845"/>
    <s v="Cari Sayre"/>
    <x v="1"/>
    <s v="United States"/>
    <x v="4"/>
    <x v="4"/>
    <n v="98103"/>
    <x v="1"/>
    <s v="OFF-PA-10001838"/>
    <x v="1"/>
    <x v="10"/>
    <x v="1008"/>
    <n v="11.76"/>
    <n v="2"/>
    <n v="0"/>
    <n v="5.7624000000000004"/>
    <x v="1"/>
    <s v="Yes"/>
  </r>
  <r>
    <n v="5267"/>
    <s v="CA-2019-147452"/>
    <x v="1033"/>
    <d v="2019-10-03T00:00:00"/>
    <s v="First Class"/>
    <s v="CS-11845"/>
    <s v="Cari Sayre"/>
    <x v="1"/>
    <s v="United States"/>
    <x v="4"/>
    <x v="4"/>
    <n v="98103"/>
    <x v="1"/>
    <s v="OFF-PA-10004039"/>
    <x v="1"/>
    <x v="10"/>
    <x v="1547"/>
    <n v="167.94"/>
    <n v="3"/>
    <n v="0"/>
    <n v="82.290599999999998"/>
    <x v="1"/>
    <s v="Yes"/>
  </r>
  <r>
    <n v="5268"/>
    <s v="CA-2019-147452"/>
    <x v="1033"/>
    <d v="2019-10-03T00:00:00"/>
    <s v="First Class"/>
    <s v="CS-11845"/>
    <s v="Cari Sayre"/>
    <x v="1"/>
    <s v="United States"/>
    <x v="4"/>
    <x v="4"/>
    <n v="98103"/>
    <x v="1"/>
    <s v="OFF-AP-10001626"/>
    <x v="1"/>
    <x v="9"/>
    <x v="1025"/>
    <n v="3.89"/>
    <n v="1"/>
    <n v="0"/>
    <n v="1.0114000000000001"/>
    <x v="1"/>
    <s v="Yes"/>
  </r>
  <r>
    <n v="5269"/>
    <s v="US-2019-114657"/>
    <x v="673"/>
    <d v="2019-11-21T00:00:00"/>
    <s v="Standard Class"/>
    <s v="MH-18115"/>
    <s v="Mick Hernandez"/>
    <x v="2"/>
    <s v="United States"/>
    <x v="181"/>
    <x v="15"/>
    <n v="10701"/>
    <x v="3"/>
    <s v="TEC-MA-10003173"/>
    <x v="2"/>
    <x v="15"/>
    <x v="1715"/>
    <n v="52.44"/>
    <n v="4"/>
    <n v="0"/>
    <n v="24.122399999999999"/>
    <x v="3"/>
    <s v="Yes"/>
  </r>
  <r>
    <n v="5270"/>
    <s v="CA-2019-144484"/>
    <x v="220"/>
    <d v="2019-09-11T00:00:00"/>
    <s v="Same Day"/>
    <s v="CB-12025"/>
    <s v="Cassandra Brandow"/>
    <x v="0"/>
    <s v="United States"/>
    <x v="8"/>
    <x v="1"/>
    <n v="94110"/>
    <x v="1"/>
    <s v="FUR-FU-10000260"/>
    <x v="0"/>
    <x v="5"/>
    <x v="74"/>
    <n v="32.36"/>
    <n v="4"/>
    <n v="0"/>
    <n v="11.6496"/>
    <x v="1"/>
    <s v="Yes"/>
  </r>
  <r>
    <n v="5271"/>
    <s v="CA-2019-144484"/>
    <x v="220"/>
    <d v="2019-09-11T00:00:00"/>
    <s v="Same Day"/>
    <s v="CB-12025"/>
    <s v="Cassandra Brandow"/>
    <x v="0"/>
    <s v="United States"/>
    <x v="8"/>
    <x v="1"/>
    <n v="94110"/>
    <x v="1"/>
    <s v="OFF-AP-10004487"/>
    <x v="1"/>
    <x v="9"/>
    <x v="722"/>
    <n v="406.6"/>
    <n v="5"/>
    <n v="0"/>
    <n v="113.848"/>
    <x v="1"/>
    <s v="Yes"/>
  </r>
  <r>
    <n v="5272"/>
    <s v="CA-2019-125913"/>
    <x v="1034"/>
    <d v="2019-01-16T00:00:00"/>
    <s v="Same Day"/>
    <s v="JO-15145"/>
    <s v="Jack O'Briant"/>
    <x v="1"/>
    <s v="United States"/>
    <x v="1"/>
    <x v="1"/>
    <n v="90008"/>
    <x v="1"/>
    <s v="FUR-FU-10001487"/>
    <x v="0"/>
    <x v="5"/>
    <x v="5"/>
    <n v="27.92"/>
    <n v="4"/>
    <n v="0"/>
    <n v="8.0968"/>
    <x v="1"/>
    <s v="Yes"/>
  </r>
  <r>
    <n v="5273"/>
    <s v="CA-2019-125913"/>
    <x v="1034"/>
    <d v="2019-01-16T00:00:00"/>
    <s v="Same Day"/>
    <s v="JO-15145"/>
    <s v="Jack O'Briant"/>
    <x v="1"/>
    <s v="United States"/>
    <x v="1"/>
    <x v="1"/>
    <n v="90008"/>
    <x v="1"/>
    <s v="FUR-TA-10001520"/>
    <x v="0"/>
    <x v="3"/>
    <x v="718"/>
    <n v="399.67200000000003"/>
    <n v="7"/>
    <n v="0.2"/>
    <n v="-14.9877"/>
    <x v="1"/>
    <s v="Yes"/>
  </r>
  <r>
    <n v="5274"/>
    <s v="US-2018-158309"/>
    <x v="491"/>
    <d v="2018-11-29T00:00:00"/>
    <s v="First Class"/>
    <s v="PA-19060"/>
    <s v="Pete Armstrong"/>
    <x v="2"/>
    <s v="United States"/>
    <x v="100"/>
    <x v="2"/>
    <n v="33142"/>
    <x v="0"/>
    <s v="OFF-BI-10000145"/>
    <x v="1"/>
    <x v="8"/>
    <x v="742"/>
    <n v="3.7440000000000002"/>
    <n v="4"/>
    <n v="0.7"/>
    <n v="-2.6208"/>
    <x v="0"/>
    <s v="Yes"/>
  </r>
  <r>
    <n v="5275"/>
    <s v="CA-2017-162887"/>
    <x v="209"/>
    <d v="2017-11-09T00:00:00"/>
    <s v="Second Class"/>
    <s v="SV-20785"/>
    <s v="Stewart Visinsky"/>
    <x v="0"/>
    <s v="United States"/>
    <x v="140"/>
    <x v="42"/>
    <m/>
    <x v="3"/>
    <s v="FUR-CH-10000595"/>
    <x v="0"/>
    <x v="1"/>
    <x v="468"/>
    <n v="715.2"/>
    <n v="3"/>
    <n v="0"/>
    <n v="178.8"/>
    <x v="3"/>
    <s v="Yes"/>
  </r>
  <r>
    <n v="5276"/>
    <s v="CA-2019-147333"/>
    <x v="817"/>
    <d v="2019-12-20T00:00:00"/>
    <s v="Standard Class"/>
    <s v="KL-16555"/>
    <s v="Kelly Lampkin"/>
    <x v="1"/>
    <s v="United States"/>
    <x v="115"/>
    <x v="36"/>
    <n v="72701"/>
    <x v="0"/>
    <s v="TEC-AC-10004469"/>
    <x v="2"/>
    <x v="11"/>
    <x v="241"/>
    <n v="159.80000000000001"/>
    <n v="4"/>
    <n v="0"/>
    <n v="70.311999999999998"/>
    <x v="0"/>
    <s v="Yes"/>
  </r>
  <r>
    <n v="5277"/>
    <s v="CA-2019-147333"/>
    <x v="817"/>
    <d v="2019-12-20T00:00:00"/>
    <s v="Standard Class"/>
    <s v="KL-16555"/>
    <s v="Kelly Lampkin"/>
    <x v="1"/>
    <s v="United States"/>
    <x v="115"/>
    <x v="36"/>
    <n v="72701"/>
    <x v="0"/>
    <s v="TEC-AC-10003038"/>
    <x v="2"/>
    <x v="11"/>
    <x v="1033"/>
    <n v="44.75"/>
    <n v="5"/>
    <n v="0"/>
    <n v="8.5024999999999995"/>
    <x v="0"/>
    <s v="Yes"/>
  </r>
  <r>
    <n v="5278"/>
    <s v="CA-2016-113859"/>
    <x v="103"/>
    <d v="2016-09-17T00:00:00"/>
    <s v="Standard Class"/>
    <s v="BC-11125"/>
    <s v="Becky Castell"/>
    <x v="2"/>
    <s v="United States"/>
    <x v="372"/>
    <x v="5"/>
    <n v="79762"/>
    <x v="2"/>
    <s v="FUR-CH-10004698"/>
    <x v="0"/>
    <x v="1"/>
    <x v="168"/>
    <n v="340.11599999999999"/>
    <n v="6"/>
    <n v="0.3"/>
    <n v="-9.7175999999999991"/>
    <x v="2"/>
    <s v="Yes"/>
  </r>
  <r>
    <n v="5279"/>
    <s v="CA-2016-159681"/>
    <x v="1035"/>
    <d v="2016-12-13T00:00:00"/>
    <s v="Standard Class"/>
    <s v="PO-18850"/>
    <s v="Patrick O'Brill"/>
    <x v="0"/>
    <s v="United States"/>
    <x v="173"/>
    <x v="17"/>
    <n v="23464"/>
    <x v="0"/>
    <s v="OFF-PA-10003641"/>
    <x v="1"/>
    <x v="10"/>
    <x v="947"/>
    <n v="105.52"/>
    <n v="4"/>
    <n v="0"/>
    <n v="48.539200000000001"/>
    <x v="0"/>
    <s v="Yes"/>
  </r>
  <r>
    <n v="5280"/>
    <s v="US-2019-104094"/>
    <x v="210"/>
    <d v="2019-09-11T00:00:00"/>
    <s v="Standard Class"/>
    <s v="AG-10675"/>
    <s v="Anna Gayman"/>
    <x v="0"/>
    <s v="United States"/>
    <x v="158"/>
    <x v="6"/>
    <n v="53209"/>
    <x v="2"/>
    <s v="TEC-AC-10002134"/>
    <x v="2"/>
    <x v="11"/>
    <x v="1545"/>
    <n v="13.48"/>
    <n v="1"/>
    <n v="0"/>
    <n v="1.8872"/>
    <x v="2"/>
    <s v="Yes"/>
  </r>
  <r>
    <n v="5281"/>
    <s v="CA-2019-152709"/>
    <x v="566"/>
    <d v="2019-10-12T00:00:00"/>
    <s v="Standard Class"/>
    <s v="DB-13210"/>
    <s v="Dean Braden"/>
    <x v="0"/>
    <s v="United States"/>
    <x v="66"/>
    <x v="12"/>
    <n v="48234"/>
    <x v="2"/>
    <s v="OFF-ST-10001837"/>
    <x v="1"/>
    <x v="4"/>
    <x v="1340"/>
    <n v="85.52"/>
    <n v="2"/>
    <n v="0"/>
    <n v="22.235199999999999"/>
    <x v="2"/>
    <s v="Yes"/>
  </r>
  <r>
    <n v="5282"/>
    <s v="CA-2017-105158"/>
    <x v="577"/>
    <d v="2017-09-10T00:00:00"/>
    <s v="Standard Class"/>
    <s v="SP-20860"/>
    <s v="Sung Pak"/>
    <x v="1"/>
    <s v="United States"/>
    <x v="30"/>
    <x v="11"/>
    <n v="55901"/>
    <x v="2"/>
    <s v="FUR-FU-10001706"/>
    <x v="0"/>
    <x v="5"/>
    <x v="50"/>
    <n v="6.16"/>
    <n v="2"/>
    <n v="0"/>
    <n v="2.9567999999999999"/>
    <x v="2"/>
    <s v="Yes"/>
  </r>
  <r>
    <n v="5283"/>
    <s v="CA-2017-105158"/>
    <x v="577"/>
    <d v="2017-09-10T00:00:00"/>
    <s v="Standard Class"/>
    <s v="SP-20860"/>
    <s v="Sung Pak"/>
    <x v="1"/>
    <s v="United States"/>
    <x v="30"/>
    <x v="11"/>
    <n v="55901"/>
    <x v="2"/>
    <s v="OFF-PA-10001970"/>
    <x v="1"/>
    <x v="10"/>
    <x v="314"/>
    <n v="36.840000000000003"/>
    <n v="3"/>
    <n v="0"/>
    <n v="17.314800000000002"/>
    <x v="2"/>
    <s v="Yes"/>
  </r>
  <r>
    <n v="5284"/>
    <s v="CA-2016-133424"/>
    <x v="809"/>
    <d v="2016-04-04T00:00:00"/>
    <s v="Standard Class"/>
    <s v="Dl-13600"/>
    <s v="Dorris liebe"/>
    <x v="1"/>
    <s v="United States"/>
    <x v="4"/>
    <x v="4"/>
    <n v="98105"/>
    <x v="1"/>
    <s v="OFF-ST-10002957"/>
    <x v="1"/>
    <x v="4"/>
    <x v="1492"/>
    <n v="15.84"/>
    <n v="3"/>
    <n v="0"/>
    <n v="0"/>
    <x v="1"/>
    <s v="Yes"/>
  </r>
  <r>
    <n v="5285"/>
    <s v="CA-2016-133424"/>
    <x v="809"/>
    <d v="2016-04-04T00:00:00"/>
    <s v="Standard Class"/>
    <s v="Dl-13600"/>
    <s v="Dorris liebe"/>
    <x v="1"/>
    <s v="United States"/>
    <x v="4"/>
    <x v="4"/>
    <n v="98105"/>
    <x v="1"/>
    <s v="OFF-LA-10002312"/>
    <x v="1"/>
    <x v="2"/>
    <x v="579"/>
    <n v="44.4"/>
    <n v="3"/>
    <n v="0"/>
    <n v="22.2"/>
    <x v="1"/>
    <s v="Yes"/>
  </r>
  <r>
    <n v="5286"/>
    <s v="CA-2019-105991"/>
    <x v="1024"/>
    <d v="2019-05-06T00:00:00"/>
    <s v="First Class"/>
    <s v="LH-17020"/>
    <s v="Lisa Hazard"/>
    <x v="0"/>
    <s v="United States"/>
    <x v="103"/>
    <x v="22"/>
    <n v="80027"/>
    <x v="1"/>
    <s v="OFF-EN-10002600"/>
    <x v="1"/>
    <x v="12"/>
    <x v="111"/>
    <n v="21.24"/>
    <n v="9"/>
    <n v="0.2"/>
    <n v="7.4340000000000002"/>
    <x v="1"/>
    <s v="Yes"/>
  </r>
  <r>
    <n v="5287"/>
    <s v="CA-2019-105991"/>
    <x v="1024"/>
    <d v="2019-05-06T00:00:00"/>
    <s v="First Class"/>
    <s v="LH-17020"/>
    <s v="Lisa Hazard"/>
    <x v="0"/>
    <s v="United States"/>
    <x v="103"/>
    <x v="22"/>
    <n v="80027"/>
    <x v="1"/>
    <s v="OFF-BI-10003274"/>
    <x v="1"/>
    <x v="8"/>
    <x v="122"/>
    <n v="9.5519999999999996"/>
    <n v="8"/>
    <n v="0.7"/>
    <n v="-7.3231999999999999"/>
    <x v="1"/>
    <s v="Yes"/>
  </r>
  <r>
    <n v="5288"/>
    <s v="CA-2019-105991"/>
    <x v="1024"/>
    <d v="2019-05-06T00:00:00"/>
    <s v="First Class"/>
    <s v="LH-17020"/>
    <s v="Lisa Hazard"/>
    <x v="0"/>
    <s v="United States"/>
    <x v="103"/>
    <x v="22"/>
    <n v="80027"/>
    <x v="1"/>
    <s v="FUR-BO-10004467"/>
    <x v="0"/>
    <x v="0"/>
    <x v="892"/>
    <n v="89.991"/>
    <n v="3"/>
    <n v="0.7"/>
    <n v="-152.9847"/>
    <x v="1"/>
    <s v="Yes"/>
  </r>
  <r>
    <n v="5289"/>
    <s v="US-2019-136784"/>
    <x v="504"/>
    <d v="2019-05-05T00:00:00"/>
    <s v="Standard Class"/>
    <s v="AD-10180"/>
    <s v="Alan Dominguez"/>
    <x v="2"/>
    <s v="United States"/>
    <x v="8"/>
    <x v="1"/>
    <n v="94122"/>
    <x v="1"/>
    <s v="OFF-PA-10000675"/>
    <x v="1"/>
    <x v="10"/>
    <x v="1115"/>
    <n v="163.96"/>
    <n v="4"/>
    <n v="0"/>
    <n v="80.340400000000002"/>
    <x v="1"/>
    <s v="Yes"/>
  </r>
  <r>
    <n v="5290"/>
    <s v="CA-2016-146283"/>
    <x v="78"/>
    <d v="2016-09-15T00:00:00"/>
    <s v="Standard Class"/>
    <s v="KT-16465"/>
    <s v="Kean Takahito"/>
    <x v="0"/>
    <s v="United States"/>
    <x v="12"/>
    <x v="5"/>
    <n v="77036"/>
    <x v="2"/>
    <s v="OFF-PA-10002259"/>
    <x v="1"/>
    <x v="10"/>
    <x v="856"/>
    <n v="17.904"/>
    <n v="2"/>
    <n v="0.2"/>
    <n v="6.2664"/>
    <x v="2"/>
    <s v="Yes"/>
  </r>
  <r>
    <n v="5291"/>
    <s v="CA-2016-146283"/>
    <x v="78"/>
    <d v="2016-09-15T00:00:00"/>
    <s v="Standard Class"/>
    <s v="KT-16465"/>
    <s v="Kean Takahito"/>
    <x v="0"/>
    <s v="United States"/>
    <x v="12"/>
    <x v="5"/>
    <n v="77036"/>
    <x v="2"/>
    <s v="FUR-CH-10004287"/>
    <x v="0"/>
    <x v="1"/>
    <x v="158"/>
    <n v="966.7"/>
    <n v="5"/>
    <n v="0.3"/>
    <n v="-13.81"/>
    <x v="2"/>
    <s v="Yes"/>
  </r>
  <r>
    <n v="5292"/>
    <s v="CA-2016-146283"/>
    <x v="78"/>
    <d v="2016-09-15T00:00:00"/>
    <s v="Standard Class"/>
    <s v="KT-16465"/>
    <s v="Kean Takahito"/>
    <x v="0"/>
    <s v="United States"/>
    <x v="12"/>
    <x v="5"/>
    <n v="77036"/>
    <x v="2"/>
    <s v="OFF-PA-10000482"/>
    <x v="1"/>
    <x v="10"/>
    <x v="67"/>
    <n v="182.11199999999999"/>
    <n v="6"/>
    <n v="0.2"/>
    <n v="61.462800000000001"/>
    <x v="2"/>
    <s v="Yes"/>
  </r>
  <r>
    <n v="5293"/>
    <s v="CA-2019-151218"/>
    <x v="308"/>
    <d v="2019-06-23T00:00:00"/>
    <s v="First Class"/>
    <s v="PJ-19015"/>
    <s v="Pauline Johnson"/>
    <x v="0"/>
    <s v="United States"/>
    <x v="100"/>
    <x v="2"/>
    <n v="33180"/>
    <x v="0"/>
    <s v="OFF-ST-10004835"/>
    <x v="1"/>
    <x v="4"/>
    <x v="1415"/>
    <n v="4.4640000000000004"/>
    <n v="1"/>
    <n v="0.2"/>
    <n v="0.33479999999999999"/>
    <x v="0"/>
    <s v="Yes"/>
  </r>
  <r>
    <n v="5294"/>
    <s v="CA-2017-111073"/>
    <x v="207"/>
    <d v="2017-12-30T00:00:00"/>
    <s v="Standard Class"/>
    <s v="MC-18100"/>
    <s v="Mick Crebagga"/>
    <x v="0"/>
    <s v="United States"/>
    <x v="64"/>
    <x v="24"/>
    <n v="44256"/>
    <x v="3"/>
    <s v="FUR-TA-10004086"/>
    <x v="0"/>
    <x v="3"/>
    <x v="832"/>
    <n v="51.588000000000001"/>
    <n v="1"/>
    <n v="0.4"/>
    <n v="-15.4764"/>
    <x v="3"/>
    <s v="Yes"/>
  </r>
  <r>
    <n v="5295"/>
    <s v="CA-2019-144883"/>
    <x v="733"/>
    <d v="2019-08-19T00:00:00"/>
    <s v="Standard Class"/>
    <s v="BO-11350"/>
    <s v="Bill Overfelt"/>
    <x v="1"/>
    <s v="United States"/>
    <x v="43"/>
    <x v="11"/>
    <n v="55113"/>
    <x v="2"/>
    <s v="OFF-LA-10000305"/>
    <x v="1"/>
    <x v="2"/>
    <x v="1716"/>
    <n v="50.4"/>
    <n v="8"/>
    <n v="0"/>
    <n v="23.184000000000001"/>
    <x v="2"/>
    <s v="Yes"/>
  </r>
  <r>
    <n v="5296"/>
    <s v="CA-2019-142174"/>
    <x v="168"/>
    <d v="2019-03-09T00:00:00"/>
    <s v="Standard Class"/>
    <s v="DP-13000"/>
    <s v="Darren Powers"/>
    <x v="0"/>
    <s v="United States"/>
    <x v="12"/>
    <x v="5"/>
    <n v="77041"/>
    <x v="2"/>
    <s v="OFF-PA-10000806"/>
    <x v="1"/>
    <x v="10"/>
    <x v="957"/>
    <n v="89.567999999999998"/>
    <n v="2"/>
    <n v="0.2"/>
    <n v="32.468400000000003"/>
    <x v="2"/>
    <s v="Yes"/>
  </r>
  <r>
    <n v="5297"/>
    <s v="CA-2019-108791"/>
    <x v="944"/>
    <d v="2019-07-31T00:00:00"/>
    <s v="Standard Class"/>
    <s v="TM-21490"/>
    <s v="Tony Molinari"/>
    <x v="0"/>
    <s v="United States"/>
    <x v="181"/>
    <x v="15"/>
    <n v="10701"/>
    <x v="3"/>
    <s v="FUR-FU-10004018"/>
    <x v="0"/>
    <x v="5"/>
    <x v="936"/>
    <n v="14.89"/>
    <n v="1"/>
    <n v="0"/>
    <n v="4.0202999999999998"/>
    <x v="3"/>
    <s v="Yes"/>
  </r>
  <r>
    <n v="5298"/>
    <s v="CA-2019-108791"/>
    <x v="944"/>
    <d v="2019-07-31T00:00:00"/>
    <s v="Standard Class"/>
    <s v="TM-21490"/>
    <s v="Tony Molinari"/>
    <x v="0"/>
    <s v="United States"/>
    <x v="181"/>
    <x v="15"/>
    <n v="10701"/>
    <x v="3"/>
    <s v="TEC-PH-10002660"/>
    <x v="2"/>
    <x v="7"/>
    <x v="704"/>
    <n v="543.91999999999996"/>
    <n v="8"/>
    <n v="0"/>
    <n v="135.97999999999999"/>
    <x v="3"/>
    <s v="Yes"/>
  </r>
  <r>
    <n v="5299"/>
    <s v="CA-2018-106656"/>
    <x v="713"/>
    <d v="2018-09-26T00:00:00"/>
    <s v="First Class"/>
    <s v="DV-13045"/>
    <s v="Darrin Van Huff"/>
    <x v="1"/>
    <s v="United States"/>
    <x v="70"/>
    <x v="1"/>
    <n v="92037"/>
    <x v="1"/>
    <s v="OFF-EN-10001509"/>
    <x v="1"/>
    <x v="12"/>
    <x v="29"/>
    <n v="4.08"/>
    <n v="2"/>
    <n v="0"/>
    <n v="1.9176"/>
    <x v="1"/>
    <s v="Yes"/>
  </r>
  <r>
    <n v="5300"/>
    <s v="CA-2018-106656"/>
    <x v="713"/>
    <d v="2018-09-26T00:00:00"/>
    <s v="First Class"/>
    <s v="DV-13045"/>
    <s v="Darrin Van Huff"/>
    <x v="1"/>
    <s v="United States"/>
    <x v="70"/>
    <x v="1"/>
    <n v="92037"/>
    <x v="1"/>
    <s v="OFF-LA-10003148"/>
    <x v="1"/>
    <x v="2"/>
    <x v="166"/>
    <n v="18.899999999999999"/>
    <n v="3"/>
    <n v="0"/>
    <n v="8.6940000000000008"/>
    <x v="1"/>
    <s v="Yes"/>
  </r>
  <r>
    <n v="5301"/>
    <s v="CA-2018-113831"/>
    <x v="198"/>
    <d v="2018-06-03T00:00:00"/>
    <s v="Standard Class"/>
    <s v="AH-10690"/>
    <s v="Anna Häberlin"/>
    <x v="1"/>
    <s v="United States"/>
    <x v="24"/>
    <x v="17"/>
    <n v="22153"/>
    <x v="0"/>
    <s v="FUR-TA-10002645"/>
    <x v="0"/>
    <x v="3"/>
    <x v="1322"/>
    <n v="2275.5"/>
    <n v="10"/>
    <n v="0"/>
    <n v="386.83499999999998"/>
    <x v="0"/>
    <s v="Yes"/>
  </r>
  <r>
    <n v="5302"/>
    <s v="CA-2018-113831"/>
    <x v="198"/>
    <d v="2018-06-03T00:00:00"/>
    <s v="Standard Class"/>
    <s v="AH-10690"/>
    <s v="Anna Häberlin"/>
    <x v="1"/>
    <s v="United States"/>
    <x v="24"/>
    <x v="17"/>
    <n v="22153"/>
    <x v="0"/>
    <s v="TEC-AC-10003033"/>
    <x v="2"/>
    <x v="11"/>
    <x v="763"/>
    <n v="1979.7"/>
    <n v="6"/>
    <n v="0"/>
    <n v="653.30100000000004"/>
    <x v="0"/>
    <s v="Yes"/>
  </r>
  <r>
    <n v="5303"/>
    <s v="CA-2018-113831"/>
    <x v="198"/>
    <d v="2018-06-03T00:00:00"/>
    <s v="Standard Class"/>
    <s v="AH-10690"/>
    <s v="Anna Häberlin"/>
    <x v="1"/>
    <s v="United States"/>
    <x v="24"/>
    <x v="17"/>
    <n v="22153"/>
    <x v="0"/>
    <s v="OFF-LA-10001297"/>
    <x v="1"/>
    <x v="2"/>
    <x v="488"/>
    <n v="62.1"/>
    <n v="6"/>
    <n v="0"/>
    <n v="29.808"/>
    <x v="0"/>
    <s v="Yes"/>
  </r>
  <r>
    <n v="5304"/>
    <s v="US-2016-139500"/>
    <x v="912"/>
    <d v="2016-11-20T00:00:00"/>
    <s v="Standard Class"/>
    <s v="AB-10165"/>
    <s v="Alan Barnes"/>
    <x v="0"/>
    <s v="United States"/>
    <x v="27"/>
    <x v="10"/>
    <n v="62521"/>
    <x v="2"/>
    <s v="FUR-CH-10002017"/>
    <x v="0"/>
    <x v="1"/>
    <x v="1377"/>
    <n v="37.295999999999999"/>
    <n v="2"/>
    <n v="0.3"/>
    <n v="-1.0656000000000001"/>
    <x v="2"/>
    <s v="Yes"/>
  </r>
  <r>
    <n v="5305"/>
    <s v="US-2016-166310"/>
    <x v="158"/>
    <d v="2016-09-23T00:00:00"/>
    <s v="First Class"/>
    <s v="JS-15940"/>
    <s v="Joni Sundaresam"/>
    <x v="2"/>
    <s v="United States"/>
    <x v="164"/>
    <x v="5"/>
    <n v="75043"/>
    <x v="2"/>
    <s v="FUR-FU-10001546"/>
    <x v="0"/>
    <x v="5"/>
    <x v="1432"/>
    <n v="8.5440000000000005"/>
    <n v="2"/>
    <n v="0.6"/>
    <n v="-7.476"/>
    <x v="2"/>
    <s v="Yes"/>
  </r>
  <r>
    <n v="5306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FUR-FU-10000629"/>
    <x v="0"/>
    <x v="5"/>
    <x v="93"/>
    <n v="68.95"/>
    <n v="5"/>
    <n v="0"/>
    <n v="28.959"/>
    <x v="3"/>
    <s v="Yes"/>
  </r>
  <r>
    <n v="5307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OFF-ST-10000036"/>
    <x v="1"/>
    <x v="4"/>
    <x v="595"/>
    <n v="296.37"/>
    <n v="3"/>
    <n v="0"/>
    <n v="80.019900000000007"/>
    <x v="3"/>
    <s v="Yes"/>
  </r>
  <r>
    <n v="5308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TEC-PH-10002583"/>
    <x v="2"/>
    <x v="7"/>
    <x v="1717"/>
    <n v="39.979999999999997"/>
    <n v="2"/>
    <n v="0"/>
    <n v="1.9990000000000001"/>
    <x v="3"/>
    <s v="Yes"/>
  </r>
  <r>
    <n v="5309"/>
    <s v="CA-2019-131254"/>
    <x v="123"/>
    <d v="2019-11-21T00:00:00"/>
    <s v="First Class"/>
    <s v="NC-18415"/>
    <s v="Nathan Cano"/>
    <x v="0"/>
    <s v="United States"/>
    <x v="12"/>
    <x v="5"/>
    <n v="77095"/>
    <x v="2"/>
    <s v="FUR-CH-10003774"/>
    <x v="0"/>
    <x v="1"/>
    <x v="1194"/>
    <n v="191.05799999999999"/>
    <n v="3"/>
    <n v="0.3"/>
    <n v="-46.399799999999999"/>
    <x v="2"/>
    <s v="Yes"/>
  </r>
  <r>
    <n v="5310"/>
    <s v="CA-2019-131254"/>
    <x v="123"/>
    <d v="2019-11-21T00:00:00"/>
    <s v="First Class"/>
    <s v="NC-18415"/>
    <s v="Nathan Cano"/>
    <x v="0"/>
    <s v="United States"/>
    <x v="12"/>
    <x v="5"/>
    <n v="77095"/>
    <x v="2"/>
    <s v="OFF-AR-10003876"/>
    <x v="1"/>
    <x v="6"/>
    <x v="1718"/>
    <n v="13.04"/>
    <n v="5"/>
    <n v="0.2"/>
    <n v="3.9119999999999999"/>
    <x v="2"/>
    <s v="Yes"/>
  </r>
  <r>
    <n v="5311"/>
    <s v="CA-2019-131254"/>
    <x v="123"/>
    <d v="2019-11-21T00:00:00"/>
    <s v="First Class"/>
    <s v="NC-18415"/>
    <s v="Nathan Cano"/>
    <x v="0"/>
    <s v="United States"/>
    <x v="12"/>
    <x v="5"/>
    <n v="77095"/>
    <x v="2"/>
    <s v="OFF-BI-10003527"/>
    <x v="1"/>
    <x v="8"/>
    <x v="451"/>
    <n v="1525.1880000000001"/>
    <n v="6"/>
    <n v="0.8"/>
    <n v="-2287.7820000000002"/>
    <x v="2"/>
    <s v="Yes"/>
  </r>
  <r>
    <n v="5312"/>
    <s v="CA-2018-123414"/>
    <x v="1036"/>
    <d v="2018-08-27T00:00:00"/>
    <s v="Standard Class"/>
    <s v="SU-20665"/>
    <s v="Stephanie Ulpright"/>
    <x v="2"/>
    <s v="United States"/>
    <x v="202"/>
    <x v="3"/>
    <n v="27834"/>
    <x v="0"/>
    <s v="OFF-LA-10004559"/>
    <x v="1"/>
    <x v="2"/>
    <x v="1349"/>
    <n v="9.2159999999999993"/>
    <n v="4"/>
    <n v="0.2"/>
    <n v="3.3408000000000002"/>
    <x v="0"/>
    <s v="Yes"/>
  </r>
  <r>
    <n v="5313"/>
    <s v="CA-2018-123414"/>
    <x v="1036"/>
    <d v="2018-08-27T00:00:00"/>
    <s v="Standard Class"/>
    <s v="SU-20665"/>
    <s v="Stephanie Ulpright"/>
    <x v="2"/>
    <s v="United States"/>
    <x v="202"/>
    <x v="3"/>
    <n v="27834"/>
    <x v="0"/>
    <s v="OFF-SU-10002573"/>
    <x v="1"/>
    <x v="14"/>
    <x v="354"/>
    <n v="28.047999999999998"/>
    <n v="2"/>
    <n v="0.2"/>
    <n v="3.5059999999999998"/>
    <x v="0"/>
    <s v="Yes"/>
  </r>
  <r>
    <n v="5314"/>
    <s v="CA-2019-137876"/>
    <x v="504"/>
    <d v="2019-05-05T00:00:00"/>
    <s v="Standard Class"/>
    <s v="DJ-13510"/>
    <s v="Don Jones"/>
    <x v="1"/>
    <s v="United States"/>
    <x v="8"/>
    <x v="1"/>
    <n v="94110"/>
    <x v="1"/>
    <s v="FUR-FU-10000222"/>
    <x v="0"/>
    <x v="5"/>
    <x v="596"/>
    <n v="64.959999999999994"/>
    <n v="2"/>
    <n v="0"/>
    <n v="21.436800000000002"/>
    <x v="1"/>
    <s v="Yes"/>
  </r>
  <r>
    <n v="5315"/>
    <s v="CA-2019-137876"/>
    <x v="504"/>
    <d v="2019-05-05T00:00:00"/>
    <s v="Standard Class"/>
    <s v="DJ-13510"/>
    <s v="Don Jones"/>
    <x v="1"/>
    <s v="United States"/>
    <x v="8"/>
    <x v="1"/>
    <n v="94110"/>
    <x v="1"/>
    <s v="OFF-EN-10001219"/>
    <x v="1"/>
    <x v="12"/>
    <x v="588"/>
    <n v="30.56"/>
    <n v="4"/>
    <n v="0"/>
    <n v="14.974399999999999"/>
    <x v="1"/>
    <s v="Yes"/>
  </r>
  <r>
    <n v="5316"/>
    <s v="CA-2018-154060"/>
    <x v="440"/>
    <d v="2018-05-08T00:00:00"/>
    <s v="Standard Class"/>
    <s v="DL-12865"/>
    <s v="Dan Lawera"/>
    <x v="0"/>
    <s v="United States"/>
    <x v="247"/>
    <x v="3"/>
    <n v="27405"/>
    <x v="0"/>
    <s v="FUR-CH-10002304"/>
    <x v="0"/>
    <x v="1"/>
    <x v="790"/>
    <n v="187.05600000000001"/>
    <n v="9"/>
    <n v="0.2"/>
    <n v="11.691000000000001"/>
    <x v="0"/>
    <s v="Yes"/>
  </r>
  <r>
    <n v="5317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2364"/>
    <x v="0"/>
    <x v="5"/>
    <x v="1240"/>
    <n v="11.808"/>
    <n v="2"/>
    <n v="0.2"/>
    <n v="1.3284"/>
    <x v="0"/>
    <s v="Yes"/>
  </r>
  <r>
    <n v="5318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4864"/>
    <x v="0"/>
    <x v="5"/>
    <x v="1719"/>
    <n v="9.6560000000000006"/>
    <n v="1"/>
    <n v="0.2"/>
    <n v="1.5690999999999999"/>
    <x v="0"/>
    <s v="Yes"/>
  </r>
  <r>
    <n v="5319"/>
    <s v="US-2019-162558"/>
    <x v="280"/>
    <d v="2019-10-05T00:00:00"/>
    <s v="First Class"/>
    <s v="Dp-13240"/>
    <s v="Dean percer"/>
    <x v="2"/>
    <s v="United States"/>
    <x v="289"/>
    <x v="18"/>
    <n v="37918"/>
    <x v="0"/>
    <s v="OFF-PA-10003172"/>
    <x v="1"/>
    <x v="10"/>
    <x v="854"/>
    <n v="20.736000000000001"/>
    <n v="4"/>
    <n v="0.2"/>
    <n v="7.2576000000000001"/>
    <x v="0"/>
    <s v="Yes"/>
  </r>
  <r>
    <n v="5320"/>
    <s v="US-2019-162558"/>
    <x v="280"/>
    <d v="2019-10-05T00:00:00"/>
    <s v="First Class"/>
    <s v="Dp-13240"/>
    <s v="Dean percer"/>
    <x v="2"/>
    <s v="United States"/>
    <x v="289"/>
    <x v="18"/>
    <n v="37918"/>
    <x v="0"/>
    <s v="OFF-BI-10000977"/>
    <x v="1"/>
    <x v="8"/>
    <x v="991"/>
    <n v="27.36"/>
    <n v="3"/>
    <n v="0.7"/>
    <n v="-21.888000000000002"/>
    <x v="0"/>
    <s v="Yes"/>
  </r>
  <r>
    <n v="5321"/>
    <s v="US-2019-162558"/>
    <x v="280"/>
    <d v="2019-10-05T00:00:00"/>
    <s v="First Class"/>
    <s v="Dp-13240"/>
    <s v="Dean percer"/>
    <x v="2"/>
    <s v="United States"/>
    <x v="289"/>
    <x v="18"/>
    <n v="37918"/>
    <x v="0"/>
    <s v="FUR-TA-10000198"/>
    <x v="0"/>
    <x v="3"/>
    <x v="594"/>
    <n v="2314.116"/>
    <n v="7"/>
    <n v="0.4"/>
    <n v="-1002.7836"/>
    <x v="0"/>
    <s v="Yes"/>
  </r>
  <r>
    <n v="5322"/>
    <s v="US-2019-162558"/>
    <x v="280"/>
    <d v="2019-10-05T00:00:00"/>
    <s v="First Class"/>
    <s v="Dp-13240"/>
    <s v="Dean percer"/>
    <x v="2"/>
    <s v="United States"/>
    <x v="289"/>
    <x v="18"/>
    <n v="37918"/>
    <x v="0"/>
    <s v="OFF-BI-10003984"/>
    <x v="1"/>
    <x v="8"/>
    <x v="697"/>
    <n v="34.235999999999997"/>
    <n v="4"/>
    <n v="0.7"/>
    <n v="-26.247599999999998"/>
    <x v="0"/>
    <s v="Yes"/>
  </r>
  <r>
    <n v="5323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3691"/>
    <x v="0"/>
    <x v="5"/>
    <x v="886"/>
    <n v="19.760000000000002"/>
    <n v="2"/>
    <n v="0.2"/>
    <n v="5.9279999999999999"/>
    <x v="0"/>
    <s v="Yes"/>
  </r>
  <r>
    <n v="5324"/>
    <s v="CA-2019-134439"/>
    <x v="65"/>
    <d v="2019-09-23T00:00:00"/>
    <s v="Second Class"/>
    <s v="TM-21010"/>
    <s v="Tamara Manning"/>
    <x v="0"/>
    <s v="United States"/>
    <x v="438"/>
    <x v="8"/>
    <n v="68801"/>
    <x v="2"/>
    <s v="OFF-PA-10004082"/>
    <x v="1"/>
    <x v="10"/>
    <x v="227"/>
    <n v="15.96"/>
    <n v="2"/>
    <n v="0"/>
    <n v="7.98"/>
    <x v="2"/>
    <s v="Yes"/>
  </r>
  <r>
    <n v="5325"/>
    <s v="CA-2017-119508"/>
    <x v="784"/>
    <d v="2017-12-09T00:00:00"/>
    <s v="Standard Class"/>
    <s v="TZ-21580"/>
    <s v="Tracy Zic"/>
    <x v="0"/>
    <s v="United States"/>
    <x v="80"/>
    <x v="1"/>
    <n v="90712"/>
    <x v="1"/>
    <s v="OFF-AR-10003723"/>
    <x v="1"/>
    <x v="6"/>
    <x v="1159"/>
    <n v="16.899999999999999"/>
    <n v="5"/>
    <n v="0"/>
    <n v="6.2530000000000001"/>
    <x v="1"/>
    <s v="Yes"/>
  </r>
  <r>
    <n v="5326"/>
    <s v="CA-2017-119508"/>
    <x v="784"/>
    <d v="2017-12-09T00:00:00"/>
    <s v="Standard Class"/>
    <s v="TZ-21580"/>
    <s v="Tracy Zic"/>
    <x v="0"/>
    <s v="United States"/>
    <x v="80"/>
    <x v="1"/>
    <n v="90712"/>
    <x v="1"/>
    <s v="FUR-FU-10004270"/>
    <x v="0"/>
    <x v="5"/>
    <x v="998"/>
    <n v="25.08"/>
    <n v="6"/>
    <n v="0"/>
    <n v="9.0288000000000004"/>
    <x v="1"/>
    <s v="Yes"/>
  </r>
  <r>
    <n v="5327"/>
    <s v="CA-2017-152681"/>
    <x v="184"/>
    <d v="2017-01-22T00:00:00"/>
    <s v="Standard Class"/>
    <s v="SC-20260"/>
    <s v="Scott Cohen"/>
    <x v="1"/>
    <s v="United States"/>
    <x v="104"/>
    <x v="31"/>
    <n v="1841"/>
    <x v="3"/>
    <s v="OFF-AR-10003183"/>
    <x v="1"/>
    <x v="6"/>
    <x v="1399"/>
    <n v="6.68"/>
    <n v="2"/>
    <n v="0"/>
    <n v="2.004"/>
    <x v="3"/>
    <s v="Yes"/>
  </r>
  <r>
    <n v="5328"/>
    <s v="CA-2016-130813"/>
    <x v="1037"/>
    <d v="2016-01-08T00:00:00"/>
    <s v="Second Class"/>
    <s v="LS-17230"/>
    <s v="Lycoris Saunders"/>
    <x v="0"/>
    <s v="United States"/>
    <x v="1"/>
    <x v="1"/>
    <n v="90049"/>
    <x v="1"/>
    <s v="OFF-PA-10002005"/>
    <x v="1"/>
    <x v="10"/>
    <x v="510"/>
    <n v="19.440000000000001"/>
    <n v="3"/>
    <n v="0"/>
    <n v="9.3312000000000008"/>
    <x v="1"/>
    <s v="Yes"/>
  </r>
  <r>
    <n v="5329"/>
    <s v="CA-2017-120320"/>
    <x v="616"/>
    <d v="2017-03-09T00:00:00"/>
    <s v="Standard Class"/>
    <s v="MV-18190"/>
    <s v="Mike Vittorini"/>
    <x v="0"/>
    <s v="United States"/>
    <x v="12"/>
    <x v="5"/>
    <n v="77036"/>
    <x v="2"/>
    <s v="TEC-PH-10000149"/>
    <x v="2"/>
    <x v="7"/>
    <x v="424"/>
    <n v="31.92"/>
    <n v="2"/>
    <n v="0.2"/>
    <n v="2.3940000000000001"/>
    <x v="2"/>
    <s v="Yes"/>
  </r>
  <r>
    <n v="5330"/>
    <s v="CA-2018-111941"/>
    <x v="591"/>
    <d v="2018-12-28T00:00:00"/>
    <s v="Second Class"/>
    <s v="BD-11620"/>
    <s v="Brian DeCherney"/>
    <x v="0"/>
    <s v="United States"/>
    <x v="20"/>
    <x v="15"/>
    <n v="10035"/>
    <x v="3"/>
    <s v="OFF-BI-10001524"/>
    <x v="1"/>
    <x v="8"/>
    <x v="301"/>
    <n v="33.567999999999998"/>
    <n v="2"/>
    <n v="0.2"/>
    <n v="11.748799999999999"/>
    <x v="3"/>
    <s v="Yes"/>
  </r>
  <r>
    <n v="5331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FUR-FU-10004748"/>
    <x v="0"/>
    <x v="5"/>
    <x v="1252"/>
    <n v="63.94"/>
    <n v="1"/>
    <n v="0"/>
    <n v="24.936599999999999"/>
    <x v="3"/>
    <s v="Yes"/>
  </r>
  <r>
    <n v="5332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OFF-BI-10001460"/>
    <x v="1"/>
    <x v="8"/>
    <x v="58"/>
    <n v="60.6"/>
    <n v="5"/>
    <n v="0.2"/>
    <n v="20.452500000000001"/>
    <x v="3"/>
    <s v="Yes"/>
  </r>
  <r>
    <n v="5333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OFF-SU-10002503"/>
    <x v="1"/>
    <x v="14"/>
    <x v="675"/>
    <n v="22.72"/>
    <n v="4"/>
    <n v="0"/>
    <n v="6.5888"/>
    <x v="3"/>
    <s v="Yes"/>
  </r>
  <r>
    <n v="5334"/>
    <s v="CA-2016-103331"/>
    <x v="86"/>
    <d v="2016-09-01T00:00:00"/>
    <s v="Standard Class"/>
    <s v="KB-16315"/>
    <s v="Karl Braun"/>
    <x v="0"/>
    <s v="United States"/>
    <x v="46"/>
    <x v="13"/>
    <n v="19711"/>
    <x v="3"/>
    <s v="FUR-FU-10001731"/>
    <x v="0"/>
    <x v="5"/>
    <x v="1556"/>
    <n v="10.68"/>
    <n v="4"/>
    <n v="0"/>
    <n v="4.0583999999999998"/>
    <x v="3"/>
    <s v="Yes"/>
  </r>
  <r>
    <n v="5335"/>
    <s v="CA-2016-103331"/>
    <x v="86"/>
    <d v="2016-09-01T00:00:00"/>
    <s v="Standard Class"/>
    <s v="KB-16315"/>
    <s v="Karl Braun"/>
    <x v="0"/>
    <s v="United States"/>
    <x v="46"/>
    <x v="13"/>
    <n v="19711"/>
    <x v="3"/>
    <s v="OFF-PA-10002160"/>
    <x v="1"/>
    <x v="10"/>
    <x v="1199"/>
    <n v="17.34"/>
    <n v="3"/>
    <n v="0"/>
    <n v="8.4966000000000008"/>
    <x v="3"/>
    <s v="Yes"/>
  </r>
  <r>
    <n v="5336"/>
    <s v="CA-2016-103331"/>
    <x v="86"/>
    <d v="2016-09-01T00:00:00"/>
    <s v="Standard Class"/>
    <s v="KB-16315"/>
    <s v="Karl Braun"/>
    <x v="0"/>
    <s v="United States"/>
    <x v="46"/>
    <x v="13"/>
    <n v="19711"/>
    <x v="3"/>
    <s v="OFF-PA-10002659"/>
    <x v="1"/>
    <x v="10"/>
    <x v="931"/>
    <n v="3.38"/>
    <n v="1"/>
    <n v="0"/>
    <n v="1.5548"/>
    <x v="3"/>
    <s v="Yes"/>
  </r>
  <r>
    <n v="5337"/>
    <s v="CA-2017-169278"/>
    <x v="1031"/>
    <d v="2017-05-25T00:00:00"/>
    <s v="Standard Class"/>
    <s v="ME-18010"/>
    <s v="Michelle Ellison"/>
    <x v="1"/>
    <s v="United States"/>
    <x v="4"/>
    <x v="4"/>
    <n v="98105"/>
    <x v="1"/>
    <s v="OFF-BI-10001636"/>
    <x v="1"/>
    <x v="8"/>
    <x v="674"/>
    <n v="26.975999999999999"/>
    <n v="4"/>
    <n v="0.2"/>
    <n v="8.7672000000000008"/>
    <x v="1"/>
    <s v="Yes"/>
  </r>
  <r>
    <n v="5338"/>
    <s v="CA-2019-111577"/>
    <x v="524"/>
    <d v="2019-10-21T00:00:00"/>
    <s v="Standard Class"/>
    <s v="AJ-10780"/>
    <s v="Anthony Jacobs"/>
    <x v="1"/>
    <s v="United States"/>
    <x v="48"/>
    <x v="16"/>
    <n v="85254"/>
    <x v="1"/>
    <s v="OFF-PA-10000062"/>
    <x v="1"/>
    <x v="10"/>
    <x v="1384"/>
    <n v="307.77600000000001"/>
    <n v="7"/>
    <n v="0.2"/>
    <n v="111.5688"/>
    <x v="1"/>
    <s v="Yes"/>
  </r>
  <r>
    <n v="5339"/>
    <s v="CA-2017-146486"/>
    <x v="529"/>
    <d v="2017-11-14T00:00:00"/>
    <s v="Second Class"/>
    <s v="DV-13465"/>
    <s v="Dianna Vittorini"/>
    <x v="0"/>
    <s v="United States"/>
    <x v="147"/>
    <x v="15"/>
    <n v="11572"/>
    <x v="3"/>
    <s v="OFF-ST-10002554"/>
    <x v="1"/>
    <x v="4"/>
    <x v="1153"/>
    <n v="244.55"/>
    <n v="5"/>
    <n v="0"/>
    <n v="4.891"/>
    <x v="3"/>
    <s v="Yes"/>
  </r>
  <r>
    <n v="5340"/>
    <s v="CA-2017-146486"/>
    <x v="529"/>
    <d v="2017-11-14T00:00:00"/>
    <s v="Second Class"/>
    <s v="DV-13465"/>
    <s v="Dianna Vittorini"/>
    <x v="0"/>
    <s v="United States"/>
    <x v="147"/>
    <x v="15"/>
    <n v="11572"/>
    <x v="3"/>
    <s v="OFF-EN-10001509"/>
    <x v="1"/>
    <x v="12"/>
    <x v="29"/>
    <n v="12.24"/>
    <n v="6"/>
    <n v="0"/>
    <n v="5.7527999999999997"/>
    <x v="3"/>
    <s v="Yes"/>
  </r>
  <r>
    <n v="5341"/>
    <s v="CA-2017-146486"/>
    <x v="529"/>
    <d v="2017-11-14T00:00:00"/>
    <s v="Second Class"/>
    <s v="DV-13465"/>
    <s v="Dianna Vittorini"/>
    <x v="0"/>
    <s v="United States"/>
    <x v="147"/>
    <x v="15"/>
    <n v="11572"/>
    <x v="3"/>
    <s v="TEC-AC-10002018"/>
    <x v="2"/>
    <x v="11"/>
    <x v="1683"/>
    <n v="13.98"/>
    <n v="2"/>
    <n v="0"/>
    <n v="6.0114000000000001"/>
    <x v="3"/>
    <s v="Yes"/>
  </r>
  <r>
    <n v="5342"/>
    <s v="CA-2017-146486"/>
    <x v="529"/>
    <d v="2017-11-14T00:00:00"/>
    <s v="Second Class"/>
    <s v="DV-13465"/>
    <s v="Dianna Vittorini"/>
    <x v="0"/>
    <s v="United States"/>
    <x v="147"/>
    <x v="15"/>
    <n v="11572"/>
    <x v="3"/>
    <s v="TEC-AC-10002637"/>
    <x v="2"/>
    <x v="11"/>
    <x v="1317"/>
    <n v="899.95"/>
    <n v="5"/>
    <n v="0"/>
    <n v="53.997"/>
    <x v="3"/>
    <s v="Yes"/>
  </r>
  <r>
    <n v="5343"/>
    <s v="US-2016-168501"/>
    <x v="871"/>
    <d v="2016-11-27T00:00:00"/>
    <s v="Standard Class"/>
    <s v="JK-15325"/>
    <s v="Jason Klamczynski"/>
    <x v="1"/>
    <s v="United States"/>
    <x v="61"/>
    <x v="5"/>
    <n v="75220"/>
    <x v="2"/>
    <s v="OFF-EN-10001509"/>
    <x v="1"/>
    <x v="12"/>
    <x v="29"/>
    <n v="1.6319999999999999"/>
    <n v="1"/>
    <n v="0.2"/>
    <n v="0.55079999999999996"/>
    <x v="2"/>
    <s v="Yes"/>
  </r>
  <r>
    <n v="5344"/>
    <s v="US-2016-168501"/>
    <x v="871"/>
    <d v="2016-11-27T00:00:00"/>
    <s v="Standard Class"/>
    <s v="JK-15325"/>
    <s v="Jason Klamczynski"/>
    <x v="1"/>
    <s v="United States"/>
    <x v="61"/>
    <x v="5"/>
    <n v="75220"/>
    <x v="2"/>
    <s v="TEC-PH-10004922"/>
    <x v="2"/>
    <x v="7"/>
    <x v="1076"/>
    <n v="267.95999999999998"/>
    <n v="5"/>
    <n v="0.2"/>
    <n v="16.747499999999999"/>
    <x v="2"/>
    <s v="Yes"/>
  </r>
  <r>
    <n v="5345"/>
    <s v="CA-2017-112053"/>
    <x v="2"/>
    <d v="2017-10-13T00:00:00"/>
    <s v="Second Class"/>
    <s v="SH-20395"/>
    <s v="Shahid Hopkins"/>
    <x v="0"/>
    <s v="United States"/>
    <x v="30"/>
    <x v="15"/>
    <n v="14609"/>
    <x v="3"/>
    <s v="TEC-AC-10002550"/>
    <x v="2"/>
    <x v="11"/>
    <x v="1548"/>
    <n v="31.95"/>
    <n v="1"/>
    <n v="0"/>
    <n v="2.2364999999999999"/>
    <x v="3"/>
    <s v="Yes"/>
  </r>
  <r>
    <n v="5346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ST-10003208"/>
    <x v="1"/>
    <x v="4"/>
    <x v="246"/>
    <n v="725.84"/>
    <n v="4"/>
    <n v="0"/>
    <n v="210.49359999999999"/>
    <x v="1"/>
    <s v="Yes"/>
  </r>
  <r>
    <n v="5347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BI-10003981"/>
    <x v="1"/>
    <x v="8"/>
    <x v="109"/>
    <n v="10.896000000000001"/>
    <n v="3"/>
    <n v="0.2"/>
    <n v="3.9498000000000002"/>
    <x v="1"/>
    <s v="Yes"/>
  </r>
  <r>
    <n v="5348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BI-10001031"/>
    <x v="1"/>
    <x v="8"/>
    <x v="874"/>
    <n v="8.5440000000000005"/>
    <n v="2"/>
    <n v="0.2"/>
    <n v="2.8835999999999999"/>
    <x v="1"/>
    <s v="Yes"/>
  </r>
  <r>
    <n v="5349"/>
    <s v="CA-2017-149811"/>
    <x v="1038"/>
    <d v="2017-01-10T00:00:00"/>
    <s v="Standard Class"/>
    <s v="CS-12250"/>
    <s v="Chris Selesnick"/>
    <x v="1"/>
    <s v="United States"/>
    <x v="439"/>
    <x v="11"/>
    <n v="55125"/>
    <x v="2"/>
    <s v="OFF-BI-10003676"/>
    <x v="1"/>
    <x v="8"/>
    <x v="824"/>
    <n v="32.340000000000003"/>
    <n v="3"/>
    <n v="0"/>
    <n v="15.523199999999999"/>
    <x v="2"/>
    <s v="Yes"/>
  </r>
  <r>
    <n v="5350"/>
    <s v="CA-2017-149811"/>
    <x v="1038"/>
    <d v="2017-01-10T00:00:00"/>
    <s v="Standard Class"/>
    <s v="CS-12250"/>
    <s v="Chris Selesnick"/>
    <x v="1"/>
    <s v="United States"/>
    <x v="439"/>
    <x v="11"/>
    <n v="55125"/>
    <x v="2"/>
    <s v="OFF-PA-10004082"/>
    <x v="1"/>
    <x v="10"/>
    <x v="227"/>
    <n v="39.9"/>
    <n v="5"/>
    <n v="0"/>
    <n v="19.95"/>
    <x v="2"/>
    <s v="Yes"/>
  </r>
  <r>
    <n v="5351"/>
    <s v="US-2019-103814"/>
    <x v="34"/>
    <d v="2019-12-16T00:00:00"/>
    <s v="Standard Class"/>
    <s v="LH-16900"/>
    <s v="Lena Hernandez"/>
    <x v="0"/>
    <s v="United States"/>
    <x v="111"/>
    <x v="10"/>
    <n v="60068"/>
    <x v="2"/>
    <s v="OFF-PA-10001019"/>
    <x v="1"/>
    <x v="10"/>
    <x v="681"/>
    <n v="143.85599999999999"/>
    <n v="9"/>
    <n v="0.2"/>
    <n v="48.551400000000001"/>
    <x v="2"/>
    <s v="Yes"/>
  </r>
  <r>
    <n v="5352"/>
    <s v="CA-2018-123932"/>
    <x v="47"/>
    <d v="2018-09-12T00:00:00"/>
    <s v="Standard Class"/>
    <s v="YC-21895"/>
    <s v="Yoseph Carroll"/>
    <x v="1"/>
    <s v="United States"/>
    <x v="61"/>
    <x v="5"/>
    <n v="75217"/>
    <x v="2"/>
    <s v="OFF-PA-10004665"/>
    <x v="1"/>
    <x v="10"/>
    <x v="1389"/>
    <n v="41.92"/>
    <n v="4"/>
    <n v="0.2"/>
    <n v="15.196"/>
    <x v="2"/>
    <s v="Yes"/>
  </r>
  <r>
    <n v="5353"/>
    <s v="CA-2018-123932"/>
    <x v="47"/>
    <d v="2018-09-12T00:00:00"/>
    <s v="Standard Class"/>
    <s v="YC-21895"/>
    <s v="Yoseph Carroll"/>
    <x v="1"/>
    <s v="United States"/>
    <x v="61"/>
    <x v="5"/>
    <n v="75217"/>
    <x v="2"/>
    <s v="TEC-PH-10002447"/>
    <x v="2"/>
    <x v="7"/>
    <x v="53"/>
    <n v="329.584"/>
    <n v="2"/>
    <n v="0.2"/>
    <n v="37.078200000000002"/>
    <x v="2"/>
    <s v="Yes"/>
  </r>
  <r>
    <n v="5354"/>
    <s v="US-2018-101616"/>
    <x v="323"/>
    <d v="2018-09-06T00:00:00"/>
    <s v="First Class"/>
    <s v="CY-12745"/>
    <s v="Craig Yedwab"/>
    <x v="1"/>
    <s v="United States"/>
    <x v="53"/>
    <x v="28"/>
    <n v="71203"/>
    <x v="0"/>
    <s v="OFF-BI-10000014"/>
    <x v="1"/>
    <x v="8"/>
    <x v="634"/>
    <n v="87.28"/>
    <n v="8"/>
    <n v="0"/>
    <n v="41.021599999999999"/>
    <x v="0"/>
    <s v="Yes"/>
  </r>
  <r>
    <n v="5355"/>
    <s v="CA-2016-113768"/>
    <x v="8"/>
    <d v="2016-05-19T00:00:00"/>
    <s v="Standard Class"/>
    <s v="AH-10030"/>
    <s v="Aaron Hawkins"/>
    <x v="1"/>
    <s v="United States"/>
    <x v="1"/>
    <x v="1"/>
    <n v="90004"/>
    <x v="1"/>
    <s v="FUR-CH-10002439"/>
    <x v="0"/>
    <x v="1"/>
    <x v="1325"/>
    <n v="279.45600000000002"/>
    <n v="6"/>
    <n v="0.2"/>
    <n v="20.959199999999999"/>
    <x v="1"/>
    <s v="Yes"/>
  </r>
  <r>
    <n v="5356"/>
    <s v="CA-2016-113768"/>
    <x v="8"/>
    <d v="2016-05-19T00:00:00"/>
    <s v="Standard Class"/>
    <s v="AH-10030"/>
    <s v="Aaron Hawkins"/>
    <x v="1"/>
    <s v="United States"/>
    <x v="1"/>
    <x v="1"/>
    <n v="90004"/>
    <x v="1"/>
    <s v="OFF-PA-10003063"/>
    <x v="1"/>
    <x v="10"/>
    <x v="1720"/>
    <n v="8"/>
    <n v="2"/>
    <n v="0"/>
    <n v="3.84"/>
    <x v="1"/>
    <s v="Yes"/>
  </r>
  <r>
    <n v="5357"/>
    <s v="CA-2018-138037"/>
    <x v="321"/>
    <d v="2018-10-03T00:00:00"/>
    <s v="Standard Class"/>
    <s v="AR-10540"/>
    <s v="Andy Reiter"/>
    <x v="0"/>
    <s v="United States"/>
    <x v="8"/>
    <x v="1"/>
    <n v="94109"/>
    <x v="1"/>
    <s v="OFF-BI-10002982"/>
    <x v="1"/>
    <x v="8"/>
    <x v="1267"/>
    <n v="27.24"/>
    <n v="5"/>
    <n v="0.2"/>
    <n v="9.5340000000000007"/>
    <x v="1"/>
    <s v="Yes"/>
  </r>
  <r>
    <n v="5358"/>
    <s v="CA-2016-150490"/>
    <x v="79"/>
    <d v="2016-08-11T00:00:00"/>
    <s v="Standard Class"/>
    <s v="SS-20590"/>
    <s v="Sonia Sunley"/>
    <x v="0"/>
    <s v="United States"/>
    <x v="8"/>
    <x v="1"/>
    <n v="94122"/>
    <x v="1"/>
    <s v="TEC-AC-10004510"/>
    <x v="2"/>
    <x v="11"/>
    <x v="953"/>
    <n v="16.36"/>
    <n v="1"/>
    <n v="0"/>
    <n v="1.6359999999999999"/>
    <x v="1"/>
    <s v="Yes"/>
  </r>
  <r>
    <n v="5359"/>
    <s v="CA-2016-150490"/>
    <x v="79"/>
    <d v="2016-08-11T00:00:00"/>
    <s v="Standard Class"/>
    <s v="SS-20590"/>
    <s v="Sonia Sunley"/>
    <x v="0"/>
    <s v="United States"/>
    <x v="8"/>
    <x v="1"/>
    <n v="94122"/>
    <x v="1"/>
    <s v="OFF-ST-10000321"/>
    <x v="1"/>
    <x v="4"/>
    <x v="1543"/>
    <n v="15.78"/>
    <n v="2"/>
    <n v="0"/>
    <n v="0.63119999999999998"/>
    <x v="1"/>
    <s v="Yes"/>
  </r>
  <r>
    <n v="5360"/>
    <s v="CA-2016-150490"/>
    <x v="79"/>
    <d v="2016-08-11T00:00:00"/>
    <s v="Standard Class"/>
    <s v="SS-20590"/>
    <s v="Sonia Sunley"/>
    <x v="0"/>
    <s v="United States"/>
    <x v="8"/>
    <x v="1"/>
    <n v="94122"/>
    <x v="1"/>
    <s v="OFF-AR-10004602"/>
    <x v="1"/>
    <x v="6"/>
    <x v="1226"/>
    <n v="45.98"/>
    <n v="2"/>
    <n v="0"/>
    <n v="12.8744"/>
    <x v="1"/>
    <s v="Yes"/>
  </r>
  <r>
    <n v="5361"/>
    <s v="US-2019-126060"/>
    <x v="349"/>
    <d v="2019-04-18T00:00:00"/>
    <s v="Standard Class"/>
    <s v="DW-13585"/>
    <s v="Dorothy Wardle"/>
    <x v="1"/>
    <s v="United States"/>
    <x v="115"/>
    <x v="3"/>
    <n v="28314"/>
    <x v="0"/>
    <s v="FUR-BO-10003433"/>
    <x v="0"/>
    <x v="0"/>
    <x v="920"/>
    <n v="198.27199999999999"/>
    <n v="8"/>
    <n v="0.2"/>
    <n v="-32.219200000000001"/>
    <x v="0"/>
    <s v="Yes"/>
  </r>
  <r>
    <n v="5362"/>
    <s v="CA-2019-100951"/>
    <x v="255"/>
    <d v="2019-06-10T00:00:00"/>
    <s v="First Class"/>
    <s v="NC-18625"/>
    <s v="Noah Childs"/>
    <x v="1"/>
    <s v="United States"/>
    <x v="61"/>
    <x v="5"/>
    <n v="75217"/>
    <x v="2"/>
    <s v="OFF-ST-10001496"/>
    <x v="1"/>
    <x v="4"/>
    <x v="733"/>
    <n v="720.76"/>
    <n v="5"/>
    <n v="0.2"/>
    <n v="54.057000000000002"/>
    <x v="2"/>
    <s v="Yes"/>
  </r>
  <r>
    <n v="5363"/>
    <s v="CA-2018-122017"/>
    <x v="723"/>
    <d v="2019-01-02T00:00:00"/>
    <s v="Standard Class"/>
    <s v="CD-11920"/>
    <s v="Carlos Daly"/>
    <x v="0"/>
    <s v="United States"/>
    <x v="391"/>
    <x v="41"/>
    <n v="67212"/>
    <x v="2"/>
    <s v="FUR-FU-10000672"/>
    <x v="0"/>
    <x v="5"/>
    <x v="1517"/>
    <n v="70.56"/>
    <n v="6"/>
    <n v="0"/>
    <n v="23.990400000000001"/>
    <x v="2"/>
    <s v="Yes"/>
  </r>
  <r>
    <n v="5364"/>
    <s v="CA-2018-122017"/>
    <x v="723"/>
    <d v="2019-01-02T00:00:00"/>
    <s v="Standard Class"/>
    <s v="CD-11920"/>
    <s v="Carlos Daly"/>
    <x v="0"/>
    <s v="United States"/>
    <x v="391"/>
    <x v="41"/>
    <n v="67212"/>
    <x v="2"/>
    <s v="OFF-AP-10001293"/>
    <x v="1"/>
    <x v="9"/>
    <x v="1346"/>
    <n v="81.96"/>
    <n v="2"/>
    <n v="0"/>
    <n v="22.948799999999999"/>
    <x v="2"/>
    <s v="Yes"/>
  </r>
  <r>
    <n v="5365"/>
    <s v="CA-2016-123477"/>
    <x v="1039"/>
    <d v="2016-01-21T00:00:00"/>
    <s v="Second Class"/>
    <s v="DW-13195"/>
    <s v="David Wiener"/>
    <x v="1"/>
    <s v="United States"/>
    <x v="24"/>
    <x v="21"/>
    <n v="97477"/>
    <x v="1"/>
    <s v="OFF-AP-10000692"/>
    <x v="1"/>
    <x v="9"/>
    <x v="1250"/>
    <n v="64.864000000000004"/>
    <n v="4"/>
    <n v="0.2"/>
    <n v="6.4863999999999997"/>
    <x v="1"/>
    <s v="Yes"/>
  </r>
  <r>
    <n v="5366"/>
    <s v="CA-2018-107790"/>
    <x v="73"/>
    <d v="2018-11-24T00:00:00"/>
    <s v="Standard Class"/>
    <s v="EH-13990"/>
    <s v="Erica Hackney"/>
    <x v="0"/>
    <s v="United States"/>
    <x v="12"/>
    <x v="5"/>
    <n v="77041"/>
    <x v="2"/>
    <s v="TEC-PH-10004539"/>
    <x v="2"/>
    <x v="7"/>
    <x v="861"/>
    <n v="151.19200000000001"/>
    <n v="1"/>
    <n v="0.2"/>
    <n v="13.2293"/>
    <x v="2"/>
    <s v="Yes"/>
  </r>
  <r>
    <n v="5367"/>
    <s v="CA-2019-158071"/>
    <x v="193"/>
    <d v="2019-06-15T00:00:00"/>
    <s v="Standard Class"/>
    <s v="BD-11320"/>
    <s v="Bill Donatelli"/>
    <x v="0"/>
    <s v="United States"/>
    <x v="4"/>
    <x v="4"/>
    <n v="98103"/>
    <x v="1"/>
    <s v="TEC-PH-10002923"/>
    <x v="2"/>
    <x v="7"/>
    <x v="687"/>
    <n v="88.775999999999996"/>
    <n v="3"/>
    <n v="0.2"/>
    <n v="7.7679"/>
    <x v="1"/>
    <s v="Yes"/>
  </r>
  <r>
    <n v="5368"/>
    <s v="CA-2019-158071"/>
    <x v="193"/>
    <d v="2019-06-15T00:00:00"/>
    <s v="Standard Class"/>
    <s v="BD-11320"/>
    <s v="Bill Donatelli"/>
    <x v="0"/>
    <s v="United States"/>
    <x v="4"/>
    <x v="4"/>
    <n v="98103"/>
    <x v="1"/>
    <s v="OFF-LA-10004689"/>
    <x v="1"/>
    <x v="2"/>
    <x v="264"/>
    <n v="11.56"/>
    <n v="4"/>
    <n v="0"/>
    <n v="5.4332000000000003"/>
    <x v="1"/>
    <s v="Yes"/>
  </r>
  <r>
    <n v="5369"/>
    <s v="CA-2019-158071"/>
    <x v="193"/>
    <d v="2019-06-15T00:00:00"/>
    <s v="Standard Class"/>
    <s v="BD-11320"/>
    <s v="Bill Donatelli"/>
    <x v="0"/>
    <s v="United States"/>
    <x v="4"/>
    <x v="4"/>
    <n v="98103"/>
    <x v="1"/>
    <s v="OFF-ST-10001228"/>
    <x v="1"/>
    <x v="4"/>
    <x v="450"/>
    <n v="15.58"/>
    <n v="1"/>
    <n v="0"/>
    <n v="3.895"/>
    <x v="1"/>
    <s v="Yes"/>
  </r>
  <r>
    <n v="5370"/>
    <s v="CA-2019-147403"/>
    <x v="18"/>
    <d v="2019-09-13T00:00:00"/>
    <s v="First Class"/>
    <s v="KH-16630"/>
    <s v="Ken Heidel"/>
    <x v="1"/>
    <s v="United States"/>
    <x v="59"/>
    <x v="24"/>
    <n v="44312"/>
    <x v="3"/>
    <s v="OFF-PA-10003302"/>
    <x v="1"/>
    <x v="10"/>
    <x v="1721"/>
    <n v="85.055999999999997"/>
    <n v="3"/>
    <n v="0.2"/>
    <n v="28.706399999999999"/>
    <x v="3"/>
    <s v="Yes"/>
  </r>
  <r>
    <n v="5371"/>
    <s v="US-2019-136721"/>
    <x v="798"/>
    <d v="2019-04-12T00:00:00"/>
    <s v="Standard Class"/>
    <s v="NH-18610"/>
    <s v="Nicole Hansen"/>
    <x v="1"/>
    <s v="United States"/>
    <x v="423"/>
    <x v="12"/>
    <n v="48237"/>
    <x v="2"/>
    <s v="FUR-FU-10004665"/>
    <x v="0"/>
    <x v="5"/>
    <x v="1354"/>
    <n v="273.95999999999998"/>
    <n v="2"/>
    <n v="0"/>
    <n v="71.229600000000005"/>
    <x v="2"/>
    <s v="Yes"/>
  </r>
  <r>
    <n v="5372"/>
    <s v="US-2019-136721"/>
    <x v="798"/>
    <d v="2019-04-12T00:00:00"/>
    <s v="Standard Class"/>
    <s v="NH-18610"/>
    <s v="Nicole Hansen"/>
    <x v="1"/>
    <s v="United States"/>
    <x v="423"/>
    <x v="12"/>
    <n v="48237"/>
    <x v="2"/>
    <s v="FUR-FU-10004188"/>
    <x v="0"/>
    <x v="5"/>
    <x v="741"/>
    <n v="306.89999999999998"/>
    <n v="3"/>
    <n v="0"/>
    <n v="79.793999999999997"/>
    <x v="2"/>
    <s v="Yes"/>
  </r>
  <r>
    <n v="5373"/>
    <s v="CA-2017-118738"/>
    <x v="1040"/>
    <d v="2017-10-30T00:00:00"/>
    <s v="Standard Class"/>
    <s v="AG-10495"/>
    <s v="Andrew Gjertsen"/>
    <x v="1"/>
    <s v="United States"/>
    <x v="12"/>
    <x v="5"/>
    <n v="77041"/>
    <x v="2"/>
    <s v="OFF-PA-10003177"/>
    <x v="1"/>
    <x v="10"/>
    <x v="89"/>
    <n v="15.552"/>
    <n v="3"/>
    <n v="0.2"/>
    <n v="5.4432"/>
    <x v="2"/>
    <s v="Yes"/>
  </r>
  <r>
    <n v="5374"/>
    <s v="CA-2017-118738"/>
    <x v="1040"/>
    <d v="2017-10-30T00:00:00"/>
    <s v="Standard Class"/>
    <s v="AG-10495"/>
    <s v="Andrew Gjertsen"/>
    <x v="1"/>
    <s v="United States"/>
    <x v="12"/>
    <x v="5"/>
    <n v="77041"/>
    <x v="2"/>
    <s v="FUR-TA-10002607"/>
    <x v="0"/>
    <x v="3"/>
    <x v="224"/>
    <n v="347.36099999999999"/>
    <n v="7"/>
    <n v="0.3"/>
    <n v="-69.472200000000001"/>
    <x v="2"/>
    <s v="Yes"/>
  </r>
  <r>
    <n v="5375"/>
    <s v="CA-2017-118738"/>
    <x v="1040"/>
    <d v="2017-10-30T00:00:00"/>
    <s v="Standard Class"/>
    <s v="AG-10495"/>
    <s v="Andrew Gjertsen"/>
    <x v="1"/>
    <s v="United States"/>
    <x v="12"/>
    <x v="5"/>
    <n v="77041"/>
    <x v="2"/>
    <s v="OFF-PA-10001166"/>
    <x v="1"/>
    <x v="10"/>
    <x v="777"/>
    <n v="10.368"/>
    <n v="2"/>
    <n v="0.2"/>
    <n v="3.6288"/>
    <x v="2"/>
    <s v="Yes"/>
  </r>
  <r>
    <n v="5376"/>
    <s v="CA-2019-134152"/>
    <x v="837"/>
    <d v="2019-05-31T00:00:00"/>
    <s v="Standard Class"/>
    <s v="RP-19855"/>
    <s v="Roy Phan"/>
    <x v="1"/>
    <s v="United States"/>
    <x v="4"/>
    <x v="4"/>
    <n v="98103"/>
    <x v="1"/>
    <s v="TEC-AC-10004510"/>
    <x v="2"/>
    <x v="11"/>
    <x v="953"/>
    <n v="98.16"/>
    <n v="6"/>
    <n v="0"/>
    <n v="9.8160000000000007"/>
    <x v="1"/>
    <s v="Yes"/>
  </r>
  <r>
    <n v="5377"/>
    <s v="CA-2019-134152"/>
    <x v="837"/>
    <d v="2019-05-31T00:00:00"/>
    <s v="Standard Class"/>
    <s v="RP-19855"/>
    <s v="Roy Phan"/>
    <x v="1"/>
    <s v="United States"/>
    <x v="4"/>
    <x v="4"/>
    <n v="98103"/>
    <x v="1"/>
    <s v="OFF-AR-10004062"/>
    <x v="1"/>
    <x v="6"/>
    <x v="772"/>
    <n v="31.44"/>
    <n v="3"/>
    <n v="0"/>
    <n v="7.86"/>
    <x v="1"/>
    <s v="Yes"/>
  </r>
  <r>
    <n v="5378"/>
    <s v="CA-2016-125542"/>
    <x v="29"/>
    <d v="2016-12-07T00:00:00"/>
    <s v="First Class"/>
    <s v="NB-18655"/>
    <s v="Nona Balk"/>
    <x v="1"/>
    <s v="United States"/>
    <x v="10"/>
    <x v="9"/>
    <n v="19134"/>
    <x v="3"/>
    <s v="OFF-EN-10000056"/>
    <x v="1"/>
    <x v="12"/>
    <x v="633"/>
    <n v="348.488"/>
    <n v="7"/>
    <n v="0.2"/>
    <n v="117.6147"/>
    <x v="3"/>
    <s v="Yes"/>
  </r>
  <r>
    <n v="5379"/>
    <s v="CA-2016-125542"/>
    <x v="29"/>
    <d v="2016-12-07T00:00:00"/>
    <s v="First Class"/>
    <s v="NB-18655"/>
    <s v="Nona Balk"/>
    <x v="1"/>
    <s v="United States"/>
    <x v="10"/>
    <x v="9"/>
    <n v="19134"/>
    <x v="3"/>
    <s v="OFF-ST-10001469"/>
    <x v="1"/>
    <x v="4"/>
    <x v="399"/>
    <n v="172.73599999999999"/>
    <n v="4"/>
    <n v="0.2"/>
    <n v="-30.2288"/>
    <x v="3"/>
    <s v="Yes"/>
  </r>
  <r>
    <n v="5380"/>
    <s v="CA-2018-136021"/>
    <x v="1041"/>
    <d v="2018-08-18T00:00:00"/>
    <s v="Standard Class"/>
    <s v="JM-15580"/>
    <s v="Jill Matthias"/>
    <x v="0"/>
    <s v="United States"/>
    <x v="1"/>
    <x v="1"/>
    <n v="90045"/>
    <x v="1"/>
    <s v="OFF-PA-10000551"/>
    <x v="1"/>
    <x v="10"/>
    <x v="1246"/>
    <n v="15.54"/>
    <n v="3"/>
    <n v="0"/>
    <n v="7.6146000000000003"/>
    <x v="1"/>
    <s v="Yes"/>
  </r>
  <r>
    <n v="5381"/>
    <s v="CA-2018-136021"/>
    <x v="1041"/>
    <d v="2018-08-18T00:00:00"/>
    <s v="Standard Class"/>
    <s v="JM-15580"/>
    <s v="Jill Matthias"/>
    <x v="0"/>
    <s v="United States"/>
    <x v="1"/>
    <x v="1"/>
    <n v="90045"/>
    <x v="1"/>
    <s v="TEC-MA-10000423"/>
    <x v="2"/>
    <x v="15"/>
    <x v="1722"/>
    <n v="105.55200000000001"/>
    <n v="6"/>
    <n v="0.2"/>
    <n v="35.623800000000003"/>
    <x v="1"/>
    <s v="Yes"/>
  </r>
  <r>
    <n v="5382"/>
    <s v="CA-2018-149195"/>
    <x v="64"/>
    <d v="2018-09-07T00:00:00"/>
    <s v="Second Class"/>
    <s v="DM-13525"/>
    <s v="Don Miller"/>
    <x v="1"/>
    <s v="United States"/>
    <x v="12"/>
    <x v="5"/>
    <n v="77070"/>
    <x v="2"/>
    <s v="OFF-PA-10001870"/>
    <x v="1"/>
    <x v="10"/>
    <x v="680"/>
    <n v="25.92"/>
    <n v="5"/>
    <n v="0.2"/>
    <n v="9.0719999999999992"/>
    <x v="2"/>
    <s v="Yes"/>
  </r>
  <r>
    <n v="5383"/>
    <s v="CA-2018-149195"/>
    <x v="64"/>
    <d v="2018-09-07T00:00:00"/>
    <s v="Second Class"/>
    <s v="DM-13525"/>
    <s v="Don Miller"/>
    <x v="1"/>
    <s v="United States"/>
    <x v="12"/>
    <x v="5"/>
    <n v="77070"/>
    <x v="2"/>
    <s v="OFF-FA-10001843"/>
    <x v="1"/>
    <x v="13"/>
    <x v="128"/>
    <n v="15.808"/>
    <n v="8"/>
    <n v="0.2"/>
    <n v="5.3352000000000004"/>
    <x v="2"/>
    <s v="Yes"/>
  </r>
  <r>
    <n v="5384"/>
    <s v="CA-2018-149195"/>
    <x v="64"/>
    <d v="2018-09-07T00:00:00"/>
    <s v="Second Class"/>
    <s v="DM-13525"/>
    <s v="Don Miller"/>
    <x v="1"/>
    <s v="United States"/>
    <x v="12"/>
    <x v="5"/>
    <n v="77070"/>
    <x v="2"/>
    <s v="OFF-PA-10002036"/>
    <x v="1"/>
    <x v="10"/>
    <x v="329"/>
    <n v="10.368"/>
    <n v="2"/>
    <n v="0.2"/>
    <n v="3.7584"/>
    <x v="2"/>
    <s v="Yes"/>
  </r>
  <r>
    <n v="5385"/>
    <s v="CA-2019-161410"/>
    <x v="335"/>
    <d v="2019-07-03T00:00:00"/>
    <s v="Standard Class"/>
    <s v="CC-12220"/>
    <s v="Chris Cortes"/>
    <x v="0"/>
    <s v="United States"/>
    <x v="10"/>
    <x v="9"/>
    <n v="19143"/>
    <x v="3"/>
    <s v="TEC-PH-10001760"/>
    <x v="2"/>
    <x v="7"/>
    <x v="257"/>
    <n v="358.2"/>
    <n v="3"/>
    <n v="0.4"/>
    <n v="41.79"/>
    <x v="3"/>
    <s v="Yes"/>
  </r>
  <r>
    <n v="5386"/>
    <s v="CA-2019-161410"/>
    <x v="335"/>
    <d v="2019-07-03T00:00:00"/>
    <s v="Standard Class"/>
    <s v="CC-12220"/>
    <s v="Chris Cortes"/>
    <x v="0"/>
    <s v="United States"/>
    <x v="10"/>
    <x v="9"/>
    <n v="19143"/>
    <x v="3"/>
    <s v="TEC-PH-10000673"/>
    <x v="2"/>
    <x v="7"/>
    <x v="1405"/>
    <n v="545.91600000000005"/>
    <n v="14"/>
    <n v="0.4"/>
    <n v="72.788799999999995"/>
    <x v="3"/>
    <s v="Yes"/>
  </r>
  <r>
    <n v="5387"/>
    <s v="CA-2019-152786"/>
    <x v="846"/>
    <d v="2019-03-17T00:00:00"/>
    <s v="Standard Class"/>
    <s v="GA-14725"/>
    <s v="Guy Armstrong"/>
    <x v="0"/>
    <s v="United States"/>
    <x v="440"/>
    <x v="36"/>
    <n v="72756"/>
    <x v="0"/>
    <s v="OFF-BI-10000829"/>
    <x v="1"/>
    <x v="8"/>
    <x v="307"/>
    <n v="40.409999999999997"/>
    <n v="9"/>
    <n v="0"/>
    <n v="18.5886"/>
    <x v="0"/>
    <s v="Yes"/>
  </r>
  <r>
    <n v="5388"/>
    <s v="CA-2019-164707"/>
    <x v="1042"/>
    <d v="2019-02-21T00:00:00"/>
    <s v="Second Class"/>
    <s v="CV-12805"/>
    <s v="Cynthia Voltz"/>
    <x v="1"/>
    <s v="United States"/>
    <x v="1"/>
    <x v="1"/>
    <n v="90045"/>
    <x v="1"/>
    <s v="TEC-PH-10001924"/>
    <x v="2"/>
    <x v="7"/>
    <x v="431"/>
    <n v="167.976"/>
    <n v="3"/>
    <n v="0.2"/>
    <n v="10.4985"/>
    <x v="1"/>
    <s v="Yes"/>
  </r>
  <r>
    <n v="5389"/>
    <s v="CA-2019-164707"/>
    <x v="1042"/>
    <d v="2019-02-21T00:00:00"/>
    <s v="Second Class"/>
    <s v="CV-12805"/>
    <s v="Cynthia Voltz"/>
    <x v="1"/>
    <s v="United States"/>
    <x v="1"/>
    <x v="1"/>
    <n v="90045"/>
    <x v="1"/>
    <s v="TEC-AC-10004864"/>
    <x v="2"/>
    <x v="11"/>
    <x v="1298"/>
    <n v="109.53"/>
    <n v="3"/>
    <n v="0"/>
    <n v="47.097900000000003"/>
    <x v="1"/>
    <s v="Yes"/>
  </r>
  <r>
    <n v="5390"/>
    <s v="CA-2019-164707"/>
    <x v="1042"/>
    <d v="2019-02-21T00:00:00"/>
    <s v="Second Class"/>
    <s v="CV-12805"/>
    <s v="Cynthia Voltz"/>
    <x v="1"/>
    <s v="United States"/>
    <x v="1"/>
    <x v="1"/>
    <n v="90045"/>
    <x v="1"/>
    <s v="OFF-LA-10004345"/>
    <x v="1"/>
    <x v="2"/>
    <x v="522"/>
    <n v="9.82"/>
    <n v="2"/>
    <n v="0"/>
    <n v="4.8117999999999999"/>
    <x v="1"/>
    <s v="Yes"/>
  </r>
  <r>
    <n v="5391"/>
    <s v="CA-2019-163874"/>
    <x v="468"/>
    <d v="2019-11-12T00:00:00"/>
    <s v="Second Class"/>
    <s v="NC-18535"/>
    <s v="Nick Crebassa"/>
    <x v="1"/>
    <s v="United States"/>
    <x v="4"/>
    <x v="4"/>
    <n v="98105"/>
    <x v="1"/>
    <s v="OFF-BI-10000088"/>
    <x v="1"/>
    <x v="8"/>
    <x v="1034"/>
    <n v="26.352"/>
    <n v="3"/>
    <n v="0.2"/>
    <n v="9.5526"/>
    <x v="1"/>
    <s v="Yes"/>
  </r>
  <r>
    <n v="5392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LA-10002787"/>
    <x v="1"/>
    <x v="2"/>
    <x v="547"/>
    <n v="22.5"/>
    <n v="6"/>
    <n v="0"/>
    <n v="10.8"/>
    <x v="3"/>
    <s v="Yes"/>
  </r>
  <r>
    <n v="5393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LA-10001569"/>
    <x v="1"/>
    <x v="2"/>
    <x v="639"/>
    <n v="9.9600000000000009"/>
    <n v="2"/>
    <n v="0"/>
    <n v="4.5815999999999999"/>
    <x v="3"/>
    <s v="Yes"/>
  </r>
  <r>
    <n v="5394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BI-10002429"/>
    <x v="1"/>
    <x v="8"/>
    <x v="472"/>
    <n v="213.08"/>
    <n v="7"/>
    <n v="0"/>
    <n v="102.2784"/>
    <x v="3"/>
    <s v="Yes"/>
  </r>
  <r>
    <n v="5395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FUR-BO-10000362"/>
    <x v="0"/>
    <x v="0"/>
    <x v="1046"/>
    <n v="1025.8800000000001"/>
    <n v="6"/>
    <n v="0"/>
    <n v="235.95240000000001"/>
    <x v="3"/>
    <s v="Yes"/>
  </r>
  <r>
    <n v="5396"/>
    <s v="CA-2016-104829"/>
    <x v="728"/>
    <d v="2016-11-21T00:00:00"/>
    <s v="Second Class"/>
    <s v="JG-15805"/>
    <s v="John Grady"/>
    <x v="1"/>
    <s v="United States"/>
    <x v="212"/>
    <x v="7"/>
    <n v="84604"/>
    <x v="1"/>
    <s v="OFF-PA-10003016"/>
    <x v="1"/>
    <x v="10"/>
    <x v="1394"/>
    <n v="21.98"/>
    <n v="7"/>
    <n v="0"/>
    <n v="9.891"/>
    <x v="1"/>
    <s v="Yes"/>
  </r>
  <r>
    <n v="5397"/>
    <s v="US-2018-147340"/>
    <x v="446"/>
    <d v="2018-09-24T00:00:00"/>
    <s v="Same Day"/>
    <s v="EB-13750"/>
    <s v="Edward Becker"/>
    <x v="1"/>
    <s v="United States"/>
    <x v="8"/>
    <x v="1"/>
    <n v="94110"/>
    <x v="1"/>
    <s v="FUR-FU-10002501"/>
    <x v="0"/>
    <x v="5"/>
    <x v="1293"/>
    <n v="63.2"/>
    <n v="5"/>
    <n v="0"/>
    <n v="23.384"/>
    <x v="1"/>
    <s v="Yes"/>
  </r>
  <r>
    <n v="5398"/>
    <s v="CA-2018-145492"/>
    <x v="73"/>
    <d v="2018-11-27T00:00:00"/>
    <s v="Standard Class"/>
    <s v="MC-17605"/>
    <s v="Matt Connell"/>
    <x v="1"/>
    <s v="United States"/>
    <x v="1"/>
    <x v="1"/>
    <n v="90004"/>
    <x v="1"/>
    <s v="OFF-AP-10003622"/>
    <x v="1"/>
    <x v="9"/>
    <x v="190"/>
    <n v="39"/>
    <n v="12"/>
    <n v="0"/>
    <n v="11.31"/>
    <x v="1"/>
    <s v="Yes"/>
  </r>
  <r>
    <n v="5399"/>
    <s v="CA-2018-163202"/>
    <x v="720"/>
    <d v="2018-10-02T00:00:00"/>
    <s v="Standard Class"/>
    <s v="BM-11650"/>
    <s v="Brian Moss"/>
    <x v="1"/>
    <s v="United States"/>
    <x v="152"/>
    <x v="24"/>
    <n v="43130"/>
    <x v="3"/>
    <s v="OFF-BI-10002764"/>
    <x v="1"/>
    <x v="8"/>
    <x v="507"/>
    <n v="2.907"/>
    <n v="3"/>
    <n v="0.7"/>
    <n v="-2.0348999999999999"/>
    <x v="3"/>
    <s v="Yes"/>
  </r>
  <r>
    <n v="5400"/>
    <s v="CA-2018-117681"/>
    <x v="526"/>
    <d v="2018-04-14T00:00:00"/>
    <s v="Standard Class"/>
    <s v="HF-14995"/>
    <s v="Herbert Flentye"/>
    <x v="0"/>
    <s v="United States"/>
    <x v="1"/>
    <x v="1"/>
    <n v="90004"/>
    <x v="1"/>
    <s v="FUR-BO-10001798"/>
    <x v="0"/>
    <x v="0"/>
    <x v="0"/>
    <n v="556.66499999999996"/>
    <n v="5"/>
    <n v="0.15"/>
    <n v="6.5490000000000004"/>
    <x v="1"/>
    <s v="Yes"/>
  </r>
  <r>
    <n v="5401"/>
    <s v="CA-2019-132262"/>
    <x v="296"/>
    <d v="2019-09-23T00:00:00"/>
    <s v="First Class"/>
    <s v="ML-18265"/>
    <s v="Muhammed Lee"/>
    <x v="0"/>
    <s v="United States"/>
    <x v="4"/>
    <x v="4"/>
    <n v="98103"/>
    <x v="1"/>
    <s v="TEC-AC-10000158"/>
    <x v="2"/>
    <x v="11"/>
    <x v="357"/>
    <n v="71.98"/>
    <n v="2"/>
    <n v="0"/>
    <n v="15.1158"/>
    <x v="1"/>
    <s v="Yes"/>
  </r>
  <r>
    <n v="5402"/>
    <s v="CA-2019-132262"/>
    <x v="296"/>
    <d v="2019-09-23T00:00:00"/>
    <s v="First Class"/>
    <s v="ML-18265"/>
    <s v="Muhammed Lee"/>
    <x v="0"/>
    <s v="United States"/>
    <x v="4"/>
    <x v="4"/>
    <n v="98103"/>
    <x v="1"/>
    <s v="TEC-AC-10000303"/>
    <x v="2"/>
    <x v="11"/>
    <x v="434"/>
    <n v="79.98"/>
    <n v="2"/>
    <n v="0"/>
    <n v="26.3934"/>
    <x v="1"/>
    <s v="Yes"/>
  </r>
  <r>
    <n v="5403"/>
    <s v="CA-2019-123043"/>
    <x v="1043"/>
    <d v="2019-08-29T00:00:00"/>
    <s v="Standard Class"/>
    <s v="AH-10195"/>
    <s v="Alan Haines"/>
    <x v="1"/>
    <s v="United States"/>
    <x v="20"/>
    <x v="15"/>
    <n v="10024"/>
    <x v="3"/>
    <s v="OFF-BI-10003910"/>
    <x v="1"/>
    <x v="8"/>
    <x v="8"/>
    <n v="24.672000000000001"/>
    <n v="4"/>
    <n v="0.2"/>
    <n v="7.71"/>
    <x v="3"/>
    <s v="Yes"/>
  </r>
  <r>
    <n v="5404"/>
    <s v="CA-2019-123043"/>
    <x v="1043"/>
    <d v="2019-08-29T00:00:00"/>
    <s v="Standard Class"/>
    <s v="AH-10195"/>
    <s v="Alan Haines"/>
    <x v="1"/>
    <s v="United States"/>
    <x v="20"/>
    <x v="15"/>
    <n v="10024"/>
    <x v="3"/>
    <s v="OFF-BI-10000138"/>
    <x v="1"/>
    <x v="8"/>
    <x v="605"/>
    <n v="3.7440000000000002"/>
    <n v="1"/>
    <n v="0.2"/>
    <n v="1.3104"/>
    <x v="3"/>
    <s v="Yes"/>
  </r>
  <r>
    <n v="5405"/>
    <s v="US-2018-143280"/>
    <x v="712"/>
    <d v="2018-02-26T00:00:00"/>
    <s v="Standard Class"/>
    <s v="TZ-21580"/>
    <s v="Tracy Zic"/>
    <x v="0"/>
    <s v="United States"/>
    <x v="1"/>
    <x v="1"/>
    <n v="90045"/>
    <x v="1"/>
    <s v="TEC-PH-10002398"/>
    <x v="2"/>
    <x v="7"/>
    <x v="288"/>
    <n v="445.96"/>
    <n v="5"/>
    <n v="0.2"/>
    <n v="55.744999999999997"/>
    <x v="1"/>
    <s v="Yes"/>
  </r>
  <r>
    <n v="5406"/>
    <s v="US-2018-143280"/>
    <x v="712"/>
    <d v="2018-02-26T00:00:00"/>
    <s v="Standard Class"/>
    <s v="TZ-21580"/>
    <s v="Tracy Zic"/>
    <x v="0"/>
    <s v="United States"/>
    <x v="1"/>
    <x v="1"/>
    <n v="90045"/>
    <x v="1"/>
    <s v="TEC-AC-10003399"/>
    <x v="2"/>
    <x v="11"/>
    <x v="1506"/>
    <n v="36.24"/>
    <n v="1"/>
    <n v="0"/>
    <n v="15.220800000000001"/>
    <x v="1"/>
    <s v="Yes"/>
  </r>
  <r>
    <n v="5407"/>
    <s v="US-2018-143280"/>
    <x v="712"/>
    <d v="2018-02-26T00:00:00"/>
    <s v="Standard Class"/>
    <s v="TZ-21580"/>
    <s v="Tracy Zic"/>
    <x v="0"/>
    <s v="United States"/>
    <x v="1"/>
    <x v="1"/>
    <n v="90045"/>
    <x v="1"/>
    <s v="OFF-FA-10000992"/>
    <x v="1"/>
    <x v="13"/>
    <x v="1042"/>
    <n v="10.65"/>
    <n v="3"/>
    <n v="0"/>
    <n v="5.0054999999999996"/>
    <x v="1"/>
    <s v="Yes"/>
  </r>
  <r>
    <n v="5408"/>
    <s v="CA-2019-108854"/>
    <x v="166"/>
    <d v="2019-12-14T00:00:00"/>
    <s v="Standard Class"/>
    <s v="DM-13345"/>
    <s v="Denise Monton"/>
    <x v="1"/>
    <s v="United States"/>
    <x v="8"/>
    <x v="1"/>
    <n v="94109"/>
    <x v="1"/>
    <s v="OFF-PA-10003022"/>
    <x v="1"/>
    <x v="10"/>
    <x v="1723"/>
    <n v="87.92"/>
    <n v="4"/>
    <n v="0"/>
    <n v="40.443199999999997"/>
    <x v="1"/>
    <s v="Yes"/>
  </r>
  <r>
    <n v="5409"/>
    <s v="CA-2019-108854"/>
    <x v="166"/>
    <d v="2019-12-14T00:00:00"/>
    <s v="Standard Class"/>
    <s v="DM-13345"/>
    <s v="Denise Monton"/>
    <x v="1"/>
    <s v="United States"/>
    <x v="8"/>
    <x v="1"/>
    <n v="94109"/>
    <x v="1"/>
    <s v="OFF-BI-10002854"/>
    <x v="1"/>
    <x v="8"/>
    <x v="904"/>
    <n v="22.423999999999999"/>
    <n v="1"/>
    <n v="0.2"/>
    <n v="8.4090000000000007"/>
    <x v="1"/>
    <s v="Yes"/>
  </r>
  <r>
    <n v="5410"/>
    <s v="CA-2019-108854"/>
    <x v="166"/>
    <d v="2019-12-14T00:00:00"/>
    <s v="Standard Class"/>
    <s v="DM-13345"/>
    <s v="Denise Monton"/>
    <x v="1"/>
    <s v="United States"/>
    <x v="8"/>
    <x v="1"/>
    <n v="94109"/>
    <x v="1"/>
    <s v="OFF-BI-10001670"/>
    <x v="1"/>
    <x v="8"/>
    <x v="443"/>
    <n v="90.48"/>
    <n v="3"/>
    <n v="0.2"/>
    <n v="33.93"/>
    <x v="1"/>
    <s v="Yes"/>
  </r>
  <r>
    <n v="5411"/>
    <s v="CA-2019-108854"/>
    <x v="166"/>
    <d v="2019-12-14T00:00:00"/>
    <s v="Standard Class"/>
    <s v="DM-13345"/>
    <s v="Denise Monton"/>
    <x v="1"/>
    <s v="United States"/>
    <x v="8"/>
    <x v="1"/>
    <n v="94109"/>
    <x v="1"/>
    <s v="OFF-ST-10001837"/>
    <x v="1"/>
    <x v="4"/>
    <x v="1340"/>
    <n v="42.76"/>
    <n v="1"/>
    <n v="0"/>
    <n v="11.117599999999999"/>
    <x v="1"/>
    <s v="Yes"/>
  </r>
  <r>
    <n v="5412"/>
    <s v="CA-2019-166856"/>
    <x v="65"/>
    <d v="2019-09-22T00:00:00"/>
    <s v="Standard Class"/>
    <s v="TS-21505"/>
    <s v="Tony Sayre"/>
    <x v="0"/>
    <s v="United States"/>
    <x v="441"/>
    <x v="27"/>
    <n v="88101"/>
    <x v="1"/>
    <s v="OFF-BI-10002012"/>
    <x v="1"/>
    <x v="8"/>
    <x v="749"/>
    <n v="10.08"/>
    <n v="7"/>
    <n v="0.2"/>
    <n v="3.528"/>
    <x v="1"/>
    <s v="Yes"/>
  </r>
  <r>
    <n v="5413"/>
    <s v="CA-2019-166856"/>
    <x v="65"/>
    <d v="2019-09-22T00:00:00"/>
    <s v="Standard Class"/>
    <s v="TS-21505"/>
    <s v="Tony Sayre"/>
    <x v="0"/>
    <s v="United States"/>
    <x v="441"/>
    <x v="27"/>
    <n v="88101"/>
    <x v="1"/>
    <s v="TEC-AC-10004992"/>
    <x v="2"/>
    <x v="11"/>
    <x v="1724"/>
    <n v="101.34"/>
    <n v="3"/>
    <n v="0"/>
    <n v="8.1072000000000006"/>
    <x v="1"/>
    <s v="Yes"/>
  </r>
  <r>
    <n v="5414"/>
    <s v="CA-2018-153157"/>
    <x v="108"/>
    <d v="2018-09-14T00:00:00"/>
    <s v="First Class"/>
    <s v="TB-21625"/>
    <s v="Trudy Brown"/>
    <x v="0"/>
    <s v="United States"/>
    <x v="391"/>
    <x v="41"/>
    <n v="67212"/>
    <x v="2"/>
    <s v="TEC-PH-10003171"/>
    <x v="2"/>
    <x v="7"/>
    <x v="1504"/>
    <n v="224.75"/>
    <n v="5"/>
    <n v="0"/>
    <n v="62.93"/>
    <x v="2"/>
    <s v="Yes"/>
  </r>
  <r>
    <n v="5415"/>
    <s v="US-2019-125647"/>
    <x v="397"/>
    <d v="2019-09-28T00:00:00"/>
    <s v="Standard Class"/>
    <s v="LC-16870"/>
    <s v="Lena Cacioppo"/>
    <x v="0"/>
    <s v="United States"/>
    <x v="22"/>
    <x v="10"/>
    <n v="60653"/>
    <x v="2"/>
    <s v="OFF-AP-10000390"/>
    <x v="1"/>
    <x v="9"/>
    <x v="1700"/>
    <n v="73.176000000000002"/>
    <n v="6"/>
    <n v="0.8"/>
    <n v="-197.5752"/>
    <x v="2"/>
    <s v="Yes"/>
  </r>
  <r>
    <n v="5416"/>
    <s v="US-2019-125647"/>
    <x v="397"/>
    <d v="2019-09-28T00:00:00"/>
    <s v="Standard Class"/>
    <s v="LC-16870"/>
    <s v="Lena Cacioppo"/>
    <x v="0"/>
    <s v="United States"/>
    <x v="22"/>
    <x v="10"/>
    <n v="60653"/>
    <x v="2"/>
    <s v="OFF-PA-10004888"/>
    <x v="1"/>
    <x v="10"/>
    <x v="968"/>
    <n v="20.736000000000001"/>
    <n v="4"/>
    <n v="0.2"/>
    <n v="7.2576000000000001"/>
    <x v="2"/>
    <s v="Yes"/>
  </r>
  <r>
    <n v="5417"/>
    <s v="US-2019-125647"/>
    <x v="397"/>
    <d v="2019-09-28T00:00:00"/>
    <s v="Standard Class"/>
    <s v="LC-16870"/>
    <s v="Lena Cacioppo"/>
    <x v="0"/>
    <s v="United States"/>
    <x v="22"/>
    <x v="10"/>
    <n v="60653"/>
    <x v="2"/>
    <s v="TEC-PH-10004188"/>
    <x v="2"/>
    <x v="7"/>
    <x v="770"/>
    <n v="39.984000000000002"/>
    <n v="2"/>
    <n v="0.2"/>
    <n v="-8.9963999999999995"/>
    <x v="2"/>
    <s v="Yes"/>
  </r>
  <r>
    <n v="5418"/>
    <s v="CA-2016-132542"/>
    <x v="191"/>
    <d v="2016-10-08T00:00:00"/>
    <s v="Second Class"/>
    <s v="AM-10360"/>
    <s v="Alice McCarthy"/>
    <x v="1"/>
    <s v="United States"/>
    <x v="155"/>
    <x v="8"/>
    <n v="68104"/>
    <x v="2"/>
    <s v="OFF-BI-10004099"/>
    <x v="1"/>
    <x v="8"/>
    <x v="1725"/>
    <n v="15.36"/>
    <n v="2"/>
    <n v="0"/>
    <n v="7.68"/>
    <x v="2"/>
    <s v="Yes"/>
  </r>
  <r>
    <n v="5419"/>
    <s v="CA-2017-110877"/>
    <x v="924"/>
    <d v="2017-10-26T00:00:00"/>
    <s v="First Class"/>
    <s v="JE-15715"/>
    <s v="Joe Elijah"/>
    <x v="0"/>
    <s v="United States"/>
    <x v="12"/>
    <x v="5"/>
    <n v="77041"/>
    <x v="2"/>
    <s v="OFF-PA-10004621"/>
    <x v="1"/>
    <x v="10"/>
    <x v="745"/>
    <n v="36.287999999999997"/>
    <n v="7"/>
    <n v="0.2"/>
    <n v="12.700799999999999"/>
    <x v="2"/>
    <s v="Yes"/>
  </r>
  <r>
    <n v="5420"/>
    <s v="CA-2017-110877"/>
    <x v="924"/>
    <d v="2017-10-26T00:00:00"/>
    <s v="First Class"/>
    <s v="JE-15715"/>
    <s v="Joe Elijah"/>
    <x v="0"/>
    <s v="United States"/>
    <x v="12"/>
    <x v="5"/>
    <n v="77041"/>
    <x v="2"/>
    <s v="TEC-PH-10002103"/>
    <x v="2"/>
    <x v="7"/>
    <x v="539"/>
    <n v="150.38399999999999"/>
    <n v="2"/>
    <n v="0.2"/>
    <n v="15.038399999999999"/>
    <x v="2"/>
    <s v="Yes"/>
  </r>
  <r>
    <n v="5421"/>
    <s v="US-2018-151827"/>
    <x v="1044"/>
    <d v="2018-04-02T00:00:00"/>
    <s v="Second Class"/>
    <s v="CS-11950"/>
    <s v="Carlos Soltero"/>
    <x v="0"/>
    <s v="United States"/>
    <x v="10"/>
    <x v="9"/>
    <n v="19134"/>
    <x v="3"/>
    <s v="TEC-PH-10002789"/>
    <x v="2"/>
    <x v="7"/>
    <x v="1586"/>
    <n v="280.78199999999998"/>
    <n v="3"/>
    <n v="0.4"/>
    <n v="-60.836100000000002"/>
    <x v="3"/>
    <s v="Yes"/>
  </r>
  <r>
    <n v="5422"/>
    <s v="US-2018-151827"/>
    <x v="1044"/>
    <d v="2018-04-02T00:00:00"/>
    <s v="Second Class"/>
    <s v="CS-11950"/>
    <s v="Carlos Soltero"/>
    <x v="0"/>
    <s v="United States"/>
    <x v="10"/>
    <x v="9"/>
    <n v="19134"/>
    <x v="3"/>
    <s v="TEC-AC-10003289"/>
    <x v="2"/>
    <x v="11"/>
    <x v="1218"/>
    <n v="31.984000000000002"/>
    <n v="2"/>
    <n v="0.2"/>
    <n v="1.1994"/>
    <x v="3"/>
    <s v="Yes"/>
  </r>
  <r>
    <n v="5423"/>
    <s v="US-2018-163258"/>
    <x v="723"/>
    <d v="2019-01-02T00:00:00"/>
    <s v="Standard Class"/>
    <s v="PF-19225"/>
    <s v="Phillip Flathmann"/>
    <x v="0"/>
    <s v="United States"/>
    <x v="1"/>
    <x v="1"/>
    <n v="90045"/>
    <x v="1"/>
    <s v="OFF-BI-10000138"/>
    <x v="1"/>
    <x v="8"/>
    <x v="605"/>
    <n v="11.231999999999999"/>
    <n v="3"/>
    <n v="0.2"/>
    <n v="3.9312"/>
    <x v="1"/>
    <s v="Yes"/>
  </r>
  <r>
    <n v="5424"/>
    <s v="CA-2019-103009"/>
    <x v="132"/>
    <d v="2019-11-05T00:00:00"/>
    <s v="Second Class"/>
    <s v="PJ-18835"/>
    <s v="Patrick Jones"/>
    <x v="1"/>
    <s v="United States"/>
    <x v="102"/>
    <x v="0"/>
    <n v="40475"/>
    <x v="0"/>
    <s v="OFF-PA-10001215"/>
    <x v="1"/>
    <x v="10"/>
    <x v="1726"/>
    <n v="26.4"/>
    <n v="5"/>
    <n v="0"/>
    <n v="11.88"/>
    <x v="0"/>
    <s v="Yes"/>
  </r>
  <r>
    <n v="5425"/>
    <s v="US-2019-120649"/>
    <x v="176"/>
    <d v="2019-01-26T00:00:00"/>
    <s v="Standard Class"/>
    <s v="JF-15490"/>
    <s v="Jeremy Farry"/>
    <x v="0"/>
    <s v="United States"/>
    <x v="416"/>
    <x v="29"/>
    <n v="6708"/>
    <x v="3"/>
    <s v="OFF-AR-10001545"/>
    <x v="1"/>
    <x v="6"/>
    <x v="820"/>
    <n v="3.52"/>
    <n v="2"/>
    <n v="0"/>
    <n v="1.0207999999999999"/>
    <x v="3"/>
    <s v="Yes"/>
  </r>
  <r>
    <n v="5426"/>
    <s v="CA-2018-153598"/>
    <x v="275"/>
    <d v="2018-12-06T00:00:00"/>
    <s v="First Class"/>
    <s v="NM-18520"/>
    <s v="Neoma Murray"/>
    <x v="0"/>
    <s v="United States"/>
    <x v="1"/>
    <x v="1"/>
    <n v="90045"/>
    <x v="1"/>
    <s v="TEC-AC-10003870"/>
    <x v="2"/>
    <x v="11"/>
    <x v="1727"/>
    <n v="1649.95"/>
    <n v="5"/>
    <n v="0"/>
    <n v="659.98"/>
    <x v="1"/>
    <s v="Yes"/>
  </r>
  <r>
    <n v="5427"/>
    <s v="CA-2018-153598"/>
    <x v="275"/>
    <d v="2018-12-06T00:00:00"/>
    <s v="First Class"/>
    <s v="NM-18520"/>
    <s v="Neoma Murray"/>
    <x v="0"/>
    <s v="United States"/>
    <x v="1"/>
    <x v="1"/>
    <n v="90045"/>
    <x v="1"/>
    <s v="FUR-FU-10001085"/>
    <x v="0"/>
    <x v="5"/>
    <x v="1599"/>
    <n v="111.9"/>
    <n v="6"/>
    <n v="0"/>
    <n v="51.473999999999997"/>
    <x v="1"/>
    <s v="Yes"/>
  </r>
  <r>
    <n v="5428"/>
    <s v="US-2018-108497"/>
    <x v="403"/>
    <d v="2018-06-14T00:00:00"/>
    <s v="Same Day"/>
    <s v="MH-17290"/>
    <s v="Marc Harrigan"/>
    <x v="2"/>
    <s v="United States"/>
    <x v="1"/>
    <x v="1"/>
    <n v="90036"/>
    <x v="1"/>
    <s v="FUR-BO-10004218"/>
    <x v="0"/>
    <x v="0"/>
    <x v="1593"/>
    <n v="599.16499999999996"/>
    <n v="5"/>
    <n v="0.15"/>
    <n v="35.244999999999997"/>
    <x v="1"/>
    <s v="Yes"/>
  </r>
  <r>
    <n v="5429"/>
    <s v="CA-2018-113096"/>
    <x v="476"/>
    <d v="2018-09-04T00:00:00"/>
    <s v="First Class"/>
    <s v="SZ-20035"/>
    <s v="Sam Zeldin"/>
    <x v="2"/>
    <s v="United States"/>
    <x v="8"/>
    <x v="1"/>
    <n v="94122"/>
    <x v="1"/>
    <s v="OFF-ST-10003455"/>
    <x v="1"/>
    <x v="4"/>
    <x v="171"/>
    <n v="46.53"/>
    <n v="3"/>
    <n v="0"/>
    <n v="12.097799999999999"/>
    <x v="1"/>
    <s v="Yes"/>
  </r>
  <r>
    <n v="5430"/>
    <s v="CA-2016-136861"/>
    <x v="742"/>
    <d v="2016-09-07T00:00:00"/>
    <s v="First Class"/>
    <s v="PR-18880"/>
    <s v="Patrick Ryan"/>
    <x v="0"/>
    <s v="United States"/>
    <x v="84"/>
    <x v="2"/>
    <n v="33710"/>
    <x v="0"/>
    <s v="FUR-FU-10001967"/>
    <x v="0"/>
    <x v="5"/>
    <x v="296"/>
    <n v="31.984000000000002"/>
    <n v="2"/>
    <n v="0.2"/>
    <n v="1.9990000000000001"/>
    <x v="0"/>
    <s v="Yes"/>
  </r>
  <r>
    <n v="5431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AP-10000938"/>
    <x v="1"/>
    <x v="9"/>
    <x v="1712"/>
    <n v="161.56800000000001"/>
    <n v="2"/>
    <n v="0.2"/>
    <n v="16.1568"/>
    <x v="3"/>
    <s v="Yes"/>
  </r>
  <r>
    <n v="5432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PA-10002195"/>
    <x v="1"/>
    <x v="10"/>
    <x v="726"/>
    <n v="4.0640000000000001"/>
    <n v="1"/>
    <n v="0.2"/>
    <n v="1.3715999999999999"/>
    <x v="3"/>
    <s v="Yes"/>
  </r>
  <r>
    <n v="5433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BI-10002799"/>
    <x v="1"/>
    <x v="8"/>
    <x v="1459"/>
    <n v="6.2160000000000002"/>
    <n v="4"/>
    <n v="0.7"/>
    <n v="-4.9728000000000003"/>
    <x v="3"/>
    <s v="Yes"/>
  </r>
  <r>
    <n v="5434"/>
    <s v="CA-2019-129707"/>
    <x v="1016"/>
    <d v="2019-04-29T00:00:00"/>
    <s v="Standard Class"/>
    <s v="LH-16750"/>
    <s v="Larry Hughes"/>
    <x v="0"/>
    <s v="United States"/>
    <x v="432"/>
    <x v="16"/>
    <n v="85224"/>
    <x v="1"/>
    <s v="OFF-AR-10000246"/>
    <x v="1"/>
    <x v="6"/>
    <x v="21"/>
    <n v="8.8960000000000008"/>
    <n v="4"/>
    <n v="0.2"/>
    <n v="0.66720000000000002"/>
    <x v="1"/>
    <s v="Yes"/>
  </r>
  <r>
    <n v="5435"/>
    <s v="CA-2017-160171"/>
    <x v="324"/>
    <d v="2017-10-24T00:00:00"/>
    <s v="Standard Class"/>
    <s v="RM-19675"/>
    <s v="Robert Marley"/>
    <x v="2"/>
    <s v="United States"/>
    <x v="1"/>
    <x v="1"/>
    <n v="90008"/>
    <x v="1"/>
    <s v="OFF-AP-10000275"/>
    <x v="1"/>
    <x v="9"/>
    <x v="1728"/>
    <n v="1640.7"/>
    <n v="5"/>
    <n v="0"/>
    <n v="459.39600000000002"/>
    <x v="1"/>
    <s v="Yes"/>
  </r>
  <r>
    <n v="5436"/>
    <s v="CA-2017-160171"/>
    <x v="324"/>
    <d v="2017-10-24T00:00:00"/>
    <s v="Standard Class"/>
    <s v="RM-19675"/>
    <s v="Robert Marley"/>
    <x v="2"/>
    <s v="United States"/>
    <x v="1"/>
    <x v="1"/>
    <n v="90008"/>
    <x v="1"/>
    <s v="TEC-AC-10000892"/>
    <x v="2"/>
    <x v="11"/>
    <x v="293"/>
    <n v="270"/>
    <n v="3"/>
    <n v="0"/>
    <n v="97.2"/>
    <x v="1"/>
    <s v="Yes"/>
  </r>
  <r>
    <n v="5437"/>
    <s v="CA-2016-103317"/>
    <x v="260"/>
    <d v="2016-07-08T00:00:00"/>
    <s v="First Class"/>
    <s v="DM-13525"/>
    <s v="Don Miller"/>
    <x v="1"/>
    <s v="United States"/>
    <x v="144"/>
    <x v="2"/>
    <n v="32137"/>
    <x v="0"/>
    <s v="FUR-FU-10001591"/>
    <x v="0"/>
    <x v="5"/>
    <x v="1110"/>
    <n v="19.52"/>
    <n v="2"/>
    <n v="0.2"/>
    <n v="5.3680000000000003"/>
    <x v="0"/>
    <s v="Yes"/>
  </r>
  <r>
    <n v="5438"/>
    <s v="CA-2016-103317"/>
    <x v="260"/>
    <d v="2016-07-08T00:00:00"/>
    <s v="First Class"/>
    <s v="DM-13525"/>
    <s v="Don Miller"/>
    <x v="1"/>
    <s v="United States"/>
    <x v="144"/>
    <x v="2"/>
    <n v="32137"/>
    <x v="0"/>
    <s v="OFF-BI-10001787"/>
    <x v="1"/>
    <x v="8"/>
    <x v="1491"/>
    <n v="9.81"/>
    <n v="5"/>
    <n v="0.7"/>
    <n v="-6.867"/>
    <x v="0"/>
    <s v="Yes"/>
  </r>
  <r>
    <n v="5439"/>
    <s v="CA-2016-103317"/>
    <x v="260"/>
    <d v="2016-07-08T00:00:00"/>
    <s v="First Class"/>
    <s v="DM-13525"/>
    <s v="Don Miller"/>
    <x v="1"/>
    <s v="United States"/>
    <x v="144"/>
    <x v="2"/>
    <n v="32137"/>
    <x v="0"/>
    <s v="FUR-FU-10003192"/>
    <x v="0"/>
    <x v="5"/>
    <x v="1729"/>
    <n v="213.21600000000001"/>
    <n v="3"/>
    <n v="0.2"/>
    <n v="15.991199999999999"/>
    <x v="0"/>
    <s v="Yes"/>
  </r>
  <r>
    <n v="5440"/>
    <s v="CA-2018-167115"/>
    <x v="958"/>
    <d v="2018-04-09T00:00:00"/>
    <s v="Standard Class"/>
    <s v="EH-14185"/>
    <s v="Evan Henry"/>
    <x v="0"/>
    <s v="United States"/>
    <x v="20"/>
    <x v="15"/>
    <n v="10035"/>
    <x v="3"/>
    <s v="OFF-BI-10004600"/>
    <x v="1"/>
    <x v="8"/>
    <x v="1486"/>
    <n v="588.78399999999999"/>
    <n v="2"/>
    <n v="0.2"/>
    <n v="183.995"/>
    <x v="3"/>
    <s v="Yes"/>
  </r>
  <r>
    <n v="5441"/>
    <s v="US-2019-153633"/>
    <x v="38"/>
    <d v="2019-11-18T00:00:00"/>
    <s v="Second Class"/>
    <s v="TC-21295"/>
    <s v="Toby Carlisle"/>
    <x v="0"/>
    <s v="United States"/>
    <x v="442"/>
    <x v="2"/>
    <n v="33458"/>
    <x v="0"/>
    <s v="OFF-AR-10002335"/>
    <x v="1"/>
    <x v="6"/>
    <x v="679"/>
    <n v="2.0640000000000001"/>
    <n v="1"/>
    <n v="0.2"/>
    <n v="0.15479999999999999"/>
    <x v="0"/>
    <s v="Yes"/>
  </r>
  <r>
    <n v="5442"/>
    <s v="CA-2019-155929"/>
    <x v="428"/>
    <d v="2019-09-13T00:00:00"/>
    <s v="Standard Class"/>
    <s v="AI-10855"/>
    <s v="Arianne Irving"/>
    <x v="0"/>
    <s v="United States"/>
    <x v="220"/>
    <x v="16"/>
    <n v="85301"/>
    <x v="1"/>
    <s v="OFF-PA-10000859"/>
    <x v="1"/>
    <x v="10"/>
    <x v="1730"/>
    <n v="6.3680000000000003"/>
    <n v="2"/>
    <n v="0.2"/>
    <n v="2.3879999999999999"/>
    <x v="1"/>
    <s v="Yes"/>
  </r>
  <r>
    <n v="5443"/>
    <s v="CA-2017-148712"/>
    <x v="786"/>
    <d v="2017-04-23T00:00:00"/>
    <s v="Standard Class"/>
    <s v="JM-15535"/>
    <s v="Jessica Myrick"/>
    <x v="0"/>
    <s v="United States"/>
    <x v="20"/>
    <x v="15"/>
    <n v="10035"/>
    <x v="3"/>
    <s v="TEC-AC-10003198"/>
    <x v="2"/>
    <x v="11"/>
    <x v="768"/>
    <n v="99.6"/>
    <n v="1"/>
    <n v="0"/>
    <n v="36.851999999999997"/>
    <x v="3"/>
    <s v="Yes"/>
  </r>
  <r>
    <n v="5444"/>
    <s v="CA-2017-148712"/>
    <x v="786"/>
    <d v="2017-04-23T00:00:00"/>
    <s v="Standard Class"/>
    <s v="JM-15535"/>
    <s v="Jessica Myrick"/>
    <x v="0"/>
    <s v="United States"/>
    <x v="20"/>
    <x v="15"/>
    <n v="10035"/>
    <x v="3"/>
    <s v="OFF-BI-10001900"/>
    <x v="1"/>
    <x v="8"/>
    <x v="1108"/>
    <n v="62.295999999999999"/>
    <n v="13"/>
    <n v="0.2"/>
    <n v="21.024899999999999"/>
    <x v="3"/>
    <s v="Yes"/>
  </r>
  <r>
    <n v="5445"/>
    <s v="CA-2017-148712"/>
    <x v="786"/>
    <d v="2017-04-23T00:00:00"/>
    <s v="Standard Class"/>
    <s v="JM-15535"/>
    <s v="Jessica Myrick"/>
    <x v="0"/>
    <s v="United States"/>
    <x v="20"/>
    <x v="15"/>
    <n v="10035"/>
    <x v="3"/>
    <s v="OFF-AR-10000614"/>
    <x v="1"/>
    <x v="6"/>
    <x v="1731"/>
    <n v="10.71"/>
    <n v="3"/>
    <n v="0"/>
    <n v="2.7846000000000002"/>
    <x v="3"/>
    <s v="Yes"/>
  </r>
  <r>
    <n v="5446"/>
    <s v="CA-2018-128307"/>
    <x v="197"/>
    <d v="2018-07-29T00:00:00"/>
    <s v="Standard Class"/>
    <s v="BE-11335"/>
    <s v="Bill Eplett"/>
    <x v="2"/>
    <s v="United States"/>
    <x v="12"/>
    <x v="5"/>
    <n v="77041"/>
    <x v="2"/>
    <s v="OFF-EN-10003040"/>
    <x v="1"/>
    <x v="12"/>
    <x v="1233"/>
    <n v="20.936"/>
    <n v="1"/>
    <n v="0.2"/>
    <n v="7.0659000000000001"/>
    <x v="2"/>
    <s v="Yes"/>
  </r>
  <r>
    <n v="5447"/>
    <s v="US-2018-127425"/>
    <x v="370"/>
    <d v="2018-08-31T00:00:00"/>
    <s v="Standard Class"/>
    <s v="DR-12880"/>
    <s v="Dan Reichenbach"/>
    <x v="1"/>
    <s v="United States"/>
    <x v="20"/>
    <x v="15"/>
    <n v="10035"/>
    <x v="3"/>
    <s v="TEC-PH-10003442"/>
    <x v="2"/>
    <x v="7"/>
    <x v="888"/>
    <n v="33"/>
    <n v="6"/>
    <n v="0"/>
    <n v="8.25"/>
    <x v="3"/>
    <s v="Yes"/>
  </r>
  <r>
    <n v="5448"/>
    <s v="US-2018-127425"/>
    <x v="370"/>
    <d v="2018-08-31T00:00:00"/>
    <s v="Standard Class"/>
    <s v="DR-12880"/>
    <s v="Dan Reichenbach"/>
    <x v="1"/>
    <s v="United States"/>
    <x v="20"/>
    <x v="15"/>
    <n v="10035"/>
    <x v="3"/>
    <s v="TEC-AC-10002800"/>
    <x v="2"/>
    <x v="11"/>
    <x v="1216"/>
    <n v="249.95"/>
    <n v="5"/>
    <n v="0"/>
    <n v="87.482500000000002"/>
    <x v="3"/>
    <s v="Yes"/>
  </r>
  <r>
    <n v="5449"/>
    <s v="US-2016-119081"/>
    <x v="171"/>
    <d v="2016-09-19T00:00:00"/>
    <s v="Standard Class"/>
    <s v="TA-21385"/>
    <s v="Tom Ashbrook"/>
    <x v="2"/>
    <s v="United States"/>
    <x v="250"/>
    <x v="41"/>
    <n v="66062"/>
    <x v="2"/>
    <s v="OFF-SU-10000157"/>
    <x v="1"/>
    <x v="14"/>
    <x v="1408"/>
    <n v="357.93"/>
    <n v="3"/>
    <n v="0"/>
    <n v="7.1585999999999999"/>
    <x v="2"/>
    <s v="Yes"/>
  </r>
  <r>
    <n v="5450"/>
    <s v="US-2016-119081"/>
    <x v="171"/>
    <d v="2016-09-19T00:00:00"/>
    <s v="Standard Class"/>
    <s v="TA-21385"/>
    <s v="Tom Ashbrook"/>
    <x v="2"/>
    <s v="United States"/>
    <x v="250"/>
    <x v="41"/>
    <n v="66062"/>
    <x v="2"/>
    <s v="TEC-AC-10001542"/>
    <x v="2"/>
    <x v="11"/>
    <x v="1678"/>
    <n v="57.4"/>
    <n v="5"/>
    <n v="0"/>
    <n v="10.906000000000001"/>
    <x v="2"/>
    <s v="Yes"/>
  </r>
  <r>
    <n v="5451"/>
    <s v="US-2016-119081"/>
    <x v="171"/>
    <d v="2016-09-19T00:00:00"/>
    <s v="Standard Class"/>
    <s v="TA-21385"/>
    <s v="Tom Ashbrook"/>
    <x v="2"/>
    <s v="United States"/>
    <x v="250"/>
    <x v="41"/>
    <n v="66062"/>
    <x v="2"/>
    <s v="OFF-BI-10004519"/>
    <x v="1"/>
    <x v="8"/>
    <x v="889"/>
    <n v="331.96"/>
    <n v="2"/>
    <n v="0"/>
    <n v="149.38200000000001"/>
    <x v="2"/>
    <s v="Yes"/>
  </r>
  <r>
    <n v="5452"/>
    <s v="US-2016-119081"/>
    <x v="171"/>
    <d v="2016-09-19T00:00:00"/>
    <s v="Standard Class"/>
    <s v="TA-21385"/>
    <s v="Tom Ashbrook"/>
    <x v="2"/>
    <s v="United States"/>
    <x v="250"/>
    <x v="41"/>
    <n v="66062"/>
    <x v="2"/>
    <s v="FUR-FU-10003464"/>
    <x v="0"/>
    <x v="5"/>
    <x v="1479"/>
    <n v="40.56"/>
    <n v="2"/>
    <n v="0"/>
    <n v="12.979200000000001"/>
    <x v="2"/>
    <s v="Yes"/>
  </r>
  <r>
    <n v="5453"/>
    <s v="CA-2018-140613"/>
    <x v="405"/>
    <d v="2018-07-29T00:00:00"/>
    <s v="Standard Class"/>
    <s v="KN-16705"/>
    <s v="Kristina Nunn"/>
    <x v="2"/>
    <s v="United States"/>
    <x v="306"/>
    <x v="33"/>
    <n v="89431"/>
    <x v="1"/>
    <s v="OFF-SU-10004261"/>
    <x v="1"/>
    <x v="14"/>
    <x v="610"/>
    <n v="86.2"/>
    <n v="5"/>
    <n v="0"/>
    <n v="24.998000000000001"/>
    <x v="1"/>
    <s v="Yes"/>
  </r>
  <r>
    <n v="5454"/>
    <s v="US-2019-108700"/>
    <x v="240"/>
    <d v="2019-05-23T00:00:00"/>
    <s v="Standard Class"/>
    <s v="PJ-18835"/>
    <s v="Patrick Jones"/>
    <x v="1"/>
    <s v="United States"/>
    <x v="179"/>
    <x v="10"/>
    <n v="61107"/>
    <x v="2"/>
    <s v="OFF-PA-10004733"/>
    <x v="1"/>
    <x v="10"/>
    <x v="1580"/>
    <n v="38.015999999999998"/>
    <n v="6"/>
    <n v="0.2"/>
    <n v="13.780799999999999"/>
    <x v="2"/>
    <s v="Yes"/>
  </r>
  <r>
    <n v="5455"/>
    <s v="CA-2019-160962"/>
    <x v="1045"/>
    <d v="2019-05-02T00:00:00"/>
    <s v="Standard Class"/>
    <s v="MC-17605"/>
    <s v="Matt Connell"/>
    <x v="1"/>
    <s v="United States"/>
    <x v="10"/>
    <x v="9"/>
    <n v="19143"/>
    <x v="3"/>
    <s v="OFF-ST-10001325"/>
    <x v="1"/>
    <x v="4"/>
    <x v="471"/>
    <n v="8.3840000000000003"/>
    <n v="1"/>
    <n v="0.2"/>
    <n v="0.73360000000000003"/>
    <x v="3"/>
    <s v="Yes"/>
  </r>
  <r>
    <n v="5456"/>
    <s v="CA-2019-160962"/>
    <x v="1045"/>
    <d v="2019-05-02T00:00:00"/>
    <s v="Standard Class"/>
    <s v="MC-17605"/>
    <s v="Matt Connell"/>
    <x v="1"/>
    <s v="United States"/>
    <x v="10"/>
    <x v="9"/>
    <n v="19143"/>
    <x v="3"/>
    <s v="OFF-AR-10003056"/>
    <x v="1"/>
    <x v="6"/>
    <x v="18"/>
    <n v="6.8479999999999999"/>
    <n v="2"/>
    <n v="0.2"/>
    <n v="0.77039999999999997"/>
    <x v="3"/>
    <s v="Yes"/>
  </r>
  <r>
    <n v="5457"/>
    <s v="CA-2019-130631"/>
    <x v="614"/>
    <d v="2020-01-02T00:00:00"/>
    <s v="Standard Class"/>
    <s v="BS-11755"/>
    <s v="Bruce Stewart"/>
    <x v="0"/>
    <s v="United States"/>
    <x v="156"/>
    <x v="4"/>
    <n v="98026"/>
    <x v="1"/>
    <s v="OFF-FA-10000089"/>
    <x v="1"/>
    <x v="13"/>
    <x v="1732"/>
    <n v="19.600000000000001"/>
    <n v="5"/>
    <n v="0"/>
    <n v="9.6039999999999992"/>
    <x v="1"/>
    <s v="Yes"/>
  </r>
  <r>
    <n v="5458"/>
    <s v="CA-2019-130631"/>
    <x v="614"/>
    <d v="2020-01-02T00:00:00"/>
    <s v="Standard Class"/>
    <s v="BS-11755"/>
    <s v="Bruce Stewart"/>
    <x v="0"/>
    <s v="United States"/>
    <x v="156"/>
    <x v="4"/>
    <n v="98026"/>
    <x v="1"/>
    <s v="FUR-FU-10004093"/>
    <x v="0"/>
    <x v="5"/>
    <x v="1168"/>
    <n v="68.459999999999994"/>
    <n v="2"/>
    <n v="0"/>
    <n v="20.538"/>
    <x v="1"/>
    <s v="Yes"/>
  </r>
  <r>
    <n v="5459"/>
    <s v="CA-2019-116680"/>
    <x v="507"/>
    <d v="2019-09-06T00:00:00"/>
    <s v="Second Class"/>
    <s v="PK-19075"/>
    <s v="Pete Kriz"/>
    <x v="0"/>
    <s v="United States"/>
    <x v="8"/>
    <x v="1"/>
    <n v="94122"/>
    <x v="1"/>
    <s v="OFF-BI-10004022"/>
    <x v="1"/>
    <x v="8"/>
    <x v="755"/>
    <n v="13.343999999999999"/>
    <n v="6"/>
    <n v="0.2"/>
    <n v="4.3368000000000002"/>
    <x v="1"/>
    <s v="Yes"/>
  </r>
  <r>
    <n v="5460"/>
    <s v="CA-2019-116680"/>
    <x v="507"/>
    <d v="2019-09-06T00:00:00"/>
    <s v="Second Class"/>
    <s v="PK-19075"/>
    <s v="Pete Kriz"/>
    <x v="0"/>
    <s v="United States"/>
    <x v="8"/>
    <x v="1"/>
    <n v="94122"/>
    <x v="1"/>
    <s v="FUR-TA-10001771"/>
    <x v="0"/>
    <x v="3"/>
    <x v="1733"/>
    <n v="1478.2719999999999"/>
    <n v="8"/>
    <n v="0.2"/>
    <n v="92.391999999999996"/>
    <x v="1"/>
    <s v="Yes"/>
  </r>
  <r>
    <n v="5461"/>
    <s v="US-2016-107405"/>
    <x v="90"/>
    <d v="2016-03-25T00:00:00"/>
    <s v="Standard Class"/>
    <s v="TS-21205"/>
    <s v="Thomas Seio"/>
    <x v="1"/>
    <s v="United States"/>
    <x v="153"/>
    <x v="3"/>
    <n v="28806"/>
    <x v="0"/>
    <s v="OFF-ST-10002301"/>
    <x v="1"/>
    <x v="4"/>
    <x v="1499"/>
    <n v="16.271999999999998"/>
    <n v="1"/>
    <n v="0.2"/>
    <n v="-3.8645999999999998"/>
    <x v="0"/>
    <s v="Yes"/>
  </r>
  <r>
    <n v="5462"/>
    <s v="CA-2019-101574"/>
    <x v="394"/>
    <d v="2019-10-04T00:00:00"/>
    <s v="Standard Class"/>
    <s v="BD-11725"/>
    <s v="Bruce Degenhardt"/>
    <x v="0"/>
    <s v="United States"/>
    <x v="1"/>
    <x v="1"/>
    <n v="90032"/>
    <x v="1"/>
    <s v="FUR-FU-10001706"/>
    <x v="0"/>
    <x v="5"/>
    <x v="50"/>
    <n v="9.24"/>
    <n v="3"/>
    <n v="0"/>
    <n v="4.4352"/>
    <x v="1"/>
    <s v="Yes"/>
  </r>
  <r>
    <n v="5463"/>
    <s v="CA-2016-146591"/>
    <x v="1046"/>
    <d v="2016-01-20T00:00:00"/>
    <s v="First Class"/>
    <s v="TS-21340"/>
    <s v="Toby Swindell"/>
    <x v="0"/>
    <s v="United States"/>
    <x v="48"/>
    <x v="16"/>
    <n v="85254"/>
    <x v="1"/>
    <s v="OFF-BI-10003676"/>
    <x v="1"/>
    <x v="8"/>
    <x v="824"/>
    <n v="32.340000000000003"/>
    <n v="10"/>
    <n v="0.7"/>
    <n v="-23.716000000000001"/>
    <x v="1"/>
    <s v="Yes"/>
  </r>
  <r>
    <n v="5464"/>
    <s v="CA-2016-146591"/>
    <x v="1046"/>
    <d v="2016-01-20T00:00:00"/>
    <s v="First Class"/>
    <s v="TS-21340"/>
    <s v="Toby Swindell"/>
    <x v="0"/>
    <s v="United States"/>
    <x v="48"/>
    <x v="16"/>
    <n v="85254"/>
    <x v="1"/>
    <s v="OFF-PA-10000659"/>
    <x v="1"/>
    <x v="10"/>
    <x v="1295"/>
    <n v="56.064"/>
    <n v="4"/>
    <n v="0.2"/>
    <n v="19.622399999999999"/>
    <x v="1"/>
    <s v="Yes"/>
  </r>
  <r>
    <n v="5465"/>
    <s v="CA-2016-146591"/>
    <x v="1046"/>
    <d v="2016-01-20T00:00:00"/>
    <s v="First Class"/>
    <s v="TS-21340"/>
    <s v="Toby Swindell"/>
    <x v="0"/>
    <s v="United States"/>
    <x v="48"/>
    <x v="16"/>
    <n v="85254"/>
    <x v="1"/>
    <s v="OFF-EN-10002504"/>
    <x v="1"/>
    <x v="12"/>
    <x v="113"/>
    <n v="108.72"/>
    <n v="5"/>
    <n v="0.2"/>
    <n v="36.692999999999998"/>
    <x v="1"/>
    <s v="Yes"/>
  </r>
  <r>
    <n v="5466"/>
    <s v="CA-2016-146591"/>
    <x v="1046"/>
    <d v="2016-01-20T00:00:00"/>
    <s v="First Class"/>
    <s v="TS-21340"/>
    <s v="Toby Swindell"/>
    <x v="0"/>
    <s v="United States"/>
    <x v="48"/>
    <x v="16"/>
    <n v="85254"/>
    <x v="1"/>
    <s v="FUR-BO-10001972"/>
    <x v="0"/>
    <x v="0"/>
    <x v="367"/>
    <n v="181.47"/>
    <n v="5"/>
    <n v="0.7"/>
    <n v="-320.59699999999998"/>
    <x v="1"/>
    <s v="Yes"/>
  </r>
  <r>
    <n v="5467"/>
    <s v="CA-2016-107706"/>
    <x v="1047"/>
    <d v="2016-02-19T00:00:00"/>
    <s v="Second Class"/>
    <s v="ST-20530"/>
    <s v="Shui Tom"/>
    <x v="0"/>
    <s v="United States"/>
    <x v="12"/>
    <x v="5"/>
    <n v="77095"/>
    <x v="2"/>
    <s v="OFF-PA-10000466"/>
    <x v="1"/>
    <x v="10"/>
    <x v="942"/>
    <n v="16.175999999999998"/>
    <n v="3"/>
    <n v="0.2"/>
    <n v="6.0659999999999998"/>
    <x v="2"/>
    <s v="Yes"/>
  </r>
  <r>
    <n v="5468"/>
    <s v="CA-2018-122448"/>
    <x v="632"/>
    <d v="2018-06-14T00:00:00"/>
    <s v="Standard Class"/>
    <s v="DB-13210"/>
    <s v="Dean Braden"/>
    <x v="0"/>
    <s v="United States"/>
    <x v="8"/>
    <x v="1"/>
    <n v="94109"/>
    <x v="1"/>
    <s v="FUR-CH-10002774"/>
    <x v="0"/>
    <x v="1"/>
    <x v="23"/>
    <n v="122.352"/>
    <n v="3"/>
    <n v="0.2"/>
    <n v="13.7646"/>
    <x v="1"/>
    <s v="Yes"/>
  </r>
  <r>
    <n v="5469"/>
    <s v="CA-2016-132451"/>
    <x v="467"/>
    <d v="2016-09-27T00:00:00"/>
    <s v="First Class"/>
    <s v="KF-16285"/>
    <s v="Karen Ferguson"/>
    <x v="2"/>
    <s v="United States"/>
    <x v="70"/>
    <x v="1"/>
    <n v="92105"/>
    <x v="1"/>
    <s v="FUR-CH-10000454"/>
    <x v="0"/>
    <x v="1"/>
    <x v="1"/>
    <n v="585.55200000000002"/>
    <n v="3"/>
    <n v="0.2"/>
    <n v="73.194000000000003"/>
    <x v="1"/>
    <s v="Yes"/>
  </r>
  <r>
    <n v="5470"/>
    <s v="CA-2016-132451"/>
    <x v="467"/>
    <d v="2016-09-27T00:00:00"/>
    <s v="First Class"/>
    <s v="KF-16285"/>
    <s v="Karen Ferguson"/>
    <x v="2"/>
    <s v="United States"/>
    <x v="70"/>
    <x v="1"/>
    <n v="92105"/>
    <x v="1"/>
    <s v="OFF-PA-10004888"/>
    <x v="1"/>
    <x v="10"/>
    <x v="968"/>
    <n v="19.440000000000001"/>
    <n v="3"/>
    <n v="0"/>
    <n v="9.3312000000000008"/>
    <x v="1"/>
    <s v="Yes"/>
  </r>
  <r>
    <n v="5471"/>
    <s v="CA-2018-158547"/>
    <x v="198"/>
    <d v="2018-06-04T00:00:00"/>
    <s v="Standard Class"/>
    <s v="JM-16195"/>
    <s v="Justin MacKendrick"/>
    <x v="0"/>
    <s v="United States"/>
    <x v="57"/>
    <x v="24"/>
    <n v="45011"/>
    <x v="3"/>
    <s v="OFF-AP-10003842"/>
    <x v="1"/>
    <x v="9"/>
    <x v="1256"/>
    <n v="123.92"/>
    <n v="5"/>
    <n v="0.2"/>
    <n v="9.2940000000000005"/>
    <x v="3"/>
    <s v="Yes"/>
  </r>
  <r>
    <n v="5472"/>
    <s v="CA-2019-116946"/>
    <x v="484"/>
    <d v="2019-12-23T00:00:00"/>
    <s v="Standard Class"/>
    <s v="TS-21505"/>
    <s v="Tony Sayre"/>
    <x v="0"/>
    <s v="United States"/>
    <x v="117"/>
    <x v="22"/>
    <n v="80134"/>
    <x v="1"/>
    <s v="FUR-FU-10000320"/>
    <x v="0"/>
    <x v="5"/>
    <x v="1521"/>
    <n v="13.36"/>
    <n v="5"/>
    <n v="0.2"/>
    <n v="4.008"/>
    <x v="1"/>
    <s v="Yes"/>
  </r>
  <r>
    <n v="5473"/>
    <s v="CA-2019-116946"/>
    <x v="484"/>
    <d v="2019-12-23T00:00:00"/>
    <s v="Standard Class"/>
    <s v="TS-21505"/>
    <s v="Tony Sayre"/>
    <x v="0"/>
    <s v="United States"/>
    <x v="117"/>
    <x v="22"/>
    <n v="80134"/>
    <x v="1"/>
    <s v="OFF-ST-10002554"/>
    <x v="1"/>
    <x v="4"/>
    <x v="1153"/>
    <n v="78.256"/>
    <n v="2"/>
    <n v="0.2"/>
    <n v="-17.607600000000001"/>
    <x v="1"/>
    <s v="Yes"/>
  </r>
  <r>
    <n v="5474"/>
    <s v="CA-2019-116946"/>
    <x v="484"/>
    <d v="2019-12-23T00:00:00"/>
    <s v="Standard Class"/>
    <s v="TS-21505"/>
    <s v="Tony Sayre"/>
    <x v="0"/>
    <s v="United States"/>
    <x v="117"/>
    <x v="22"/>
    <n v="80134"/>
    <x v="1"/>
    <s v="FUR-BO-10000468"/>
    <x v="0"/>
    <x v="0"/>
    <x v="1180"/>
    <n v="102.018"/>
    <n v="7"/>
    <n v="0.7"/>
    <n v="-183.63239999999999"/>
    <x v="1"/>
    <s v="Yes"/>
  </r>
  <r>
    <n v="5475"/>
    <s v="CA-2019-121741"/>
    <x v="377"/>
    <d v="2019-12-26T00:00:00"/>
    <s v="Same Day"/>
    <s v="YC-21895"/>
    <s v="Yoseph Carroll"/>
    <x v="1"/>
    <s v="United States"/>
    <x v="9"/>
    <x v="8"/>
    <n v="68025"/>
    <x v="2"/>
    <s v="OFF-ST-10004459"/>
    <x v="1"/>
    <x v="4"/>
    <x v="459"/>
    <n v="750.68"/>
    <n v="2"/>
    <n v="0"/>
    <n v="37.533999999999999"/>
    <x v="2"/>
    <s v="Yes"/>
  </r>
  <r>
    <n v="5476"/>
    <s v="CA-2019-169691"/>
    <x v="140"/>
    <d v="2019-06-18T00:00:00"/>
    <s v="First Class"/>
    <s v="Dp-13240"/>
    <s v="Dean percer"/>
    <x v="2"/>
    <s v="United States"/>
    <x v="349"/>
    <x v="11"/>
    <n v="55369"/>
    <x v="2"/>
    <s v="OFF-LA-10002312"/>
    <x v="1"/>
    <x v="2"/>
    <x v="579"/>
    <n v="44.4"/>
    <n v="3"/>
    <n v="0"/>
    <n v="22.2"/>
    <x v="2"/>
    <s v="Yes"/>
  </r>
  <r>
    <n v="5477"/>
    <s v="CA-2019-169691"/>
    <x v="140"/>
    <d v="2019-06-18T00:00:00"/>
    <s v="First Class"/>
    <s v="Dp-13240"/>
    <s v="Dean percer"/>
    <x v="2"/>
    <s v="United States"/>
    <x v="349"/>
    <x v="11"/>
    <n v="55369"/>
    <x v="2"/>
    <s v="OFF-ST-10001291"/>
    <x v="1"/>
    <x v="4"/>
    <x v="1026"/>
    <n v="84.55"/>
    <n v="5"/>
    <n v="0"/>
    <n v="22.828499999999998"/>
    <x v="2"/>
    <s v="Yes"/>
  </r>
  <r>
    <n v="5478"/>
    <s v="CA-2019-169691"/>
    <x v="140"/>
    <d v="2019-06-18T00:00:00"/>
    <s v="First Class"/>
    <s v="Dp-13240"/>
    <s v="Dean percer"/>
    <x v="2"/>
    <s v="United States"/>
    <x v="349"/>
    <x v="11"/>
    <n v="55369"/>
    <x v="2"/>
    <s v="OFF-PA-10003022"/>
    <x v="1"/>
    <x v="10"/>
    <x v="1653"/>
    <n v="17.940000000000001"/>
    <n v="3"/>
    <n v="0"/>
    <n v="8.7905999999999995"/>
    <x v="2"/>
    <s v="Yes"/>
  </r>
  <r>
    <n v="5479"/>
    <s v="CA-2018-121356"/>
    <x v="73"/>
    <d v="2018-11-24T00:00:00"/>
    <s v="Standard Class"/>
    <s v="SJ-20500"/>
    <s v="Shirley Jackson"/>
    <x v="0"/>
    <s v="United States"/>
    <x v="46"/>
    <x v="13"/>
    <n v="19711"/>
    <x v="3"/>
    <s v="OFF-BI-10002133"/>
    <x v="1"/>
    <x v="8"/>
    <x v="1147"/>
    <n v="128.4"/>
    <n v="3"/>
    <n v="0"/>
    <n v="62.915999999999997"/>
    <x v="3"/>
    <s v="Yes"/>
  </r>
  <r>
    <n v="5480"/>
    <s v="CA-2016-101770"/>
    <x v="691"/>
    <d v="2016-04-04T00:00:00"/>
    <s v="Standard Class"/>
    <s v="KB-16240"/>
    <s v="Karen Bern"/>
    <x v="1"/>
    <s v="United States"/>
    <x v="100"/>
    <x v="2"/>
    <n v="33180"/>
    <x v="0"/>
    <s v="OFF-BI-10001097"/>
    <x v="1"/>
    <x v="8"/>
    <x v="797"/>
    <n v="1.869"/>
    <n v="1"/>
    <n v="0.7"/>
    <n v="-1.3083"/>
    <x v="0"/>
    <s v="Yes"/>
  </r>
  <r>
    <n v="5481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PH-10001336"/>
    <x v="2"/>
    <x v="7"/>
    <x v="950"/>
    <n v="103.19199999999999"/>
    <n v="1"/>
    <n v="0.2"/>
    <n v="11.6091"/>
    <x v="1"/>
    <s v="Yes"/>
  </r>
  <r>
    <n v="5482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AC-10002305"/>
    <x v="2"/>
    <x v="11"/>
    <x v="1530"/>
    <n v="36"/>
    <n v="2"/>
    <n v="0"/>
    <n v="6.48"/>
    <x v="1"/>
    <s v="Yes"/>
  </r>
  <r>
    <n v="5483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AC-10003610"/>
    <x v="2"/>
    <x v="11"/>
    <x v="603"/>
    <n v="239.96"/>
    <n v="4"/>
    <n v="0"/>
    <n v="115.1808"/>
    <x v="1"/>
    <s v="Yes"/>
  </r>
  <r>
    <n v="5484"/>
    <s v="CA-2019-105487"/>
    <x v="1048"/>
    <d v="2019-10-14T00:00:00"/>
    <s v="Standard Class"/>
    <s v="CS-12250"/>
    <s v="Chris Selesnick"/>
    <x v="1"/>
    <s v="United States"/>
    <x v="70"/>
    <x v="1"/>
    <n v="92105"/>
    <x v="1"/>
    <s v="OFF-ST-10002301"/>
    <x v="1"/>
    <x v="4"/>
    <x v="1499"/>
    <n v="40.68"/>
    <n v="2"/>
    <n v="0"/>
    <n v="0.40679999999999999"/>
    <x v="1"/>
    <s v="Yes"/>
  </r>
  <r>
    <n v="5485"/>
    <s v="CA-2019-148999"/>
    <x v="289"/>
    <d v="2019-02-04T00:00:00"/>
    <s v="Standard Class"/>
    <s v="EB-13870"/>
    <s v="Emily Burns"/>
    <x v="0"/>
    <s v="United States"/>
    <x v="100"/>
    <x v="2"/>
    <n v="33142"/>
    <x v="0"/>
    <s v="FUR-CH-10002044"/>
    <x v="0"/>
    <x v="1"/>
    <x v="1734"/>
    <n v="419.13600000000002"/>
    <n v="4"/>
    <n v="0.2"/>
    <n v="-68.1096"/>
    <x v="0"/>
    <s v="Yes"/>
  </r>
  <r>
    <n v="5486"/>
    <s v="CA-2016-107573"/>
    <x v="432"/>
    <d v="2016-12-17T00:00:00"/>
    <s v="Standard Class"/>
    <s v="PB-19150"/>
    <s v="Philip Brown"/>
    <x v="0"/>
    <s v="United States"/>
    <x v="100"/>
    <x v="2"/>
    <n v="33178"/>
    <x v="0"/>
    <s v="OFF-EN-10001099"/>
    <x v="1"/>
    <x v="12"/>
    <x v="153"/>
    <n v="23.472000000000001"/>
    <n v="3"/>
    <n v="0.2"/>
    <n v="7.6284000000000001"/>
    <x v="0"/>
    <s v="Yes"/>
  </r>
  <r>
    <n v="5487"/>
    <s v="CA-2017-156608"/>
    <x v="1040"/>
    <d v="2017-10-29T00:00:00"/>
    <s v="Standard Class"/>
    <s v="MT-18070"/>
    <s v="Michelle Tran"/>
    <x v="2"/>
    <s v="United States"/>
    <x v="52"/>
    <x v="5"/>
    <n v="78207"/>
    <x v="2"/>
    <s v="OFF-BI-10004140"/>
    <x v="1"/>
    <x v="8"/>
    <x v="307"/>
    <n v="3.5920000000000001"/>
    <n v="4"/>
    <n v="0.8"/>
    <n v="-6.2859999999999996"/>
    <x v="2"/>
    <s v="Yes"/>
  </r>
  <r>
    <n v="5488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TEC-PH-10004897"/>
    <x v="2"/>
    <x v="7"/>
    <x v="1124"/>
    <n v="23.975999999999999"/>
    <n v="3"/>
    <n v="0.2"/>
    <n v="-5.6943000000000001"/>
    <x v="0"/>
    <s v="Yes"/>
  </r>
  <r>
    <n v="5489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OFF-LA-10000262"/>
    <x v="1"/>
    <x v="2"/>
    <x v="941"/>
    <n v="6.2640000000000002"/>
    <n v="3"/>
    <n v="0.2"/>
    <n v="2.0358000000000001"/>
    <x v="0"/>
    <s v="Yes"/>
  </r>
  <r>
    <n v="5490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OFF-AP-10002222"/>
    <x v="1"/>
    <x v="9"/>
    <x v="360"/>
    <n v="20.808"/>
    <n v="3"/>
    <n v="0.2"/>
    <n v="1.8207"/>
    <x v="0"/>
    <s v="Yes"/>
  </r>
  <r>
    <n v="5491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FUR-CH-10003774"/>
    <x v="0"/>
    <x v="1"/>
    <x v="1194"/>
    <n v="218.352"/>
    <n v="3"/>
    <n v="0.2"/>
    <n v="-19.105799999999999"/>
    <x v="0"/>
    <s v="Yes"/>
  </r>
  <r>
    <n v="5492"/>
    <s v="CA-2019-164098"/>
    <x v="795"/>
    <d v="2019-01-27T00:00:00"/>
    <s v="First Class"/>
    <s v="CG-12520"/>
    <s v="Claire Gute"/>
    <x v="0"/>
    <s v="United States"/>
    <x v="12"/>
    <x v="5"/>
    <n v="77070"/>
    <x v="2"/>
    <s v="OFF-ST-10000615"/>
    <x v="1"/>
    <x v="4"/>
    <x v="75"/>
    <n v="18.16"/>
    <n v="2"/>
    <n v="0.2"/>
    <n v="1.8160000000000001"/>
    <x v="2"/>
    <s v="Yes"/>
  </r>
  <r>
    <n v="5493"/>
    <s v="CA-2016-105249"/>
    <x v="683"/>
    <d v="2016-11-28T00:00:00"/>
    <s v="Same Day"/>
    <s v="DH-13675"/>
    <s v="Duane Huffman"/>
    <x v="2"/>
    <s v="United States"/>
    <x v="8"/>
    <x v="1"/>
    <n v="94122"/>
    <x v="1"/>
    <s v="OFF-SU-10001225"/>
    <x v="1"/>
    <x v="14"/>
    <x v="327"/>
    <n v="7.36"/>
    <n v="2"/>
    <n v="0"/>
    <n v="0.1472"/>
    <x v="1"/>
    <s v="Yes"/>
  </r>
  <r>
    <n v="5494"/>
    <s v="CA-2016-105249"/>
    <x v="683"/>
    <d v="2016-11-28T00:00:00"/>
    <s v="Same Day"/>
    <s v="DH-13675"/>
    <s v="Duane Huffman"/>
    <x v="2"/>
    <s v="United States"/>
    <x v="8"/>
    <x v="1"/>
    <n v="94122"/>
    <x v="1"/>
    <s v="OFF-LA-10002043"/>
    <x v="1"/>
    <x v="2"/>
    <x v="255"/>
    <n v="41.4"/>
    <n v="4"/>
    <n v="0"/>
    <n v="19.872"/>
    <x v="1"/>
    <s v="Yes"/>
  </r>
  <r>
    <n v="5495"/>
    <s v="CA-2016-105249"/>
    <x v="683"/>
    <d v="2016-11-28T00:00:00"/>
    <s v="Same Day"/>
    <s v="DH-13675"/>
    <s v="Duane Huffman"/>
    <x v="2"/>
    <s v="United States"/>
    <x v="8"/>
    <x v="1"/>
    <n v="94122"/>
    <x v="1"/>
    <s v="FUR-BO-10000330"/>
    <x v="0"/>
    <x v="0"/>
    <x v="1107"/>
    <n v="411.33199999999999"/>
    <n v="4"/>
    <n v="0.15"/>
    <n v="-4.8391999999999999"/>
    <x v="1"/>
    <s v="Yes"/>
  </r>
  <r>
    <n v="5496"/>
    <s v="CA-2017-113523"/>
    <x v="406"/>
    <d v="2017-09-08T00:00:00"/>
    <s v="Standard Class"/>
    <s v="SC-20440"/>
    <s v="Shaun Chance"/>
    <x v="1"/>
    <s v="United States"/>
    <x v="10"/>
    <x v="9"/>
    <n v="19140"/>
    <x v="3"/>
    <s v="OFF-BI-10001249"/>
    <x v="1"/>
    <x v="8"/>
    <x v="1191"/>
    <n v="7.6559999999999997"/>
    <n v="4"/>
    <n v="0.7"/>
    <n v="-6.1247999999999996"/>
    <x v="3"/>
    <s v="Yes"/>
  </r>
  <r>
    <n v="5497"/>
    <s v="CA-2019-117821"/>
    <x v="492"/>
    <d v="2019-06-16T00:00:00"/>
    <s v="Standard Class"/>
    <s v="HG-15025"/>
    <s v="Hunter Glantz"/>
    <x v="0"/>
    <s v="United States"/>
    <x v="292"/>
    <x v="24"/>
    <n v="43302"/>
    <x v="3"/>
    <s v="TEC-AC-10004469"/>
    <x v="2"/>
    <x v="11"/>
    <x v="241"/>
    <n v="63.92"/>
    <n v="2"/>
    <n v="0.2"/>
    <n v="19.175999999999998"/>
    <x v="3"/>
    <s v="Yes"/>
  </r>
  <r>
    <n v="5498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AR-10001177"/>
    <x v="1"/>
    <x v="6"/>
    <x v="1224"/>
    <n v="6.56"/>
    <n v="2"/>
    <n v="0"/>
    <n v="1.9024000000000001"/>
    <x v="3"/>
    <s v="Yes"/>
  </r>
  <r>
    <n v="5499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LA-10000634"/>
    <x v="1"/>
    <x v="2"/>
    <x v="286"/>
    <n v="7.83"/>
    <n v="3"/>
    <n v="0"/>
    <n v="3.6017999999999999"/>
    <x v="3"/>
    <s v="Yes"/>
  </r>
  <r>
    <n v="5500"/>
    <s v="CA-2019-164378"/>
    <x v="663"/>
    <d v="2019-07-18T00:00:00"/>
    <s v="Second Class"/>
    <s v="MM-18055"/>
    <s v="Michelle Moray"/>
    <x v="0"/>
    <s v="United States"/>
    <x v="20"/>
    <x v="15"/>
    <n v="10024"/>
    <x v="3"/>
    <s v="TEC-AC-10004708"/>
    <x v="2"/>
    <x v="11"/>
    <x v="341"/>
    <n v="41.9"/>
    <n v="2"/>
    <n v="0"/>
    <n v="8.7989999999999995"/>
    <x v="3"/>
    <s v="Yes"/>
  </r>
  <r>
    <n v="5501"/>
    <s v="CA-2019-164378"/>
    <x v="663"/>
    <d v="2019-07-18T00:00:00"/>
    <s v="Second Class"/>
    <s v="MM-18055"/>
    <s v="Michelle Moray"/>
    <x v="0"/>
    <s v="United States"/>
    <x v="20"/>
    <x v="15"/>
    <n v="10024"/>
    <x v="3"/>
    <s v="FUR-CH-10002084"/>
    <x v="0"/>
    <x v="1"/>
    <x v="1249"/>
    <n v="664.14599999999996"/>
    <n v="6"/>
    <n v="0.1"/>
    <n v="88.552800000000005"/>
    <x v="3"/>
    <s v="Yes"/>
  </r>
  <r>
    <n v="5502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PA-10004519"/>
    <x v="1"/>
    <x v="10"/>
    <x v="1045"/>
    <n v="8.9600000000000009"/>
    <n v="2"/>
    <n v="0"/>
    <n v="4.3903999999999996"/>
    <x v="3"/>
    <s v="Yes"/>
  </r>
  <r>
    <n v="5503"/>
    <s v="CA-2019-127782"/>
    <x v="808"/>
    <d v="2019-11-06T00:00:00"/>
    <s v="Standard Class"/>
    <s v="TH-21115"/>
    <s v="Thea Hudgings"/>
    <x v="1"/>
    <s v="United States"/>
    <x v="10"/>
    <x v="9"/>
    <n v="19140"/>
    <x v="3"/>
    <s v="FUR-FU-10001847"/>
    <x v="0"/>
    <x v="5"/>
    <x v="1364"/>
    <n v="3.3119999999999998"/>
    <n v="1"/>
    <n v="0.2"/>
    <n v="0.66239999999999999"/>
    <x v="3"/>
    <s v="Yes"/>
  </r>
  <r>
    <n v="5504"/>
    <s v="CA-2019-127782"/>
    <x v="808"/>
    <d v="2019-11-06T00:00:00"/>
    <s v="Standard Class"/>
    <s v="TH-21115"/>
    <s v="Thea Hudgings"/>
    <x v="1"/>
    <s v="United States"/>
    <x v="10"/>
    <x v="9"/>
    <n v="19140"/>
    <x v="3"/>
    <s v="OFF-AP-10001962"/>
    <x v="1"/>
    <x v="9"/>
    <x v="1603"/>
    <n v="20.135999999999999"/>
    <n v="3"/>
    <n v="0.2"/>
    <n v="1.2585"/>
    <x v="3"/>
    <s v="Yes"/>
  </r>
  <r>
    <n v="5505"/>
    <s v="CA-2019-127782"/>
    <x v="808"/>
    <d v="2019-11-06T00:00:00"/>
    <s v="Standard Class"/>
    <s v="TH-21115"/>
    <s v="Thea Hudgings"/>
    <x v="1"/>
    <s v="United States"/>
    <x v="10"/>
    <x v="9"/>
    <n v="19140"/>
    <x v="3"/>
    <s v="OFF-EN-10003845"/>
    <x v="1"/>
    <x v="12"/>
    <x v="436"/>
    <n v="8.8559999999999999"/>
    <n v="3"/>
    <n v="0.2"/>
    <n v="2.8782000000000001"/>
    <x v="3"/>
    <s v="Yes"/>
  </r>
  <r>
    <n v="5506"/>
    <s v="CA-2019-127782"/>
    <x v="808"/>
    <d v="2019-11-06T00:00:00"/>
    <s v="Standard Class"/>
    <s v="TH-21115"/>
    <s v="Thea Hudgings"/>
    <x v="1"/>
    <s v="United States"/>
    <x v="10"/>
    <x v="9"/>
    <n v="19140"/>
    <x v="3"/>
    <s v="TEC-PH-10001817"/>
    <x v="2"/>
    <x v="7"/>
    <x v="1106"/>
    <n v="859.2"/>
    <n v="4"/>
    <n v="0.4"/>
    <n v="-186.16"/>
    <x v="3"/>
    <s v="Yes"/>
  </r>
  <r>
    <n v="5507"/>
    <s v="US-2018-162026"/>
    <x v="750"/>
    <d v="2018-10-08T00:00:00"/>
    <s v="Same Day"/>
    <s v="JE-15745"/>
    <s v="Joel Eaton"/>
    <x v="0"/>
    <s v="United States"/>
    <x v="1"/>
    <x v="1"/>
    <n v="90036"/>
    <x v="1"/>
    <s v="OFF-PA-10000167"/>
    <x v="1"/>
    <x v="10"/>
    <x v="1080"/>
    <n v="61.96"/>
    <n v="2"/>
    <n v="0"/>
    <n v="27.882000000000001"/>
    <x v="1"/>
    <s v="Yes"/>
  </r>
  <r>
    <n v="5508"/>
    <s v="CA-2018-150000"/>
    <x v="143"/>
    <d v="2018-04-14T00:00:00"/>
    <s v="Standard Class"/>
    <s v="PG-18820"/>
    <s v="Patrick Gardner"/>
    <x v="0"/>
    <s v="United States"/>
    <x v="214"/>
    <x v="32"/>
    <n v="30080"/>
    <x v="0"/>
    <s v="OFF-EN-10002973"/>
    <x v="1"/>
    <x v="12"/>
    <x v="1328"/>
    <n v="17.920000000000002"/>
    <n v="4"/>
    <n v="0"/>
    <n v="8.6015999999999995"/>
    <x v="0"/>
    <s v="Yes"/>
  </r>
  <r>
    <n v="5509"/>
    <s v="CA-2017-168529"/>
    <x v="1049"/>
    <d v="2017-10-12T00:00:00"/>
    <s v="Standard Class"/>
    <s v="MB-17305"/>
    <s v="Maria Bertelson"/>
    <x v="0"/>
    <s v="United States"/>
    <x v="8"/>
    <x v="1"/>
    <n v="94122"/>
    <x v="1"/>
    <s v="FUR-FU-10001588"/>
    <x v="0"/>
    <x v="5"/>
    <x v="287"/>
    <n v="145.9"/>
    <n v="5"/>
    <n v="0"/>
    <n v="62.737000000000002"/>
    <x v="1"/>
    <s v="Yes"/>
  </r>
  <r>
    <n v="5510"/>
    <s v="US-2019-152569"/>
    <x v="356"/>
    <d v="2019-05-20T00:00:00"/>
    <s v="Standard Class"/>
    <s v="JD-16015"/>
    <s v="Joy Daniels"/>
    <x v="0"/>
    <s v="United States"/>
    <x v="22"/>
    <x v="10"/>
    <n v="60653"/>
    <x v="2"/>
    <s v="OFF-PA-10001736"/>
    <x v="1"/>
    <x v="10"/>
    <x v="130"/>
    <n v="56.704000000000001"/>
    <n v="2"/>
    <n v="0.2"/>
    <n v="19.137599999999999"/>
    <x v="2"/>
    <s v="Yes"/>
  </r>
  <r>
    <n v="5511"/>
    <s v="US-2019-152569"/>
    <x v="356"/>
    <d v="2019-05-20T00:00:00"/>
    <s v="Standard Class"/>
    <s v="JD-16015"/>
    <s v="Joy Daniels"/>
    <x v="0"/>
    <s v="United States"/>
    <x v="22"/>
    <x v="10"/>
    <n v="60653"/>
    <x v="2"/>
    <s v="TEC-PH-10002185"/>
    <x v="2"/>
    <x v="7"/>
    <x v="1081"/>
    <n v="11.12"/>
    <n v="2"/>
    <n v="0.2"/>
    <n v="3.4750000000000001"/>
    <x v="2"/>
    <s v="Yes"/>
  </r>
  <r>
    <n v="5512"/>
    <s v="US-2016-137680"/>
    <x v="1050"/>
    <d v="2016-03-02T00:00:00"/>
    <s v="Standard Class"/>
    <s v="JH-15430"/>
    <s v="Jennifer Halladay"/>
    <x v="0"/>
    <s v="United States"/>
    <x v="261"/>
    <x v="21"/>
    <n v="97504"/>
    <x v="1"/>
    <s v="OFF-PA-10000174"/>
    <x v="1"/>
    <x v="10"/>
    <x v="1524"/>
    <n v="32.896000000000001"/>
    <n v="4"/>
    <n v="0.2"/>
    <n v="11.102399999999999"/>
    <x v="1"/>
    <s v="Yes"/>
  </r>
  <r>
    <n v="5513"/>
    <s v="US-2016-137680"/>
    <x v="1050"/>
    <d v="2016-03-02T00:00:00"/>
    <s v="Standard Class"/>
    <s v="JH-15430"/>
    <s v="Jennifer Halladay"/>
    <x v="0"/>
    <s v="United States"/>
    <x v="261"/>
    <x v="21"/>
    <n v="97504"/>
    <x v="1"/>
    <s v="OFF-PA-10000069"/>
    <x v="1"/>
    <x v="10"/>
    <x v="1578"/>
    <n v="22.776"/>
    <n v="3"/>
    <n v="0.2"/>
    <n v="7.6868999999999996"/>
    <x v="1"/>
    <s v="Yes"/>
  </r>
  <r>
    <n v="5514"/>
    <s v="CA-2017-103177"/>
    <x v="1051"/>
    <d v="2017-06-01T00:00:00"/>
    <s v="First Class"/>
    <s v="EN-13780"/>
    <s v="Edward Nazzal"/>
    <x v="0"/>
    <s v="United States"/>
    <x v="20"/>
    <x v="15"/>
    <n v="10009"/>
    <x v="3"/>
    <s v="TEC-PH-10001795"/>
    <x v="2"/>
    <x v="7"/>
    <x v="1735"/>
    <n v="239.97"/>
    <n v="3"/>
    <n v="0"/>
    <n v="2.3997000000000002"/>
    <x v="3"/>
    <s v="Yes"/>
  </r>
  <r>
    <n v="5515"/>
    <s v="CA-2017-103177"/>
    <x v="1051"/>
    <d v="2017-06-01T00:00:00"/>
    <s v="First Class"/>
    <s v="EN-13780"/>
    <s v="Edward Nazzal"/>
    <x v="0"/>
    <s v="United States"/>
    <x v="20"/>
    <x v="15"/>
    <n v="10009"/>
    <x v="3"/>
    <s v="OFF-AP-10004540"/>
    <x v="1"/>
    <x v="9"/>
    <x v="1303"/>
    <n v="160.32"/>
    <n v="2"/>
    <n v="0"/>
    <n v="44.889600000000002"/>
    <x v="3"/>
    <s v="Yes"/>
  </r>
  <r>
    <n v="5516"/>
    <s v="CA-2017-103177"/>
    <x v="1051"/>
    <d v="2017-06-01T00:00:00"/>
    <s v="First Class"/>
    <s v="EN-13780"/>
    <s v="Edward Nazzal"/>
    <x v="0"/>
    <s v="United States"/>
    <x v="20"/>
    <x v="15"/>
    <n v="10009"/>
    <x v="3"/>
    <s v="TEC-PH-10001527"/>
    <x v="2"/>
    <x v="7"/>
    <x v="1285"/>
    <n v="128.85"/>
    <n v="3"/>
    <n v="0"/>
    <n v="3.8654999999999999"/>
    <x v="3"/>
    <s v="Yes"/>
  </r>
  <r>
    <n v="5517"/>
    <s v="US-2018-138408"/>
    <x v="741"/>
    <d v="2018-11-21T00:00:00"/>
    <s v="Second Class"/>
    <s v="KC-16255"/>
    <s v="Karen Carlisle"/>
    <x v="1"/>
    <s v="United States"/>
    <x v="114"/>
    <x v="19"/>
    <n v="35810"/>
    <x v="0"/>
    <s v="TEC-AC-10003870"/>
    <x v="2"/>
    <x v="11"/>
    <x v="1727"/>
    <n v="1319.96"/>
    <n v="4"/>
    <n v="0"/>
    <n v="527.98400000000004"/>
    <x v="0"/>
    <s v="Yes"/>
  </r>
  <r>
    <n v="5518"/>
    <s v="CA-2019-117667"/>
    <x v="769"/>
    <d v="2019-12-09T00:00:00"/>
    <s v="Standard Class"/>
    <s v="MS-17980"/>
    <s v="Michael Stewart"/>
    <x v="1"/>
    <s v="United States"/>
    <x v="10"/>
    <x v="9"/>
    <n v="19134"/>
    <x v="3"/>
    <s v="FUR-CH-10004540"/>
    <x v="0"/>
    <x v="1"/>
    <x v="871"/>
    <n v="239.96"/>
    <n v="10"/>
    <n v="0.3"/>
    <n v="-10.284000000000001"/>
    <x v="3"/>
    <s v="Yes"/>
  </r>
  <r>
    <n v="5519"/>
    <s v="CA-2019-117667"/>
    <x v="769"/>
    <d v="2019-12-09T00:00:00"/>
    <s v="Standard Class"/>
    <s v="MS-17980"/>
    <s v="Michael Stewart"/>
    <x v="1"/>
    <s v="United States"/>
    <x v="10"/>
    <x v="9"/>
    <n v="19134"/>
    <x v="3"/>
    <s v="FUR-FU-10004093"/>
    <x v="0"/>
    <x v="5"/>
    <x v="1168"/>
    <n v="54.768000000000001"/>
    <n v="2"/>
    <n v="0.2"/>
    <n v="6.8460000000000001"/>
    <x v="3"/>
    <s v="Yes"/>
  </r>
  <r>
    <n v="5520"/>
    <s v="CA-2019-117667"/>
    <x v="769"/>
    <d v="2019-12-09T00:00:00"/>
    <s v="Standard Class"/>
    <s v="MS-17980"/>
    <s v="Michael Stewart"/>
    <x v="1"/>
    <s v="United States"/>
    <x v="10"/>
    <x v="9"/>
    <n v="19134"/>
    <x v="3"/>
    <s v="OFF-AR-10000716"/>
    <x v="1"/>
    <x v="6"/>
    <x v="794"/>
    <n v="13.391999999999999"/>
    <n v="3"/>
    <n v="0.2"/>
    <n v="3.1806000000000001"/>
    <x v="3"/>
    <s v="Yes"/>
  </r>
  <r>
    <n v="5521"/>
    <s v="CA-2019-117667"/>
    <x v="769"/>
    <d v="2019-12-09T00:00:00"/>
    <s v="Standard Class"/>
    <s v="MS-17980"/>
    <s v="Michael Stewart"/>
    <x v="1"/>
    <s v="United States"/>
    <x v="10"/>
    <x v="9"/>
    <n v="19134"/>
    <x v="3"/>
    <s v="OFF-PA-10002709"/>
    <x v="1"/>
    <x v="10"/>
    <x v="1667"/>
    <n v="23.92"/>
    <n v="5"/>
    <n v="0.2"/>
    <n v="8.6709999999999994"/>
    <x v="3"/>
    <s v="Yes"/>
  </r>
  <r>
    <n v="5522"/>
    <s v="CA-2019-117667"/>
    <x v="769"/>
    <d v="2019-12-09T00:00:00"/>
    <s v="Standard Class"/>
    <s v="MS-17980"/>
    <s v="Michael Stewart"/>
    <x v="1"/>
    <s v="United States"/>
    <x v="10"/>
    <x v="9"/>
    <n v="19134"/>
    <x v="3"/>
    <s v="TEC-AC-10000580"/>
    <x v="2"/>
    <x v="11"/>
    <x v="906"/>
    <n v="255.96799999999999"/>
    <n v="4"/>
    <n v="0.2"/>
    <n v="-28.796399999999998"/>
    <x v="3"/>
    <s v="Yes"/>
  </r>
  <r>
    <n v="5523"/>
    <s v="CA-2018-110982"/>
    <x v="410"/>
    <d v="2018-06-07T00:00:00"/>
    <s v="First Class"/>
    <s v="CK-12205"/>
    <s v="Chloris Kastensmidt"/>
    <x v="0"/>
    <s v="United States"/>
    <x v="68"/>
    <x v="1"/>
    <n v="95051"/>
    <x v="1"/>
    <s v="OFF-BI-10000829"/>
    <x v="1"/>
    <x v="8"/>
    <x v="307"/>
    <n v="21.552"/>
    <n v="6"/>
    <n v="0.2"/>
    <n v="7.0044000000000004"/>
    <x v="1"/>
    <s v="Yes"/>
  </r>
  <r>
    <n v="5524"/>
    <s v="CA-2018-110982"/>
    <x v="410"/>
    <d v="2018-06-07T00:00:00"/>
    <s v="First Class"/>
    <s v="CK-12205"/>
    <s v="Chloris Kastensmidt"/>
    <x v="0"/>
    <s v="United States"/>
    <x v="68"/>
    <x v="1"/>
    <n v="95051"/>
    <x v="1"/>
    <s v="OFF-AP-10004859"/>
    <x v="1"/>
    <x v="9"/>
    <x v="930"/>
    <n v="58.24"/>
    <n v="4"/>
    <n v="0"/>
    <n v="15.7248"/>
    <x v="1"/>
    <s v="Yes"/>
  </r>
  <r>
    <n v="5525"/>
    <s v="CA-2018-147123"/>
    <x v="107"/>
    <d v="2018-12-12T00:00:00"/>
    <s v="First Class"/>
    <s v="SJ-20125"/>
    <s v="Sanjit Jacobs"/>
    <x v="2"/>
    <s v="United States"/>
    <x v="85"/>
    <x v="1"/>
    <n v="90805"/>
    <x v="1"/>
    <s v="OFF-PA-10000575"/>
    <x v="1"/>
    <x v="10"/>
    <x v="1059"/>
    <n v="80.28"/>
    <n v="12"/>
    <n v="0"/>
    <n v="36.928800000000003"/>
    <x v="1"/>
    <s v="Yes"/>
  </r>
  <r>
    <n v="5526"/>
    <s v="CA-2019-154501"/>
    <x v="504"/>
    <d v="2019-05-05T00:00:00"/>
    <s v="Standard Class"/>
    <s v="EA-14035"/>
    <s v="Erin Ashbrook"/>
    <x v="1"/>
    <s v="United States"/>
    <x v="1"/>
    <x v="1"/>
    <n v="90008"/>
    <x v="1"/>
    <s v="OFF-AR-10002804"/>
    <x v="1"/>
    <x v="6"/>
    <x v="282"/>
    <n v="9.7799999999999994"/>
    <n v="2"/>
    <n v="0"/>
    <n v="4.0098000000000003"/>
    <x v="1"/>
    <s v="Yes"/>
  </r>
  <r>
    <n v="5527"/>
    <s v="CA-2019-166933"/>
    <x v="558"/>
    <d v="2019-04-28T00:00:00"/>
    <s v="Standard Class"/>
    <s v="MG-17890"/>
    <s v="Michael Granlund"/>
    <x v="2"/>
    <s v="United States"/>
    <x v="443"/>
    <x v="1"/>
    <n v="93101"/>
    <x v="1"/>
    <s v="OFF-FA-10002676"/>
    <x v="1"/>
    <x v="13"/>
    <x v="1078"/>
    <n v="1.81"/>
    <n v="1"/>
    <n v="0"/>
    <n v="0.65159999999999996"/>
    <x v="1"/>
    <s v="Yes"/>
  </r>
  <r>
    <n v="5528"/>
    <s v="CA-2017-142055"/>
    <x v="412"/>
    <d v="2017-05-10T00:00:00"/>
    <s v="First Class"/>
    <s v="AB-10255"/>
    <s v="Alejandro Ballentine"/>
    <x v="2"/>
    <s v="United States"/>
    <x v="20"/>
    <x v="15"/>
    <n v="10009"/>
    <x v="3"/>
    <s v="OFF-PA-10003465"/>
    <x v="1"/>
    <x v="10"/>
    <x v="423"/>
    <n v="37.94"/>
    <n v="2"/>
    <n v="0"/>
    <n v="18.211200000000002"/>
    <x v="3"/>
    <s v="Yes"/>
  </r>
  <r>
    <n v="5529"/>
    <s v="CA-2017-137106"/>
    <x v="1052"/>
    <d v="2017-04-04T00:00:00"/>
    <s v="Standard Class"/>
    <s v="SC-20260"/>
    <s v="Scott Cohen"/>
    <x v="1"/>
    <s v="United States"/>
    <x v="108"/>
    <x v="2"/>
    <n v="32216"/>
    <x v="0"/>
    <s v="TEC-PH-10000011"/>
    <x v="2"/>
    <x v="7"/>
    <x v="223"/>
    <n v="79.959999999999994"/>
    <n v="5"/>
    <n v="0.2"/>
    <n v="27.986000000000001"/>
    <x v="0"/>
    <s v="Yes"/>
  </r>
  <r>
    <n v="5530"/>
    <s v="CA-2019-136609"/>
    <x v="634"/>
    <d v="2019-08-11T00:00:00"/>
    <s v="Standard Class"/>
    <s v="TB-21355"/>
    <s v="Todd Boyes"/>
    <x v="1"/>
    <s v="United States"/>
    <x v="444"/>
    <x v="5"/>
    <n v="75104"/>
    <x v="2"/>
    <s v="OFF-PA-10004381"/>
    <x v="1"/>
    <x v="10"/>
    <x v="1684"/>
    <n v="115.29600000000001"/>
    <n v="3"/>
    <n v="0.2"/>
    <n v="40.3536"/>
    <x v="2"/>
    <s v="Yes"/>
  </r>
  <r>
    <n v="5531"/>
    <s v="CA-2019-160885"/>
    <x v="574"/>
    <d v="2019-12-06T00:00:00"/>
    <s v="Standard Class"/>
    <s v="JK-16090"/>
    <s v="Juliana Krohn"/>
    <x v="0"/>
    <s v="United States"/>
    <x v="155"/>
    <x v="8"/>
    <n v="68104"/>
    <x v="2"/>
    <s v="TEC-PH-10001795"/>
    <x v="2"/>
    <x v="7"/>
    <x v="647"/>
    <n v="2479.96"/>
    <n v="4"/>
    <n v="0"/>
    <n v="743.98800000000006"/>
    <x v="2"/>
    <s v="Yes"/>
  </r>
  <r>
    <n v="5532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1109"/>
    <x v="2"/>
    <x v="11"/>
    <x v="1007"/>
    <n v="179.94"/>
    <n v="6"/>
    <n v="0"/>
    <n v="75.574799999999996"/>
    <x v="0"/>
    <s v="Yes"/>
  </r>
  <r>
    <n v="5533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3038"/>
    <x v="2"/>
    <x v="11"/>
    <x v="1033"/>
    <n v="26.85"/>
    <n v="3"/>
    <n v="0"/>
    <n v="5.1014999999999997"/>
    <x v="0"/>
    <s v="Yes"/>
  </r>
  <r>
    <n v="5534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3174"/>
    <x v="2"/>
    <x v="11"/>
    <x v="619"/>
    <n v="323.37"/>
    <n v="3"/>
    <n v="0"/>
    <n v="129.34800000000001"/>
    <x v="0"/>
    <s v="Yes"/>
  </r>
  <r>
    <n v="5535"/>
    <s v="US-2018-167472"/>
    <x v="112"/>
    <d v="2018-06-07T00:00:00"/>
    <s v="First Class"/>
    <s v="CK-12595"/>
    <s v="Clytie Kelty"/>
    <x v="0"/>
    <s v="United States"/>
    <x v="290"/>
    <x v="36"/>
    <n v="72209"/>
    <x v="0"/>
    <s v="OFF-PA-10000157"/>
    <x v="1"/>
    <x v="10"/>
    <x v="369"/>
    <n v="59.94"/>
    <n v="3"/>
    <n v="0"/>
    <n v="28.171800000000001"/>
    <x v="0"/>
    <s v="Yes"/>
  </r>
  <r>
    <n v="5536"/>
    <s v="US-2018-167472"/>
    <x v="112"/>
    <d v="2018-06-07T00:00:00"/>
    <s v="First Class"/>
    <s v="CK-12595"/>
    <s v="Clytie Kelty"/>
    <x v="0"/>
    <s v="United States"/>
    <x v="290"/>
    <x v="36"/>
    <n v="72209"/>
    <x v="0"/>
    <s v="OFF-BI-10001721"/>
    <x v="1"/>
    <x v="8"/>
    <x v="94"/>
    <n v="64.14"/>
    <n v="3"/>
    <n v="0"/>
    <n v="30.787199999999999"/>
    <x v="0"/>
    <s v="Yes"/>
  </r>
  <r>
    <n v="5537"/>
    <s v="US-2018-167472"/>
    <x v="112"/>
    <d v="2018-06-07T00:00:00"/>
    <s v="First Class"/>
    <s v="CK-12595"/>
    <s v="Clytie Kelty"/>
    <x v="0"/>
    <s v="United States"/>
    <x v="290"/>
    <x v="36"/>
    <n v="72209"/>
    <x v="0"/>
    <s v="OFF-BI-10000591"/>
    <x v="1"/>
    <x v="8"/>
    <x v="1054"/>
    <n v="11.67"/>
    <n v="3"/>
    <n v="0"/>
    <n v="5.6016000000000004"/>
    <x v="0"/>
    <s v="Yes"/>
  </r>
  <r>
    <n v="5538"/>
    <s v="US-2018-167472"/>
    <x v="112"/>
    <d v="2018-06-07T00:00:00"/>
    <s v="First Class"/>
    <s v="CK-12595"/>
    <s v="Clytie Kelty"/>
    <x v="0"/>
    <s v="United States"/>
    <x v="290"/>
    <x v="36"/>
    <n v="72209"/>
    <x v="0"/>
    <s v="OFF-PA-10001534"/>
    <x v="1"/>
    <x v="10"/>
    <x v="1470"/>
    <n v="12.96"/>
    <n v="2"/>
    <n v="0"/>
    <n v="6.2207999999999997"/>
    <x v="0"/>
    <s v="Yes"/>
  </r>
  <r>
    <n v="5539"/>
    <s v="CA-2017-120551"/>
    <x v="657"/>
    <d v="2017-04-20T00:00:00"/>
    <s v="Standard Class"/>
    <s v="SS-20590"/>
    <s v="Sonia Sunley"/>
    <x v="0"/>
    <s v="United States"/>
    <x v="445"/>
    <x v="8"/>
    <n v="68701"/>
    <x v="2"/>
    <s v="OFF-BI-10002071"/>
    <x v="1"/>
    <x v="8"/>
    <x v="699"/>
    <n v="17.43"/>
    <n v="3"/>
    <n v="0"/>
    <n v="8.0177999999999994"/>
    <x v="2"/>
    <s v="Yes"/>
  </r>
  <r>
    <n v="5540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FUR-CH-10000513"/>
    <x v="0"/>
    <x v="1"/>
    <x v="70"/>
    <n v="181.98599999999999"/>
    <n v="2"/>
    <n v="0.3"/>
    <n v="-54.595799999999997"/>
    <x v="2"/>
    <s v="Yes"/>
  </r>
  <r>
    <n v="5541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OFF-BI-10003274"/>
    <x v="1"/>
    <x v="8"/>
    <x v="122"/>
    <n v="1.5920000000000001"/>
    <n v="2"/>
    <n v="0.8"/>
    <n v="-2.6267999999999998"/>
    <x v="2"/>
    <s v="Yes"/>
  </r>
  <r>
    <n v="5542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OFF-SU-10000381"/>
    <x v="1"/>
    <x v="14"/>
    <x v="660"/>
    <n v="22.344000000000001"/>
    <n v="3"/>
    <n v="0.2"/>
    <n v="2.5137"/>
    <x v="2"/>
    <s v="Yes"/>
  </r>
  <r>
    <n v="5543"/>
    <s v="CA-2018-134936"/>
    <x v="1054"/>
    <d v="2018-12-25T00:00:00"/>
    <s v="Standard Class"/>
    <s v="ES-14080"/>
    <s v="Erin Smith"/>
    <x v="1"/>
    <s v="United States"/>
    <x v="93"/>
    <x v="16"/>
    <n v="85705"/>
    <x v="1"/>
    <s v="FUR-TA-10001086"/>
    <x v="0"/>
    <x v="3"/>
    <x v="1736"/>
    <n v="455.97"/>
    <n v="6"/>
    <n v="0.5"/>
    <n v="-218.8656"/>
    <x v="1"/>
    <s v="Yes"/>
  </r>
  <r>
    <n v="5544"/>
    <s v="CA-2018-134936"/>
    <x v="1054"/>
    <d v="2018-12-25T00:00:00"/>
    <s v="Standard Class"/>
    <s v="ES-14080"/>
    <s v="Erin Smith"/>
    <x v="1"/>
    <s v="United States"/>
    <x v="93"/>
    <x v="16"/>
    <n v="85705"/>
    <x v="1"/>
    <s v="OFF-BI-10000174"/>
    <x v="1"/>
    <x v="8"/>
    <x v="1444"/>
    <n v="10.44"/>
    <n v="6"/>
    <n v="0.7"/>
    <n v="-7.6559999999999997"/>
    <x v="1"/>
    <s v="Yes"/>
  </r>
  <r>
    <n v="5545"/>
    <s v="CA-2018-134936"/>
    <x v="1054"/>
    <d v="2018-12-25T00:00:00"/>
    <s v="Standard Class"/>
    <s v="ES-14080"/>
    <s v="Erin Smith"/>
    <x v="1"/>
    <s v="United States"/>
    <x v="93"/>
    <x v="16"/>
    <n v="85705"/>
    <x v="1"/>
    <s v="OFF-BI-10002103"/>
    <x v="1"/>
    <x v="8"/>
    <x v="530"/>
    <n v="5.2140000000000004"/>
    <n v="2"/>
    <n v="0.7"/>
    <n v="-4.1711999999999998"/>
    <x v="1"/>
    <s v="Yes"/>
  </r>
  <r>
    <n v="5546"/>
    <s v="CA-2019-102967"/>
    <x v="585"/>
    <d v="2019-09-26T00:00:00"/>
    <s v="Standard Class"/>
    <s v="MG-17890"/>
    <s v="Michael Granlund"/>
    <x v="2"/>
    <s v="United States"/>
    <x v="3"/>
    <x v="38"/>
    <n v="3301"/>
    <x v="3"/>
    <s v="OFF-ST-10001590"/>
    <x v="1"/>
    <x v="4"/>
    <x v="147"/>
    <n v="67.400000000000006"/>
    <n v="5"/>
    <n v="0"/>
    <n v="17.524000000000001"/>
    <x v="3"/>
    <s v="Yes"/>
  </r>
  <r>
    <n v="5547"/>
    <s v="CA-2019-151008"/>
    <x v="210"/>
    <d v="2019-09-08T00:00:00"/>
    <s v="First Class"/>
    <s v="JM-16195"/>
    <s v="Justin MacKendrick"/>
    <x v="0"/>
    <s v="United States"/>
    <x v="446"/>
    <x v="7"/>
    <n v="84020"/>
    <x v="1"/>
    <s v="FUR-FU-10002396"/>
    <x v="0"/>
    <x v="5"/>
    <x v="1590"/>
    <n v="25.16"/>
    <n v="2"/>
    <n v="0"/>
    <n v="10.5672"/>
    <x v="1"/>
    <s v="Yes"/>
  </r>
  <r>
    <n v="5548"/>
    <s v="CA-2019-151008"/>
    <x v="210"/>
    <d v="2019-09-08T00:00:00"/>
    <s v="First Class"/>
    <s v="JM-16195"/>
    <s v="Justin MacKendrick"/>
    <x v="0"/>
    <s v="United States"/>
    <x v="446"/>
    <x v="7"/>
    <n v="84020"/>
    <x v="1"/>
    <s v="TEC-PH-10002807"/>
    <x v="2"/>
    <x v="7"/>
    <x v="1239"/>
    <n v="126.56"/>
    <n v="4"/>
    <n v="0.2"/>
    <n v="47.46"/>
    <x v="1"/>
    <s v="Yes"/>
  </r>
  <r>
    <n v="5549"/>
    <s v="CA-2016-159800"/>
    <x v="683"/>
    <d v="2016-12-01T00:00:00"/>
    <s v="First Class"/>
    <s v="SG-20470"/>
    <s v="Sheri Gordon"/>
    <x v="0"/>
    <s v="United States"/>
    <x v="8"/>
    <x v="1"/>
    <n v="94109"/>
    <x v="1"/>
    <s v="OFF-AP-10004859"/>
    <x v="1"/>
    <x v="9"/>
    <x v="930"/>
    <n v="43.68"/>
    <n v="3"/>
    <n v="0"/>
    <n v="11.7936"/>
    <x v="1"/>
    <s v="Yes"/>
  </r>
  <r>
    <n v="5550"/>
    <s v="CA-2016-159800"/>
    <x v="683"/>
    <d v="2016-12-01T00:00:00"/>
    <s v="First Class"/>
    <s v="SG-20470"/>
    <s v="Sheri Gordon"/>
    <x v="0"/>
    <s v="United States"/>
    <x v="8"/>
    <x v="1"/>
    <n v="94109"/>
    <x v="1"/>
    <s v="TEC-AC-10003447"/>
    <x v="2"/>
    <x v="11"/>
    <x v="806"/>
    <n v="139.93"/>
    <n v="7"/>
    <n v="0"/>
    <n v="34.982500000000002"/>
    <x v="1"/>
    <s v="Yes"/>
  </r>
  <r>
    <n v="5551"/>
    <s v="US-2016-159618"/>
    <x v="607"/>
    <d v="2016-11-16T00:00:00"/>
    <s v="Standard Class"/>
    <s v="DB-12970"/>
    <s v="Darren Budd"/>
    <x v="1"/>
    <s v="United States"/>
    <x v="12"/>
    <x v="5"/>
    <n v="77036"/>
    <x v="2"/>
    <s v="OFF-AR-10003183"/>
    <x v="1"/>
    <x v="6"/>
    <x v="1399"/>
    <n v="2.6720000000000002"/>
    <n v="1"/>
    <n v="0.2"/>
    <n v="0.33400000000000002"/>
    <x v="2"/>
    <s v="Yes"/>
  </r>
  <r>
    <n v="5552"/>
    <s v="US-2016-159618"/>
    <x v="607"/>
    <d v="2016-11-16T00:00:00"/>
    <s v="Standard Class"/>
    <s v="DB-12970"/>
    <s v="Darren Budd"/>
    <x v="1"/>
    <s v="United States"/>
    <x v="12"/>
    <x v="5"/>
    <n v="77036"/>
    <x v="2"/>
    <s v="OFF-SU-10000432"/>
    <x v="1"/>
    <x v="14"/>
    <x v="1558"/>
    <n v="16.655999999999999"/>
    <n v="6"/>
    <n v="0.2"/>
    <n v="-3.1230000000000002"/>
    <x v="2"/>
    <s v="Yes"/>
  </r>
  <r>
    <n v="5553"/>
    <s v="US-2016-159618"/>
    <x v="607"/>
    <d v="2016-11-16T00:00:00"/>
    <s v="Standard Class"/>
    <s v="DB-12970"/>
    <s v="Darren Budd"/>
    <x v="1"/>
    <s v="United States"/>
    <x v="12"/>
    <x v="5"/>
    <n v="77036"/>
    <x v="2"/>
    <s v="TEC-AC-10003832"/>
    <x v="2"/>
    <x v="11"/>
    <x v="463"/>
    <n v="79.512"/>
    <n v="3"/>
    <n v="0.2"/>
    <n v="20.8719"/>
    <x v="2"/>
    <s v="Yes"/>
  </r>
  <r>
    <n v="5554"/>
    <s v="US-2016-159618"/>
    <x v="607"/>
    <d v="2016-11-16T00:00:00"/>
    <s v="Standard Class"/>
    <s v="DB-12970"/>
    <s v="Darren Budd"/>
    <x v="1"/>
    <s v="United States"/>
    <x v="12"/>
    <x v="5"/>
    <n v="77036"/>
    <x v="2"/>
    <s v="OFF-PA-10004100"/>
    <x v="1"/>
    <x v="10"/>
    <x v="260"/>
    <n v="36.287999999999997"/>
    <n v="7"/>
    <n v="0.2"/>
    <n v="12.700799999999999"/>
    <x v="2"/>
    <s v="Yes"/>
  </r>
  <r>
    <n v="5555"/>
    <s v="US-2016-159618"/>
    <x v="607"/>
    <d v="2016-11-16T00:00:00"/>
    <s v="Standard Class"/>
    <s v="DB-12970"/>
    <s v="Darren Budd"/>
    <x v="1"/>
    <s v="United States"/>
    <x v="12"/>
    <x v="5"/>
    <n v="77036"/>
    <x v="2"/>
    <s v="FUR-BO-10004467"/>
    <x v="0"/>
    <x v="0"/>
    <x v="892"/>
    <n v="67.993200000000002"/>
    <n v="1"/>
    <n v="0.32"/>
    <n v="-12.998699999999999"/>
    <x v="2"/>
    <s v="Yes"/>
  </r>
  <r>
    <n v="5556"/>
    <s v="CA-2019-116113"/>
    <x v="280"/>
    <d v="2019-10-06T00:00:00"/>
    <s v="Second Class"/>
    <s v="JW-15220"/>
    <s v="Jane Waco"/>
    <x v="1"/>
    <s v="United States"/>
    <x v="122"/>
    <x v="19"/>
    <n v="36116"/>
    <x v="0"/>
    <s v="FUR-FU-10002963"/>
    <x v="0"/>
    <x v="5"/>
    <x v="1511"/>
    <n v="10.16"/>
    <n v="2"/>
    <n v="0"/>
    <n v="3.4544000000000001"/>
    <x v="0"/>
    <s v="Yes"/>
  </r>
  <r>
    <n v="5557"/>
    <s v="CA-2017-125066"/>
    <x v="639"/>
    <d v="2017-12-18T00:00:00"/>
    <s v="Standard Class"/>
    <s v="KD-16495"/>
    <s v="Keith Dawkins"/>
    <x v="1"/>
    <s v="United States"/>
    <x v="25"/>
    <x v="35"/>
    <n v="39212"/>
    <x v="0"/>
    <s v="FUR-FU-10003829"/>
    <x v="0"/>
    <x v="5"/>
    <x v="1378"/>
    <n v="6.16"/>
    <n v="2"/>
    <n v="0"/>
    <n v="1.9712000000000001"/>
    <x v="0"/>
    <s v="Yes"/>
  </r>
  <r>
    <n v="5558"/>
    <s v="CA-2017-125066"/>
    <x v="639"/>
    <d v="2017-12-18T00:00:00"/>
    <s v="Standard Class"/>
    <s v="KD-16495"/>
    <s v="Keith Dawkins"/>
    <x v="1"/>
    <s v="United States"/>
    <x v="25"/>
    <x v="35"/>
    <n v="39212"/>
    <x v="0"/>
    <s v="OFF-AR-10003582"/>
    <x v="1"/>
    <x v="6"/>
    <x v="1460"/>
    <n v="56.3"/>
    <n v="2"/>
    <n v="0"/>
    <n v="15.763999999999999"/>
    <x v="0"/>
    <s v="Yes"/>
  </r>
  <r>
    <n v="5559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PA-10000048"/>
    <x v="1"/>
    <x v="10"/>
    <x v="1737"/>
    <n v="6.48"/>
    <n v="1"/>
    <n v="0"/>
    <n v="3.1103999999999998"/>
    <x v="1"/>
    <s v="Yes"/>
  </r>
  <r>
    <n v="5560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ST-10000078"/>
    <x v="1"/>
    <x v="4"/>
    <x v="1227"/>
    <n v="1325.85"/>
    <n v="5"/>
    <n v="0"/>
    <n v="238.65299999999999"/>
    <x v="1"/>
    <s v="Yes"/>
  </r>
  <r>
    <n v="5561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LA-10004853"/>
    <x v="1"/>
    <x v="2"/>
    <x v="690"/>
    <n v="14.94"/>
    <n v="3"/>
    <n v="0"/>
    <n v="6.8723999999999998"/>
    <x v="1"/>
    <s v="Yes"/>
  </r>
  <r>
    <n v="5562"/>
    <s v="CA-2019-133263"/>
    <x v="185"/>
    <d v="2019-04-02T00:00:00"/>
    <s v="Second Class"/>
    <s v="JE-15610"/>
    <s v="Jim Epp"/>
    <x v="1"/>
    <s v="United States"/>
    <x v="118"/>
    <x v="32"/>
    <n v="30318"/>
    <x v="0"/>
    <s v="OFF-BI-10001153"/>
    <x v="1"/>
    <x v="8"/>
    <x v="303"/>
    <n v="34.54"/>
    <n v="1"/>
    <n v="0"/>
    <n v="17.27"/>
    <x v="0"/>
    <s v="Yes"/>
  </r>
  <r>
    <n v="5563"/>
    <s v="CA-2019-133263"/>
    <x v="185"/>
    <d v="2019-04-02T00:00:00"/>
    <s v="Second Class"/>
    <s v="JE-15610"/>
    <s v="Jim Epp"/>
    <x v="1"/>
    <s v="United States"/>
    <x v="118"/>
    <x v="32"/>
    <n v="30318"/>
    <x v="0"/>
    <s v="TEC-CO-10001449"/>
    <x v="2"/>
    <x v="16"/>
    <x v="306"/>
    <n v="2999.95"/>
    <n v="5"/>
    <n v="0"/>
    <n v="1439.9760000000001"/>
    <x v="0"/>
    <s v="Yes"/>
  </r>
  <r>
    <n v="5564"/>
    <s v="CA-2019-133263"/>
    <x v="185"/>
    <d v="2019-04-02T00:00:00"/>
    <s v="Second Class"/>
    <s v="JE-15610"/>
    <s v="Jim Epp"/>
    <x v="1"/>
    <s v="United States"/>
    <x v="118"/>
    <x v="32"/>
    <n v="30318"/>
    <x v="0"/>
    <s v="OFF-BI-10000474"/>
    <x v="1"/>
    <x v="8"/>
    <x v="27"/>
    <n v="64.12"/>
    <n v="4"/>
    <n v="0"/>
    <n v="30.7776"/>
    <x v="0"/>
    <s v="Yes"/>
  </r>
  <r>
    <n v="5565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AR-10000799"/>
    <x v="1"/>
    <x v="6"/>
    <x v="1502"/>
    <n v="19.456"/>
    <n v="4"/>
    <n v="0.2"/>
    <n v="2.1888000000000001"/>
    <x v="2"/>
    <s v="Yes"/>
  </r>
  <r>
    <n v="5566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MA-10002109"/>
    <x v="2"/>
    <x v="15"/>
    <x v="1738"/>
    <n v="209.98599999999999"/>
    <n v="2"/>
    <n v="0.3"/>
    <n v="8.9993999999999996"/>
    <x v="2"/>
    <s v="Yes"/>
  </r>
  <r>
    <n v="5567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AR-10003338"/>
    <x v="1"/>
    <x v="6"/>
    <x v="1439"/>
    <n v="29.76"/>
    <n v="5"/>
    <n v="0.2"/>
    <n v="1.86"/>
    <x v="2"/>
    <s v="Yes"/>
  </r>
  <r>
    <n v="5568"/>
    <s v="CA-2019-157966"/>
    <x v="677"/>
    <d v="2019-03-13T00:00:00"/>
    <s v="Same Day"/>
    <s v="SU-20665"/>
    <s v="Stephanie Ulpright"/>
    <x v="2"/>
    <s v="United States"/>
    <x v="22"/>
    <x v="10"/>
    <n v="60610"/>
    <x v="2"/>
    <s v="FUR-CH-10003606"/>
    <x v="0"/>
    <x v="1"/>
    <x v="1575"/>
    <n v="89.768000000000001"/>
    <n v="1"/>
    <n v="0.3"/>
    <n v="-2.5648"/>
    <x v="2"/>
    <s v="Yes"/>
  </r>
  <r>
    <n v="5569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CO-10001449"/>
    <x v="2"/>
    <x v="16"/>
    <x v="306"/>
    <n v="959.98400000000004"/>
    <n v="2"/>
    <n v="0.2"/>
    <n v="335.99439999999998"/>
    <x v="2"/>
    <s v="Yes"/>
  </r>
  <r>
    <n v="5570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PA-10001934"/>
    <x v="1"/>
    <x v="10"/>
    <x v="548"/>
    <n v="15.552"/>
    <n v="3"/>
    <n v="0.2"/>
    <n v="5.6375999999999999"/>
    <x v="2"/>
    <s v="Yes"/>
  </r>
  <r>
    <n v="5571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PH-10001527"/>
    <x v="2"/>
    <x v="7"/>
    <x v="1285"/>
    <n v="34.36"/>
    <n v="1"/>
    <n v="0.2"/>
    <n v="-7.3014999999999999"/>
    <x v="2"/>
    <s v="Yes"/>
  </r>
  <r>
    <n v="5572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PA-10001033"/>
    <x v="1"/>
    <x v="10"/>
    <x v="1509"/>
    <n v="98.376000000000005"/>
    <n v="3"/>
    <n v="0.2"/>
    <n v="35.661299999999997"/>
    <x v="3"/>
    <s v="Yes"/>
  </r>
  <r>
    <n v="5573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BI-10003719"/>
    <x v="1"/>
    <x v="8"/>
    <x v="691"/>
    <n v="29.94"/>
    <n v="4"/>
    <n v="0.7"/>
    <n v="-23.952000000000002"/>
    <x v="3"/>
    <s v="Yes"/>
  </r>
  <r>
    <n v="5574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PA-10003036"/>
    <x v="1"/>
    <x v="10"/>
    <x v="1739"/>
    <n v="17.472000000000001"/>
    <n v="3"/>
    <n v="0.2"/>
    <n v="5.6783999999999999"/>
    <x v="3"/>
    <s v="Yes"/>
  </r>
  <r>
    <n v="5575"/>
    <s v="CA-2016-151162"/>
    <x v="29"/>
    <d v="2016-12-09T00:00:00"/>
    <s v="Standard Class"/>
    <s v="EA-14035"/>
    <s v="Erin Ashbrook"/>
    <x v="1"/>
    <s v="United States"/>
    <x v="38"/>
    <x v="24"/>
    <n v="43229"/>
    <x v="3"/>
    <s v="TEC-PH-10001870"/>
    <x v="2"/>
    <x v="7"/>
    <x v="1740"/>
    <n v="36.738"/>
    <n v="1"/>
    <n v="0.4"/>
    <n v="-9.1844999999999999"/>
    <x v="3"/>
    <s v="Yes"/>
  </r>
  <r>
    <n v="5576"/>
    <s v="CA-2016-151162"/>
    <x v="29"/>
    <d v="2016-12-09T00:00:00"/>
    <s v="Standard Class"/>
    <s v="EA-14035"/>
    <s v="Erin Ashbrook"/>
    <x v="1"/>
    <s v="United States"/>
    <x v="38"/>
    <x v="24"/>
    <n v="43229"/>
    <x v="3"/>
    <s v="TEC-PH-10001809"/>
    <x v="2"/>
    <x v="7"/>
    <x v="1173"/>
    <n v="179.94"/>
    <n v="2"/>
    <n v="0.4"/>
    <n v="-44.984999999999999"/>
    <x v="3"/>
    <s v="Yes"/>
  </r>
  <r>
    <n v="5577"/>
    <s v="CA-2018-136686"/>
    <x v="939"/>
    <d v="2018-12-16T00:00:00"/>
    <s v="Standard Class"/>
    <s v="RF-19840"/>
    <s v="Roy Französisch"/>
    <x v="0"/>
    <s v="United States"/>
    <x v="45"/>
    <x v="1"/>
    <n v="91104"/>
    <x v="1"/>
    <s v="FUR-FU-10004864"/>
    <x v="0"/>
    <x v="5"/>
    <x v="441"/>
    <n v="383.64"/>
    <n v="6"/>
    <n v="0"/>
    <n v="122.76479999999999"/>
    <x v="1"/>
    <s v="Yes"/>
  </r>
  <r>
    <n v="5578"/>
    <s v="CA-2018-136686"/>
    <x v="939"/>
    <d v="2018-12-16T00:00:00"/>
    <s v="Standard Class"/>
    <s v="RF-19840"/>
    <s v="Roy Französisch"/>
    <x v="0"/>
    <s v="United States"/>
    <x v="45"/>
    <x v="1"/>
    <n v="91104"/>
    <x v="1"/>
    <s v="OFF-AP-10002350"/>
    <x v="1"/>
    <x v="9"/>
    <x v="550"/>
    <n v="56.52"/>
    <n v="3"/>
    <n v="0"/>
    <n v="15.8256"/>
    <x v="1"/>
    <s v="Yes"/>
  </r>
  <r>
    <n v="5579"/>
    <s v="CA-2019-137498"/>
    <x v="428"/>
    <d v="2019-09-14T00:00:00"/>
    <s v="Second Class"/>
    <s v="LC-17050"/>
    <s v="Liz Carlisle"/>
    <x v="0"/>
    <s v="United States"/>
    <x v="1"/>
    <x v="1"/>
    <n v="90004"/>
    <x v="1"/>
    <s v="OFF-AR-10003829"/>
    <x v="1"/>
    <x v="6"/>
    <x v="943"/>
    <n v="6.56"/>
    <n v="2"/>
    <n v="0"/>
    <n v="1.9024000000000001"/>
    <x v="1"/>
    <s v="Yes"/>
  </r>
  <r>
    <n v="5580"/>
    <s v="CA-2019-137498"/>
    <x v="428"/>
    <d v="2019-09-14T00:00:00"/>
    <s v="Second Class"/>
    <s v="LC-17050"/>
    <s v="Liz Carlisle"/>
    <x v="0"/>
    <s v="United States"/>
    <x v="1"/>
    <x v="1"/>
    <n v="90004"/>
    <x v="1"/>
    <s v="FUR-CH-10003833"/>
    <x v="0"/>
    <x v="1"/>
    <x v="1209"/>
    <n v="243.92"/>
    <n v="5"/>
    <n v="0.2"/>
    <n v="-15.244999999999999"/>
    <x v="1"/>
    <s v="Yes"/>
  </r>
  <r>
    <n v="5581"/>
    <s v="CA-2019-137498"/>
    <x v="428"/>
    <d v="2019-09-14T00:00:00"/>
    <s v="Second Class"/>
    <s v="LC-17050"/>
    <s v="Liz Carlisle"/>
    <x v="0"/>
    <s v="United States"/>
    <x v="1"/>
    <x v="1"/>
    <n v="90004"/>
    <x v="1"/>
    <s v="OFF-PA-10000143"/>
    <x v="1"/>
    <x v="10"/>
    <x v="1701"/>
    <n v="47.52"/>
    <n v="9"/>
    <n v="0"/>
    <n v="22.8096"/>
    <x v="1"/>
    <s v="Yes"/>
  </r>
  <r>
    <n v="5582"/>
    <s v="CA-2019-163818"/>
    <x v="1055"/>
    <d v="2019-10-08T00:00:00"/>
    <s v="Standard Class"/>
    <s v="PS-18970"/>
    <s v="Paul Stevenson"/>
    <x v="2"/>
    <s v="United States"/>
    <x v="183"/>
    <x v="39"/>
    <n v="20735"/>
    <x v="3"/>
    <s v="FUR-FU-10000076"/>
    <x v="0"/>
    <x v="5"/>
    <x v="884"/>
    <n v="19.98"/>
    <n v="1"/>
    <n v="0"/>
    <n v="8.5914000000000001"/>
    <x v="3"/>
    <s v="Yes"/>
  </r>
  <r>
    <n v="5583"/>
    <s v="CA-2018-161158"/>
    <x v="195"/>
    <d v="2018-05-13T00:00:00"/>
    <s v="Standard Class"/>
    <s v="PS-18970"/>
    <s v="Paul Stevenson"/>
    <x v="2"/>
    <s v="United States"/>
    <x v="20"/>
    <x v="15"/>
    <n v="10024"/>
    <x v="3"/>
    <s v="OFF-AR-10000462"/>
    <x v="1"/>
    <x v="6"/>
    <x v="894"/>
    <n v="8"/>
    <n v="5"/>
    <n v="0"/>
    <n v="3.44"/>
    <x v="3"/>
    <s v="Yes"/>
  </r>
  <r>
    <n v="5584"/>
    <s v="CA-2016-116673"/>
    <x v="534"/>
    <d v="2016-12-19T00:00:00"/>
    <s v="Second Class"/>
    <s v="JO-15280"/>
    <s v="Jas O'Carroll"/>
    <x v="0"/>
    <s v="United States"/>
    <x v="70"/>
    <x v="1"/>
    <n v="92037"/>
    <x v="1"/>
    <s v="FUR-FU-10003829"/>
    <x v="0"/>
    <x v="5"/>
    <x v="1378"/>
    <n v="6.16"/>
    <n v="2"/>
    <n v="0"/>
    <n v="1.9712000000000001"/>
    <x v="1"/>
    <s v="Yes"/>
  </r>
  <r>
    <n v="5585"/>
    <s v="CA-2019-105333"/>
    <x v="329"/>
    <d v="2019-12-04T00:00:00"/>
    <s v="Standard Class"/>
    <s v="VP-21730"/>
    <s v="Victor Preis"/>
    <x v="2"/>
    <s v="United States"/>
    <x v="20"/>
    <x v="15"/>
    <n v="10011"/>
    <x v="3"/>
    <s v="OFF-ST-10002182"/>
    <x v="1"/>
    <x v="4"/>
    <x v="1741"/>
    <n v="83.56"/>
    <n v="4"/>
    <n v="0"/>
    <n v="1.6712"/>
    <x v="3"/>
    <s v="Yes"/>
  </r>
  <r>
    <n v="5586"/>
    <s v="CA-2019-105333"/>
    <x v="329"/>
    <d v="2019-12-04T00:00:00"/>
    <s v="Standard Class"/>
    <s v="VP-21730"/>
    <s v="Victor Preis"/>
    <x v="2"/>
    <s v="United States"/>
    <x v="20"/>
    <x v="15"/>
    <n v="10011"/>
    <x v="3"/>
    <s v="TEC-PH-10001468"/>
    <x v="2"/>
    <x v="7"/>
    <x v="1742"/>
    <n v="546.05999999999995"/>
    <n v="3"/>
    <n v="0"/>
    <n v="163.81800000000001"/>
    <x v="3"/>
    <s v="Yes"/>
  </r>
  <r>
    <n v="5587"/>
    <s v="CA-2019-105333"/>
    <x v="329"/>
    <d v="2019-12-04T00:00:00"/>
    <s v="Standard Class"/>
    <s v="VP-21730"/>
    <s v="Victor Preis"/>
    <x v="2"/>
    <s v="United States"/>
    <x v="20"/>
    <x v="15"/>
    <n v="10011"/>
    <x v="3"/>
    <s v="OFF-ST-10001809"/>
    <x v="1"/>
    <x v="4"/>
    <x v="435"/>
    <n v="269.49"/>
    <n v="3"/>
    <n v="0"/>
    <n v="5.3898000000000001"/>
    <x v="3"/>
    <s v="Yes"/>
  </r>
  <r>
    <n v="5588"/>
    <s v="CA-2017-149993"/>
    <x v="531"/>
    <d v="2017-03-20T00:00:00"/>
    <s v="First Class"/>
    <s v="GA-14725"/>
    <s v="Guy Armstrong"/>
    <x v="0"/>
    <s v="United States"/>
    <x v="152"/>
    <x v="1"/>
    <n v="93534"/>
    <x v="1"/>
    <s v="OFF-FA-10001561"/>
    <x v="1"/>
    <x v="13"/>
    <x v="839"/>
    <n v="10.9"/>
    <n v="5"/>
    <n v="0"/>
    <n v="3.597"/>
    <x v="1"/>
    <s v="Yes"/>
  </r>
  <r>
    <n v="5589"/>
    <s v="CA-2016-168158"/>
    <x v="866"/>
    <d v="2016-07-24T00:00:00"/>
    <s v="Standard Class"/>
    <s v="EM-14140"/>
    <s v="Eugene Moren"/>
    <x v="2"/>
    <s v="United States"/>
    <x v="120"/>
    <x v="37"/>
    <n v="59405"/>
    <x v="1"/>
    <s v="OFF-BI-10001759"/>
    <x v="1"/>
    <x v="8"/>
    <x v="732"/>
    <n v="6.0960000000000001"/>
    <n v="2"/>
    <n v="0.2"/>
    <n v="2.2098"/>
    <x v="1"/>
    <s v="Yes"/>
  </r>
  <r>
    <n v="5590"/>
    <s v="CA-2018-115224"/>
    <x v="16"/>
    <d v="2018-12-11T00:00:00"/>
    <s v="Second Class"/>
    <s v="DB-13615"/>
    <s v="Doug Bickford"/>
    <x v="0"/>
    <s v="United States"/>
    <x v="8"/>
    <x v="1"/>
    <n v="94110"/>
    <x v="1"/>
    <s v="OFF-ST-10000615"/>
    <x v="1"/>
    <x v="4"/>
    <x v="75"/>
    <n v="34.049999999999997"/>
    <n v="3"/>
    <n v="0"/>
    <n v="9.5340000000000007"/>
    <x v="1"/>
    <s v="Yes"/>
  </r>
  <r>
    <n v="5591"/>
    <s v="CA-2018-115224"/>
    <x v="16"/>
    <d v="2018-12-11T00:00:00"/>
    <s v="Second Class"/>
    <s v="DB-13615"/>
    <s v="Doug Bickford"/>
    <x v="0"/>
    <s v="United States"/>
    <x v="8"/>
    <x v="1"/>
    <n v="94110"/>
    <x v="1"/>
    <s v="OFF-ST-10003816"/>
    <x v="1"/>
    <x v="4"/>
    <x v="717"/>
    <n v="352.38"/>
    <n v="2"/>
    <n v="0"/>
    <n v="81.047399999999996"/>
    <x v="1"/>
    <s v="Yes"/>
  </r>
  <r>
    <n v="5592"/>
    <s v="CA-2016-164742"/>
    <x v="303"/>
    <d v="2016-10-18T00:00:00"/>
    <s v="Second Class"/>
    <s v="ML-17395"/>
    <s v="Marina Lichtenstein"/>
    <x v="1"/>
    <s v="United States"/>
    <x v="80"/>
    <x v="30"/>
    <n v="8701"/>
    <x v="3"/>
    <s v="FUR-CH-10002880"/>
    <x v="0"/>
    <x v="1"/>
    <x v="809"/>
    <n v="245.98"/>
    <n v="2"/>
    <n v="0"/>
    <n v="27.0578"/>
    <x v="3"/>
    <s v="Yes"/>
  </r>
  <r>
    <n v="5593"/>
    <s v="CA-2016-164742"/>
    <x v="303"/>
    <d v="2016-10-18T00:00:00"/>
    <s v="Second Class"/>
    <s v="ML-17395"/>
    <s v="Marina Lichtenstein"/>
    <x v="1"/>
    <s v="United States"/>
    <x v="80"/>
    <x v="30"/>
    <n v="8701"/>
    <x v="3"/>
    <s v="OFF-BI-10004738"/>
    <x v="1"/>
    <x v="8"/>
    <x v="92"/>
    <n v="18.940000000000001"/>
    <n v="1"/>
    <n v="0"/>
    <n v="9.4700000000000006"/>
    <x v="3"/>
    <s v="Yes"/>
  </r>
  <r>
    <n v="5594"/>
    <s v="US-2019-108014"/>
    <x v="123"/>
    <d v="2019-11-25T00:00:00"/>
    <s v="Standard Class"/>
    <s v="JH-15430"/>
    <s v="Jennifer Halladay"/>
    <x v="0"/>
    <s v="United States"/>
    <x v="138"/>
    <x v="24"/>
    <n v="44105"/>
    <x v="3"/>
    <s v="OFF-BI-10003984"/>
    <x v="1"/>
    <x v="8"/>
    <x v="697"/>
    <n v="59.912999999999997"/>
    <n v="7"/>
    <n v="0.7"/>
    <n v="-45.933300000000003"/>
    <x v="3"/>
    <s v="Yes"/>
  </r>
  <r>
    <n v="5595"/>
    <s v="CA-2019-160325"/>
    <x v="241"/>
    <d v="2019-09-24T00:00:00"/>
    <s v="Same Day"/>
    <s v="BP-11095"/>
    <s v="Bart Pistole"/>
    <x v="1"/>
    <s v="United States"/>
    <x v="104"/>
    <x v="31"/>
    <n v="1841"/>
    <x v="3"/>
    <s v="TEC-PH-10000984"/>
    <x v="2"/>
    <x v="7"/>
    <x v="470"/>
    <n v="391.98"/>
    <n v="2"/>
    <n v="0"/>
    <n v="109.7544"/>
    <x v="3"/>
    <s v="Yes"/>
  </r>
  <r>
    <n v="5596"/>
    <s v="CA-2019-160325"/>
    <x v="241"/>
    <d v="2019-09-24T00:00:00"/>
    <s v="Same Day"/>
    <s v="BP-11095"/>
    <s v="Bart Pistole"/>
    <x v="1"/>
    <s v="United States"/>
    <x v="104"/>
    <x v="31"/>
    <n v="1841"/>
    <x v="3"/>
    <s v="TEC-PH-10001944"/>
    <x v="2"/>
    <x v="7"/>
    <x v="1271"/>
    <n v="437.85"/>
    <n v="3"/>
    <n v="0"/>
    <n v="131.35499999999999"/>
    <x v="3"/>
    <s v="Yes"/>
  </r>
  <r>
    <n v="5597"/>
    <s v="CA-2017-159779"/>
    <x v="12"/>
    <d v="2017-09-29T00:00:00"/>
    <s v="Standard Class"/>
    <s v="SB-20185"/>
    <s v="Sarah Brown"/>
    <x v="0"/>
    <s v="United States"/>
    <x v="3"/>
    <x v="38"/>
    <n v="3301"/>
    <x v="3"/>
    <s v="OFF-BI-10002735"/>
    <x v="1"/>
    <x v="8"/>
    <x v="142"/>
    <n v="68.62"/>
    <n v="2"/>
    <n v="0"/>
    <n v="32.251399999999997"/>
    <x v="3"/>
    <s v="Yes"/>
  </r>
  <r>
    <n v="5598"/>
    <s v="CA-2019-151176"/>
    <x v="778"/>
    <d v="2019-02-20T00:00:00"/>
    <s v="Standard Class"/>
    <s v="SV-20785"/>
    <s v="Stewart Visinsky"/>
    <x v="0"/>
    <s v="United States"/>
    <x v="248"/>
    <x v="39"/>
    <n v="21215"/>
    <x v="3"/>
    <s v="OFF-SU-10001165"/>
    <x v="1"/>
    <x v="14"/>
    <x v="1048"/>
    <n v="25.02"/>
    <n v="3"/>
    <n v="0"/>
    <n v="6.5052000000000003"/>
    <x v="3"/>
    <s v="Yes"/>
  </r>
  <r>
    <n v="5599"/>
    <s v="CA-2019-151176"/>
    <x v="778"/>
    <d v="2019-02-20T00:00:00"/>
    <s v="Standard Class"/>
    <s v="SV-20785"/>
    <s v="Stewart Visinsky"/>
    <x v="0"/>
    <s v="United States"/>
    <x v="248"/>
    <x v="39"/>
    <n v="21215"/>
    <x v="3"/>
    <s v="OFF-AR-10000614"/>
    <x v="1"/>
    <x v="6"/>
    <x v="1731"/>
    <n v="10.71"/>
    <n v="3"/>
    <n v="0"/>
    <n v="2.7846000000000002"/>
    <x v="3"/>
    <s v="Yes"/>
  </r>
  <r>
    <n v="5600"/>
    <s v="CA-2016-108903"/>
    <x v="462"/>
    <d v="2016-10-03T00:00:00"/>
    <s v="Same Day"/>
    <s v="DO-13435"/>
    <s v="Denny Ordway"/>
    <x v="0"/>
    <s v="United States"/>
    <x v="38"/>
    <x v="24"/>
    <n v="43229"/>
    <x v="3"/>
    <s v="OFF-AR-10004010"/>
    <x v="1"/>
    <x v="6"/>
    <x v="1743"/>
    <n v="55.984000000000002"/>
    <n v="2"/>
    <n v="0.2"/>
    <n v="4.1988000000000003"/>
    <x v="3"/>
    <s v="Yes"/>
  </r>
  <r>
    <n v="5601"/>
    <s v="CA-2016-108903"/>
    <x v="462"/>
    <d v="2016-10-03T00:00:00"/>
    <s v="Same Day"/>
    <s v="DO-13435"/>
    <s v="Denny Ordway"/>
    <x v="0"/>
    <s v="United States"/>
    <x v="38"/>
    <x v="24"/>
    <n v="43229"/>
    <x v="3"/>
    <s v="OFF-EN-10004030"/>
    <x v="1"/>
    <x v="12"/>
    <x v="136"/>
    <n v="14.48"/>
    <n v="5"/>
    <n v="0.2"/>
    <n v="4.8869999999999996"/>
    <x v="3"/>
    <s v="Yes"/>
  </r>
  <r>
    <n v="5602"/>
    <s v="CA-2016-108903"/>
    <x v="462"/>
    <d v="2016-10-03T00:00:00"/>
    <s v="Same Day"/>
    <s v="DO-13435"/>
    <s v="Denny Ordway"/>
    <x v="0"/>
    <s v="United States"/>
    <x v="38"/>
    <x v="24"/>
    <n v="43229"/>
    <x v="3"/>
    <s v="TEC-AC-10003023"/>
    <x v="2"/>
    <x v="11"/>
    <x v="1079"/>
    <n v="142.488"/>
    <n v="3"/>
    <n v="0.2"/>
    <n v="-3.5621999999999998"/>
    <x v="3"/>
    <s v="Yes"/>
  </r>
  <r>
    <n v="5603"/>
    <s v="CA-2018-117919"/>
    <x v="278"/>
    <d v="2018-08-29T00:00:00"/>
    <s v="Second Class"/>
    <s v="TB-21355"/>
    <s v="Todd Boyes"/>
    <x v="1"/>
    <s v="United States"/>
    <x v="12"/>
    <x v="5"/>
    <n v="77041"/>
    <x v="2"/>
    <s v="OFF-ST-10003572"/>
    <x v="1"/>
    <x v="4"/>
    <x v="1744"/>
    <n v="14.16"/>
    <n v="1"/>
    <n v="0.2"/>
    <n v="1.0620000000000001"/>
    <x v="2"/>
    <s v="Yes"/>
  </r>
  <r>
    <n v="5604"/>
    <s v="CA-2018-117919"/>
    <x v="278"/>
    <d v="2018-08-29T00:00:00"/>
    <s v="Second Class"/>
    <s v="TB-21355"/>
    <s v="Todd Boyes"/>
    <x v="1"/>
    <s v="United States"/>
    <x v="12"/>
    <x v="5"/>
    <n v="77041"/>
    <x v="2"/>
    <s v="OFF-PA-10004353"/>
    <x v="1"/>
    <x v="10"/>
    <x v="1661"/>
    <n v="79.92"/>
    <n v="5"/>
    <n v="0.2"/>
    <n v="27.972000000000001"/>
    <x v="2"/>
    <s v="Yes"/>
  </r>
  <r>
    <n v="5605"/>
    <s v="CA-2017-142475"/>
    <x v="155"/>
    <d v="2017-12-07T00:00:00"/>
    <s v="Standard Class"/>
    <s v="BS-11380"/>
    <s v="Bill Stewart"/>
    <x v="1"/>
    <s v="United States"/>
    <x v="20"/>
    <x v="15"/>
    <n v="10011"/>
    <x v="3"/>
    <s v="OFF-BI-10003718"/>
    <x v="1"/>
    <x v="8"/>
    <x v="1669"/>
    <n v="590.35199999999998"/>
    <n v="6"/>
    <n v="0.2"/>
    <n v="206.6232"/>
    <x v="3"/>
    <s v="Yes"/>
  </r>
  <r>
    <n v="5606"/>
    <s v="CA-2018-134516"/>
    <x v="873"/>
    <d v="2018-09-25T00:00:00"/>
    <s v="Standard Class"/>
    <s v="FM-14215"/>
    <s v="Filia McAdams"/>
    <x v="1"/>
    <s v="United States"/>
    <x v="247"/>
    <x v="3"/>
    <n v="27405"/>
    <x v="0"/>
    <s v="FUR-FU-10001546"/>
    <x v="0"/>
    <x v="5"/>
    <x v="1432"/>
    <n v="17.088000000000001"/>
    <n v="2"/>
    <n v="0.2"/>
    <n v="1.0680000000000001"/>
    <x v="0"/>
    <s v="Yes"/>
  </r>
  <r>
    <n v="5607"/>
    <s v="CA-2018-134516"/>
    <x v="873"/>
    <d v="2018-09-25T00:00:00"/>
    <s v="Standard Class"/>
    <s v="FM-14215"/>
    <s v="Filia McAdams"/>
    <x v="1"/>
    <s v="United States"/>
    <x v="247"/>
    <x v="3"/>
    <n v="27405"/>
    <x v="0"/>
    <s v="FUR-CH-10002880"/>
    <x v="0"/>
    <x v="1"/>
    <x v="809"/>
    <n v="98.391999999999996"/>
    <n v="1"/>
    <n v="0.2"/>
    <n v="-11.069100000000001"/>
    <x v="0"/>
    <s v="Yes"/>
  </r>
  <r>
    <n v="5608"/>
    <s v="CA-2019-105193"/>
    <x v="613"/>
    <d v="2019-03-31T00:00:00"/>
    <s v="Standard Class"/>
    <s v="JL-15835"/>
    <s v="John Lee"/>
    <x v="0"/>
    <s v="United States"/>
    <x v="20"/>
    <x v="15"/>
    <n v="10024"/>
    <x v="3"/>
    <s v="OFF-AR-10001547"/>
    <x v="1"/>
    <x v="6"/>
    <x v="148"/>
    <n v="11.05"/>
    <n v="5"/>
    <n v="0"/>
    <n v="2.9834999999999998"/>
    <x v="3"/>
    <s v="Yes"/>
  </r>
  <r>
    <n v="5609"/>
    <s v="CA-2017-168634"/>
    <x v="401"/>
    <d v="2017-12-11T00:00:00"/>
    <s v="Standard Class"/>
    <s v="AF-10870"/>
    <s v="Art Ferguson"/>
    <x v="0"/>
    <s v="United States"/>
    <x v="8"/>
    <x v="1"/>
    <n v="94109"/>
    <x v="1"/>
    <s v="OFF-AP-10001626"/>
    <x v="1"/>
    <x v="9"/>
    <x v="1025"/>
    <n v="7.78"/>
    <n v="2"/>
    <n v="0"/>
    <n v="2.0228000000000002"/>
    <x v="1"/>
    <s v="Yes"/>
  </r>
  <r>
    <n v="5610"/>
    <s v="CA-2019-117198"/>
    <x v="515"/>
    <d v="2019-09-05T00:00:00"/>
    <s v="Standard Class"/>
    <s v="BG-11035"/>
    <s v="Barry Gonzalez"/>
    <x v="0"/>
    <s v="United States"/>
    <x v="53"/>
    <x v="28"/>
    <n v="71203"/>
    <x v="0"/>
    <s v="TEC-AC-10003033"/>
    <x v="2"/>
    <x v="11"/>
    <x v="763"/>
    <n v="659.9"/>
    <n v="2"/>
    <n v="0"/>
    <n v="217.767"/>
    <x v="0"/>
    <s v="Yes"/>
  </r>
  <r>
    <n v="5611"/>
    <s v="CA-2017-145828"/>
    <x v="348"/>
    <d v="2017-10-07T00:00:00"/>
    <s v="First Class"/>
    <s v="MB-17305"/>
    <s v="Maria Bertelson"/>
    <x v="0"/>
    <s v="United States"/>
    <x v="74"/>
    <x v="24"/>
    <n v="45231"/>
    <x v="3"/>
    <s v="TEC-AC-10002323"/>
    <x v="2"/>
    <x v="11"/>
    <x v="177"/>
    <n v="53.04"/>
    <n v="3"/>
    <n v="0.2"/>
    <n v="-4.641"/>
    <x v="3"/>
    <s v="Yes"/>
  </r>
  <r>
    <n v="5612"/>
    <s v="CA-2019-121027"/>
    <x v="238"/>
    <d v="2019-08-22T00:00:00"/>
    <s v="Standard Class"/>
    <s v="HW-14935"/>
    <s v="Helen Wasserman"/>
    <x v="1"/>
    <s v="United States"/>
    <x v="4"/>
    <x v="4"/>
    <n v="98105"/>
    <x v="1"/>
    <s v="TEC-AC-10002049"/>
    <x v="2"/>
    <x v="11"/>
    <x v="1062"/>
    <n v="843.9"/>
    <n v="2"/>
    <n v="0"/>
    <n v="371.31599999999997"/>
    <x v="1"/>
    <s v="Yes"/>
  </r>
  <r>
    <n v="5613"/>
    <s v="CA-2019-121027"/>
    <x v="238"/>
    <d v="2019-08-22T00:00:00"/>
    <s v="Standard Class"/>
    <s v="HW-14935"/>
    <s v="Helen Wasserman"/>
    <x v="1"/>
    <s v="United States"/>
    <x v="4"/>
    <x v="4"/>
    <n v="98105"/>
    <x v="1"/>
    <s v="TEC-AC-10002253"/>
    <x v="2"/>
    <x v="11"/>
    <x v="577"/>
    <n v="1496.16"/>
    <n v="9"/>
    <n v="0"/>
    <n v="224.42400000000001"/>
    <x v="1"/>
    <s v="Yes"/>
  </r>
  <r>
    <n v="5614"/>
    <s v="CA-2018-147431"/>
    <x v="1056"/>
    <d v="2018-02-07T00:00:00"/>
    <s v="Standard Class"/>
    <s v="AB-10105"/>
    <s v="Adrian Barton"/>
    <x v="0"/>
    <s v="United States"/>
    <x v="20"/>
    <x v="15"/>
    <n v="10011"/>
    <x v="3"/>
    <s v="OFF-ST-10003994"/>
    <x v="1"/>
    <x v="4"/>
    <x v="1745"/>
    <n v="117.96"/>
    <n v="2"/>
    <n v="0"/>
    <n v="5.8979999999999997"/>
    <x v="3"/>
    <s v="Yes"/>
  </r>
  <r>
    <n v="5615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R-10002399"/>
    <x v="1"/>
    <x v="6"/>
    <x v="319"/>
    <n v="21.3"/>
    <n v="5"/>
    <n v="0"/>
    <n v="8.7330000000000005"/>
    <x v="3"/>
    <s v="Yes"/>
  </r>
  <r>
    <n v="5616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P-10002118"/>
    <x v="1"/>
    <x v="9"/>
    <x v="77"/>
    <n v="1040.8"/>
    <n v="5"/>
    <n v="0"/>
    <n v="281.01600000000002"/>
    <x v="3"/>
    <s v="Yes"/>
  </r>
  <r>
    <n v="5617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R-10001954"/>
    <x v="1"/>
    <x v="6"/>
    <x v="563"/>
    <n v="29.34"/>
    <n v="6"/>
    <n v="0"/>
    <n v="7.9218000000000002"/>
    <x v="3"/>
    <s v="Yes"/>
  </r>
  <r>
    <n v="5618"/>
    <s v="CA-2019-125745"/>
    <x v="160"/>
    <d v="2019-07-04T00:00:00"/>
    <s v="Standard Class"/>
    <s v="DV-13045"/>
    <s v="Darrin Van Huff"/>
    <x v="1"/>
    <s v="United States"/>
    <x v="26"/>
    <x v="18"/>
    <n v="38109"/>
    <x v="0"/>
    <s v="FUR-FU-10001591"/>
    <x v="0"/>
    <x v="5"/>
    <x v="1110"/>
    <n v="19.52"/>
    <n v="2"/>
    <n v="0.2"/>
    <n v="5.3680000000000003"/>
    <x v="0"/>
    <s v="Yes"/>
  </r>
  <r>
    <n v="5619"/>
    <s v="CA-2017-101154"/>
    <x v="227"/>
    <d v="2017-09-21T00:00:00"/>
    <s v="First Class"/>
    <s v="CM-12190"/>
    <s v="Charlotte Melton"/>
    <x v="0"/>
    <s v="United States"/>
    <x v="70"/>
    <x v="1"/>
    <n v="92105"/>
    <x v="1"/>
    <s v="OFF-ST-10004186"/>
    <x v="1"/>
    <x v="4"/>
    <x v="16"/>
    <n v="443.92"/>
    <n v="4"/>
    <n v="0"/>
    <n v="8.8783999999999992"/>
    <x v="1"/>
    <s v="Yes"/>
  </r>
  <r>
    <n v="5620"/>
    <s v="US-2018-124163"/>
    <x v="477"/>
    <d v="2018-09-30T00:00:00"/>
    <s v="Standard Class"/>
    <s v="SC-20695"/>
    <s v="Steve Chapman"/>
    <x v="1"/>
    <s v="United States"/>
    <x v="411"/>
    <x v="6"/>
    <n v="54601"/>
    <x v="2"/>
    <s v="TEC-AC-10001908"/>
    <x v="2"/>
    <x v="11"/>
    <x v="295"/>
    <n v="499.95"/>
    <n v="5"/>
    <n v="0"/>
    <n v="174.98249999999999"/>
    <x v="2"/>
    <s v="Yes"/>
  </r>
  <r>
    <n v="5621"/>
    <s v="US-2018-124163"/>
    <x v="477"/>
    <d v="2018-09-30T00:00:00"/>
    <s v="Standard Class"/>
    <s v="SC-20695"/>
    <s v="Steve Chapman"/>
    <x v="1"/>
    <s v="United States"/>
    <x v="411"/>
    <x v="6"/>
    <n v="54601"/>
    <x v="2"/>
    <s v="OFF-AR-10000817"/>
    <x v="1"/>
    <x v="6"/>
    <x v="1264"/>
    <n v="3.04"/>
    <n v="1"/>
    <n v="0"/>
    <n v="1.0336000000000001"/>
    <x v="2"/>
    <s v="Yes"/>
  </r>
  <r>
    <n v="5622"/>
    <s v="US-2018-124163"/>
    <x v="477"/>
    <d v="2018-09-30T00:00:00"/>
    <s v="Standard Class"/>
    <s v="SC-20695"/>
    <s v="Steve Chapman"/>
    <x v="1"/>
    <s v="United States"/>
    <x v="411"/>
    <x v="6"/>
    <n v="54601"/>
    <x v="2"/>
    <s v="FUR-CH-10004218"/>
    <x v="0"/>
    <x v="1"/>
    <x v="38"/>
    <n v="201.96"/>
    <n v="2"/>
    <n v="0"/>
    <n v="50.49"/>
    <x v="2"/>
    <s v="Yes"/>
  </r>
  <r>
    <n v="5623"/>
    <s v="US-2018-124163"/>
    <x v="477"/>
    <d v="2018-09-30T00:00:00"/>
    <s v="Standard Class"/>
    <s v="SC-20695"/>
    <s v="Steve Chapman"/>
    <x v="1"/>
    <s v="United States"/>
    <x v="411"/>
    <x v="6"/>
    <n v="54601"/>
    <x v="2"/>
    <s v="FUR-FU-10000755"/>
    <x v="0"/>
    <x v="5"/>
    <x v="1452"/>
    <n v="68.64"/>
    <n v="11"/>
    <n v="0"/>
    <n v="17.16"/>
    <x v="2"/>
    <s v="Yes"/>
  </r>
  <r>
    <n v="5624"/>
    <s v="CA-2018-121748"/>
    <x v="1057"/>
    <d v="2018-10-28T00:00:00"/>
    <s v="Second Class"/>
    <s v="VW-21775"/>
    <s v="Victoria Wilson"/>
    <x v="1"/>
    <s v="United States"/>
    <x v="1"/>
    <x v="1"/>
    <n v="90032"/>
    <x v="1"/>
    <s v="TEC-AC-10003063"/>
    <x v="2"/>
    <x v="11"/>
    <x v="1061"/>
    <n v="100"/>
    <n v="4"/>
    <n v="0"/>
    <n v="21"/>
    <x v="1"/>
    <s v="Yes"/>
  </r>
  <r>
    <n v="5625"/>
    <s v="CA-2018-121748"/>
    <x v="1057"/>
    <d v="2018-10-28T00:00:00"/>
    <s v="Second Class"/>
    <s v="VW-21775"/>
    <s v="Victoria Wilson"/>
    <x v="1"/>
    <s v="United States"/>
    <x v="1"/>
    <x v="1"/>
    <n v="90032"/>
    <x v="1"/>
    <s v="TEC-AC-10002637"/>
    <x v="2"/>
    <x v="11"/>
    <x v="1317"/>
    <n v="359.98"/>
    <n v="2"/>
    <n v="0"/>
    <n v="21.598800000000001"/>
    <x v="1"/>
    <s v="Yes"/>
  </r>
  <r>
    <n v="5626"/>
    <s v="CA-2016-126683"/>
    <x v="411"/>
    <d v="2016-10-01T00:00:00"/>
    <s v="Second Class"/>
    <s v="PP-18955"/>
    <s v="Paul Prost"/>
    <x v="2"/>
    <s v="United States"/>
    <x v="4"/>
    <x v="4"/>
    <n v="98115"/>
    <x v="1"/>
    <s v="FUR-FU-10001706"/>
    <x v="0"/>
    <x v="5"/>
    <x v="50"/>
    <n v="6.16"/>
    <n v="2"/>
    <n v="0"/>
    <n v="2.9567999999999999"/>
    <x v="1"/>
    <s v="Yes"/>
  </r>
  <r>
    <n v="5627"/>
    <s v="CA-2016-126683"/>
    <x v="411"/>
    <d v="2016-10-01T00:00:00"/>
    <s v="Second Class"/>
    <s v="PP-18955"/>
    <s v="Paul Prost"/>
    <x v="2"/>
    <s v="United States"/>
    <x v="4"/>
    <x v="4"/>
    <n v="98115"/>
    <x v="1"/>
    <s v="FUR-TA-10002958"/>
    <x v="0"/>
    <x v="3"/>
    <x v="965"/>
    <n v="2348.8200000000002"/>
    <n v="9"/>
    <n v="0"/>
    <n v="399.29939999999999"/>
    <x v="1"/>
    <s v="Yes"/>
  </r>
  <r>
    <n v="5628"/>
    <s v="CA-2019-148810"/>
    <x v="335"/>
    <d v="2019-07-01T00:00:00"/>
    <s v="Standard Class"/>
    <s v="DR-12880"/>
    <s v="Dan Reichenbach"/>
    <x v="1"/>
    <s v="United States"/>
    <x v="100"/>
    <x v="2"/>
    <n v="33180"/>
    <x v="0"/>
    <s v="OFF-LA-10004689"/>
    <x v="1"/>
    <x v="2"/>
    <x v="264"/>
    <n v="13.872"/>
    <n v="6"/>
    <n v="0.2"/>
    <n v="4.6818"/>
    <x v="0"/>
    <s v="Yes"/>
  </r>
  <r>
    <n v="5629"/>
    <s v="CA-2019-148810"/>
    <x v="335"/>
    <d v="2019-07-01T00:00:00"/>
    <s v="Standard Class"/>
    <s v="DR-12880"/>
    <s v="Dan Reichenbach"/>
    <x v="1"/>
    <s v="United States"/>
    <x v="100"/>
    <x v="2"/>
    <n v="33180"/>
    <x v="0"/>
    <s v="FUR-CH-10001545"/>
    <x v="0"/>
    <x v="1"/>
    <x v="1746"/>
    <n v="273.55200000000002"/>
    <n v="3"/>
    <n v="0.2"/>
    <n v="-13.6776"/>
    <x v="0"/>
    <s v="Yes"/>
  </r>
  <r>
    <n v="5630"/>
    <s v="US-2018-146066"/>
    <x v="1036"/>
    <d v="2018-08-23T00:00:00"/>
    <s v="Second Class"/>
    <s v="RB-19465"/>
    <s v="Rick Bensley"/>
    <x v="2"/>
    <s v="United States"/>
    <x v="10"/>
    <x v="9"/>
    <n v="19143"/>
    <x v="3"/>
    <s v="FUR-TA-10002530"/>
    <x v="0"/>
    <x v="3"/>
    <x v="992"/>
    <n v="815.29200000000003"/>
    <n v="9"/>
    <n v="0.4"/>
    <n v="-339.70499999999998"/>
    <x v="3"/>
    <s v="Yes"/>
  </r>
  <r>
    <n v="5631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TEC-AC-10001432"/>
    <x v="2"/>
    <x v="11"/>
    <x v="476"/>
    <n v="234.45"/>
    <n v="3"/>
    <n v="0"/>
    <n v="103.158"/>
    <x v="0"/>
    <s v="Yes"/>
  </r>
  <r>
    <n v="5632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FUR-TA-10003715"/>
    <x v="0"/>
    <x v="3"/>
    <x v="1012"/>
    <n v="1256.22"/>
    <n v="6"/>
    <n v="0"/>
    <n v="75.373199999999997"/>
    <x v="0"/>
    <s v="Yes"/>
  </r>
  <r>
    <n v="5633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OFF-BI-10003291"/>
    <x v="1"/>
    <x v="8"/>
    <x v="44"/>
    <n v="17.46"/>
    <n v="2"/>
    <n v="0"/>
    <n v="8.2062000000000008"/>
    <x v="0"/>
    <s v="Yes"/>
  </r>
  <r>
    <n v="5634"/>
    <s v="CA-2018-101742"/>
    <x v="713"/>
    <d v="2018-09-28T00:00:00"/>
    <s v="Second Class"/>
    <s v="CR-12580"/>
    <s v="Clay Rozendal"/>
    <x v="2"/>
    <s v="United States"/>
    <x v="20"/>
    <x v="15"/>
    <n v="10009"/>
    <x v="3"/>
    <s v="OFF-BI-10004187"/>
    <x v="1"/>
    <x v="8"/>
    <x v="620"/>
    <n v="10.528"/>
    <n v="7"/>
    <n v="0.2"/>
    <n v="3.6848000000000001"/>
    <x v="3"/>
    <s v="Yes"/>
  </r>
  <r>
    <n v="5635"/>
    <s v="CA-2017-134943"/>
    <x v="901"/>
    <d v="2017-12-06T00:00:00"/>
    <s v="First Class"/>
    <s v="SU-20665"/>
    <s v="Stephanie Ulpright"/>
    <x v="2"/>
    <s v="United States"/>
    <x v="447"/>
    <x v="12"/>
    <n v="48104"/>
    <x v="2"/>
    <s v="OFF-BI-10000666"/>
    <x v="1"/>
    <x v="8"/>
    <x v="989"/>
    <n v="152.80000000000001"/>
    <n v="5"/>
    <n v="0"/>
    <n v="76.400000000000006"/>
    <x v="2"/>
    <s v="Yes"/>
  </r>
  <r>
    <n v="5636"/>
    <s v="CA-2019-123022"/>
    <x v="213"/>
    <d v="2019-09-08T00:00:00"/>
    <s v="Standard Class"/>
    <s v="SC-20050"/>
    <s v="Sample Company A"/>
    <x v="2"/>
    <s v="United States"/>
    <x v="448"/>
    <x v="1"/>
    <n v="91941"/>
    <x v="1"/>
    <s v="OFF-BI-10002225"/>
    <x v="1"/>
    <x v="8"/>
    <x v="340"/>
    <n v="82.56"/>
    <n v="5"/>
    <n v="0.2"/>
    <n v="28.896000000000001"/>
    <x v="1"/>
    <s v="Yes"/>
  </r>
  <r>
    <n v="5637"/>
    <s v="CA-2019-123022"/>
    <x v="213"/>
    <d v="2019-09-08T00:00:00"/>
    <s v="Standard Class"/>
    <s v="SC-20050"/>
    <s v="Sample Company A"/>
    <x v="2"/>
    <s v="United States"/>
    <x v="448"/>
    <x v="1"/>
    <n v="91941"/>
    <x v="1"/>
    <s v="TEC-AC-10000474"/>
    <x v="2"/>
    <x v="11"/>
    <x v="1510"/>
    <n v="284.97000000000003"/>
    <n v="3"/>
    <n v="0"/>
    <n v="85.491"/>
    <x v="1"/>
    <s v="Yes"/>
  </r>
  <r>
    <n v="5638"/>
    <s v="CA-2019-113208"/>
    <x v="606"/>
    <d v="2019-04-02T00:00:00"/>
    <s v="Standard Class"/>
    <s v="ML-18040"/>
    <s v="Michelle Lonsdale"/>
    <x v="1"/>
    <s v="United States"/>
    <x v="130"/>
    <x v="12"/>
    <n v="48126"/>
    <x v="2"/>
    <s v="FUR-FU-10004245"/>
    <x v="0"/>
    <x v="5"/>
    <x v="1747"/>
    <n v="60.84"/>
    <n v="3"/>
    <n v="0"/>
    <n v="23.119199999999999"/>
    <x v="2"/>
    <s v="Yes"/>
  </r>
  <r>
    <n v="5639"/>
    <s v="CA-2016-154893"/>
    <x v="1059"/>
    <d v="2016-12-27T00:00:00"/>
    <s v="Standard Class"/>
    <s v="GM-14440"/>
    <s v="Gary McGarr"/>
    <x v="0"/>
    <s v="United States"/>
    <x v="70"/>
    <x v="1"/>
    <n v="92024"/>
    <x v="1"/>
    <s v="FUR-CH-10004287"/>
    <x v="0"/>
    <x v="1"/>
    <x v="158"/>
    <n v="1325.76"/>
    <n v="6"/>
    <n v="0.2"/>
    <n v="149.148"/>
    <x v="1"/>
    <s v="Yes"/>
  </r>
  <r>
    <n v="5640"/>
    <s v="CA-2016-154893"/>
    <x v="1059"/>
    <d v="2016-12-27T00:00:00"/>
    <s v="Standard Class"/>
    <s v="GM-14440"/>
    <s v="Gary McGarr"/>
    <x v="0"/>
    <s v="United States"/>
    <x v="70"/>
    <x v="1"/>
    <n v="92024"/>
    <x v="1"/>
    <s v="FUR-CH-10000595"/>
    <x v="0"/>
    <x v="1"/>
    <x v="468"/>
    <n v="572.16"/>
    <n v="3"/>
    <n v="0.2"/>
    <n v="35.76"/>
    <x v="1"/>
    <s v="Yes"/>
  </r>
  <r>
    <n v="5641"/>
    <s v="CA-2016-147900"/>
    <x v="865"/>
    <d v="2016-09-28T00:00:00"/>
    <s v="Standard Class"/>
    <s v="JK-15640"/>
    <s v="Jim Kriz"/>
    <x v="2"/>
    <s v="United States"/>
    <x v="80"/>
    <x v="24"/>
    <n v="44107"/>
    <x v="3"/>
    <s v="OFF-PA-10003063"/>
    <x v="1"/>
    <x v="10"/>
    <x v="1720"/>
    <n v="28.8"/>
    <n v="9"/>
    <n v="0.2"/>
    <n v="10.08"/>
    <x v="3"/>
    <s v="Yes"/>
  </r>
  <r>
    <n v="5642"/>
    <s v="CA-2019-106355"/>
    <x v="459"/>
    <d v="2019-04-05T00:00:00"/>
    <s v="First Class"/>
    <s v="AT-10435"/>
    <s v="Alyssa Tate"/>
    <x v="2"/>
    <s v="United States"/>
    <x v="255"/>
    <x v="29"/>
    <n v="6450"/>
    <x v="3"/>
    <s v="OFF-AR-10000246"/>
    <x v="1"/>
    <x v="6"/>
    <x v="21"/>
    <n v="11.12"/>
    <n v="4"/>
    <n v="0"/>
    <n v="2.8912"/>
    <x v="3"/>
    <s v="Yes"/>
  </r>
  <r>
    <n v="5643"/>
    <s v="CA-2018-127985"/>
    <x v="178"/>
    <d v="2018-04-05T00:00:00"/>
    <s v="Second Class"/>
    <s v="DB-12910"/>
    <s v="Daniel Byrd"/>
    <x v="2"/>
    <s v="United States"/>
    <x v="38"/>
    <x v="32"/>
    <n v="31907"/>
    <x v="0"/>
    <s v="FUR-FU-10003274"/>
    <x v="0"/>
    <x v="5"/>
    <x v="248"/>
    <n v="7.04"/>
    <n v="4"/>
    <n v="0"/>
    <n v="3.0975999999999999"/>
    <x v="0"/>
    <s v="Yes"/>
  </r>
  <r>
    <n v="5644"/>
    <s v="CA-2017-166604"/>
    <x v="1060"/>
    <d v="2017-05-20T00:00:00"/>
    <s v="Second Class"/>
    <s v="AH-10690"/>
    <s v="Anna Häberlin"/>
    <x v="1"/>
    <s v="United States"/>
    <x v="185"/>
    <x v="32"/>
    <n v="30076"/>
    <x v="0"/>
    <s v="OFF-EN-10004147"/>
    <x v="1"/>
    <x v="12"/>
    <x v="1288"/>
    <n v="17.940000000000001"/>
    <n v="3"/>
    <n v="0"/>
    <n v="8.7905999999999995"/>
    <x v="0"/>
    <s v="Yes"/>
  </r>
  <r>
    <n v="5645"/>
    <s v="CA-2019-120719"/>
    <x v="721"/>
    <d v="2019-03-26T00:00:00"/>
    <s v="First Class"/>
    <s v="SJ-20125"/>
    <s v="Sanjit Jacobs"/>
    <x v="2"/>
    <s v="United States"/>
    <x v="4"/>
    <x v="4"/>
    <n v="98105"/>
    <x v="1"/>
    <s v="OFF-BI-10002103"/>
    <x v="1"/>
    <x v="8"/>
    <x v="530"/>
    <n v="34.76"/>
    <n v="5"/>
    <n v="0.2"/>
    <n v="11.297000000000001"/>
    <x v="1"/>
    <s v="Yes"/>
  </r>
  <r>
    <n v="5646"/>
    <s v="CA-2019-127117"/>
    <x v="349"/>
    <d v="2019-04-19T00:00:00"/>
    <s v="Standard Class"/>
    <s v="HM-14860"/>
    <s v="Harry Marie"/>
    <x v="1"/>
    <s v="United States"/>
    <x v="73"/>
    <x v="30"/>
    <n v="7960"/>
    <x v="3"/>
    <s v="FUR-FU-10004018"/>
    <x v="0"/>
    <x v="5"/>
    <x v="936"/>
    <n v="74.45"/>
    <n v="5"/>
    <n v="0"/>
    <n v="20.101500000000001"/>
    <x v="3"/>
    <s v="Yes"/>
  </r>
  <r>
    <n v="5647"/>
    <s v="CA-2017-104241"/>
    <x v="1038"/>
    <d v="2017-01-09T00:00:00"/>
    <s v="Standard Class"/>
    <s v="AG-10495"/>
    <s v="Andrew Gjertsen"/>
    <x v="1"/>
    <s v="United States"/>
    <x v="166"/>
    <x v="17"/>
    <n v="22304"/>
    <x v="0"/>
    <s v="FUR-FU-10001473"/>
    <x v="0"/>
    <x v="5"/>
    <x v="993"/>
    <n v="192.22"/>
    <n v="14"/>
    <n v="0"/>
    <n v="69.199200000000005"/>
    <x v="0"/>
    <s v="Yes"/>
  </r>
  <r>
    <n v="5648"/>
    <s v="CA-2019-168179"/>
    <x v="808"/>
    <d v="2019-11-07T00:00:00"/>
    <s v="Standard Class"/>
    <s v="JB-16000"/>
    <s v="Joy Bell-"/>
    <x v="0"/>
    <s v="United States"/>
    <x v="288"/>
    <x v="7"/>
    <n v="84106"/>
    <x v="1"/>
    <s v="OFF-PA-10001800"/>
    <x v="1"/>
    <x v="10"/>
    <x v="585"/>
    <n v="19.440000000000001"/>
    <n v="3"/>
    <n v="0"/>
    <n v="9.3312000000000008"/>
    <x v="1"/>
    <s v="Yes"/>
  </r>
  <r>
    <n v="5649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PA-10004609"/>
    <x v="1"/>
    <x v="10"/>
    <x v="1503"/>
    <n v="32.4"/>
    <n v="5"/>
    <n v="0"/>
    <n v="15.552"/>
    <x v="1"/>
    <s v="Yes"/>
  </r>
  <r>
    <n v="5650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EN-10002592"/>
    <x v="1"/>
    <x v="12"/>
    <x v="1711"/>
    <n v="57.9"/>
    <n v="5"/>
    <n v="0"/>
    <n v="28.95"/>
    <x v="1"/>
    <s v="Yes"/>
  </r>
  <r>
    <n v="5651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ST-10002957"/>
    <x v="1"/>
    <x v="4"/>
    <x v="1492"/>
    <n v="10.56"/>
    <n v="2"/>
    <n v="0"/>
    <n v="0"/>
    <x v="1"/>
    <s v="Yes"/>
  </r>
  <r>
    <n v="5652"/>
    <s v="CA-2019-142342"/>
    <x v="729"/>
    <d v="2019-07-19T00:00:00"/>
    <s v="Second Class"/>
    <s v="AJ-10795"/>
    <s v="Anthony Johnson"/>
    <x v="1"/>
    <s v="United States"/>
    <x v="339"/>
    <x v="1"/>
    <n v="92307"/>
    <x v="1"/>
    <s v="FUR-BO-10002613"/>
    <x v="0"/>
    <x v="0"/>
    <x v="179"/>
    <n v="1194.165"/>
    <n v="5"/>
    <n v="0.15"/>
    <n v="210.73500000000001"/>
    <x v="1"/>
    <s v="Yes"/>
  </r>
  <r>
    <n v="5653"/>
    <s v="CA-2019-109099"/>
    <x v="833"/>
    <d v="2019-10-11T00:00:00"/>
    <s v="Standard Class"/>
    <s v="MM-18280"/>
    <s v="Muhammed MacIntyre"/>
    <x v="1"/>
    <s v="United States"/>
    <x v="20"/>
    <x v="15"/>
    <n v="10009"/>
    <x v="3"/>
    <s v="OFF-PA-10001033"/>
    <x v="1"/>
    <x v="10"/>
    <x v="1509"/>
    <n v="40.99"/>
    <n v="1"/>
    <n v="0"/>
    <n v="20.085100000000001"/>
    <x v="3"/>
    <s v="Yes"/>
  </r>
  <r>
    <n v="5654"/>
    <s v="US-2016-134187"/>
    <x v="130"/>
    <d v="2016-11-11T00:00:00"/>
    <s v="Standard Class"/>
    <s v="TH-21235"/>
    <s v="Tiffany House"/>
    <x v="1"/>
    <s v="United States"/>
    <x v="85"/>
    <x v="1"/>
    <n v="90805"/>
    <x v="1"/>
    <s v="OFF-AR-10000940"/>
    <x v="1"/>
    <x v="6"/>
    <x v="135"/>
    <n v="2.94"/>
    <n v="1"/>
    <n v="0"/>
    <n v="0.79379999999999995"/>
    <x v="1"/>
    <s v="Yes"/>
  </r>
  <r>
    <n v="5655"/>
    <s v="CA-2018-145261"/>
    <x v="122"/>
    <d v="2018-12-21T00:00:00"/>
    <s v="First Class"/>
    <s v="AH-10120"/>
    <s v="Adrian Hane"/>
    <x v="2"/>
    <s v="United States"/>
    <x v="127"/>
    <x v="21"/>
    <n v="97301"/>
    <x v="1"/>
    <s v="OFF-BI-10001670"/>
    <x v="1"/>
    <x v="8"/>
    <x v="443"/>
    <n v="45.24"/>
    <n v="4"/>
    <n v="0.7"/>
    <n v="-30.16"/>
    <x v="1"/>
    <s v="Yes"/>
  </r>
  <r>
    <n v="5656"/>
    <s v="CA-2018-145261"/>
    <x v="122"/>
    <d v="2018-12-21T00:00:00"/>
    <s v="First Class"/>
    <s v="AH-10120"/>
    <s v="Adrian Hane"/>
    <x v="2"/>
    <s v="United States"/>
    <x v="127"/>
    <x v="21"/>
    <n v="97301"/>
    <x v="1"/>
    <s v="OFF-AR-10004078"/>
    <x v="1"/>
    <x v="6"/>
    <x v="512"/>
    <n v="18.687999999999999"/>
    <n v="4"/>
    <n v="0.2"/>
    <n v="2.3359999999999999"/>
    <x v="1"/>
    <s v="Yes"/>
  </r>
  <r>
    <n v="5657"/>
    <s v="CA-2018-145261"/>
    <x v="122"/>
    <d v="2018-12-21T00:00:00"/>
    <s v="First Class"/>
    <s v="AH-10120"/>
    <s v="Adrian Hane"/>
    <x v="2"/>
    <s v="United States"/>
    <x v="127"/>
    <x v="21"/>
    <n v="97301"/>
    <x v="1"/>
    <s v="OFF-PA-10003036"/>
    <x v="1"/>
    <x v="10"/>
    <x v="1739"/>
    <n v="11.648"/>
    <n v="2"/>
    <n v="0.2"/>
    <n v="3.7856000000000001"/>
    <x v="1"/>
    <s v="Yes"/>
  </r>
  <r>
    <n v="5658"/>
    <s v="CA-2018-145261"/>
    <x v="122"/>
    <d v="2018-12-21T00:00:00"/>
    <s v="First Class"/>
    <s v="AH-10120"/>
    <s v="Adrian Hane"/>
    <x v="2"/>
    <s v="United States"/>
    <x v="127"/>
    <x v="21"/>
    <n v="97301"/>
    <x v="1"/>
    <s v="TEC-AC-10000991"/>
    <x v="2"/>
    <x v="11"/>
    <x v="437"/>
    <n v="112.776"/>
    <n v="3"/>
    <n v="0.2"/>
    <n v="-8.4581999999999997"/>
    <x v="1"/>
    <s v="Yes"/>
  </r>
  <r>
    <n v="5659"/>
    <s v="CA-2018-145261"/>
    <x v="122"/>
    <d v="2018-12-21T00:00:00"/>
    <s v="First Class"/>
    <s v="AH-10120"/>
    <s v="Adrian Hane"/>
    <x v="2"/>
    <s v="United States"/>
    <x v="127"/>
    <x v="21"/>
    <n v="97301"/>
    <x v="1"/>
    <s v="FUR-TA-10002530"/>
    <x v="0"/>
    <x v="3"/>
    <x v="992"/>
    <n v="377.45"/>
    <n v="5"/>
    <n v="0.5"/>
    <n v="-264.21499999999997"/>
    <x v="1"/>
    <s v="Yes"/>
  </r>
  <r>
    <n v="5660"/>
    <s v="CA-2018-145261"/>
    <x v="122"/>
    <d v="2018-12-21T00:00:00"/>
    <s v="First Class"/>
    <s v="AH-10120"/>
    <s v="Adrian Hane"/>
    <x v="2"/>
    <s v="United States"/>
    <x v="127"/>
    <x v="21"/>
    <n v="97301"/>
    <x v="1"/>
    <s v="OFF-LA-10000407"/>
    <x v="1"/>
    <x v="2"/>
    <x v="1495"/>
    <n v="15.936"/>
    <n v="4"/>
    <n v="0.2"/>
    <n v="5.1791999999999998"/>
    <x v="1"/>
    <s v="Yes"/>
  </r>
  <r>
    <n v="5661"/>
    <s v="CA-2018-145261"/>
    <x v="122"/>
    <d v="2018-12-21T00:00:00"/>
    <s v="First Class"/>
    <s v="AH-10120"/>
    <s v="Adrian Hane"/>
    <x v="2"/>
    <s v="United States"/>
    <x v="127"/>
    <x v="21"/>
    <n v="97301"/>
    <x v="1"/>
    <s v="TEC-PH-10004833"/>
    <x v="2"/>
    <x v="7"/>
    <x v="1363"/>
    <n v="28.68"/>
    <n v="3"/>
    <n v="0.2"/>
    <n v="-7.17"/>
    <x v="1"/>
    <s v="Yes"/>
  </r>
  <r>
    <n v="5662"/>
    <s v="CA-2018-108875"/>
    <x v="446"/>
    <d v="2018-10-01T00:00:00"/>
    <s v="Standard Class"/>
    <s v="CL-12700"/>
    <s v="Craig Leslie"/>
    <x v="2"/>
    <s v="United States"/>
    <x v="34"/>
    <x v="22"/>
    <n v="80013"/>
    <x v="1"/>
    <s v="FUR-FU-10002671"/>
    <x v="0"/>
    <x v="5"/>
    <x v="278"/>
    <n v="21.44"/>
    <n v="2"/>
    <n v="0.2"/>
    <n v="7.5039999999999996"/>
    <x v="1"/>
    <s v="Yes"/>
  </r>
  <r>
    <n v="5663"/>
    <s v="CA-2018-108875"/>
    <x v="446"/>
    <d v="2018-10-01T00:00:00"/>
    <s v="Standard Class"/>
    <s v="CL-12700"/>
    <s v="Craig Leslie"/>
    <x v="2"/>
    <s v="United States"/>
    <x v="34"/>
    <x v="22"/>
    <n v="80013"/>
    <x v="1"/>
    <s v="OFF-ST-10001370"/>
    <x v="1"/>
    <x v="4"/>
    <x v="1032"/>
    <n v="511.05599999999998"/>
    <n v="9"/>
    <n v="0.2"/>
    <n v="-95.822999999999993"/>
    <x v="1"/>
    <s v="Yes"/>
  </r>
  <r>
    <n v="5664"/>
    <s v="CA-2018-141957"/>
    <x v="658"/>
    <d v="2018-07-21T00:00:00"/>
    <s v="Same Day"/>
    <s v="JG-15310"/>
    <s v="Jason Gross"/>
    <x v="1"/>
    <s v="United States"/>
    <x v="46"/>
    <x v="24"/>
    <n v="43055"/>
    <x v="3"/>
    <s v="OFF-AR-10000914"/>
    <x v="1"/>
    <x v="6"/>
    <x v="1748"/>
    <n v="18.655999999999999"/>
    <n v="2"/>
    <n v="0.2"/>
    <n v="1.3992"/>
    <x v="3"/>
    <s v="Yes"/>
  </r>
  <r>
    <n v="5665"/>
    <s v="CA-2018-141957"/>
    <x v="658"/>
    <d v="2018-07-21T00:00:00"/>
    <s v="Same Day"/>
    <s v="JG-15310"/>
    <s v="Jason Gross"/>
    <x v="1"/>
    <s v="United States"/>
    <x v="46"/>
    <x v="24"/>
    <n v="43055"/>
    <x v="3"/>
    <s v="OFF-BI-10001116"/>
    <x v="1"/>
    <x v="8"/>
    <x v="1075"/>
    <n v="11.087999999999999"/>
    <n v="7"/>
    <n v="0.7"/>
    <n v="-8.1311999999999998"/>
    <x v="3"/>
    <s v="Yes"/>
  </r>
  <r>
    <n v="5666"/>
    <s v="CA-2018-141957"/>
    <x v="658"/>
    <d v="2018-07-21T00:00:00"/>
    <s v="Same Day"/>
    <s v="JG-15310"/>
    <s v="Jason Gross"/>
    <x v="1"/>
    <s v="United States"/>
    <x v="46"/>
    <x v="24"/>
    <n v="43055"/>
    <x v="3"/>
    <s v="OFF-ST-10002276"/>
    <x v="1"/>
    <x v="4"/>
    <x v="226"/>
    <n v="66.688000000000002"/>
    <n v="1"/>
    <n v="0.2"/>
    <n v="4.1680000000000001"/>
    <x v="3"/>
    <s v="Yes"/>
  </r>
  <r>
    <n v="5667"/>
    <s v="CA-2018-141957"/>
    <x v="658"/>
    <d v="2018-07-21T00:00:00"/>
    <s v="Same Day"/>
    <s v="JG-15310"/>
    <s v="Jason Gross"/>
    <x v="1"/>
    <s v="United States"/>
    <x v="46"/>
    <x v="24"/>
    <n v="43055"/>
    <x v="3"/>
    <s v="OFF-ST-10004340"/>
    <x v="1"/>
    <x v="4"/>
    <x v="817"/>
    <n v="99.488"/>
    <n v="2"/>
    <n v="0.2"/>
    <n v="8.7051999999999996"/>
    <x v="3"/>
    <s v="Yes"/>
  </r>
  <r>
    <n v="5668"/>
    <s v="CA-2018-142405"/>
    <x v="725"/>
    <d v="2018-06-15T00:00:00"/>
    <s v="Standard Class"/>
    <s v="SE-20110"/>
    <s v="Sanjit Engle"/>
    <x v="0"/>
    <s v="United States"/>
    <x v="4"/>
    <x v="4"/>
    <n v="98103"/>
    <x v="1"/>
    <s v="OFF-LA-10004093"/>
    <x v="1"/>
    <x v="2"/>
    <x v="676"/>
    <n v="14.62"/>
    <n v="2"/>
    <n v="0"/>
    <n v="6.8714000000000004"/>
    <x v="1"/>
    <s v="Yes"/>
  </r>
  <r>
    <n v="5669"/>
    <s v="CA-2018-142405"/>
    <x v="725"/>
    <d v="2018-06-15T00:00:00"/>
    <s v="Standard Class"/>
    <s v="SE-20110"/>
    <s v="Sanjit Engle"/>
    <x v="0"/>
    <s v="United States"/>
    <x v="4"/>
    <x v="4"/>
    <n v="98103"/>
    <x v="1"/>
    <s v="OFF-BI-10004728"/>
    <x v="1"/>
    <x v="8"/>
    <x v="544"/>
    <n v="53.984000000000002"/>
    <n v="14"/>
    <n v="0.2"/>
    <n v="17.544799999999999"/>
    <x v="1"/>
    <s v="Yes"/>
  </r>
  <r>
    <n v="5670"/>
    <s v="CA-2018-142405"/>
    <x v="725"/>
    <d v="2018-06-15T00:00:00"/>
    <s v="Standard Class"/>
    <s v="SE-20110"/>
    <s v="Sanjit Engle"/>
    <x v="0"/>
    <s v="United States"/>
    <x v="4"/>
    <x v="4"/>
    <n v="98103"/>
    <x v="1"/>
    <s v="TEC-AC-10003095"/>
    <x v="2"/>
    <x v="11"/>
    <x v="1286"/>
    <n v="389.97"/>
    <n v="3"/>
    <n v="0"/>
    <n v="132.5898"/>
    <x v="1"/>
    <s v="Yes"/>
  </r>
  <r>
    <n v="5671"/>
    <s v="CA-2017-141012"/>
    <x v="988"/>
    <d v="2017-06-11T00:00:00"/>
    <s v="Second Class"/>
    <s v="TG-21640"/>
    <s v="Trudy Glocke"/>
    <x v="0"/>
    <s v="United States"/>
    <x v="449"/>
    <x v="45"/>
    <n v="83201"/>
    <x v="1"/>
    <s v="FUR-FU-10003192"/>
    <x v="0"/>
    <x v="5"/>
    <x v="1729"/>
    <n v="355.36"/>
    <n v="4"/>
    <n v="0"/>
    <n v="92.393600000000006"/>
    <x v="1"/>
    <s v="Yes"/>
  </r>
  <r>
    <n v="5672"/>
    <s v="CA-2017-141012"/>
    <x v="988"/>
    <d v="2017-06-11T00:00:00"/>
    <s v="Second Class"/>
    <s v="TG-21640"/>
    <s v="Trudy Glocke"/>
    <x v="0"/>
    <s v="United States"/>
    <x v="449"/>
    <x v="45"/>
    <n v="83201"/>
    <x v="1"/>
    <s v="TEC-PH-10004522"/>
    <x v="2"/>
    <x v="7"/>
    <x v="1704"/>
    <n v="140.376"/>
    <n v="3"/>
    <n v="0.2"/>
    <n v="8.7735000000000003"/>
    <x v="1"/>
    <s v="Yes"/>
  </r>
  <r>
    <n v="5673"/>
    <s v="CA-2019-127922"/>
    <x v="855"/>
    <d v="2019-11-03T00:00:00"/>
    <s v="Standard Class"/>
    <s v="SH-19975"/>
    <s v="Sally Hughsby"/>
    <x v="1"/>
    <s v="United States"/>
    <x v="61"/>
    <x v="5"/>
    <n v="75081"/>
    <x v="2"/>
    <s v="OFF-EN-10003068"/>
    <x v="1"/>
    <x v="12"/>
    <x v="1641"/>
    <n v="15.84"/>
    <n v="2"/>
    <n v="0.2"/>
    <n v="5.5439999999999996"/>
    <x v="2"/>
    <s v="Yes"/>
  </r>
  <r>
    <n v="5674"/>
    <s v="CA-2019-127922"/>
    <x v="855"/>
    <d v="2019-11-03T00:00:00"/>
    <s v="Standard Class"/>
    <s v="SH-19975"/>
    <s v="Sally Hughsby"/>
    <x v="1"/>
    <s v="United States"/>
    <x v="61"/>
    <x v="5"/>
    <n v="75081"/>
    <x v="2"/>
    <s v="OFF-PA-10001204"/>
    <x v="1"/>
    <x v="10"/>
    <x v="523"/>
    <n v="8.4480000000000004"/>
    <n v="2"/>
    <n v="0.2"/>
    <n v="2.64"/>
    <x v="2"/>
    <s v="Yes"/>
  </r>
  <r>
    <n v="5675"/>
    <s v="CA-2018-146318"/>
    <x v="115"/>
    <d v="2018-01-27T00:00:00"/>
    <s v="Standard Class"/>
    <s v="MC-17275"/>
    <s v="Marc Crier"/>
    <x v="0"/>
    <s v="United States"/>
    <x v="4"/>
    <x v="4"/>
    <n v="98105"/>
    <x v="1"/>
    <s v="OFF-PA-10003953"/>
    <x v="1"/>
    <x v="10"/>
    <x v="644"/>
    <n v="12.96"/>
    <n v="2"/>
    <n v="0"/>
    <n v="6.2207999999999997"/>
    <x v="1"/>
    <s v="Yes"/>
  </r>
  <r>
    <n v="5676"/>
    <s v="CA-2016-135993"/>
    <x v="1061"/>
    <d v="2016-06-02T00:00:00"/>
    <s v="Standard Class"/>
    <s v="PJ-18835"/>
    <s v="Patrick Jones"/>
    <x v="1"/>
    <s v="United States"/>
    <x v="4"/>
    <x v="4"/>
    <n v="98115"/>
    <x v="1"/>
    <s v="TEC-PH-10001552"/>
    <x v="2"/>
    <x v="7"/>
    <x v="180"/>
    <n v="57.408000000000001"/>
    <n v="6"/>
    <n v="0.2"/>
    <n v="5.7408000000000001"/>
    <x v="1"/>
    <s v="Yes"/>
  </r>
  <r>
    <n v="5677"/>
    <s v="CA-2016-135993"/>
    <x v="1061"/>
    <d v="2016-06-02T00:00:00"/>
    <s v="Standard Class"/>
    <s v="PJ-18835"/>
    <s v="Patrick Jones"/>
    <x v="1"/>
    <s v="United States"/>
    <x v="4"/>
    <x v="4"/>
    <n v="98115"/>
    <x v="1"/>
    <s v="TEC-AC-10004877"/>
    <x v="2"/>
    <x v="11"/>
    <x v="1679"/>
    <n v="27.6"/>
    <n v="4"/>
    <n v="0"/>
    <n v="2.2080000000000002"/>
    <x v="1"/>
    <s v="Yes"/>
  </r>
  <r>
    <n v="5678"/>
    <s v="CA-2016-126802"/>
    <x v="282"/>
    <d v="2017-01-05T00:00:00"/>
    <s v="Standard Class"/>
    <s v="ZC-21910"/>
    <s v="Zuschuss Carroll"/>
    <x v="0"/>
    <s v="United States"/>
    <x v="22"/>
    <x v="10"/>
    <n v="60610"/>
    <x v="2"/>
    <s v="FUR-FU-10000193"/>
    <x v="0"/>
    <x v="5"/>
    <x v="1512"/>
    <n v="38.975999999999999"/>
    <n v="3"/>
    <n v="0.6"/>
    <n v="-50.668799999999997"/>
    <x v="2"/>
    <s v="Yes"/>
  </r>
  <r>
    <n v="5679"/>
    <s v="CA-2018-143924"/>
    <x v="1062"/>
    <d v="2018-08-03T00:00:00"/>
    <s v="Standard Class"/>
    <s v="SC-20680"/>
    <s v="Steve Carroll"/>
    <x v="2"/>
    <s v="United States"/>
    <x v="450"/>
    <x v="12"/>
    <n v="49423"/>
    <x v="2"/>
    <s v="OFF-FA-10000735"/>
    <x v="1"/>
    <x v="13"/>
    <x v="128"/>
    <n v="20.440000000000001"/>
    <n v="7"/>
    <n v="0"/>
    <n v="9.1980000000000004"/>
    <x v="2"/>
    <s v="Yes"/>
  </r>
  <r>
    <n v="5680"/>
    <s v="CA-2018-143924"/>
    <x v="1062"/>
    <d v="2018-08-03T00:00:00"/>
    <s v="Standard Class"/>
    <s v="SC-20680"/>
    <s v="Steve Carroll"/>
    <x v="2"/>
    <s v="United States"/>
    <x v="450"/>
    <x v="12"/>
    <n v="49423"/>
    <x v="2"/>
    <s v="OFF-PA-10002120"/>
    <x v="1"/>
    <x v="10"/>
    <x v="519"/>
    <n v="109.92"/>
    <n v="2"/>
    <n v="0"/>
    <n v="53.860799999999998"/>
    <x v="2"/>
    <s v="Yes"/>
  </r>
  <r>
    <n v="5681"/>
    <s v="CA-2018-141551"/>
    <x v="446"/>
    <d v="2018-09-30T00:00:00"/>
    <s v="Standard Class"/>
    <s v="BP-11230"/>
    <s v="Benjamin Patterson"/>
    <x v="0"/>
    <s v="United States"/>
    <x v="387"/>
    <x v="26"/>
    <n v="74012"/>
    <x v="2"/>
    <s v="OFF-BI-10001249"/>
    <x v="1"/>
    <x v="8"/>
    <x v="1191"/>
    <n v="6.38"/>
    <n v="1"/>
    <n v="0"/>
    <n v="2.9348000000000001"/>
    <x v="2"/>
    <s v="Yes"/>
  </r>
  <r>
    <n v="5682"/>
    <s v="CA-2018-141551"/>
    <x v="446"/>
    <d v="2018-09-30T00:00:00"/>
    <s v="Standard Class"/>
    <s v="BP-11230"/>
    <s v="Benjamin Patterson"/>
    <x v="0"/>
    <s v="United States"/>
    <x v="387"/>
    <x v="26"/>
    <n v="74012"/>
    <x v="2"/>
    <s v="OFF-PA-10001569"/>
    <x v="1"/>
    <x v="10"/>
    <x v="55"/>
    <n v="6.48"/>
    <n v="1"/>
    <n v="0"/>
    <n v="3.1103999999999998"/>
    <x v="2"/>
    <s v="Yes"/>
  </r>
  <r>
    <n v="5683"/>
    <s v="CA-2016-164315"/>
    <x v="1063"/>
    <d v="2016-04-08T00:00:00"/>
    <s v="Standard Class"/>
    <s v="RD-19585"/>
    <s v="Rob Dowd"/>
    <x v="0"/>
    <s v="United States"/>
    <x v="417"/>
    <x v="32"/>
    <n v="30605"/>
    <x v="0"/>
    <s v="OFF-PA-10004248"/>
    <x v="1"/>
    <x v="10"/>
    <x v="1624"/>
    <n v="15.84"/>
    <n v="3"/>
    <n v="0"/>
    <n v="7.1280000000000001"/>
    <x v="0"/>
    <s v="Yes"/>
  </r>
  <r>
    <n v="5684"/>
    <s v="CA-2016-164315"/>
    <x v="1063"/>
    <d v="2016-04-08T00:00:00"/>
    <s v="Standard Class"/>
    <s v="RD-19585"/>
    <s v="Rob Dowd"/>
    <x v="0"/>
    <s v="United States"/>
    <x v="417"/>
    <x v="32"/>
    <n v="30605"/>
    <x v="0"/>
    <s v="TEC-PH-10001128"/>
    <x v="2"/>
    <x v="7"/>
    <x v="1508"/>
    <n v="1049.93"/>
    <n v="7"/>
    <n v="0"/>
    <n v="293.98039999999997"/>
    <x v="0"/>
    <s v="Yes"/>
  </r>
  <r>
    <n v="5685"/>
    <s v="CA-2016-164315"/>
    <x v="1063"/>
    <d v="2016-04-08T00:00:00"/>
    <s v="Standard Class"/>
    <s v="RD-19585"/>
    <s v="Rob Dowd"/>
    <x v="0"/>
    <s v="United States"/>
    <x v="417"/>
    <x v="32"/>
    <n v="30605"/>
    <x v="0"/>
    <s v="OFF-AP-10003842"/>
    <x v="1"/>
    <x v="9"/>
    <x v="1256"/>
    <n v="154.9"/>
    <n v="5"/>
    <n v="0"/>
    <n v="40.274000000000001"/>
    <x v="0"/>
    <s v="Yes"/>
  </r>
  <r>
    <n v="5686"/>
    <s v="CA-2017-131072"/>
    <x v="599"/>
    <d v="2017-11-05T00:00:00"/>
    <s v="Same Day"/>
    <s v="KL-16645"/>
    <s v="Ken Lonsdale"/>
    <x v="0"/>
    <s v="United States"/>
    <x v="4"/>
    <x v="4"/>
    <n v="98105"/>
    <x v="1"/>
    <s v="OFF-BI-10002794"/>
    <x v="1"/>
    <x v="8"/>
    <x v="102"/>
    <n v="98.352000000000004"/>
    <n v="3"/>
    <n v="0.2"/>
    <n v="35.6526"/>
    <x v="1"/>
    <s v="Yes"/>
  </r>
  <r>
    <n v="5687"/>
    <s v="CA-2016-131541"/>
    <x v="1064"/>
    <d v="2016-07-28T00:00:00"/>
    <s v="Same Day"/>
    <s v="CK-12205"/>
    <s v="Chloris Kastensmidt"/>
    <x v="0"/>
    <s v="United States"/>
    <x v="264"/>
    <x v="2"/>
    <n v="32712"/>
    <x v="0"/>
    <s v="OFF-FA-10000621"/>
    <x v="1"/>
    <x v="13"/>
    <x v="110"/>
    <n v="14.32"/>
    <n v="5"/>
    <n v="0.2"/>
    <n v="5.1909999999999998"/>
    <x v="0"/>
    <s v="Yes"/>
  </r>
  <r>
    <n v="5688"/>
    <s v="CA-2016-131541"/>
    <x v="1064"/>
    <d v="2016-07-28T00:00:00"/>
    <s v="Same Day"/>
    <s v="CK-12205"/>
    <s v="Chloris Kastensmidt"/>
    <x v="0"/>
    <s v="United States"/>
    <x v="264"/>
    <x v="2"/>
    <n v="32712"/>
    <x v="0"/>
    <s v="FUR-FU-10003623"/>
    <x v="0"/>
    <x v="5"/>
    <x v="1235"/>
    <n v="129.88800000000001"/>
    <n v="6"/>
    <n v="0.2"/>
    <n v="12.988799999999999"/>
    <x v="0"/>
    <s v="Yes"/>
  </r>
  <r>
    <n v="5689"/>
    <s v="CA-2016-131541"/>
    <x v="1064"/>
    <d v="2016-07-28T00:00:00"/>
    <s v="Same Day"/>
    <s v="CK-12205"/>
    <s v="Chloris Kastensmidt"/>
    <x v="0"/>
    <s v="United States"/>
    <x v="264"/>
    <x v="2"/>
    <n v="32712"/>
    <x v="0"/>
    <s v="OFF-EN-10000781"/>
    <x v="1"/>
    <x v="12"/>
    <x v="753"/>
    <n v="48.944000000000003"/>
    <n v="7"/>
    <n v="0.2"/>
    <n v="16.518599999999999"/>
    <x v="0"/>
    <s v="Yes"/>
  </r>
  <r>
    <n v="5690"/>
    <s v="CA-2017-119550"/>
    <x v="207"/>
    <d v="2017-12-31T00:00:00"/>
    <s v="Standard Class"/>
    <s v="RB-19705"/>
    <s v="Roger Barcio"/>
    <x v="2"/>
    <s v="United States"/>
    <x v="12"/>
    <x v="5"/>
    <n v="77070"/>
    <x v="2"/>
    <s v="FUR-CH-10002044"/>
    <x v="0"/>
    <x v="1"/>
    <x v="1734"/>
    <n v="275.05799999999999"/>
    <n v="3"/>
    <n v="0.3"/>
    <n v="-90.376199999999997"/>
    <x v="2"/>
    <s v="Yes"/>
  </r>
  <r>
    <n v="5691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AR-10000817"/>
    <x v="1"/>
    <x v="6"/>
    <x v="1264"/>
    <n v="27.36"/>
    <n v="9"/>
    <n v="0"/>
    <n v="9.3024000000000004"/>
    <x v="3"/>
    <s v="Yes"/>
  </r>
  <r>
    <n v="5692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PA-10001509"/>
    <x v="1"/>
    <x v="10"/>
    <x v="422"/>
    <n v="44.75"/>
    <n v="5"/>
    <n v="0"/>
    <n v="20.585000000000001"/>
    <x v="3"/>
    <s v="Yes"/>
  </r>
  <r>
    <n v="5693"/>
    <s v="US-2017-138093"/>
    <x v="895"/>
    <d v="2017-12-16T00:00:00"/>
    <s v="Standard Class"/>
    <s v="KM-16225"/>
    <s v="Kalyca Meade"/>
    <x v="1"/>
    <s v="United States"/>
    <x v="248"/>
    <x v="39"/>
    <n v="21215"/>
    <x v="3"/>
    <s v="TEC-PH-10004667"/>
    <x v="2"/>
    <x v="7"/>
    <x v="524"/>
    <n v="134.99"/>
    <n v="1"/>
    <n v="0"/>
    <n v="36.447299999999998"/>
    <x v="3"/>
    <s v="Yes"/>
  </r>
  <r>
    <n v="5694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PA-10000143"/>
    <x v="1"/>
    <x v="10"/>
    <x v="1701"/>
    <n v="26.4"/>
    <n v="5"/>
    <n v="0"/>
    <n v="12.672000000000001"/>
    <x v="3"/>
    <s v="Yes"/>
  </r>
  <r>
    <n v="5695"/>
    <s v="US-2017-138093"/>
    <x v="895"/>
    <d v="2017-12-16T00:00:00"/>
    <s v="Standard Class"/>
    <s v="KM-16225"/>
    <s v="Kalyca Meade"/>
    <x v="1"/>
    <s v="United States"/>
    <x v="248"/>
    <x v="39"/>
    <n v="21215"/>
    <x v="3"/>
    <s v="FUR-CH-10000785"/>
    <x v="0"/>
    <x v="1"/>
    <x v="323"/>
    <n v="542.94000000000005"/>
    <n v="3"/>
    <n v="0"/>
    <n v="141.1644"/>
    <x v="3"/>
    <s v="Yes"/>
  </r>
  <r>
    <n v="5696"/>
    <s v="CA-2018-126165"/>
    <x v="465"/>
    <d v="2018-05-07T00:00:00"/>
    <s v="Second Class"/>
    <s v="AH-10465"/>
    <s v="Amy Hunt"/>
    <x v="0"/>
    <s v="United States"/>
    <x v="8"/>
    <x v="1"/>
    <n v="94109"/>
    <x v="1"/>
    <s v="FUR-TA-10001676"/>
    <x v="0"/>
    <x v="3"/>
    <x v="966"/>
    <n v="71.087999999999994"/>
    <n v="2"/>
    <n v="0.2"/>
    <n v="-1.7771999999999999"/>
    <x v="1"/>
    <s v="Yes"/>
  </r>
  <r>
    <n v="5697"/>
    <s v="CA-2019-126123"/>
    <x v="336"/>
    <d v="2019-10-18T00:00:00"/>
    <s v="Standard Class"/>
    <s v="AG-10765"/>
    <s v="Anthony Garverick"/>
    <x v="2"/>
    <s v="United States"/>
    <x v="22"/>
    <x v="10"/>
    <n v="60623"/>
    <x v="2"/>
    <s v="OFF-BI-10000309"/>
    <x v="1"/>
    <x v="8"/>
    <x v="338"/>
    <n v="27.396000000000001"/>
    <n v="9"/>
    <n v="0.8"/>
    <n v="-42.463799999999999"/>
    <x v="2"/>
    <s v="Yes"/>
  </r>
  <r>
    <n v="5698"/>
    <s v="CA-2019-126123"/>
    <x v="336"/>
    <d v="2019-10-18T00:00:00"/>
    <s v="Standard Class"/>
    <s v="AG-10765"/>
    <s v="Anthony Garverick"/>
    <x v="2"/>
    <s v="United States"/>
    <x v="22"/>
    <x v="10"/>
    <n v="60623"/>
    <x v="2"/>
    <s v="OFF-BI-10004224"/>
    <x v="1"/>
    <x v="8"/>
    <x v="1070"/>
    <n v="13.456"/>
    <n v="1"/>
    <n v="0.8"/>
    <n v="-23.547999999999998"/>
    <x v="2"/>
    <s v="Yes"/>
  </r>
  <r>
    <n v="5699"/>
    <s v="CA-2018-143441"/>
    <x v="732"/>
    <d v="2018-11-05T00:00:00"/>
    <s v="Same Day"/>
    <s v="EB-14170"/>
    <s v="Evan Bailliet"/>
    <x v="0"/>
    <s v="United States"/>
    <x v="128"/>
    <x v="5"/>
    <n v="78041"/>
    <x v="2"/>
    <s v="OFF-LA-10002312"/>
    <x v="1"/>
    <x v="2"/>
    <x v="579"/>
    <n v="11.84"/>
    <n v="1"/>
    <n v="0.2"/>
    <n v="4.4400000000000004"/>
    <x v="2"/>
    <s v="Yes"/>
  </r>
  <r>
    <n v="5700"/>
    <s v="CA-2019-148320"/>
    <x v="132"/>
    <d v="2019-11-08T00:00:00"/>
    <s v="Standard Class"/>
    <s v="PG-18895"/>
    <s v="Paul Gonzalez"/>
    <x v="0"/>
    <s v="United States"/>
    <x v="8"/>
    <x v="1"/>
    <n v="94109"/>
    <x v="1"/>
    <s v="OFF-PA-10003022"/>
    <x v="1"/>
    <x v="10"/>
    <x v="1653"/>
    <n v="35.880000000000003"/>
    <n v="6"/>
    <n v="0"/>
    <n v="17.581199999999999"/>
    <x v="1"/>
    <s v="Yes"/>
  </r>
  <r>
    <n v="5701"/>
    <s v="CA-2018-125661"/>
    <x v="390"/>
    <d v="2018-11-26T00:00:00"/>
    <s v="First Class"/>
    <s v="CA-12055"/>
    <s v="Cathy Armstrong"/>
    <x v="2"/>
    <s v="United States"/>
    <x v="138"/>
    <x v="24"/>
    <n v="44105"/>
    <x v="3"/>
    <s v="OFF-EN-10001532"/>
    <x v="1"/>
    <x v="12"/>
    <x v="618"/>
    <n v="40.752000000000002"/>
    <n v="3"/>
    <n v="0.2"/>
    <n v="15.282"/>
    <x v="3"/>
    <s v="Yes"/>
  </r>
  <r>
    <n v="5702"/>
    <s v="CA-2018-125661"/>
    <x v="390"/>
    <d v="2018-11-26T00:00:00"/>
    <s v="First Class"/>
    <s v="CA-12055"/>
    <s v="Cathy Armstrong"/>
    <x v="2"/>
    <s v="United States"/>
    <x v="138"/>
    <x v="24"/>
    <n v="44105"/>
    <x v="3"/>
    <s v="TEC-AC-10004855"/>
    <x v="2"/>
    <x v="11"/>
    <x v="1056"/>
    <n v="139.96"/>
    <n v="5"/>
    <n v="0.2"/>
    <n v="-22.743500000000001"/>
    <x v="3"/>
    <s v="Yes"/>
  </r>
  <r>
    <n v="5703"/>
    <s v="US-2016-123519"/>
    <x v="637"/>
    <d v="2016-12-21T00:00:00"/>
    <s v="Standard Class"/>
    <s v="SS-20875"/>
    <s v="Sung Shariari"/>
    <x v="0"/>
    <s v="United States"/>
    <x v="292"/>
    <x v="24"/>
    <n v="43302"/>
    <x v="3"/>
    <s v="OFF-AR-10003829"/>
    <x v="1"/>
    <x v="6"/>
    <x v="943"/>
    <n v="2.6240000000000001"/>
    <n v="1"/>
    <n v="0.2"/>
    <n v="0.29520000000000002"/>
    <x v="3"/>
    <s v="Yes"/>
  </r>
  <r>
    <n v="5704"/>
    <s v="US-2016-123519"/>
    <x v="637"/>
    <d v="2016-12-21T00:00:00"/>
    <s v="Standard Class"/>
    <s v="SS-20875"/>
    <s v="Sung Shariari"/>
    <x v="0"/>
    <s v="United States"/>
    <x v="292"/>
    <x v="24"/>
    <n v="43302"/>
    <x v="3"/>
    <s v="FUR-TA-10002645"/>
    <x v="0"/>
    <x v="3"/>
    <x v="1322"/>
    <n v="136.53"/>
    <n v="1"/>
    <n v="0.4"/>
    <n v="-52.336500000000001"/>
    <x v="3"/>
    <s v="Yes"/>
  </r>
  <r>
    <n v="5705"/>
    <s v="US-2016-123519"/>
    <x v="637"/>
    <d v="2016-12-21T00:00:00"/>
    <s v="Standard Class"/>
    <s v="SS-20875"/>
    <s v="Sung Shariari"/>
    <x v="0"/>
    <s v="United States"/>
    <x v="292"/>
    <x v="24"/>
    <n v="43302"/>
    <x v="3"/>
    <s v="TEC-AC-10003033"/>
    <x v="2"/>
    <x v="11"/>
    <x v="763"/>
    <n v="263.95999999999998"/>
    <n v="1"/>
    <n v="0.2"/>
    <n v="42.893500000000003"/>
    <x v="3"/>
    <s v="Yes"/>
  </r>
  <r>
    <n v="5706"/>
    <s v="CA-2016-155593"/>
    <x v="935"/>
    <d v="2016-11-08T00:00:00"/>
    <s v="Standard Class"/>
    <s v="RP-19390"/>
    <s v="Resi Pölking"/>
    <x v="0"/>
    <s v="United States"/>
    <x v="54"/>
    <x v="29"/>
    <n v="6824"/>
    <x v="3"/>
    <s v="OFF-SU-10002522"/>
    <x v="1"/>
    <x v="14"/>
    <x v="1553"/>
    <n v="11.64"/>
    <n v="3"/>
    <n v="0"/>
    <n v="3.3755999999999999"/>
    <x v="3"/>
    <s v="Yes"/>
  </r>
  <r>
    <n v="5707"/>
    <s v="CA-2019-136000"/>
    <x v="585"/>
    <d v="2019-09-25T00:00:00"/>
    <s v="Second Class"/>
    <s v="SC-20440"/>
    <s v="Shaun Chance"/>
    <x v="1"/>
    <s v="United States"/>
    <x v="20"/>
    <x v="15"/>
    <n v="10009"/>
    <x v="3"/>
    <s v="OFF-BI-10004828"/>
    <x v="1"/>
    <x v="8"/>
    <x v="1587"/>
    <n v="40.176000000000002"/>
    <n v="3"/>
    <n v="0.2"/>
    <n v="14.563800000000001"/>
    <x v="3"/>
    <s v="Yes"/>
  </r>
  <r>
    <n v="5708"/>
    <s v="US-2017-160857"/>
    <x v="412"/>
    <d v="2017-05-15T00:00:00"/>
    <s v="Standard Class"/>
    <s v="NW-18400"/>
    <s v="Natalie Webber"/>
    <x v="0"/>
    <s v="United States"/>
    <x v="20"/>
    <x v="15"/>
    <n v="10024"/>
    <x v="3"/>
    <s v="FUR-FU-10001095"/>
    <x v="0"/>
    <x v="5"/>
    <x v="748"/>
    <n v="79.44"/>
    <n v="3"/>
    <n v="0"/>
    <n v="30.187200000000001"/>
    <x v="3"/>
    <s v="Yes"/>
  </r>
  <r>
    <n v="5709"/>
    <s v="US-2017-160857"/>
    <x v="412"/>
    <d v="2017-05-15T00:00:00"/>
    <s v="Standard Class"/>
    <s v="NW-18400"/>
    <s v="Natalie Webber"/>
    <x v="0"/>
    <s v="United States"/>
    <x v="20"/>
    <x v="15"/>
    <n v="10024"/>
    <x v="3"/>
    <s v="OFF-SU-10000157"/>
    <x v="1"/>
    <x v="14"/>
    <x v="1408"/>
    <n v="357.93"/>
    <n v="3"/>
    <n v="0"/>
    <n v="7.1585999999999999"/>
    <x v="3"/>
    <s v="Yes"/>
  </r>
  <r>
    <n v="5710"/>
    <s v="US-2017-160857"/>
    <x v="412"/>
    <d v="2017-05-15T00:00:00"/>
    <s v="Standard Class"/>
    <s v="NW-18400"/>
    <s v="Natalie Webber"/>
    <x v="0"/>
    <s v="United States"/>
    <x v="20"/>
    <x v="15"/>
    <n v="10024"/>
    <x v="3"/>
    <s v="FUR-CH-10002647"/>
    <x v="0"/>
    <x v="1"/>
    <x v="475"/>
    <n v="127.764"/>
    <n v="2"/>
    <n v="0.1"/>
    <n v="21.294"/>
    <x v="3"/>
    <s v="Yes"/>
  </r>
  <r>
    <n v="5711"/>
    <s v="US-2017-160857"/>
    <x v="412"/>
    <d v="2017-05-15T00:00:00"/>
    <s v="Standard Class"/>
    <s v="NW-18400"/>
    <s v="Natalie Webber"/>
    <x v="0"/>
    <s v="United States"/>
    <x v="20"/>
    <x v="15"/>
    <n v="10024"/>
    <x v="3"/>
    <s v="TEC-CO-10004115"/>
    <x v="2"/>
    <x v="16"/>
    <x v="361"/>
    <n v="2799.944"/>
    <n v="7"/>
    <n v="0.2"/>
    <n v="1014.9797"/>
    <x v="3"/>
    <s v="Yes"/>
  </r>
  <r>
    <n v="5712"/>
    <s v="US-2017-160857"/>
    <x v="412"/>
    <d v="2017-05-15T00:00:00"/>
    <s v="Standard Class"/>
    <s v="NW-18400"/>
    <s v="Natalie Webber"/>
    <x v="0"/>
    <s v="United States"/>
    <x v="20"/>
    <x v="15"/>
    <n v="10024"/>
    <x v="3"/>
    <s v="OFF-PA-10003363"/>
    <x v="1"/>
    <x v="10"/>
    <x v="1529"/>
    <n v="19.440000000000001"/>
    <n v="3"/>
    <n v="0"/>
    <n v="9.3312000000000008"/>
    <x v="3"/>
    <s v="Yes"/>
  </r>
  <r>
    <n v="5713"/>
    <s v="CA-2019-115805"/>
    <x v="689"/>
    <d v="2019-07-31T00:00:00"/>
    <s v="Same Day"/>
    <s v="KW-16435"/>
    <s v="Katrina Willman"/>
    <x v="0"/>
    <s v="United States"/>
    <x v="22"/>
    <x v="10"/>
    <n v="60653"/>
    <x v="2"/>
    <s v="TEC-PH-10003092"/>
    <x v="2"/>
    <x v="7"/>
    <x v="521"/>
    <n v="36.792000000000002"/>
    <n v="1"/>
    <n v="0.2"/>
    <n v="4.1391"/>
    <x v="2"/>
    <s v="Yes"/>
  </r>
  <r>
    <n v="5714"/>
    <s v="US-2016-143707"/>
    <x v="72"/>
    <d v="2016-03-05T00:00:00"/>
    <s v="Standard Class"/>
    <s v="HR-14770"/>
    <s v="Hallie Redmond"/>
    <x v="2"/>
    <s v="United States"/>
    <x v="20"/>
    <x v="15"/>
    <n v="10035"/>
    <x v="3"/>
    <s v="TEC-PH-10003655"/>
    <x v="2"/>
    <x v="7"/>
    <x v="863"/>
    <n v="5.94"/>
    <n v="3"/>
    <n v="0"/>
    <n v="1.6037999999999999"/>
    <x v="3"/>
    <s v="Yes"/>
  </r>
  <r>
    <n v="5715"/>
    <s v="CA-2019-116939"/>
    <x v="145"/>
    <d v="2019-09-29T00:00:00"/>
    <s v="Standard Class"/>
    <s v="AG-10900"/>
    <s v="Arthur Gainer"/>
    <x v="0"/>
    <s v="United States"/>
    <x v="102"/>
    <x v="17"/>
    <n v="23223"/>
    <x v="0"/>
    <s v="OFF-ST-10001476"/>
    <x v="1"/>
    <x v="4"/>
    <x v="835"/>
    <n v="177.55"/>
    <n v="5"/>
    <n v="0"/>
    <n v="47.938499999999998"/>
    <x v="0"/>
    <s v="Yes"/>
  </r>
  <r>
    <n v="5716"/>
    <s v="CA-2017-124107"/>
    <x v="330"/>
    <d v="2017-10-12T00:00:00"/>
    <s v="Second Class"/>
    <s v="BM-11650"/>
    <s v="Brian Moss"/>
    <x v="1"/>
    <s v="United States"/>
    <x v="447"/>
    <x v="12"/>
    <n v="48104"/>
    <x v="2"/>
    <s v="TEC-AC-10002049"/>
    <x v="2"/>
    <x v="11"/>
    <x v="695"/>
    <n v="619.95000000000005"/>
    <n v="5"/>
    <n v="0"/>
    <n v="111.59099999999999"/>
    <x v="2"/>
    <s v="Yes"/>
  </r>
  <r>
    <n v="5717"/>
    <s v="CA-2017-124107"/>
    <x v="330"/>
    <d v="2017-10-12T00:00:00"/>
    <s v="Second Class"/>
    <s v="BM-11650"/>
    <s v="Brian Moss"/>
    <x v="1"/>
    <s v="United States"/>
    <x v="447"/>
    <x v="12"/>
    <n v="48104"/>
    <x v="2"/>
    <s v="TEC-PH-10003875"/>
    <x v="2"/>
    <x v="7"/>
    <x v="119"/>
    <n v="29.16"/>
    <n v="3"/>
    <n v="0"/>
    <n v="8.4564000000000004"/>
    <x v="2"/>
    <s v="Yes"/>
  </r>
  <r>
    <n v="5718"/>
    <s v="CA-2017-124107"/>
    <x v="330"/>
    <d v="2017-10-12T00:00:00"/>
    <s v="Second Class"/>
    <s v="BM-11650"/>
    <s v="Brian Moss"/>
    <x v="1"/>
    <s v="United States"/>
    <x v="447"/>
    <x v="12"/>
    <n v="48104"/>
    <x v="2"/>
    <s v="OFF-EN-10003286"/>
    <x v="1"/>
    <x v="12"/>
    <x v="153"/>
    <n v="57.96"/>
    <n v="7"/>
    <n v="0"/>
    <n v="27.241199999999999"/>
    <x v="2"/>
    <s v="Yes"/>
  </r>
  <r>
    <n v="5719"/>
    <s v="CA-2017-124107"/>
    <x v="330"/>
    <d v="2017-10-12T00:00:00"/>
    <s v="Second Class"/>
    <s v="BM-11650"/>
    <s v="Brian Moss"/>
    <x v="1"/>
    <s v="United States"/>
    <x v="447"/>
    <x v="12"/>
    <n v="48104"/>
    <x v="2"/>
    <s v="OFF-AP-10003971"/>
    <x v="1"/>
    <x v="9"/>
    <x v="923"/>
    <n v="29.402999999999999"/>
    <n v="3"/>
    <n v="0.1"/>
    <n v="5.2271999999999998"/>
    <x v="2"/>
    <s v="Yes"/>
  </r>
  <r>
    <n v="5720"/>
    <s v="CA-2019-126550"/>
    <x v="1065"/>
    <d v="2019-04-02T00:00:00"/>
    <s v="Second Class"/>
    <s v="RD-19720"/>
    <s v="Roger Demir"/>
    <x v="0"/>
    <s v="United States"/>
    <x v="240"/>
    <x v="14"/>
    <n v="47905"/>
    <x v="2"/>
    <s v="OFF-ST-10001031"/>
    <x v="1"/>
    <x v="4"/>
    <x v="1560"/>
    <n v="81.400000000000006"/>
    <n v="5"/>
    <n v="0"/>
    <n v="21.164000000000001"/>
    <x v="2"/>
    <s v="Yes"/>
  </r>
  <r>
    <n v="5721"/>
    <s v="CA-2017-138674"/>
    <x v="717"/>
    <d v="2017-11-17T00:00:00"/>
    <s v="First Class"/>
    <s v="KB-16585"/>
    <s v="Ken Black"/>
    <x v="1"/>
    <s v="United States"/>
    <x v="24"/>
    <x v="21"/>
    <n v="97477"/>
    <x v="1"/>
    <s v="OFF-FA-10000304"/>
    <x v="1"/>
    <x v="13"/>
    <x v="52"/>
    <n v="8.7200000000000006"/>
    <n v="5"/>
    <n v="0.2"/>
    <n v="2.2890000000000001"/>
    <x v="1"/>
    <s v="Yes"/>
  </r>
  <r>
    <n v="5722"/>
    <s v="CA-2017-138674"/>
    <x v="717"/>
    <d v="2017-11-17T00:00:00"/>
    <s v="First Class"/>
    <s v="KB-16585"/>
    <s v="Ken Black"/>
    <x v="1"/>
    <s v="United States"/>
    <x v="24"/>
    <x v="21"/>
    <n v="97477"/>
    <x v="1"/>
    <s v="TEC-AC-10000358"/>
    <x v="2"/>
    <x v="11"/>
    <x v="1287"/>
    <n v="91.176000000000002"/>
    <n v="3"/>
    <n v="0.2"/>
    <n v="4.5587999999999997"/>
    <x v="1"/>
    <s v="Yes"/>
  </r>
  <r>
    <n v="5723"/>
    <s v="CA-2017-138674"/>
    <x v="717"/>
    <d v="2017-11-17T00:00:00"/>
    <s v="First Class"/>
    <s v="KB-16585"/>
    <s v="Ken Black"/>
    <x v="1"/>
    <s v="United States"/>
    <x v="24"/>
    <x v="21"/>
    <n v="97477"/>
    <x v="1"/>
    <s v="TEC-AC-10002800"/>
    <x v="2"/>
    <x v="11"/>
    <x v="1216"/>
    <n v="159.96799999999999"/>
    <n v="4"/>
    <n v="0.2"/>
    <n v="29.994"/>
    <x v="1"/>
    <s v="Yes"/>
  </r>
  <r>
    <n v="5724"/>
    <s v="CA-2018-165820"/>
    <x v="182"/>
    <d v="2018-09-30T00:00:00"/>
    <s v="Standard Class"/>
    <s v="DW-13585"/>
    <s v="Dorothy Wardle"/>
    <x v="1"/>
    <s v="United States"/>
    <x v="8"/>
    <x v="1"/>
    <n v="94109"/>
    <x v="1"/>
    <s v="OFF-PA-10004735"/>
    <x v="1"/>
    <x v="10"/>
    <x v="827"/>
    <n v="12.96"/>
    <n v="2"/>
    <n v="0"/>
    <n v="6.2207999999999997"/>
    <x v="1"/>
    <s v="Yes"/>
  </r>
  <r>
    <n v="5725"/>
    <s v="CA-2016-103191"/>
    <x v="358"/>
    <d v="2016-09-27T00:00:00"/>
    <s v="Standard Class"/>
    <s v="VG-21805"/>
    <s v="Vivek Grady"/>
    <x v="1"/>
    <s v="United States"/>
    <x v="22"/>
    <x v="10"/>
    <n v="60653"/>
    <x v="2"/>
    <s v="OFF-ST-10002574"/>
    <x v="1"/>
    <x v="4"/>
    <x v="935"/>
    <n v="331.536"/>
    <n v="3"/>
    <n v="0.2"/>
    <n v="-82.884"/>
    <x v="2"/>
    <s v="Yes"/>
  </r>
  <r>
    <n v="5726"/>
    <s v="CA-2017-103933"/>
    <x v="12"/>
    <d v="2017-09-27T00:00:00"/>
    <s v="First Class"/>
    <s v="DR-12880"/>
    <s v="Dan Reichenbach"/>
    <x v="1"/>
    <s v="United States"/>
    <x v="20"/>
    <x v="15"/>
    <n v="10011"/>
    <x v="3"/>
    <s v="TEC-AC-10004171"/>
    <x v="2"/>
    <x v="11"/>
    <x v="1321"/>
    <n v="899.91"/>
    <n v="9"/>
    <n v="0"/>
    <n v="395.96039999999999"/>
    <x v="3"/>
    <s v="Yes"/>
  </r>
  <r>
    <n v="5727"/>
    <s v="CA-2017-110548"/>
    <x v="124"/>
    <d v="2017-05-08T00:00:00"/>
    <s v="Standard Class"/>
    <s v="AH-10690"/>
    <s v="Anna Häberlin"/>
    <x v="1"/>
    <s v="United States"/>
    <x v="12"/>
    <x v="5"/>
    <n v="77095"/>
    <x v="2"/>
    <s v="TEC-PH-10002922"/>
    <x v="2"/>
    <x v="7"/>
    <x v="974"/>
    <n v="946.34400000000005"/>
    <n v="7"/>
    <n v="0.2"/>
    <n v="118.29300000000001"/>
    <x v="2"/>
    <s v="Yes"/>
  </r>
  <r>
    <n v="5728"/>
    <s v="CA-2019-117324"/>
    <x v="166"/>
    <d v="2019-12-13T00:00:00"/>
    <s v="Standard Class"/>
    <s v="JP-15520"/>
    <s v="Jeremy Pistek"/>
    <x v="0"/>
    <s v="United States"/>
    <x v="6"/>
    <x v="6"/>
    <n v="53711"/>
    <x v="2"/>
    <s v="TEC-AC-10003023"/>
    <x v="2"/>
    <x v="11"/>
    <x v="1079"/>
    <n v="178.11"/>
    <n v="3"/>
    <n v="0"/>
    <n v="32.059800000000003"/>
    <x v="2"/>
    <s v="Yes"/>
  </r>
  <r>
    <n v="5729"/>
    <s v="CA-2019-117324"/>
    <x v="166"/>
    <d v="2019-12-13T00:00:00"/>
    <s v="Standard Class"/>
    <s v="JP-15520"/>
    <s v="Jeremy Pistek"/>
    <x v="0"/>
    <s v="United States"/>
    <x v="6"/>
    <x v="6"/>
    <n v="53711"/>
    <x v="2"/>
    <s v="OFF-AP-10003590"/>
    <x v="1"/>
    <x v="9"/>
    <x v="956"/>
    <n v="1089.75"/>
    <n v="3"/>
    <n v="0"/>
    <n v="305.13"/>
    <x v="2"/>
    <s v="Yes"/>
  </r>
  <r>
    <n v="5730"/>
    <s v="CA-2019-117324"/>
    <x v="166"/>
    <d v="2019-12-13T00:00:00"/>
    <s v="Standard Class"/>
    <s v="JP-15520"/>
    <s v="Jeremy Pistek"/>
    <x v="0"/>
    <s v="United States"/>
    <x v="6"/>
    <x v="6"/>
    <n v="53711"/>
    <x v="2"/>
    <s v="OFF-LA-10003510"/>
    <x v="1"/>
    <x v="2"/>
    <x v="580"/>
    <n v="61.06"/>
    <n v="2"/>
    <n v="0"/>
    <n v="28.087599999999998"/>
    <x v="2"/>
    <s v="Yes"/>
  </r>
  <r>
    <n v="5731"/>
    <s v="CA-2019-117324"/>
    <x v="166"/>
    <d v="2019-12-13T00:00:00"/>
    <s v="Standard Class"/>
    <s v="JP-15520"/>
    <s v="Jeremy Pistek"/>
    <x v="0"/>
    <s v="United States"/>
    <x v="6"/>
    <x v="6"/>
    <n v="53711"/>
    <x v="2"/>
    <s v="FUR-BO-10003159"/>
    <x v="0"/>
    <x v="0"/>
    <x v="1109"/>
    <n v="459.92"/>
    <n v="4"/>
    <n v="0"/>
    <n v="41.392800000000001"/>
    <x v="2"/>
    <s v="Yes"/>
  </r>
  <r>
    <n v="5732"/>
    <s v="CA-2019-117324"/>
    <x v="166"/>
    <d v="2019-12-13T00:00:00"/>
    <s v="Standard Class"/>
    <s v="JP-15520"/>
    <s v="Jeremy Pistek"/>
    <x v="0"/>
    <s v="United States"/>
    <x v="6"/>
    <x v="6"/>
    <n v="53711"/>
    <x v="2"/>
    <s v="OFF-PA-10002713"/>
    <x v="1"/>
    <x v="10"/>
    <x v="320"/>
    <n v="27.52"/>
    <n v="4"/>
    <n v="0"/>
    <n v="12.6592"/>
    <x v="2"/>
    <s v="Yes"/>
  </r>
  <r>
    <n v="5733"/>
    <s v="CA-2019-143574"/>
    <x v="222"/>
    <d v="2019-07-02T00:00:00"/>
    <s v="First Class"/>
    <s v="DR-12880"/>
    <s v="Dan Reichenbach"/>
    <x v="1"/>
    <s v="United States"/>
    <x v="451"/>
    <x v="29"/>
    <n v="6460"/>
    <x v="3"/>
    <s v="FUR-BO-10002598"/>
    <x v="0"/>
    <x v="0"/>
    <x v="1518"/>
    <n v="638.82000000000005"/>
    <n v="9"/>
    <n v="0"/>
    <n v="185.2578"/>
    <x v="3"/>
    <s v="Yes"/>
  </r>
  <r>
    <n v="5734"/>
    <s v="CA-2019-143574"/>
    <x v="222"/>
    <d v="2019-07-02T00:00:00"/>
    <s v="First Class"/>
    <s v="DR-12880"/>
    <s v="Dan Reichenbach"/>
    <x v="1"/>
    <s v="United States"/>
    <x v="451"/>
    <x v="29"/>
    <n v="6460"/>
    <x v="3"/>
    <s v="OFF-SU-10002537"/>
    <x v="1"/>
    <x v="14"/>
    <x v="682"/>
    <n v="30.69"/>
    <n v="3"/>
    <n v="0"/>
    <n v="7.9794"/>
    <x v="3"/>
    <s v="Yes"/>
  </r>
  <r>
    <n v="5735"/>
    <s v="CA-2019-143574"/>
    <x v="222"/>
    <d v="2019-07-02T00:00:00"/>
    <s v="First Class"/>
    <s v="DR-12880"/>
    <s v="Dan Reichenbach"/>
    <x v="1"/>
    <s v="United States"/>
    <x v="451"/>
    <x v="29"/>
    <n v="6460"/>
    <x v="3"/>
    <s v="FUR-FU-10003976"/>
    <x v="0"/>
    <x v="5"/>
    <x v="973"/>
    <n v="25.16"/>
    <n v="2"/>
    <n v="0"/>
    <n v="8.5543999999999993"/>
    <x v="3"/>
    <s v="Yes"/>
  </r>
  <r>
    <n v="5736"/>
    <s v="CA-2016-111773"/>
    <x v="290"/>
    <d v="2016-07-03T00:00:00"/>
    <s v="Standard Class"/>
    <s v="JK-15625"/>
    <s v="Jim Karlsson"/>
    <x v="0"/>
    <s v="United States"/>
    <x v="20"/>
    <x v="15"/>
    <n v="10024"/>
    <x v="3"/>
    <s v="OFF-BI-10000174"/>
    <x v="1"/>
    <x v="8"/>
    <x v="1444"/>
    <n v="13.92"/>
    <n v="3"/>
    <n v="0.2"/>
    <n v="4.8719999999999999"/>
    <x v="3"/>
    <s v="Yes"/>
  </r>
  <r>
    <n v="5737"/>
    <s v="CA-2016-148614"/>
    <x v="407"/>
    <d v="2016-01-25T00:00:00"/>
    <s v="Standard Class"/>
    <s v="MV-17485"/>
    <s v="Mark Van Huff"/>
    <x v="0"/>
    <s v="United States"/>
    <x v="1"/>
    <x v="1"/>
    <n v="90049"/>
    <x v="1"/>
    <s v="OFF-PA-10002893"/>
    <x v="1"/>
    <x v="10"/>
    <x v="364"/>
    <n v="19.36"/>
    <n v="2"/>
    <n v="0"/>
    <n v="9.2927999999999997"/>
    <x v="1"/>
    <s v="Yes"/>
  </r>
  <r>
    <n v="5738"/>
    <s v="CA-2016-148614"/>
    <x v="407"/>
    <d v="2016-01-25T00:00:00"/>
    <s v="Standard Class"/>
    <s v="MV-17485"/>
    <s v="Mark Van Huff"/>
    <x v="0"/>
    <s v="United States"/>
    <x v="1"/>
    <x v="1"/>
    <n v="90049"/>
    <x v="1"/>
    <s v="FUR-FU-10003194"/>
    <x v="0"/>
    <x v="5"/>
    <x v="76"/>
    <n v="19.3"/>
    <n v="2"/>
    <n v="0"/>
    <n v="5.79"/>
    <x v="1"/>
    <s v="Yes"/>
  </r>
  <r>
    <n v="5739"/>
    <s v="CA-2018-156139"/>
    <x v="413"/>
    <d v="2019-01-06T00:00:00"/>
    <s v="Standard Class"/>
    <s v="BP-11155"/>
    <s v="Becky Pak"/>
    <x v="0"/>
    <s v="United States"/>
    <x v="8"/>
    <x v="1"/>
    <n v="94109"/>
    <x v="1"/>
    <s v="OFF-BI-10004233"/>
    <x v="1"/>
    <x v="8"/>
    <x v="1386"/>
    <n v="38.375999999999998"/>
    <n v="3"/>
    <n v="0.2"/>
    <n v="13.4316"/>
    <x v="1"/>
    <s v="Yes"/>
  </r>
  <r>
    <n v="5740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0232"/>
    <x v="1"/>
    <x v="10"/>
    <x v="1631"/>
    <n v="12.96"/>
    <n v="2"/>
    <n v="0"/>
    <n v="6.3503999999999996"/>
    <x v="1"/>
    <s v="Yes"/>
  </r>
  <r>
    <n v="5741"/>
    <s v="US-2019-147886"/>
    <x v="615"/>
    <d v="2019-03-31T00:00:00"/>
    <s v="First Class"/>
    <s v="DH-13075"/>
    <s v="Dave Hallsten"/>
    <x v="1"/>
    <s v="United States"/>
    <x v="54"/>
    <x v="1"/>
    <n v="94533"/>
    <x v="1"/>
    <s v="FUR-FU-10001095"/>
    <x v="0"/>
    <x v="5"/>
    <x v="748"/>
    <n v="26.48"/>
    <n v="1"/>
    <n v="0"/>
    <n v="10.0624"/>
    <x v="1"/>
    <s v="Yes"/>
  </r>
  <r>
    <n v="5742"/>
    <s v="US-2019-147886"/>
    <x v="615"/>
    <d v="2019-03-31T00:00:00"/>
    <s v="First Class"/>
    <s v="DH-13075"/>
    <s v="Dave Hallsten"/>
    <x v="1"/>
    <s v="United States"/>
    <x v="54"/>
    <x v="1"/>
    <n v="94533"/>
    <x v="1"/>
    <s v="TEC-MA-10004679"/>
    <x v="2"/>
    <x v="15"/>
    <x v="1083"/>
    <n v="532.72"/>
    <n v="2"/>
    <n v="0.2"/>
    <n v="53.271999999999998"/>
    <x v="1"/>
    <s v="Yes"/>
  </r>
  <r>
    <n v="5743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3651"/>
    <x v="1"/>
    <x v="10"/>
    <x v="652"/>
    <n v="26.72"/>
    <n v="4"/>
    <n v="0"/>
    <n v="12.8256"/>
    <x v="1"/>
    <s v="Yes"/>
  </r>
  <r>
    <n v="5744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0743"/>
    <x v="1"/>
    <x v="10"/>
    <x v="578"/>
    <n v="20.04"/>
    <n v="3"/>
    <n v="0"/>
    <n v="9.6191999999999993"/>
    <x v="1"/>
    <s v="Yes"/>
  </r>
  <r>
    <n v="5745"/>
    <s v="US-2019-147886"/>
    <x v="615"/>
    <d v="2019-03-31T00:00:00"/>
    <s v="First Class"/>
    <s v="DH-13075"/>
    <s v="Dave Hallsten"/>
    <x v="1"/>
    <s v="United States"/>
    <x v="54"/>
    <x v="1"/>
    <n v="94533"/>
    <x v="1"/>
    <s v="OFF-ST-10002743"/>
    <x v="1"/>
    <x v="4"/>
    <x v="418"/>
    <n v="795.48"/>
    <n v="7"/>
    <n v="0"/>
    <n v="7.9547999999999996"/>
    <x v="1"/>
    <s v="Yes"/>
  </r>
  <r>
    <n v="5746"/>
    <s v="US-2019-147886"/>
    <x v="615"/>
    <d v="2019-03-31T00:00:00"/>
    <s v="First Class"/>
    <s v="DH-13075"/>
    <s v="Dave Hallsten"/>
    <x v="1"/>
    <s v="United States"/>
    <x v="54"/>
    <x v="1"/>
    <n v="94533"/>
    <x v="1"/>
    <s v="FUR-FU-10003829"/>
    <x v="0"/>
    <x v="5"/>
    <x v="1378"/>
    <n v="21.56"/>
    <n v="7"/>
    <n v="0"/>
    <n v="6.8992000000000004"/>
    <x v="1"/>
    <s v="Yes"/>
  </r>
  <r>
    <n v="5747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PH-10002496"/>
    <x v="2"/>
    <x v="7"/>
    <x v="495"/>
    <n v="249.584"/>
    <n v="2"/>
    <n v="0.2"/>
    <n v="31.198"/>
    <x v="0"/>
    <s v="Yes"/>
  </r>
  <r>
    <n v="5748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AC-10002473"/>
    <x v="2"/>
    <x v="11"/>
    <x v="720"/>
    <n v="68.111999999999995"/>
    <n v="3"/>
    <n v="0.2"/>
    <n v="17.8794"/>
    <x v="0"/>
    <s v="Yes"/>
  </r>
  <r>
    <n v="5749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AC-10004877"/>
    <x v="2"/>
    <x v="11"/>
    <x v="1679"/>
    <n v="16.559999999999999"/>
    <n v="3"/>
    <n v="0.2"/>
    <n v="-2.484"/>
    <x v="0"/>
    <s v="Yes"/>
  </r>
  <r>
    <n v="5750"/>
    <s v="CA-2019-104913"/>
    <x v="551"/>
    <d v="2019-11-22T00:00:00"/>
    <s v="Standard Class"/>
    <s v="DK-13090"/>
    <s v="Dave Kipp"/>
    <x v="0"/>
    <s v="United States"/>
    <x v="85"/>
    <x v="15"/>
    <n v="11561"/>
    <x v="3"/>
    <s v="TEC-PH-10000923"/>
    <x v="2"/>
    <x v="7"/>
    <x v="1234"/>
    <n v="74.95"/>
    <n v="5"/>
    <n v="0"/>
    <n v="36.725499999999997"/>
    <x v="3"/>
    <s v="Yes"/>
  </r>
  <r>
    <n v="5751"/>
    <s v="CA-2016-145800"/>
    <x v="992"/>
    <d v="2016-06-05T00:00:00"/>
    <s v="Standard Class"/>
    <s v="SS-20410"/>
    <s v="Shahid Shariari"/>
    <x v="0"/>
    <s v="United States"/>
    <x v="452"/>
    <x v="10"/>
    <n v="60089"/>
    <x v="2"/>
    <s v="FUR-TA-10001539"/>
    <x v="0"/>
    <x v="3"/>
    <x v="10"/>
    <n v="355.45499999999998"/>
    <n v="3"/>
    <n v="0.5"/>
    <n v="-184.8366"/>
    <x v="2"/>
    <s v="Yes"/>
  </r>
  <r>
    <n v="5752"/>
    <s v="CA-2018-125850"/>
    <x v="115"/>
    <d v="2018-01-28T00:00:00"/>
    <s v="Standard Class"/>
    <s v="FP-14320"/>
    <s v="Frank Preis"/>
    <x v="0"/>
    <s v="United States"/>
    <x v="70"/>
    <x v="1"/>
    <n v="92037"/>
    <x v="1"/>
    <s v="OFF-LA-10003498"/>
    <x v="1"/>
    <x v="2"/>
    <x v="1749"/>
    <n v="44.4"/>
    <n v="3"/>
    <n v="0"/>
    <n v="22.2"/>
    <x v="1"/>
    <s v="Yes"/>
  </r>
  <r>
    <n v="5753"/>
    <s v="CA-2018-125850"/>
    <x v="115"/>
    <d v="2018-01-28T00:00:00"/>
    <s v="Standard Class"/>
    <s v="FP-14320"/>
    <s v="Frank Preis"/>
    <x v="0"/>
    <s v="United States"/>
    <x v="70"/>
    <x v="1"/>
    <n v="92037"/>
    <x v="1"/>
    <s v="OFF-LA-10004484"/>
    <x v="1"/>
    <x v="2"/>
    <x v="617"/>
    <n v="20.65"/>
    <n v="5"/>
    <n v="0"/>
    <n v="9.4990000000000006"/>
    <x v="1"/>
    <s v="Yes"/>
  </r>
  <r>
    <n v="5754"/>
    <s v="CA-2018-118514"/>
    <x v="1066"/>
    <d v="2018-02-10T00:00:00"/>
    <s v="Standard Class"/>
    <s v="LC-17050"/>
    <s v="Liz Carlisle"/>
    <x v="0"/>
    <s v="United States"/>
    <x v="102"/>
    <x v="0"/>
    <n v="40475"/>
    <x v="0"/>
    <s v="FUR-CH-10000015"/>
    <x v="0"/>
    <x v="1"/>
    <x v="378"/>
    <n v="866.4"/>
    <n v="4"/>
    <n v="0"/>
    <n v="225.26400000000001"/>
    <x v="0"/>
    <s v="Yes"/>
  </r>
  <r>
    <n v="5755"/>
    <s v="CA-2017-150749"/>
    <x v="368"/>
    <d v="2017-04-03T00:00:00"/>
    <s v="Second Class"/>
    <s v="AS-10240"/>
    <s v="Alan Shonely"/>
    <x v="0"/>
    <s v="United States"/>
    <x v="24"/>
    <x v="17"/>
    <n v="22153"/>
    <x v="0"/>
    <s v="OFF-AR-10003732"/>
    <x v="1"/>
    <x v="6"/>
    <x v="324"/>
    <n v="5.56"/>
    <n v="2"/>
    <n v="0"/>
    <n v="1.4456"/>
    <x v="0"/>
    <s v="Yes"/>
  </r>
  <r>
    <n v="5756"/>
    <s v="CA-2016-163748"/>
    <x v="1005"/>
    <d v="2016-10-18T00:00:00"/>
    <s v="Standard Class"/>
    <s v="HG-15025"/>
    <s v="Hunter Glantz"/>
    <x v="0"/>
    <s v="United States"/>
    <x v="5"/>
    <x v="5"/>
    <n v="76106"/>
    <x v="2"/>
    <s v="OFF-AP-10004052"/>
    <x v="1"/>
    <x v="9"/>
    <x v="1671"/>
    <n v="3.16"/>
    <n v="4"/>
    <n v="0.8"/>
    <n v="-8.532"/>
    <x v="2"/>
    <s v="Yes"/>
  </r>
  <r>
    <n v="5757"/>
    <s v="CA-2016-163748"/>
    <x v="1005"/>
    <d v="2016-10-18T00:00:00"/>
    <s v="Standard Class"/>
    <s v="HG-15025"/>
    <s v="Hunter Glantz"/>
    <x v="0"/>
    <s v="United States"/>
    <x v="5"/>
    <x v="5"/>
    <n v="76106"/>
    <x v="2"/>
    <s v="TEC-CO-10002095"/>
    <x v="2"/>
    <x v="16"/>
    <x v="615"/>
    <n v="1999.96"/>
    <n v="5"/>
    <n v="0.2"/>
    <n v="624.98749999999995"/>
    <x v="2"/>
    <s v="Yes"/>
  </r>
  <r>
    <n v="5758"/>
    <s v="CA-2017-119634"/>
    <x v="1067"/>
    <d v="2017-08-16T00:00:00"/>
    <s v="Standard Class"/>
    <s v="BW-11065"/>
    <s v="Barry Weirich"/>
    <x v="0"/>
    <s v="United States"/>
    <x v="253"/>
    <x v="3"/>
    <n v="27604"/>
    <x v="0"/>
    <s v="FUR-FU-10004270"/>
    <x v="0"/>
    <x v="5"/>
    <x v="1381"/>
    <n v="46.152000000000001"/>
    <n v="3"/>
    <n v="0.2"/>
    <n v="12.1149"/>
    <x v="0"/>
    <s v="Yes"/>
  </r>
  <r>
    <n v="5759"/>
    <s v="CA-2017-149300"/>
    <x v="6"/>
    <d v="2017-11-23T00:00:00"/>
    <s v="First Class"/>
    <s v="BH-11710"/>
    <s v="Brosina Hoffman"/>
    <x v="0"/>
    <s v="United States"/>
    <x v="146"/>
    <x v="2"/>
    <n v="33012"/>
    <x v="0"/>
    <s v="TEC-MA-10000423"/>
    <x v="2"/>
    <x v="15"/>
    <x v="1722"/>
    <n v="32.984999999999999"/>
    <n v="3"/>
    <n v="0.5"/>
    <n v="-1.9791000000000001"/>
    <x v="0"/>
    <s v="Yes"/>
  </r>
  <r>
    <n v="5760"/>
    <s v="US-2018-111528"/>
    <x v="945"/>
    <d v="2018-12-30T00:00:00"/>
    <s v="Same Day"/>
    <s v="JP-16135"/>
    <s v="Julie Prescott"/>
    <x v="2"/>
    <s v="United States"/>
    <x v="1"/>
    <x v="1"/>
    <n v="90032"/>
    <x v="1"/>
    <s v="OFF-ST-10001526"/>
    <x v="1"/>
    <x v="4"/>
    <x v="771"/>
    <n v="481.32"/>
    <n v="4"/>
    <n v="0"/>
    <n v="125.14319999999999"/>
    <x v="1"/>
    <s v="Yes"/>
  </r>
  <r>
    <n v="5761"/>
    <s v="US-2018-111528"/>
    <x v="945"/>
    <d v="2018-12-30T00:00:00"/>
    <s v="Same Day"/>
    <s v="JP-16135"/>
    <s v="Julie Prescott"/>
    <x v="2"/>
    <s v="United States"/>
    <x v="1"/>
    <x v="1"/>
    <n v="90032"/>
    <x v="1"/>
    <s v="OFF-BI-10002194"/>
    <x v="1"/>
    <x v="8"/>
    <x v="416"/>
    <n v="6.3840000000000003"/>
    <n v="1"/>
    <n v="0.2"/>
    <n v="2.1545999999999998"/>
    <x v="1"/>
    <s v="Yes"/>
  </r>
  <r>
    <n v="5762"/>
    <s v="CA-2019-158169"/>
    <x v="801"/>
    <d v="2019-08-15T00:00:00"/>
    <s v="First Class"/>
    <s v="JM-16195"/>
    <s v="Justin MacKendrick"/>
    <x v="0"/>
    <s v="United States"/>
    <x v="453"/>
    <x v="1"/>
    <n v="92630"/>
    <x v="1"/>
    <s v="OFF-AP-10000828"/>
    <x v="1"/>
    <x v="9"/>
    <x v="1096"/>
    <n v="542.94000000000005"/>
    <n v="3"/>
    <n v="0"/>
    <n v="152.0232"/>
    <x v="1"/>
    <s v="Yes"/>
  </r>
  <r>
    <n v="5763"/>
    <s v="CA-2019-158169"/>
    <x v="801"/>
    <d v="2019-08-15T00:00:00"/>
    <s v="First Class"/>
    <s v="JM-16195"/>
    <s v="Justin MacKendrick"/>
    <x v="0"/>
    <s v="United States"/>
    <x v="453"/>
    <x v="1"/>
    <n v="92630"/>
    <x v="1"/>
    <s v="FUR-FU-10001473"/>
    <x v="0"/>
    <x v="5"/>
    <x v="993"/>
    <n v="54.92"/>
    <n v="4"/>
    <n v="0"/>
    <n v="19.7712"/>
    <x v="1"/>
    <s v="Yes"/>
  </r>
  <r>
    <n v="5764"/>
    <s v="CA-2017-162047"/>
    <x v="502"/>
    <d v="2017-11-05T00:00:00"/>
    <s v="First Class"/>
    <s v="FH-14365"/>
    <s v="Fred Hopkins"/>
    <x v="1"/>
    <s v="United States"/>
    <x v="85"/>
    <x v="15"/>
    <n v="11561"/>
    <x v="3"/>
    <s v="FUR-CH-10004983"/>
    <x v="0"/>
    <x v="1"/>
    <x v="1569"/>
    <n v="1448.82"/>
    <n v="10"/>
    <n v="0.1"/>
    <n v="209.274"/>
    <x v="3"/>
    <s v="Yes"/>
  </r>
  <r>
    <n v="5765"/>
    <s v="CA-2017-117772"/>
    <x v="229"/>
    <d v="2017-09-12T00:00:00"/>
    <s v="Second Class"/>
    <s v="MC-17575"/>
    <s v="Matt Collins"/>
    <x v="0"/>
    <s v="United States"/>
    <x v="4"/>
    <x v="4"/>
    <n v="98103"/>
    <x v="1"/>
    <s v="OFF-ST-10003994"/>
    <x v="1"/>
    <x v="4"/>
    <x v="1745"/>
    <n v="353.88"/>
    <n v="6"/>
    <n v="0"/>
    <n v="17.693999999999999"/>
    <x v="1"/>
    <s v="Yes"/>
  </r>
  <r>
    <n v="5766"/>
    <s v="US-2016-126340"/>
    <x v="1068"/>
    <d v="2016-11-14T00:00:00"/>
    <s v="Standard Class"/>
    <s v="EB-13870"/>
    <s v="Emily Burns"/>
    <x v="0"/>
    <s v="United States"/>
    <x v="454"/>
    <x v="1"/>
    <n v="96003"/>
    <x v="1"/>
    <s v="TEC-PH-10004447"/>
    <x v="2"/>
    <x v="7"/>
    <x v="866"/>
    <n v="333.57600000000002"/>
    <n v="3"/>
    <n v="0.2"/>
    <n v="25.0182"/>
    <x v="1"/>
    <s v="Yes"/>
  </r>
  <r>
    <n v="5767"/>
    <s v="CA-2018-149685"/>
    <x v="750"/>
    <d v="2018-10-15T00:00:00"/>
    <s v="Standard Class"/>
    <s v="PM-19135"/>
    <s v="Peter McVee"/>
    <x v="2"/>
    <s v="United States"/>
    <x v="52"/>
    <x v="5"/>
    <n v="78207"/>
    <x v="2"/>
    <s v="OFF-LA-10004545"/>
    <x v="1"/>
    <x v="2"/>
    <x v="1337"/>
    <n v="60.143999999999998"/>
    <n v="6"/>
    <n v="0.2"/>
    <n v="20.2986"/>
    <x v="2"/>
    <s v="Yes"/>
  </r>
  <r>
    <n v="5768"/>
    <s v="CA-2019-126396"/>
    <x v="565"/>
    <d v="2019-09-12T00:00:00"/>
    <s v="Second Class"/>
    <s v="AR-10345"/>
    <s v="Alex Russell"/>
    <x v="1"/>
    <s v="United States"/>
    <x v="12"/>
    <x v="5"/>
    <n v="77070"/>
    <x v="2"/>
    <s v="TEC-AC-10003116"/>
    <x v="2"/>
    <x v="11"/>
    <x v="929"/>
    <n v="85.2"/>
    <n v="6"/>
    <n v="0.2"/>
    <n v="20.234999999999999"/>
    <x v="2"/>
    <s v="Yes"/>
  </r>
  <r>
    <n v="5769"/>
    <s v="CA-2017-154900"/>
    <x v="1069"/>
    <d v="2017-03-01T00:00:00"/>
    <s v="Standard Class"/>
    <s v="SS-20875"/>
    <s v="Sung Shariari"/>
    <x v="0"/>
    <s v="United States"/>
    <x v="273"/>
    <x v="31"/>
    <n v="1453"/>
    <x v="3"/>
    <s v="OFF-LA-10001641"/>
    <x v="1"/>
    <x v="2"/>
    <x v="1031"/>
    <n v="3.15"/>
    <n v="1"/>
    <n v="0"/>
    <n v="1.512"/>
    <x v="3"/>
    <s v="Yes"/>
  </r>
  <r>
    <n v="5770"/>
    <s v="CA-2017-154900"/>
    <x v="1069"/>
    <d v="2017-03-01T00:00:00"/>
    <s v="Standard Class"/>
    <s v="SS-20875"/>
    <s v="Sung Shariari"/>
    <x v="0"/>
    <s v="United States"/>
    <x v="273"/>
    <x v="31"/>
    <n v="1453"/>
    <x v="3"/>
    <s v="OFF-PA-10002377"/>
    <x v="1"/>
    <x v="10"/>
    <x v="562"/>
    <n v="22.72"/>
    <n v="4"/>
    <n v="0"/>
    <n v="10.224"/>
    <x v="3"/>
    <s v="Yes"/>
  </r>
  <r>
    <n v="5771"/>
    <s v="CA-2017-103835"/>
    <x v="496"/>
    <d v="2017-09-28T00:00:00"/>
    <s v="Standard Class"/>
    <s v="SC-20440"/>
    <s v="Shaun Chance"/>
    <x v="1"/>
    <s v="United States"/>
    <x v="1"/>
    <x v="1"/>
    <n v="90032"/>
    <x v="1"/>
    <s v="FUR-FU-10000010"/>
    <x v="0"/>
    <x v="5"/>
    <x v="527"/>
    <n v="14.91"/>
    <n v="3"/>
    <n v="0"/>
    <n v="4.6220999999999997"/>
    <x v="1"/>
    <s v="Yes"/>
  </r>
  <r>
    <n v="5772"/>
    <s v="CA-2017-103835"/>
    <x v="496"/>
    <d v="2017-09-28T00:00:00"/>
    <s v="Standard Class"/>
    <s v="SC-20440"/>
    <s v="Shaun Chance"/>
    <x v="1"/>
    <s v="United States"/>
    <x v="1"/>
    <x v="1"/>
    <n v="90032"/>
    <x v="1"/>
    <s v="OFF-AP-10002651"/>
    <x v="1"/>
    <x v="9"/>
    <x v="1350"/>
    <n v="1158.1199999999999"/>
    <n v="4"/>
    <n v="0"/>
    <n v="335.85480000000001"/>
    <x v="1"/>
    <s v="Yes"/>
  </r>
  <r>
    <n v="5773"/>
    <s v="CA-2017-158939"/>
    <x v="650"/>
    <d v="2017-12-01T00:00:00"/>
    <s v="Standard Class"/>
    <s v="EA-14035"/>
    <s v="Erin Ashbrook"/>
    <x v="1"/>
    <s v="United States"/>
    <x v="24"/>
    <x v="25"/>
    <n v="65807"/>
    <x v="2"/>
    <s v="TEC-CO-10002313"/>
    <x v="2"/>
    <x v="16"/>
    <x v="349"/>
    <n v="599.99"/>
    <n v="1"/>
    <n v="0"/>
    <n v="233.99610000000001"/>
    <x v="2"/>
    <s v="Yes"/>
  </r>
  <r>
    <n v="5774"/>
    <s v="CA-2018-117408"/>
    <x v="1070"/>
    <d v="2018-09-06T00:00:00"/>
    <s v="Standard Class"/>
    <s v="TP-21130"/>
    <s v="Theone Pippenger"/>
    <x v="0"/>
    <s v="United States"/>
    <x v="435"/>
    <x v="5"/>
    <n v="76706"/>
    <x v="2"/>
    <s v="OFF-ST-10001580"/>
    <x v="1"/>
    <x v="4"/>
    <x v="355"/>
    <n v="23.968"/>
    <n v="2"/>
    <n v="0.2"/>
    <n v="2.3967999999999998"/>
    <x v="2"/>
    <s v="Yes"/>
  </r>
  <r>
    <n v="5775"/>
    <s v="CA-2018-142398"/>
    <x v="408"/>
    <d v="2018-04-16T00:00:00"/>
    <s v="Standard Class"/>
    <s v="BP-11290"/>
    <s v="Beth Paige"/>
    <x v="0"/>
    <s v="United States"/>
    <x v="1"/>
    <x v="1"/>
    <n v="90036"/>
    <x v="1"/>
    <s v="FUR-CH-10001545"/>
    <x v="0"/>
    <x v="1"/>
    <x v="1746"/>
    <n v="638.28800000000001"/>
    <n v="7"/>
    <n v="0.2"/>
    <n v="-31.914400000000001"/>
    <x v="1"/>
    <s v="Yes"/>
  </r>
  <r>
    <n v="5776"/>
    <s v="CA-2018-142398"/>
    <x v="408"/>
    <d v="2018-04-16T00:00:00"/>
    <s v="Standard Class"/>
    <s v="BP-11290"/>
    <s v="Beth Paige"/>
    <x v="0"/>
    <s v="United States"/>
    <x v="1"/>
    <x v="1"/>
    <n v="90036"/>
    <x v="1"/>
    <s v="OFF-BI-10004826"/>
    <x v="1"/>
    <x v="8"/>
    <x v="728"/>
    <n v="13.208"/>
    <n v="1"/>
    <n v="0.2"/>
    <n v="4.6227999999999998"/>
    <x v="1"/>
    <s v="Yes"/>
  </r>
  <r>
    <n v="5777"/>
    <s v="CA-2018-105277"/>
    <x v="429"/>
    <d v="2018-12-08T00:00:00"/>
    <s v="Standard Class"/>
    <s v="LM-17065"/>
    <s v="Liz MacKendrick"/>
    <x v="0"/>
    <s v="United States"/>
    <x v="109"/>
    <x v="15"/>
    <n v="13021"/>
    <x v="3"/>
    <s v="OFF-BI-10000301"/>
    <x v="1"/>
    <x v="8"/>
    <x v="625"/>
    <n v="15.528"/>
    <n v="3"/>
    <n v="0.2"/>
    <n v="5.8230000000000004"/>
    <x v="3"/>
    <s v="Yes"/>
  </r>
  <r>
    <n v="5778"/>
    <s v="CA-2018-112060"/>
    <x v="429"/>
    <d v="2018-12-09T00:00:00"/>
    <s v="Standard Class"/>
    <s v="KT-16465"/>
    <s v="Kean Takahito"/>
    <x v="0"/>
    <s v="United States"/>
    <x v="8"/>
    <x v="1"/>
    <n v="94109"/>
    <x v="1"/>
    <s v="OFF-PA-10000994"/>
    <x v="1"/>
    <x v="10"/>
    <x v="913"/>
    <n v="104.85"/>
    <n v="1"/>
    <n v="0"/>
    <n v="50.328000000000003"/>
    <x v="1"/>
    <s v="Yes"/>
  </r>
  <r>
    <n v="5779"/>
    <s v="CA-2016-105270"/>
    <x v="7"/>
    <d v="2016-11-18T00:00:00"/>
    <s v="Standard Class"/>
    <s v="AP-10915"/>
    <s v="Arthur Prichep"/>
    <x v="0"/>
    <s v="United States"/>
    <x v="1"/>
    <x v="1"/>
    <n v="90008"/>
    <x v="1"/>
    <s v="OFF-AR-10003156"/>
    <x v="1"/>
    <x v="6"/>
    <x v="401"/>
    <n v="30.48"/>
    <n v="3"/>
    <n v="0"/>
    <n v="7.9248000000000003"/>
    <x v="1"/>
    <s v="Yes"/>
  </r>
  <r>
    <n v="5780"/>
    <s v="CA-2016-105270"/>
    <x v="7"/>
    <d v="2016-11-18T00:00:00"/>
    <s v="Standard Class"/>
    <s v="AP-10915"/>
    <s v="Arthur Prichep"/>
    <x v="0"/>
    <s v="United States"/>
    <x v="1"/>
    <x v="1"/>
    <n v="90008"/>
    <x v="1"/>
    <s v="FUR-CH-10000988"/>
    <x v="0"/>
    <x v="1"/>
    <x v="1141"/>
    <n v="112.648"/>
    <n v="1"/>
    <n v="0.2"/>
    <n v="11.264799999999999"/>
    <x v="1"/>
    <s v="Yes"/>
  </r>
  <r>
    <n v="5781"/>
    <s v="US-2017-159513"/>
    <x v="788"/>
    <d v="2017-04-09T00:00:00"/>
    <s v="Standard Class"/>
    <s v="JD-15790"/>
    <s v="John Dryer"/>
    <x v="0"/>
    <s v="United States"/>
    <x v="1"/>
    <x v="1"/>
    <n v="90049"/>
    <x v="1"/>
    <s v="TEC-MA-10003329"/>
    <x v="2"/>
    <x v="15"/>
    <x v="1750"/>
    <n v="71.975999999999999"/>
    <n v="3"/>
    <n v="0.2"/>
    <n v="24.291899999999998"/>
    <x v="1"/>
    <s v="Yes"/>
  </r>
  <r>
    <n v="5782"/>
    <s v="CA-2017-155586"/>
    <x v="295"/>
    <d v="2017-12-16T00:00:00"/>
    <s v="Second Class"/>
    <s v="XP-21865"/>
    <s v="Xylona Preis"/>
    <x v="0"/>
    <s v="United States"/>
    <x v="455"/>
    <x v="1"/>
    <n v="95928"/>
    <x v="1"/>
    <s v="OFF-AR-10001547"/>
    <x v="1"/>
    <x v="6"/>
    <x v="148"/>
    <n v="2.21"/>
    <n v="1"/>
    <n v="0"/>
    <n v="0.59670000000000001"/>
    <x v="1"/>
    <s v="Yes"/>
  </r>
  <r>
    <n v="5783"/>
    <s v="CA-2017-155586"/>
    <x v="295"/>
    <d v="2017-12-16T00:00:00"/>
    <s v="Second Class"/>
    <s v="XP-21865"/>
    <s v="Xylona Preis"/>
    <x v="0"/>
    <s v="United States"/>
    <x v="455"/>
    <x v="1"/>
    <n v="95928"/>
    <x v="1"/>
    <s v="OFF-EN-10003072"/>
    <x v="1"/>
    <x v="12"/>
    <x v="775"/>
    <n v="15.52"/>
    <n v="4"/>
    <n v="0"/>
    <n v="7.4496000000000002"/>
    <x v="1"/>
    <s v="Yes"/>
  </r>
  <r>
    <n v="5784"/>
    <s v="CA-2017-155586"/>
    <x v="295"/>
    <d v="2017-12-16T00:00:00"/>
    <s v="Second Class"/>
    <s v="XP-21865"/>
    <s v="Xylona Preis"/>
    <x v="0"/>
    <s v="United States"/>
    <x v="455"/>
    <x v="1"/>
    <n v="95928"/>
    <x v="1"/>
    <s v="OFF-PA-10000726"/>
    <x v="1"/>
    <x v="10"/>
    <x v="1331"/>
    <n v="36.44"/>
    <n v="4"/>
    <n v="0"/>
    <n v="16.398"/>
    <x v="1"/>
    <s v="Yes"/>
  </r>
  <r>
    <n v="5785"/>
    <s v="CA-2019-141117"/>
    <x v="280"/>
    <d v="2019-10-08T00:00:00"/>
    <s v="Standard Class"/>
    <s v="JK-16090"/>
    <s v="Juliana Krohn"/>
    <x v="0"/>
    <s v="United States"/>
    <x v="24"/>
    <x v="21"/>
    <n v="97477"/>
    <x v="1"/>
    <s v="FUR-BO-10001972"/>
    <x v="0"/>
    <x v="0"/>
    <x v="367"/>
    <n v="217.76400000000001"/>
    <n v="6"/>
    <n v="0.7"/>
    <n v="-384.71640000000002"/>
    <x v="1"/>
    <s v="Yes"/>
  </r>
  <r>
    <n v="5786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SU-10004664"/>
    <x v="1"/>
    <x v="14"/>
    <x v="597"/>
    <n v="39.072000000000003"/>
    <n v="6"/>
    <n v="0.2"/>
    <n v="4.3956"/>
    <x v="1"/>
    <s v="Yes"/>
  </r>
  <r>
    <n v="5787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BI-10003676"/>
    <x v="1"/>
    <x v="8"/>
    <x v="824"/>
    <n v="22.638000000000002"/>
    <n v="7"/>
    <n v="0.7"/>
    <n v="-16.601199999999999"/>
    <x v="1"/>
    <s v="Yes"/>
  </r>
  <r>
    <n v="5788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AR-10003727"/>
    <x v="1"/>
    <x v="6"/>
    <x v="1371"/>
    <n v="95.144000000000005"/>
    <n v="7"/>
    <n v="0.2"/>
    <n v="10.7037"/>
    <x v="1"/>
    <s v="Yes"/>
  </r>
  <r>
    <n v="5789"/>
    <s v="CA-2019-115070"/>
    <x v="318"/>
    <d v="2019-04-14T00:00:00"/>
    <s v="Second Class"/>
    <s v="MG-18205"/>
    <s v="Mitch Gastineau"/>
    <x v="1"/>
    <s v="United States"/>
    <x v="108"/>
    <x v="2"/>
    <n v="32216"/>
    <x v="0"/>
    <s v="FUR-FU-10003829"/>
    <x v="0"/>
    <x v="5"/>
    <x v="1378"/>
    <n v="12.32"/>
    <n v="5"/>
    <n v="0.2"/>
    <n v="1.8480000000000001"/>
    <x v="0"/>
    <s v="Yes"/>
  </r>
  <r>
    <n v="5790"/>
    <s v="CA-2019-115070"/>
    <x v="318"/>
    <d v="2019-04-14T00:00:00"/>
    <s v="Second Class"/>
    <s v="MG-18205"/>
    <s v="Mitch Gastineau"/>
    <x v="1"/>
    <s v="United States"/>
    <x v="108"/>
    <x v="2"/>
    <n v="32216"/>
    <x v="0"/>
    <s v="OFF-BI-10003712"/>
    <x v="1"/>
    <x v="8"/>
    <x v="696"/>
    <n v="4.4189999999999996"/>
    <n v="3"/>
    <n v="0.7"/>
    <n v="-3.0933000000000002"/>
    <x v="0"/>
    <s v="Yes"/>
  </r>
  <r>
    <n v="5791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FA-10002280"/>
    <x v="1"/>
    <x v="13"/>
    <x v="659"/>
    <n v="35"/>
    <n v="7"/>
    <n v="0"/>
    <n v="16.8"/>
    <x v="1"/>
    <s v="Yes"/>
  </r>
  <r>
    <n v="5792"/>
    <s v="CA-2019-140186"/>
    <x v="365"/>
    <d v="2019-10-02T00:00:00"/>
    <s v="First Class"/>
    <s v="PG-18820"/>
    <s v="Patrick Gardner"/>
    <x v="0"/>
    <s v="United States"/>
    <x v="329"/>
    <x v="1"/>
    <n v="93309"/>
    <x v="1"/>
    <s v="FUR-CH-10002961"/>
    <x v="0"/>
    <x v="1"/>
    <x v="948"/>
    <n v="72.784000000000006"/>
    <n v="1"/>
    <n v="0.2"/>
    <n v="0"/>
    <x v="1"/>
    <s v="Yes"/>
  </r>
  <r>
    <n v="5793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AP-10002578"/>
    <x v="1"/>
    <x v="9"/>
    <x v="414"/>
    <n v="97.84"/>
    <n v="2"/>
    <n v="0"/>
    <n v="25.438400000000001"/>
    <x v="1"/>
    <s v="Yes"/>
  </r>
  <r>
    <n v="5794"/>
    <s v="CA-2019-140186"/>
    <x v="365"/>
    <d v="2019-10-02T00:00:00"/>
    <s v="First Class"/>
    <s v="PG-18820"/>
    <s v="Patrick Gardner"/>
    <x v="0"/>
    <s v="United States"/>
    <x v="329"/>
    <x v="1"/>
    <n v="93309"/>
    <x v="1"/>
    <s v="FUR-FU-10004848"/>
    <x v="0"/>
    <x v="5"/>
    <x v="28"/>
    <n v="51.75"/>
    <n v="1"/>
    <n v="0"/>
    <n v="15.525"/>
    <x v="1"/>
    <s v="Yes"/>
  </r>
  <r>
    <n v="5795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BI-10003364"/>
    <x v="1"/>
    <x v="8"/>
    <x v="705"/>
    <n v="46.671999999999997"/>
    <n v="2"/>
    <n v="0.2"/>
    <n v="16.3352"/>
    <x v="1"/>
    <s v="Yes"/>
  </r>
  <r>
    <n v="5796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ST-10002615"/>
    <x v="1"/>
    <x v="4"/>
    <x v="1436"/>
    <n v="1395.54"/>
    <n v="9"/>
    <n v="0"/>
    <n v="362.84039999999999"/>
    <x v="3"/>
    <s v="Yes"/>
  </r>
  <r>
    <n v="5797"/>
    <s v="CA-2016-124856"/>
    <x v="411"/>
    <d v="2016-10-03T00:00:00"/>
    <s v="Second Class"/>
    <s v="LD-17005"/>
    <s v="Lisa DeCherney"/>
    <x v="0"/>
    <s v="United States"/>
    <x v="20"/>
    <x v="15"/>
    <n v="10011"/>
    <x v="3"/>
    <s v="FUR-FU-10000521"/>
    <x v="0"/>
    <x v="5"/>
    <x v="139"/>
    <n v="117.36"/>
    <n v="4"/>
    <n v="0"/>
    <n v="36.381599999999999"/>
    <x v="3"/>
    <s v="Yes"/>
  </r>
  <r>
    <n v="5798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LA-10000121"/>
    <x v="1"/>
    <x v="2"/>
    <x v="911"/>
    <n v="18.899999999999999"/>
    <n v="3"/>
    <n v="0"/>
    <n v="8.6940000000000008"/>
    <x v="3"/>
    <s v="Yes"/>
  </r>
  <r>
    <n v="5799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PA-10001289"/>
    <x v="1"/>
    <x v="10"/>
    <x v="961"/>
    <n v="77.52"/>
    <n v="2"/>
    <n v="0"/>
    <n v="37.9848"/>
    <x v="3"/>
    <s v="Yes"/>
  </r>
  <r>
    <n v="5800"/>
    <s v="CA-2016-166716"/>
    <x v="1071"/>
    <d v="2016-08-25T00:00:00"/>
    <s v="Second Class"/>
    <s v="CR-12730"/>
    <s v="Craig Reiter"/>
    <x v="0"/>
    <s v="United States"/>
    <x v="22"/>
    <x v="10"/>
    <n v="60610"/>
    <x v="2"/>
    <s v="FUR-CH-10004495"/>
    <x v="0"/>
    <x v="1"/>
    <x v="1484"/>
    <n v="421.37200000000001"/>
    <n v="2"/>
    <n v="0.3"/>
    <n v="-6.0196000000001"/>
    <x v="2"/>
    <s v="Yes"/>
  </r>
  <r>
    <n v="5801"/>
    <s v="CA-2016-123225"/>
    <x v="384"/>
    <d v="2016-07-14T00:00:00"/>
    <s v="First Class"/>
    <s v="MN-17935"/>
    <s v="Michael Nguyen"/>
    <x v="0"/>
    <s v="United States"/>
    <x v="236"/>
    <x v="5"/>
    <n v="79907"/>
    <x v="2"/>
    <s v="TEC-PH-10000895"/>
    <x v="2"/>
    <x v="7"/>
    <x v="1137"/>
    <n v="575.96799999999996"/>
    <n v="4"/>
    <n v="0.2"/>
    <n v="43.197600000000001"/>
    <x v="2"/>
    <s v="Yes"/>
  </r>
  <r>
    <n v="5802"/>
    <s v="CA-2016-123225"/>
    <x v="384"/>
    <d v="2016-07-14T00:00:00"/>
    <s v="First Class"/>
    <s v="MN-17935"/>
    <s v="Michael Nguyen"/>
    <x v="0"/>
    <s v="United States"/>
    <x v="236"/>
    <x v="5"/>
    <n v="79907"/>
    <x v="2"/>
    <s v="OFF-PA-10000552"/>
    <x v="1"/>
    <x v="10"/>
    <x v="1541"/>
    <n v="10.368"/>
    <n v="2"/>
    <n v="0.2"/>
    <n v="3.6288"/>
    <x v="2"/>
    <s v="Yes"/>
  </r>
  <r>
    <n v="5803"/>
    <s v="CA-2017-163440"/>
    <x v="204"/>
    <d v="2017-03-24T00:00:00"/>
    <s v="First Class"/>
    <s v="RD-19900"/>
    <s v="Ruben Dartt"/>
    <x v="0"/>
    <s v="United States"/>
    <x v="302"/>
    <x v="1"/>
    <n v="91360"/>
    <x v="1"/>
    <s v="TEC-PH-10000376"/>
    <x v="2"/>
    <x v="7"/>
    <x v="433"/>
    <n v="15.984"/>
    <n v="2"/>
    <n v="0.2"/>
    <n v="1.1988000000000001"/>
    <x v="1"/>
    <s v="Yes"/>
  </r>
  <r>
    <n v="5804"/>
    <s v="US-2019-106796"/>
    <x v="605"/>
    <d v="2019-05-19T00:00:00"/>
    <s v="Standard Class"/>
    <s v="JP-16135"/>
    <s v="Julie Prescott"/>
    <x v="2"/>
    <s v="United States"/>
    <x v="24"/>
    <x v="24"/>
    <n v="45503"/>
    <x v="3"/>
    <s v="OFF-AR-10003504"/>
    <x v="1"/>
    <x v="6"/>
    <x v="1035"/>
    <n v="10.272"/>
    <n v="3"/>
    <n v="0.2"/>
    <n v="1.1556"/>
    <x v="3"/>
    <s v="Yes"/>
  </r>
  <r>
    <n v="5805"/>
    <s v="CA-2019-113873"/>
    <x v="38"/>
    <d v="2019-11-19T00:00:00"/>
    <s v="Standard Class"/>
    <s v="KE-16420"/>
    <s v="Katrina Edelman"/>
    <x v="1"/>
    <s v="United States"/>
    <x v="61"/>
    <x v="5"/>
    <n v="75220"/>
    <x v="2"/>
    <s v="OFF-ST-10000943"/>
    <x v="1"/>
    <x v="4"/>
    <x v="1204"/>
    <n v="61.792000000000002"/>
    <n v="4"/>
    <n v="0.2"/>
    <n v="6.1791999999999998"/>
    <x v="2"/>
    <s v="Yes"/>
  </r>
  <r>
    <n v="5806"/>
    <s v="CA-2019-113873"/>
    <x v="38"/>
    <d v="2019-11-19T00:00:00"/>
    <s v="Standard Class"/>
    <s v="KE-16420"/>
    <s v="Katrina Edelman"/>
    <x v="1"/>
    <s v="United States"/>
    <x v="61"/>
    <x v="5"/>
    <n v="75220"/>
    <x v="2"/>
    <s v="FUR-BO-10003441"/>
    <x v="0"/>
    <x v="0"/>
    <x v="712"/>
    <n v="205.9992"/>
    <n v="3"/>
    <n v="0.32"/>
    <n v="-27.264600000000002"/>
    <x v="2"/>
    <s v="Yes"/>
  </r>
  <r>
    <n v="5807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PA-10002195"/>
    <x v="1"/>
    <x v="10"/>
    <x v="726"/>
    <n v="12.192"/>
    <n v="3"/>
    <n v="0.2"/>
    <n v="4.1147999999999998"/>
    <x v="0"/>
    <s v="Yes"/>
  </r>
  <r>
    <n v="5808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AP-10001205"/>
    <x v="1"/>
    <x v="9"/>
    <x v="1294"/>
    <n v="87.168000000000006"/>
    <n v="2"/>
    <n v="0.2"/>
    <n v="8.7167999999999992"/>
    <x v="0"/>
    <s v="Yes"/>
  </r>
  <r>
    <n v="5809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AR-10002987"/>
    <x v="1"/>
    <x v="6"/>
    <x v="1562"/>
    <n v="31.744"/>
    <n v="2"/>
    <n v="0.2"/>
    <n v="8.3328000000000007"/>
    <x v="0"/>
    <s v="Yes"/>
  </r>
  <r>
    <n v="5810"/>
    <s v="CA-2018-125017"/>
    <x v="1072"/>
    <d v="2018-02-11T00:00:00"/>
    <s v="Standard Class"/>
    <s v="KB-16240"/>
    <s v="Karen Bern"/>
    <x v="1"/>
    <s v="United States"/>
    <x v="346"/>
    <x v="18"/>
    <n v="37421"/>
    <x v="0"/>
    <s v="FUR-FU-10000723"/>
    <x v="0"/>
    <x v="5"/>
    <x v="480"/>
    <n v="132.22399999999999"/>
    <n v="4"/>
    <n v="0.2"/>
    <n v="-18.180800000000001"/>
    <x v="0"/>
    <s v="Yes"/>
  </r>
  <r>
    <n v="5811"/>
    <s v="US-2017-163279"/>
    <x v="204"/>
    <d v="2017-03-26T00:00:00"/>
    <s v="Standard Class"/>
    <s v="JD-16150"/>
    <s v="Justin Deggeller"/>
    <x v="1"/>
    <s v="United States"/>
    <x v="70"/>
    <x v="1"/>
    <n v="92037"/>
    <x v="1"/>
    <s v="OFF-PA-10003127"/>
    <x v="1"/>
    <x v="10"/>
    <x v="33"/>
    <n v="105.52"/>
    <n v="4"/>
    <n v="0"/>
    <n v="48.539200000000001"/>
    <x v="1"/>
    <s v="Yes"/>
  </r>
  <r>
    <n v="5812"/>
    <s v="US-2017-163279"/>
    <x v="204"/>
    <d v="2017-03-26T00:00:00"/>
    <s v="Standard Class"/>
    <s v="JD-16150"/>
    <s v="Justin Deggeller"/>
    <x v="1"/>
    <s v="United States"/>
    <x v="70"/>
    <x v="1"/>
    <n v="92037"/>
    <x v="1"/>
    <s v="FUR-FU-10000747"/>
    <x v="0"/>
    <x v="5"/>
    <x v="1751"/>
    <n v="91.96"/>
    <n v="2"/>
    <n v="0"/>
    <n v="15.6332"/>
    <x v="1"/>
    <s v="Yes"/>
  </r>
  <r>
    <n v="5813"/>
    <s v="US-2017-163279"/>
    <x v="204"/>
    <d v="2017-03-26T00:00:00"/>
    <s v="Standard Class"/>
    <s v="JD-16150"/>
    <s v="Justin Deggeller"/>
    <x v="1"/>
    <s v="United States"/>
    <x v="70"/>
    <x v="1"/>
    <n v="92037"/>
    <x v="1"/>
    <s v="TEC-PH-10001795"/>
    <x v="2"/>
    <x v="7"/>
    <x v="647"/>
    <n v="1487.9760000000001"/>
    <n v="3"/>
    <n v="0.2"/>
    <n v="185.99700000000001"/>
    <x v="1"/>
    <s v="Yes"/>
  </r>
  <r>
    <n v="5814"/>
    <s v="CA-2017-150196"/>
    <x v="740"/>
    <d v="2017-07-03T00:00:00"/>
    <s v="First Class"/>
    <s v="SR-20740"/>
    <s v="Steven Roelle"/>
    <x v="2"/>
    <s v="United States"/>
    <x v="20"/>
    <x v="15"/>
    <n v="10024"/>
    <x v="3"/>
    <s v="OFF-PA-10003797"/>
    <x v="1"/>
    <x v="10"/>
    <x v="1710"/>
    <n v="19.440000000000001"/>
    <n v="3"/>
    <n v="0"/>
    <n v="9.3312000000000008"/>
    <x v="3"/>
    <s v="Yes"/>
  </r>
  <r>
    <n v="5815"/>
    <s v="US-2017-106495"/>
    <x v="925"/>
    <d v="2017-06-17T00:00:00"/>
    <s v="First Class"/>
    <s v="AC-10450"/>
    <s v="Amy Cox"/>
    <x v="0"/>
    <s v="United States"/>
    <x v="67"/>
    <x v="2"/>
    <n v="33614"/>
    <x v="0"/>
    <s v="TEC-AC-10002718"/>
    <x v="2"/>
    <x v="11"/>
    <x v="1192"/>
    <n v="11.672000000000001"/>
    <n v="1"/>
    <n v="0.2"/>
    <n v="-0.72950000000000004"/>
    <x v="0"/>
    <s v="Yes"/>
  </r>
  <r>
    <n v="5816"/>
    <s v="CA-2016-124730"/>
    <x v="35"/>
    <d v="2016-11-26T00:00:00"/>
    <s v="Same Day"/>
    <s v="LS-17245"/>
    <s v="Lynn Smith"/>
    <x v="0"/>
    <s v="United States"/>
    <x v="456"/>
    <x v="15"/>
    <n v="13501"/>
    <x v="3"/>
    <s v="TEC-PH-10002170"/>
    <x v="2"/>
    <x v="7"/>
    <x v="599"/>
    <n v="279.95999999999998"/>
    <n v="4"/>
    <n v="0"/>
    <n v="78.388800000000003"/>
    <x v="3"/>
    <s v="Yes"/>
  </r>
  <r>
    <n v="5817"/>
    <s v="CA-2016-124730"/>
    <x v="35"/>
    <d v="2016-11-26T00:00:00"/>
    <s v="Same Day"/>
    <s v="LS-17245"/>
    <s v="Lynn Smith"/>
    <x v="0"/>
    <s v="United States"/>
    <x v="456"/>
    <x v="15"/>
    <n v="13501"/>
    <x v="3"/>
    <s v="OFF-BI-10001078"/>
    <x v="1"/>
    <x v="8"/>
    <x v="61"/>
    <n v="12.912000000000001"/>
    <n v="3"/>
    <n v="0.2"/>
    <n v="4.6806000000000001"/>
    <x v="3"/>
    <s v="Yes"/>
  </r>
  <r>
    <n v="5818"/>
    <s v="CA-2016-124730"/>
    <x v="35"/>
    <d v="2016-11-26T00:00:00"/>
    <s v="Same Day"/>
    <s v="LS-17245"/>
    <s v="Lynn Smith"/>
    <x v="0"/>
    <s v="United States"/>
    <x v="456"/>
    <x v="15"/>
    <n v="13501"/>
    <x v="3"/>
    <s v="OFF-BI-10001031"/>
    <x v="1"/>
    <x v="8"/>
    <x v="874"/>
    <n v="17.088000000000001"/>
    <n v="4"/>
    <n v="0.2"/>
    <n v="5.7671999999999999"/>
    <x v="3"/>
    <s v="Yes"/>
  </r>
  <r>
    <n v="5819"/>
    <s v="CA-2016-124730"/>
    <x v="35"/>
    <d v="2016-11-26T00:00:00"/>
    <s v="Same Day"/>
    <s v="LS-17245"/>
    <s v="Lynn Smith"/>
    <x v="0"/>
    <s v="United States"/>
    <x v="456"/>
    <x v="15"/>
    <n v="13501"/>
    <x v="3"/>
    <s v="OFF-LA-10001158"/>
    <x v="1"/>
    <x v="2"/>
    <x v="322"/>
    <n v="93.15"/>
    <n v="9"/>
    <n v="0"/>
    <n v="44.712000000000003"/>
    <x v="3"/>
    <s v="Yes"/>
  </r>
  <r>
    <n v="5820"/>
    <s v="CA-2016-124730"/>
    <x v="35"/>
    <d v="2016-11-26T00:00:00"/>
    <s v="Same Day"/>
    <s v="LS-17245"/>
    <s v="Lynn Smith"/>
    <x v="0"/>
    <s v="United States"/>
    <x v="456"/>
    <x v="15"/>
    <n v="13501"/>
    <x v="3"/>
    <s v="OFF-LA-10001613"/>
    <x v="1"/>
    <x v="2"/>
    <x v="743"/>
    <n v="11.52"/>
    <n v="4"/>
    <n v="0"/>
    <n v="5.6448"/>
    <x v="3"/>
    <s v="Yes"/>
  </r>
  <r>
    <n v="5821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SU-10000157"/>
    <x v="1"/>
    <x v="14"/>
    <x v="1408"/>
    <n v="238.62"/>
    <n v="2"/>
    <n v="0"/>
    <n v="4.7724000000000002"/>
    <x v="1"/>
    <s v="Yes"/>
  </r>
  <r>
    <n v="5822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AP-10004868"/>
    <x v="1"/>
    <x v="9"/>
    <x v="1027"/>
    <n v="7.77"/>
    <n v="1"/>
    <n v="0"/>
    <n v="2.0979000000000001"/>
    <x v="1"/>
    <s v="Yes"/>
  </r>
  <r>
    <n v="5823"/>
    <s v="CA-2019-117632"/>
    <x v="605"/>
    <d v="2019-05-18T00:00:00"/>
    <s v="Standard Class"/>
    <s v="CS-12175"/>
    <s v="Charles Sheldon"/>
    <x v="1"/>
    <s v="United States"/>
    <x v="8"/>
    <x v="1"/>
    <n v="94122"/>
    <x v="1"/>
    <s v="FUR-TA-10001520"/>
    <x v="0"/>
    <x v="3"/>
    <x v="718"/>
    <n v="285.48"/>
    <n v="5"/>
    <n v="0.2"/>
    <n v="-10.705500000000001"/>
    <x v="1"/>
    <s v="Yes"/>
  </r>
  <r>
    <n v="5824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BI-10001900"/>
    <x v="1"/>
    <x v="8"/>
    <x v="1108"/>
    <n v="19.167999999999999"/>
    <n v="4"/>
    <n v="0.2"/>
    <n v="6.4691999999999998"/>
    <x v="1"/>
    <s v="Yes"/>
  </r>
  <r>
    <n v="5825"/>
    <s v="CA-2016-115056"/>
    <x v="1073"/>
    <d v="2016-05-02T00:00:00"/>
    <s v="Same Day"/>
    <s v="AR-10510"/>
    <s v="Andrew Roberts"/>
    <x v="0"/>
    <s v="United States"/>
    <x v="38"/>
    <x v="24"/>
    <n v="43229"/>
    <x v="3"/>
    <s v="OFF-AP-10003971"/>
    <x v="1"/>
    <x v="9"/>
    <x v="923"/>
    <n v="26.135999999999999"/>
    <n v="3"/>
    <n v="0.2"/>
    <n v="1.9601999999999999"/>
    <x v="3"/>
    <s v="Yes"/>
  </r>
  <r>
    <n v="5826"/>
    <s v="CA-2019-161067"/>
    <x v="213"/>
    <d v="2019-09-06T00:00:00"/>
    <s v="Second Class"/>
    <s v="KB-16405"/>
    <s v="Katrina Bavinger"/>
    <x v="2"/>
    <s v="United States"/>
    <x v="20"/>
    <x v="15"/>
    <n v="10035"/>
    <x v="3"/>
    <s v="OFF-PA-10000418"/>
    <x v="1"/>
    <x v="10"/>
    <x v="970"/>
    <n v="419.4"/>
    <n v="4"/>
    <n v="0"/>
    <n v="201.31200000000001"/>
    <x v="3"/>
    <s v="Yes"/>
  </r>
  <r>
    <n v="5827"/>
    <s v="CA-2019-161067"/>
    <x v="213"/>
    <d v="2019-09-06T00:00:00"/>
    <s v="Second Class"/>
    <s v="KB-16405"/>
    <s v="Katrina Bavinger"/>
    <x v="2"/>
    <s v="United States"/>
    <x v="20"/>
    <x v="15"/>
    <n v="10035"/>
    <x v="3"/>
    <s v="FUR-CH-10004626"/>
    <x v="0"/>
    <x v="1"/>
    <x v="1706"/>
    <n v="90.801000000000002"/>
    <n v="1"/>
    <n v="0.1"/>
    <n v="14.124599999999999"/>
    <x v="3"/>
    <s v="Yes"/>
  </r>
  <r>
    <n v="5828"/>
    <s v="CA-2019-161067"/>
    <x v="213"/>
    <d v="2019-09-06T00:00:00"/>
    <s v="Second Class"/>
    <s v="KB-16405"/>
    <s v="Katrina Bavinger"/>
    <x v="2"/>
    <s v="United States"/>
    <x v="20"/>
    <x v="15"/>
    <n v="10035"/>
    <x v="3"/>
    <s v="FUR-CH-10004860"/>
    <x v="0"/>
    <x v="1"/>
    <x v="212"/>
    <n v="181.76400000000001"/>
    <n v="2"/>
    <n v="0.1"/>
    <n v="-8.0784000000000002"/>
    <x v="3"/>
    <s v="Yes"/>
  </r>
  <r>
    <n v="5829"/>
    <s v="CA-2019-161067"/>
    <x v="213"/>
    <d v="2019-09-06T00:00:00"/>
    <s v="Second Class"/>
    <s v="KB-16405"/>
    <s v="Katrina Bavinger"/>
    <x v="2"/>
    <s v="United States"/>
    <x v="20"/>
    <x v="15"/>
    <n v="10035"/>
    <x v="3"/>
    <s v="OFF-AR-10003251"/>
    <x v="1"/>
    <x v="6"/>
    <x v="1050"/>
    <n v="5.56"/>
    <n v="2"/>
    <n v="0"/>
    <n v="2.2240000000000002"/>
    <x v="3"/>
    <s v="Yes"/>
  </r>
  <r>
    <n v="5830"/>
    <s v="CA-2018-122063"/>
    <x v="275"/>
    <d v="2018-12-07T00:00:00"/>
    <s v="Standard Class"/>
    <s v="MM-17920"/>
    <s v="Michael Moore"/>
    <x v="0"/>
    <s v="United States"/>
    <x v="102"/>
    <x v="14"/>
    <n v="47374"/>
    <x v="2"/>
    <s v="FUR-TA-10004575"/>
    <x v="0"/>
    <x v="3"/>
    <x v="309"/>
    <n v="581.96"/>
    <n v="2"/>
    <n v="0"/>
    <n v="104.75279999999999"/>
    <x v="2"/>
    <s v="Yes"/>
  </r>
  <r>
    <n v="5831"/>
    <s v="CA-2018-122063"/>
    <x v="275"/>
    <d v="2018-12-07T00:00:00"/>
    <s v="Standard Class"/>
    <s v="MM-17920"/>
    <s v="Michael Moore"/>
    <x v="0"/>
    <s v="United States"/>
    <x v="102"/>
    <x v="14"/>
    <n v="47374"/>
    <x v="2"/>
    <s v="FUR-CH-10004754"/>
    <x v="0"/>
    <x v="1"/>
    <x v="1132"/>
    <n v="29.98"/>
    <n v="1"/>
    <n v="0"/>
    <n v="8.0945999999999998"/>
    <x v="2"/>
    <s v="Yes"/>
  </r>
  <r>
    <n v="5832"/>
    <s v="CA-2017-111206"/>
    <x v="1074"/>
    <d v="2017-07-22T00:00:00"/>
    <s v="Standard Class"/>
    <s v="RF-19735"/>
    <s v="Roland Fjeld"/>
    <x v="0"/>
    <s v="United States"/>
    <x v="70"/>
    <x v="1"/>
    <n v="92105"/>
    <x v="1"/>
    <s v="TEC-AC-10003095"/>
    <x v="2"/>
    <x v="11"/>
    <x v="1286"/>
    <n v="519.96"/>
    <n v="4"/>
    <n v="0"/>
    <n v="176.78639999999999"/>
    <x v="1"/>
    <s v="Yes"/>
  </r>
  <r>
    <n v="5833"/>
    <s v="CA-2018-142895"/>
    <x v="658"/>
    <d v="2018-07-26T00:00:00"/>
    <s v="Standard Class"/>
    <s v="BP-11290"/>
    <s v="Beth Paige"/>
    <x v="0"/>
    <s v="United States"/>
    <x v="3"/>
    <x v="3"/>
    <n v="28027"/>
    <x v="0"/>
    <s v="OFF-LA-10000262"/>
    <x v="1"/>
    <x v="2"/>
    <x v="941"/>
    <n v="6.2640000000000002"/>
    <n v="3"/>
    <n v="0.2"/>
    <n v="2.0358000000000001"/>
    <x v="0"/>
    <s v="Yes"/>
  </r>
  <r>
    <n v="5834"/>
    <s v="CA-2018-142895"/>
    <x v="658"/>
    <d v="2018-07-26T00:00:00"/>
    <s v="Standard Class"/>
    <s v="BP-11290"/>
    <s v="Beth Paige"/>
    <x v="0"/>
    <s v="United States"/>
    <x v="3"/>
    <x v="3"/>
    <n v="28027"/>
    <x v="0"/>
    <s v="FUR-CH-10002961"/>
    <x v="0"/>
    <x v="1"/>
    <x v="948"/>
    <n v="363.92"/>
    <n v="5"/>
    <n v="0.2"/>
    <n v="0"/>
    <x v="0"/>
    <s v="Yes"/>
  </r>
  <r>
    <n v="5835"/>
    <s v="CA-2017-101868"/>
    <x v="988"/>
    <d v="2017-06-16T00:00:00"/>
    <s v="Standard Class"/>
    <s v="MJ-17740"/>
    <s v="Max Jones"/>
    <x v="0"/>
    <s v="United States"/>
    <x v="100"/>
    <x v="2"/>
    <n v="33178"/>
    <x v="0"/>
    <s v="OFF-BI-10003876"/>
    <x v="1"/>
    <x v="8"/>
    <x v="1626"/>
    <n v="64.2"/>
    <n v="5"/>
    <n v="0.7"/>
    <n v="-42.8"/>
    <x v="0"/>
    <s v="Yes"/>
  </r>
  <r>
    <n v="5836"/>
    <s v="CA-2017-101868"/>
    <x v="988"/>
    <d v="2017-06-16T00:00:00"/>
    <s v="Standard Class"/>
    <s v="MJ-17740"/>
    <s v="Max Jones"/>
    <x v="0"/>
    <s v="United States"/>
    <x v="100"/>
    <x v="2"/>
    <n v="33178"/>
    <x v="0"/>
    <s v="OFF-BI-10002133"/>
    <x v="1"/>
    <x v="8"/>
    <x v="1147"/>
    <n v="38.520000000000003"/>
    <n v="3"/>
    <n v="0.7"/>
    <n v="-26.963999999999999"/>
    <x v="0"/>
    <s v="Yes"/>
  </r>
  <r>
    <n v="5837"/>
    <s v="CA-2017-101868"/>
    <x v="988"/>
    <d v="2017-06-16T00:00:00"/>
    <s v="Standard Class"/>
    <s v="MJ-17740"/>
    <s v="Max Jones"/>
    <x v="0"/>
    <s v="United States"/>
    <x v="100"/>
    <x v="2"/>
    <n v="33178"/>
    <x v="0"/>
    <s v="TEC-AC-10004396"/>
    <x v="2"/>
    <x v="11"/>
    <x v="1688"/>
    <n v="72.599999999999994"/>
    <n v="5"/>
    <n v="0.2"/>
    <n v="-8.1675000000000004"/>
    <x v="0"/>
    <s v="Yes"/>
  </r>
  <r>
    <n v="5838"/>
    <s v="CA-2019-133207"/>
    <x v="344"/>
    <d v="2019-12-03T00:00:00"/>
    <s v="Standard Class"/>
    <s v="DO-13645"/>
    <s v="Doug O'Connell"/>
    <x v="0"/>
    <s v="United States"/>
    <x v="1"/>
    <x v="1"/>
    <n v="90036"/>
    <x v="1"/>
    <s v="TEC-PH-10004100"/>
    <x v="2"/>
    <x v="7"/>
    <x v="1752"/>
    <n v="57.567999999999998"/>
    <n v="4"/>
    <n v="0.2"/>
    <n v="5.7568000000000001"/>
    <x v="1"/>
    <s v="Yes"/>
  </r>
  <r>
    <n v="5839"/>
    <s v="CA-2017-132948"/>
    <x v="1075"/>
    <d v="2017-04-03T00:00:00"/>
    <s v="Standard Class"/>
    <s v="MV-17485"/>
    <s v="Mark Van Huff"/>
    <x v="0"/>
    <s v="United States"/>
    <x v="4"/>
    <x v="4"/>
    <n v="98115"/>
    <x v="1"/>
    <s v="OFF-ST-10000636"/>
    <x v="1"/>
    <x v="4"/>
    <x v="1753"/>
    <n v="83.7"/>
    <n v="5"/>
    <n v="0"/>
    <n v="3.3479999999999999"/>
    <x v="1"/>
    <s v="Yes"/>
  </r>
  <r>
    <n v="5840"/>
    <s v="CA-2017-134992"/>
    <x v="357"/>
    <d v="2017-09-26T00:00:00"/>
    <s v="Second Class"/>
    <s v="MG-17875"/>
    <s v="Michael Grace"/>
    <x v="2"/>
    <s v="United States"/>
    <x v="81"/>
    <x v="17"/>
    <n v="22204"/>
    <x v="0"/>
    <s v="OFF-PA-10001972"/>
    <x v="1"/>
    <x v="10"/>
    <x v="1178"/>
    <n v="32.4"/>
    <n v="5"/>
    <n v="0"/>
    <n v="15.552"/>
    <x v="0"/>
    <s v="Yes"/>
  </r>
  <r>
    <n v="5841"/>
    <s v="CA-2017-134992"/>
    <x v="357"/>
    <d v="2017-09-26T00:00:00"/>
    <s v="Second Class"/>
    <s v="MG-17875"/>
    <s v="Michael Grace"/>
    <x v="2"/>
    <s v="United States"/>
    <x v="81"/>
    <x v="17"/>
    <n v="22204"/>
    <x v="0"/>
    <s v="FUR-FU-10002554"/>
    <x v="0"/>
    <x v="5"/>
    <x v="921"/>
    <n v="47.98"/>
    <n v="2"/>
    <n v="0"/>
    <n v="11.035399999999999"/>
    <x v="0"/>
    <s v="Yes"/>
  </r>
  <r>
    <n v="5842"/>
    <s v="CA-2017-126725"/>
    <x v="972"/>
    <d v="2017-11-21T00:00:00"/>
    <s v="Standard Class"/>
    <s v="BS-11665"/>
    <s v="Brian Stugart"/>
    <x v="0"/>
    <s v="United States"/>
    <x v="70"/>
    <x v="1"/>
    <n v="92105"/>
    <x v="1"/>
    <s v="TEC-PH-10003174"/>
    <x v="2"/>
    <x v="7"/>
    <x v="1754"/>
    <n v="415.96800000000002"/>
    <n v="4"/>
    <n v="0.2"/>
    <n v="51.996000000000002"/>
    <x v="1"/>
    <s v="Yes"/>
  </r>
  <r>
    <n v="5843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ST-10001418"/>
    <x v="1"/>
    <x v="4"/>
    <x v="879"/>
    <n v="304.89999999999998"/>
    <n v="5"/>
    <n v="0"/>
    <n v="6.0979999999999999"/>
    <x v="1"/>
    <s v="Yes"/>
  </r>
  <r>
    <n v="5844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FU-10002813"/>
    <x v="0"/>
    <x v="5"/>
    <x v="1691"/>
    <n v="80.959999999999994"/>
    <n v="4"/>
    <n v="0"/>
    <n v="29.145600000000002"/>
    <x v="1"/>
    <s v="Yes"/>
  </r>
  <r>
    <n v="5845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ST-10000129"/>
    <x v="1"/>
    <x v="4"/>
    <x v="1655"/>
    <n v="777.21"/>
    <n v="7"/>
    <n v="0"/>
    <n v="54.404699999999998"/>
    <x v="1"/>
    <s v="Yes"/>
  </r>
  <r>
    <n v="5846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PA-10001639"/>
    <x v="1"/>
    <x v="10"/>
    <x v="981"/>
    <n v="32.4"/>
    <n v="5"/>
    <n v="0"/>
    <n v="15.552"/>
    <x v="1"/>
    <s v="Yes"/>
  </r>
  <r>
    <n v="5847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CH-10001708"/>
    <x v="0"/>
    <x v="1"/>
    <x v="893"/>
    <n v="225.56800000000001"/>
    <n v="2"/>
    <n v="0.2"/>
    <n v="2.8195999999999999"/>
    <x v="1"/>
    <s v="Yes"/>
  </r>
  <r>
    <n v="5848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FU-10001591"/>
    <x v="0"/>
    <x v="5"/>
    <x v="1110"/>
    <n v="36.6"/>
    <n v="3"/>
    <n v="0"/>
    <n v="15.372"/>
    <x v="1"/>
    <s v="Yes"/>
  </r>
  <r>
    <n v="5849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AP-10003849"/>
    <x v="1"/>
    <x v="9"/>
    <x v="841"/>
    <n v="715.64"/>
    <n v="2"/>
    <n v="0"/>
    <n v="178.91"/>
    <x v="2"/>
    <s v="Yes"/>
  </r>
  <r>
    <n v="5850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ST-10000078"/>
    <x v="1"/>
    <x v="4"/>
    <x v="1227"/>
    <n v="795.51"/>
    <n v="3"/>
    <n v="0"/>
    <n v="143.1918"/>
    <x v="2"/>
    <s v="Yes"/>
  </r>
  <r>
    <n v="5851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TEC-CO-10001571"/>
    <x v="2"/>
    <x v="16"/>
    <x v="1563"/>
    <n v="549.99"/>
    <n v="1"/>
    <n v="0"/>
    <n v="274.995"/>
    <x v="2"/>
    <s v="Yes"/>
  </r>
  <r>
    <n v="5852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BI-10001658"/>
    <x v="1"/>
    <x v="8"/>
    <x v="444"/>
    <n v="74.760000000000005"/>
    <n v="3"/>
    <n v="0"/>
    <n v="34.389600000000002"/>
    <x v="2"/>
    <s v="Yes"/>
  </r>
  <r>
    <n v="5853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FUR-FU-10004351"/>
    <x v="0"/>
    <x v="5"/>
    <x v="222"/>
    <n v="29.22"/>
    <n v="3"/>
    <n v="0"/>
    <n v="12.8568"/>
    <x v="2"/>
    <s v="Yes"/>
  </r>
  <r>
    <n v="5854"/>
    <s v="US-2016-138835"/>
    <x v="1076"/>
    <d v="2016-09-14T00:00:00"/>
    <s v="Standard Class"/>
    <s v="DA-13450"/>
    <s v="Dianna Arnett"/>
    <x v="2"/>
    <s v="United States"/>
    <x v="173"/>
    <x v="17"/>
    <n v="23464"/>
    <x v="0"/>
    <s v="OFF-BI-10003314"/>
    <x v="1"/>
    <x v="8"/>
    <x v="308"/>
    <n v="9.64"/>
    <n v="2"/>
    <n v="0"/>
    <n v="4.7236000000000002"/>
    <x v="0"/>
    <s v="Yes"/>
  </r>
  <r>
    <n v="5855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ST-10001505"/>
    <x v="1"/>
    <x v="4"/>
    <x v="1183"/>
    <n v="33.488"/>
    <n v="7"/>
    <n v="0.2"/>
    <n v="-1.2558"/>
    <x v="2"/>
    <s v="Yes"/>
  </r>
  <r>
    <n v="5856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SU-10003567"/>
    <x v="1"/>
    <x v="14"/>
    <x v="1498"/>
    <n v="23.04"/>
    <n v="3"/>
    <n v="0.2"/>
    <n v="-4.8959999999999999"/>
    <x v="2"/>
    <s v="Yes"/>
  </r>
  <r>
    <n v="5857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BI-10002982"/>
    <x v="1"/>
    <x v="8"/>
    <x v="1267"/>
    <n v="1.3620000000000001"/>
    <n v="1"/>
    <n v="0.8"/>
    <n v="-2.1791999999999998"/>
    <x v="2"/>
    <s v="Yes"/>
  </r>
  <r>
    <n v="5858"/>
    <s v="CA-2017-112214"/>
    <x v="1077"/>
    <d v="2017-08-11T00:00:00"/>
    <s v="Standard Class"/>
    <s v="AH-10690"/>
    <s v="Anna Häberlin"/>
    <x v="1"/>
    <s v="United States"/>
    <x v="61"/>
    <x v="5"/>
    <n v="75220"/>
    <x v="2"/>
    <s v="FUR-FU-10002364"/>
    <x v="0"/>
    <x v="5"/>
    <x v="1240"/>
    <n v="14.76"/>
    <n v="5"/>
    <n v="0.6"/>
    <n v="-11.439"/>
    <x v="2"/>
    <s v="Yes"/>
  </r>
  <r>
    <n v="5859"/>
    <s v="US-2019-153255"/>
    <x v="213"/>
    <d v="2019-09-07T00:00:00"/>
    <s v="Second Class"/>
    <s v="JK-15730"/>
    <s v="Joe Kamberova"/>
    <x v="0"/>
    <s v="United States"/>
    <x v="3"/>
    <x v="1"/>
    <n v="94521"/>
    <x v="1"/>
    <s v="FUR-BO-10004218"/>
    <x v="0"/>
    <x v="0"/>
    <x v="1593"/>
    <n v="239.666"/>
    <n v="2"/>
    <n v="0.15"/>
    <n v="14.098000000000001"/>
    <x v="1"/>
    <s v="Yes"/>
  </r>
  <r>
    <n v="5860"/>
    <s v="CA-2017-108119"/>
    <x v="549"/>
    <d v="2017-11-08T00:00:00"/>
    <s v="Standard Class"/>
    <s v="MS-17530"/>
    <s v="MaryBeth Skach"/>
    <x v="0"/>
    <s v="United States"/>
    <x v="457"/>
    <x v="36"/>
    <n v="72032"/>
    <x v="0"/>
    <s v="FUR-TA-10002530"/>
    <x v="0"/>
    <x v="3"/>
    <x v="992"/>
    <n v="301.95999999999998"/>
    <n v="2"/>
    <n v="0"/>
    <n v="45.293999999999997"/>
    <x v="0"/>
    <s v="Yes"/>
  </r>
  <r>
    <n v="5861"/>
    <s v="CA-2017-157434"/>
    <x v="1078"/>
    <d v="2017-05-04T00:00:00"/>
    <s v="Second Class"/>
    <s v="JK-15640"/>
    <s v="Jim Kriz"/>
    <x v="2"/>
    <s v="United States"/>
    <x v="10"/>
    <x v="9"/>
    <n v="19120"/>
    <x v="3"/>
    <s v="OFF-PA-10001526"/>
    <x v="1"/>
    <x v="10"/>
    <x v="1039"/>
    <n v="7.968"/>
    <n v="2"/>
    <n v="0.2"/>
    <n v="2.8883999999999999"/>
    <x v="3"/>
    <s v="Yes"/>
  </r>
  <r>
    <n v="5862"/>
    <s v="CA-2018-101525"/>
    <x v="766"/>
    <d v="2018-05-04T00:00:00"/>
    <s v="Second Class"/>
    <s v="CM-12235"/>
    <s v="Chris McAfee"/>
    <x v="0"/>
    <s v="United States"/>
    <x v="290"/>
    <x v="36"/>
    <n v="72209"/>
    <x v="0"/>
    <s v="OFF-PA-10001497"/>
    <x v="1"/>
    <x v="10"/>
    <x v="1755"/>
    <n v="109.92"/>
    <n v="2"/>
    <n v="0"/>
    <n v="53.860799999999998"/>
    <x v="0"/>
    <s v="Yes"/>
  </r>
  <r>
    <n v="5863"/>
    <s v="CA-2018-101525"/>
    <x v="766"/>
    <d v="2018-05-04T00:00:00"/>
    <s v="Second Class"/>
    <s v="CM-12235"/>
    <s v="Chris McAfee"/>
    <x v="0"/>
    <s v="United States"/>
    <x v="290"/>
    <x v="36"/>
    <n v="72209"/>
    <x v="0"/>
    <s v="OFF-PA-10003936"/>
    <x v="1"/>
    <x v="10"/>
    <x v="1292"/>
    <n v="19.440000000000001"/>
    <n v="3"/>
    <n v="0"/>
    <n v="9.3312000000000008"/>
    <x v="0"/>
    <s v="Yes"/>
  </r>
  <r>
    <n v="5864"/>
    <s v="CA-2018-101525"/>
    <x v="766"/>
    <d v="2018-05-04T00:00:00"/>
    <s v="Second Class"/>
    <s v="CM-12235"/>
    <s v="Chris McAfee"/>
    <x v="0"/>
    <s v="United States"/>
    <x v="290"/>
    <x v="36"/>
    <n v="72209"/>
    <x v="0"/>
    <s v="OFF-AR-10000716"/>
    <x v="1"/>
    <x v="6"/>
    <x v="794"/>
    <n v="11.16"/>
    <n v="2"/>
    <n v="0"/>
    <n v="4.3524000000000003"/>
    <x v="0"/>
    <s v="Yes"/>
  </r>
  <r>
    <n v="5865"/>
    <s v="US-2016-117968"/>
    <x v="79"/>
    <d v="2016-08-07T00:00:00"/>
    <s v="Second Class"/>
    <s v="RS-19420"/>
    <s v="Ricardo Sperren"/>
    <x v="1"/>
    <s v="United States"/>
    <x v="255"/>
    <x v="29"/>
    <n v="6450"/>
    <x v="3"/>
    <s v="OFF-AP-10002765"/>
    <x v="1"/>
    <x v="9"/>
    <x v="1261"/>
    <n v="79.47"/>
    <n v="3"/>
    <n v="0"/>
    <n v="22.2516"/>
    <x v="3"/>
    <s v="Yes"/>
  </r>
  <r>
    <n v="5866"/>
    <s v="US-2016-117968"/>
    <x v="79"/>
    <d v="2016-08-07T00:00:00"/>
    <s v="Second Class"/>
    <s v="RS-19420"/>
    <s v="Ricardo Sperren"/>
    <x v="1"/>
    <s v="United States"/>
    <x v="255"/>
    <x v="29"/>
    <n v="6450"/>
    <x v="3"/>
    <s v="OFF-AR-10004165"/>
    <x v="1"/>
    <x v="6"/>
    <x v="1597"/>
    <n v="4.5599999999999996"/>
    <n v="2"/>
    <n v="0"/>
    <n v="2.0064000000000002"/>
    <x v="3"/>
    <s v="Yes"/>
  </r>
  <r>
    <n v="5867"/>
    <s v="US-2016-117968"/>
    <x v="79"/>
    <d v="2016-08-07T00:00:00"/>
    <s v="Second Class"/>
    <s v="RS-19420"/>
    <s v="Ricardo Sperren"/>
    <x v="1"/>
    <s v="United States"/>
    <x v="255"/>
    <x v="29"/>
    <n v="6450"/>
    <x v="3"/>
    <s v="FUR-CH-10002335"/>
    <x v="0"/>
    <x v="1"/>
    <x v="629"/>
    <n v="1133.3499999999999"/>
    <n v="5"/>
    <n v="0"/>
    <n v="294.67099999999999"/>
    <x v="3"/>
    <s v="Yes"/>
  </r>
  <r>
    <n v="5868"/>
    <s v="CA-2018-158211"/>
    <x v="810"/>
    <d v="2018-01-08T00:00:00"/>
    <s v="Standard Class"/>
    <s v="BP-11185"/>
    <s v="Ben Peterman"/>
    <x v="1"/>
    <s v="United States"/>
    <x v="10"/>
    <x v="9"/>
    <n v="19143"/>
    <x v="3"/>
    <s v="OFF-AR-10004078"/>
    <x v="1"/>
    <x v="6"/>
    <x v="512"/>
    <n v="4.6719999999999997"/>
    <n v="1"/>
    <n v="0.2"/>
    <n v="0.58399999999999996"/>
    <x v="3"/>
    <s v="Yes"/>
  </r>
  <r>
    <n v="5869"/>
    <s v="CA-2018-158211"/>
    <x v="810"/>
    <d v="2018-01-08T00:00:00"/>
    <s v="Standard Class"/>
    <s v="BP-11185"/>
    <s v="Ben Peterman"/>
    <x v="1"/>
    <s v="United States"/>
    <x v="10"/>
    <x v="9"/>
    <n v="19143"/>
    <x v="3"/>
    <s v="OFF-BI-10002026"/>
    <x v="1"/>
    <x v="8"/>
    <x v="912"/>
    <n v="104.58"/>
    <n v="6"/>
    <n v="0.7"/>
    <n v="-80.177999999999997"/>
    <x v="3"/>
    <s v="Yes"/>
  </r>
  <r>
    <n v="5870"/>
    <s v="CA-2018-152247"/>
    <x v="77"/>
    <d v="2018-11-12T00:00:00"/>
    <s v="Standard Class"/>
    <s v="MA-17995"/>
    <s v="Michelle Arnett"/>
    <x v="2"/>
    <s v="United States"/>
    <x v="458"/>
    <x v="47"/>
    <n v="82001"/>
    <x v="1"/>
    <s v="FUR-CH-10001215"/>
    <x v="0"/>
    <x v="1"/>
    <x v="445"/>
    <n v="1603.136"/>
    <n v="4"/>
    <n v="0.2"/>
    <n v="100.196"/>
    <x v="1"/>
    <s v="Yes"/>
  </r>
  <r>
    <n v="5871"/>
    <s v="CA-2018-128223"/>
    <x v="403"/>
    <d v="2018-06-14T00:00:00"/>
    <s v="Same Day"/>
    <s v="EB-13705"/>
    <s v="Ed Braxton"/>
    <x v="1"/>
    <s v="United States"/>
    <x v="125"/>
    <x v="1"/>
    <n v="92804"/>
    <x v="1"/>
    <s v="FUR-TA-10001771"/>
    <x v="0"/>
    <x v="3"/>
    <x v="1733"/>
    <n v="1293.4880000000001"/>
    <n v="7"/>
    <n v="0.2"/>
    <n v="80.843000000000004"/>
    <x v="1"/>
    <s v="Yes"/>
  </r>
  <r>
    <n v="5872"/>
    <s v="CA-2018-154235"/>
    <x v="446"/>
    <d v="2018-09-28T00:00:00"/>
    <s v="Standard Class"/>
    <s v="RD-19900"/>
    <s v="Ruben Dartt"/>
    <x v="0"/>
    <s v="United States"/>
    <x v="41"/>
    <x v="14"/>
    <n v="47401"/>
    <x v="2"/>
    <s v="FUR-FU-10004006"/>
    <x v="0"/>
    <x v="5"/>
    <x v="101"/>
    <n v="127.95"/>
    <n v="3"/>
    <n v="0"/>
    <n v="21.7515"/>
    <x v="2"/>
    <s v="Yes"/>
  </r>
  <r>
    <n v="5873"/>
    <s v="CA-2019-129910"/>
    <x v="983"/>
    <d v="2019-04-03T00:00:00"/>
    <s v="Standard Class"/>
    <s v="ME-17320"/>
    <s v="Maria Etezadi"/>
    <x v="2"/>
    <s v="United States"/>
    <x v="38"/>
    <x v="32"/>
    <n v="31907"/>
    <x v="0"/>
    <s v="OFF-ST-10003282"/>
    <x v="1"/>
    <x v="4"/>
    <x v="42"/>
    <n v="59.76"/>
    <n v="1"/>
    <n v="0"/>
    <n v="16.732800000000001"/>
    <x v="0"/>
    <s v="Yes"/>
  </r>
  <r>
    <n v="5874"/>
    <s v="CA-2019-133095"/>
    <x v="400"/>
    <d v="2019-06-04T00:00:00"/>
    <s v="Same Day"/>
    <s v="EH-14005"/>
    <s v="Erica Hernandez"/>
    <x v="2"/>
    <s v="United States"/>
    <x v="186"/>
    <x v="36"/>
    <n v="72401"/>
    <x v="0"/>
    <s v="OFF-BI-10002353"/>
    <x v="1"/>
    <x v="8"/>
    <x v="1077"/>
    <n v="108.08"/>
    <n v="7"/>
    <n v="0"/>
    <n v="54.04"/>
    <x v="0"/>
    <s v="Yes"/>
  </r>
  <r>
    <n v="5875"/>
    <s v="CA-2019-133095"/>
    <x v="400"/>
    <d v="2019-06-04T00:00:00"/>
    <s v="Same Day"/>
    <s v="EH-14005"/>
    <s v="Erica Hernandez"/>
    <x v="2"/>
    <s v="United States"/>
    <x v="186"/>
    <x v="36"/>
    <n v="72401"/>
    <x v="0"/>
    <s v="OFF-BI-10004141"/>
    <x v="1"/>
    <x v="8"/>
    <x v="1296"/>
    <n v="9.5399999999999991"/>
    <n v="3"/>
    <n v="0"/>
    <n v="4.3883999999999999"/>
    <x v="0"/>
    <s v="Yes"/>
  </r>
  <r>
    <n v="5876"/>
    <s v="CA-2017-130554"/>
    <x v="1003"/>
    <d v="2017-04-09T00:00:00"/>
    <s v="First Class"/>
    <s v="FM-14290"/>
    <s v="Frank Merwin"/>
    <x v="2"/>
    <s v="United States"/>
    <x v="10"/>
    <x v="9"/>
    <n v="19140"/>
    <x v="3"/>
    <s v="OFF-AR-10001954"/>
    <x v="1"/>
    <x v="6"/>
    <x v="563"/>
    <n v="11.736000000000001"/>
    <n v="3"/>
    <n v="0.2"/>
    <n v="1.0268999999999999"/>
    <x v="3"/>
    <s v="Yes"/>
  </r>
  <r>
    <n v="5877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BI-10001071"/>
    <x v="1"/>
    <x v="8"/>
    <x v="669"/>
    <n v="447.86"/>
    <n v="7"/>
    <n v="0"/>
    <n v="219.45140000000001"/>
    <x v="3"/>
    <s v="Yes"/>
  </r>
  <r>
    <n v="5878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PA-10003022"/>
    <x v="1"/>
    <x v="10"/>
    <x v="1653"/>
    <n v="17.940000000000001"/>
    <n v="3"/>
    <n v="0"/>
    <n v="8.7905999999999995"/>
    <x v="3"/>
    <s v="Yes"/>
  </r>
  <r>
    <n v="5879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AP-10001293"/>
    <x v="1"/>
    <x v="9"/>
    <x v="1346"/>
    <n v="245.88"/>
    <n v="6"/>
    <n v="0"/>
    <n v="68.846400000000003"/>
    <x v="3"/>
    <s v="Yes"/>
  </r>
  <r>
    <n v="5880"/>
    <s v="CA-2018-133319"/>
    <x v="64"/>
    <d v="2018-09-11T00:00:00"/>
    <s v="Standard Class"/>
    <s v="MV-17485"/>
    <s v="Mark Van Huff"/>
    <x v="0"/>
    <s v="United States"/>
    <x v="20"/>
    <x v="15"/>
    <n v="10011"/>
    <x v="3"/>
    <s v="OFF-PA-10001815"/>
    <x v="1"/>
    <x v="10"/>
    <x v="1402"/>
    <n v="192.16"/>
    <n v="4"/>
    <n v="0"/>
    <n v="92.236800000000002"/>
    <x v="3"/>
    <s v="Yes"/>
  </r>
  <r>
    <n v="5881"/>
    <s v="CA-2018-133935"/>
    <x v="31"/>
    <d v="2018-09-22T00:00:00"/>
    <s v="Standard Class"/>
    <s v="JW-15220"/>
    <s v="Jane Waco"/>
    <x v="1"/>
    <s v="United States"/>
    <x v="70"/>
    <x v="1"/>
    <n v="92105"/>
    <x v="1"/>
    <s v="FUR-CH-10001215"/>
    <x v="0"/>
    <x v="1"/>
    <x v="445"/>
    <n v="801.56799999999998"/>
    <n v="2"/>
    <n v="0.2"/>
    <n v="50.097999999999999"/>
    <x v="1"/>
    <s v="Yes"/>
  </r>
  <r>
    <n v="5882"/>
    <s v="CA-2018-133935"/>
    <x v="31"/>
    <d v="2018-09-22T00:00:00"/>
    <s v="Standard Class"/>
    <s v="JW-15220"/>
    <s v="Jane Waco"/>
    <x v="1"/>
    <s v="United States"/>
    <x v="70"/>
    <x v="1"/>
    <n v="92105"/>
    <x v="1"/>
    <s v="OFF-PA-10000100"/>
    <x v="1"/>
    <x v="10"/>
    <x v="833"/>
    <n v="368.91"/>
    <n v="9"/>
    <n v="0"/>
    <n v="180.76589999999999"/>
    <x v="1"/>
    <s v="Yes"/>
  </r>
  <r>
    <n v="5883"/>
    <s v="CA-2018-133935"/>
    <x v="31"/>
    <d v="2018-09-22T00:00:00"/>
    <s v="Standard Class"/>
    <s v="JW-15220"/>
    <s v="Jane Waco"/>
    <x v="1"/>
    <s v="United States"/>
    <x v="70"/>
    <x v="1"/>
    <n v="92105"/>
    <x v="1"/>
    <s v="FUR-CH-10002880"/>
    <x v="0"/>
    <x v="1"/>
    <x v="809"/>
    <n v="885.52800000000002"/>
    <n v="9"/>
    <n v="0.2"/>
    <n v="-99.621899999999997"/>
    <x v="1"/>
    <s v="Yes"/>
  </r>
  <r>
    <n v="5884"/>
    <s v="CA-2018-136301"/>
    <x v="69"/>
    <d v="2018-03-15T00:00:00"/>
    <s v="Second Class"/>
    <s v="EH-13765"/>
    <s v="Edward Hooks"/>
    <x v="1"/>
    <s v="United States"/>
    <x v="8"/>
    <x v="1"/>
    <n v="94109"/>
    <x v="1"/>
    <s v="FUR-FU-10004712"/>
    <x v="0"/>
    <x v="5"/>
    <x v="376"/>
    <n v="28.28"/>
    <n v="2"/>
    <n v="0"/>
    <n v="7.3528000000000002"/>
    <x v="1"/>
    <s v="Yes"/>
  </r>
  <r>
    <n v="5885"/>
    <s v="CA-2018-136301"/>
    <x v="69"/>
    <d v="2018-03-15T00:00:00"/>
    <s v="Second Class"/>
    <s v="EH-13765"/>
    <s v="Edward Hooks"/>
    <x v="1"/>
    <s v="United States"/>
    <x v="8"/>
    <x v="1"/>
    <n v="94109"/>
    <x v="1"/>
    <s v="OFF-SU-10000151"/>
    <x v="1"/>
    <x v="14"/>
    <x v="1345"/>
    <n v="4912.59"/>
    <n v="3"/>
    <n v="0"/>
    <n v="196.50360000000001"/>
    <x v="1"/>
    <s v="Yes"/>
  </r>
  <r>
    <n v="5886"/>
    <s v="US-2016-109456"/>
    <x v="1079"/>
    <d v="2016-10-17T00:00:00"/>
    <s v="Same Day"/>
    <s v="LS-17245"/>
    <s v="Lynn Smith"/>
    <x v="0"/>
    <s v="United States"/>
    <x v="8"/>
    <x v="1"/>
    <n v="94110"/>
    <x v="1"/>
    <s v="OFF-BI-10000136"/>
    <x v="1"/>
    <x v="8"/>
    <x v="945"/>
    <n v="14.352"/>
    <n v="3"/>
    <n v="0.2"/>
    <n v="5.0232000000000001"/>
    <x v="1"/>
    <s v="Yes"/>
  </r>
  <r>
    <n v="5887"/>
    <s v="US-2016-109456"/>
    <x v="1079"/>
    <d v="2016-10-17T00:00:00"/>
    <s v="Same Day"/>
    <s v="LS-17245"/>
    <s v="Lynn Smith"/>
    <x v="0"/>
    <s v="United States"/>
    <x v="8"/>
    <x v="1"/>
    <n v="94110"/>
    <x v="1"/>
    <s v="TEC-AC-10003610"/>
    <x v="2"/>
    <x v="11"/>
    <x v="603"/>
    <n v="179.97"/>
    <n v="3"/>
    <n v="0"/>
    <n v="86.385599999999997"/>
    <x v="1"/>
    <s v="Yes"/>
  </r>
  <r>
    <n v="5888"/>
    <s v="CA-2019-151596"/>
    <x v="1048"/>
    <d v="2019-10-11T00:00:00"/>
    <s v="First Class"/>
    <s v="BP-11050"/>
    <s v="Barry Pond"/>
    <x v="1"/>
    <s v="United States"/>
    <x v="395"/>
    <x v="34"/>
    <n v="2920"/>
    <x v="3"/>
    <s v="OFF-ST-10001837"/>
    <x v="1"/>
    <x v="4"/>
    <x v="1340"/>
    <n v="42.76"/>
    <n v="1"/>
    <n v="0"/>
    <n v="11.117599999999999"/>
    <x v="3"/>
    <s v="Yes"/>
  </r>
  <r>
    <n v="5889"/>
    <s v="CA-2017-147879"/>
    <x v="820"/>
    <d v="2017-05-12T00:00:00"/>
    <s v="Standard Class"/>
    <s v="CC-12220"/>
    <s v="Chris Cortes"/>
    <x v="0"/>
    <s v="United States"/>
    <x v="459"/>
    <x v="0"/>
    <n v="42301"/>
    <x v="0"/>
    <s v="OFF-PA-10001952"/>
    <x v="1"/>
    <x v="10"/>
    <x v="1756"/>
    <n v="45.68"/>
    <n v="2"/>
    <n v="0"/>
    <n v="21.012799999999999"/>
    <x v="0"/>
    <s v="Yes"/>
  </r>
  <r>
    <n v="5890"/>
    <s v="CA-2018-166625"/>
    <x v="167"/>
    <d v="2018-04-17T00:00:00"/>
    <s v="First Class"/>
    <s v="JM-15580"/>
    <s v="Jill Matthias"/>
    <x v="0"/>
    <s v="United States"/>
    <x v="248"/>
    <x v="39"/>
    <n v="21215"/>
    <x v="3"/>
    <s v="OFF-BI-10002414"/>
    <x v="1"/>
    <x v="8"/>
    <x v="1085"/>
    <n v="25.06"/>
    <n v="2"/>
    <n v="0"/>
    <n v="11.7782"/>
    <x v="3"/>
    <s v="Yes"/>
  </r>
  <r>
    <n v="5891"/>
    <s v="CA-2018-146157"/>
    <x v="831"/>
    <d v="2018-11-26T00:00:00"/>
    <s v="Standard Class"/>
    <s v="RD-19720"/>
    <s v="Roger Demir"/>
    <x v="0"/>
    <s v="United States"/>
    <x v="22"/>
    <x v="10"/>
    <n v="60610"/>
    <x v="2"/>
    <s v="OFF-PA-10001790"/>
    <x v="1"/>
    <x v="10"/>
    <x v="694"/>
    <n v="38.432000000000002"/>
    <n v="1"/>
    <n v="0.2"/>
    <n v="13.4512"/>
    <x v="2"/>
    <s v="Yes"/>
  </r>
  <r>
    <n v="5892"/>
    <s v="CA-2018-146157"/>
    <x v="831"/>
    <d v="2018-11-26T00:00:00"/>
    <s v="Standard Class"/>
    <s v="RD-19720"/>
    <s v="Roger Demir"/>
    <x v="0"/>
    <s v="United States"/>
    <x v="22"/>
    <x v="10"/>
    <n v="60610"/>
    <x v="2"/>
    <s v="OFF-ST-10001590"/>
    <x v="1"/>
    <x v="4"/>
    <x v="147"/>
    <n v="21.568000000000001"/>
    <n v="2"/>
    <n v="0.2"/>
    <n v="1.6175999999999999"/>
    <x v="2"/>
    <s v="Yes"/>
  </r>
  <r>
    <n v="5893"/>
    <s v="CA-2018-146157"/>
    <x v="831"/>
    <d v="2018-11-26T00:00:00"/>
    <s v="Standard Class"/>
    <s v="RD-19720"/>
    <s v="Roger Demir"/>
    <x v="0"/>
    <s v="United States"/>
    <x v="22"/>
    <x v="10"/>
    <n v="60610"/>
    <x v="2"/>
    <s v="TEC-AC-10003657"/>
    <x v="2"/>
    <x v="11"/>
    <x v="152"/>
    <n v="81.575999999999993"/>
    <n v="3"/>
    <n v="0.2"/>
    <n v="2.0394000000000001"/>
    <x v="2"/>
    <s v="Yes"/>
  </r>
  <r>
    <n v="5894"/>
    <s v="CA-2019-159954"/>
    <x v="18"/>
    <d v="2019-09-14T00:00:00"/>
    <s v="Standard Class"/>
    <s v="SS-20410"/>
    <s v="Shahid Shariari"/>
    <x v="0"/>
    <s v="United States"/>
    <x v="118"/>
    <x v="32"/>
    <n v="30318"/>
    <x v="0"/>
    <s v="OFF-BI-10004876"/>
    <x v="1"/>
    <x v="8"/>
    <x v="986"/>
    <n v="2.78"/>
    <n v="1"/>
    <n v="0"/>
    <n v="1.3622000000000001"/>
    <x v="0"/>
    <s v="Yes"/>
  </r>
  <r>
    <n v="5895"/>
    <s v="CA-2019-100825"/>
    <x v="428"/>
    <d v="2019-09-14T00:00:00"/>
    <s v="Standard Class"/>
    <s v="KD-16495"/>
    <s v="Keith Dawkins"/>
    <x v="1"/>
    <s v="United States"/>
    <x v="1"/>
    <x v="1"/>
    <n v="90036"/>
    <x v="1"/>
    <s v="OFF-ST-10003123"/>
    <x v="1"/>
    <x v="4"/>
    <x v="1277"/>
    <n v="99.87"/>
    <n v="3"/>
    <n v="0"/>
    <n v="23.968800000000002"/>
    <x v="1"/>
    <s v="Yes"/>
  </r>
  <r>
    <n v="5896"/>
    <s v="CA-2016-168305"/>
    <x v="301"/>
    <d v="2016-11-08T00:00:00"/>
    <s v="Standard Class"/>
    <s v="PL-18925"/>
    <s v="Paul Lucas"/>
    <x v="2"/>
    <s v="United States"/>
    <x v="1"/>
    <x v="1"/>
    <n v="90049"/>
    <x v="1"/>
    <s v="OFF-LA-10003498"/>
    <x v="1"/>
    <x v="2"/>
    <x v="1749"/>
    <n v="44.4"/>
    <n v="3"/>
    <n v="0"/>
    <n v="22.2"/>
    <x v="1"/>
    <s v="Yes"/>
  </r>
  <r>
    <n v="5897"/>
    <s v="CA-2016-168305"/>
    <x v="301"/>
    <d v="2016-11-08T00:00:00"/>
    <s v="Standard Class"/>
    <s v="PL-18925"/>
    <s v="Paul Lucas"/>
    <x v="2"/>
    <s v="United States"/>
    <x v="1"/>
    <x v="1"/>
    <n v="90049"/>
    <x v="1"/>
    <s v="OFF-PA-10004947"/>
    <x v="1"/>
    <x v="10"/>
    <x v="33"/>
    <n v="21.4"/>
    <n v="5"/>
    <n v="0"/>
    <n v="9.6300000000000008"/>
    <x v="1"/>
    <s v="Yes"/>
  </r>
  <r>
    <n v="5898"/>
    <s v="CA-2018-167682"/>
    <x v="1015"/>
    <d v="2018-04-09T00:00:00"/>
    <s v="Standard Class"/>
    <s v="ZD-21925"/>
    <s v="Zuschuss Donatelli"/>
    <x v="0"/>
    <s v="United States"/>
    <x v="102"/>
    <x v="14"/>
    <n v="47374"/>
    <x v="2"/>
    <s v="FUR-FU-10003799"/>
    <x v="0"/>
    <x v="5"/>
    <x v="90"/>
    <n v="71.12"/>
    <n v="4"/>
    <n v="0"/>
    <n v="22.0472"/>
    <x v="2"/>
    <s v="Yes"/>
  </r>
  <r>
    <n v="5899"/>
    <s v="CA-2018-167682"/>
    <x v="1015"/>
    <d v="2018-04-09T00:00:00"/>
    <s v="Standard Class"/>
    <s v="ZD-21925"/>
    <s v="Zuschuss Donatelli"/>
    <x v="0"/>
    <s v="United States"/>
    <x v="102"/>
    <x v="14"/>
    <n v="47374"/>
    <x v="2"/>
    <s v="TEC-PH-10000673"/>
    <x v="2"/>
    <x v="7"/>
    <x v="1405"/>
    <n v="259.95999999999998"/>
    <n v="4"/>
    <n v="0"/>
    <n v="124.7808"/>
    <x v="2"/>
    <s v="Yes"/>
  </r>
  <r>
    <n v="5900"/>
    <s v="CA-2019-108000"/>
    <x v="602"/>
    <d v="2019-01-16T00:00:00"/>
    <s v="Standard Class"/>
    <s v="LS-16945"/>
    <s v="Linda Southworth"/>
    <x v="1"/>
    <s v="United States"/>
    <x v="8"/>
    <x v="1"/>
    <n v="94110"/>
    <x v="1"/>
    <s v="OFF-EN-10002621"/>
    <x v="1"/>
    <x v="12"/>
    <x v="153"/>
    <n v="9.7799999999999994"/>
    <n v="1"/>
    <n v="0"/>
    <n v="4.8899999999999997"/>
    <x v="1"/>
    <s v="Yes"/>
  </r>
  <r>
    <n v="5901"/>
    <s v="CA-2017-146465"/>
    <x v="312"/>
    <d v="2017-11-24T00:00:00"/>
    <s v="Standard Class"/>
    <s v="PB-18805"/>
    <s v="Patrick Bzostek"/>
    <x v="2"/>
    <s v="United States"/>
    <x v="8"/>
    <x v="1"/>
    <n v="94122"/>
    <x v="1"/>
    <s v="OFF-BI-10004528"/>
    <x v="1"/>
    <x v="8"/>
    <x v="473"/>
    <n v="24.192"/>
    <n v="9"/>
    <n v="0.2"/>
    <n v="7.56"/>
    <x v="1"/>
    <s v="Yes"/>
  </r>
  <r>
    <n v="5902"/>
    <s v="CA-2018-159639"/>
    <x v="581"/>
    <d v="2018-12-02T00:00:00"/>
    <s v="Standard Class"/>
    <s v="PC-18745"/>
    <s v="Pamela Coakley"/>
    <x v="1"/>
    <s v="United States"/>
    <x v="58"/>
    <x v="30"/>
    <n v="7090"/>
    <x v="3"/>
    <s v="FUR-FU-10001889"/>
    <x v="0"/>
    <x v="5"/>
    <x v="1158"/>
    <n v="31.56"/>
    <n v="3"/>
    <n v="0"/>
    <n v="10.4148"/>
    <x v="3"/>
    <s v="Yes"/>
  </r>
  <r>
    <n v="5903"/>
    <s v="US-2019-153948"/>
    <x v="44"/>
    <d v="2019-11-06T00:00:00"/>
    <s v="Same Day"/>
    <s v="FM-14290"/>
    <s v="Frank Merwin"/>
    <x v="2"/>
    <s v="United States"/>
    <x v="8"/>
    <x v="1"/>
    <n v="94122"/>
    <x v="1"/>
    <s v="OFF-PA-10000157"/>
    <x v="1"/>
    <x v="10"/>
    <x v="369"/>
    <n v="59.94"/>
    <n v="3"/>
    <n v="0"/>
    <n v="28.171800000000001"/>
    <x v="1"/>
    <s v="Yes"/>
  </r>
  <r>
    <n v="5904"/>
    <s v="US-2019-153948"/>
    <x v="44"/>
    <d v="2019-11-06T00:00:00"/>
    <s v="Same Day"/>
    <s v="FM-14290"/>
    <s v="Frank Merwin"/>
    <x v="2"/>
    <s v="United States"/>
    <x v="8"/>
    <x v="1"/>
    <n v="94122"/>
    <x v="1"/>
    <s v="OFF-PA-10002764"/>
    <x v="1"/>
    <x v="10"/>
    <x v="33"/>
    <n v="45.36"/>
    <n v="4"/>
    <n v="0"/>
    <n v="22.226400000000002"/>
    <x v="1"/>
    <s v="Yes"/>
  </r>
  <r>
    <n v="5905"/>
    <s v="US-2019-153948"/>
    <x v="44"/>
    <d v="2019-11-06T00:00:00"/>
    <s v="Same Day"/>
    <s v="FM-14290"/>
    <s v="Frank Merwin"/>
    <x v="2"/>
    <s v="United States"/>
    <x v="8"/>
    <x v="1"/>
    <n v="94122"/>
    <x v="1"/>
    <s v="OFF-PA-10000143"/>
    <x v="1"/>
    <x v="10"/>
    <x v="1701"/>
    <n v="26.4"/>
    <n v="5"/>
    <n v="0"/>
    <n v="12.672000000000001"/>
    <x v="1"/>
    <s v="Yes"/>
  </r>
  <r>
    <n v="5906"/>
    <s v="US-2019-153948"/>
    <x v="44"/>
    <d v="2019-11-06T00:00:00"/>
    <s v="Same Day"/>
    <s v="FM-14290"/>
    <s v="Frank Merwin"/>
    <x v="2"/>
    <s v="United States"/>
    <x v="8"/>
    <x v="1"/>
    <n v="94122"/>
    <x v="1"/>
    <s v="OFF-LA-10000414"/>
    <x v="1"/>
    <x v="2"/>
    <x v="1643"/>
    <n v="41.4"/>
    <n v="4"/>
    <n v="0"/>
    <n v="19.872"/>
    <x v="1"/>
    <s v="Yes"/>
  </r>
  <r>
    <n v="5907"/>
    <s v="US-2019-153948"/>
    <x v="44"/>
    <d v="2019-11-06T00:00:00"/>
    <s v="Same Day"/>
    <s v="FM-14290"/>
    <s v="Frank Merwin"/>
    <x v="2"/>
    <s v="United States"/>
    <x v="8"/>
    <x v="1"/>
    <n v="94122"/>
    <x v="1"/>
    <s v="TEC-AC-10003441"/>
    <x v="2"/>
    <x v="11"/>
    <x v="658"/>
    <n v="16.95"/>
    <n v="1"/>
    <n v="0"/>
    <n v="1.0169999999999999"/>
    <x v="1"/>
    <s v="Yes"/>
  </r>
  <r>
    <n v="5908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BI-10002353"/>
    <x v="1"/>
    <x v="8"/>
    <x v="1077"/>
    <n v="24.704000000000001"/>
    <n v="2"/>
    <n v="0.2"/>
    <n v="9.2639999999999993"/>
    <x v="1"/>
    <s v="Yes"/>
  </r>
  <r>
    <n v="5909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AP-10001303"/>
    <x v="1"/>
    <x v="9"/>
    <x v="934"/>
    <n v="59.7"/>
    <n v="3"/>
    <n v="0"/>
    <n v="26.864999999999998"/>
    <x v="1"/>
    <s v="Yes"/>
  </r>
  <r>
    <n v="5910"/>
    <s v="US-2018-113985"/>
    <x v="499"/>
    <d v="2018-12-07T00:00:00"/>
    <s v="Standard Class"/>
    <s v="KD-16495"/>
    <s v="Keith Dawkins"/>
    <x v="1"/>
    <s v="United States"/>
    <x v="49"/>
    <x v="1"/>
    <n v="95123"/>
    <x v="1"/>
    <s v="FUR-FU-10003026"/>
    <x v="0"/>
    <x v="5"/>
    <x v="1564"/>
    <n v="14.52"/>
    <n v="3"/>
    <n v="0"/>
    <n v="5.6627999999999998"/>
    <x v="1"/>
    <s v="Yes"/>
  </r>
  <r>
    <n v="5911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BI-10000632"/>
    <x v="1"/>
    <x v="8"/>
    <x v="1297"/>
    <n v="104.184"/>
    <n v="3"/>
    <n v="0.2"/>
    <n v="33.8598"/>
    <x v="1"/>
    <s v="Yes"/>
  </r>
  <r>
    <n v="5912"/>
    <s v="CA-2018-155383"/>
    <x v="907"/>
    <d v="2018-12-22T00:00:00"/>
    <s v="Standard Class"/>
    <s v="SC-20680"/>
    <s v="Steve Carroll"/>
    <x v="2"/>
    <s v="United States"/>
    <x v="4"/>
    <x v="4"/>
    <n v="98115"/>
    <x v="1"/>
    <s v="OFF-ST-10001328"/>
    <x v="1"/>
    <x v="4"/>
    <x v="178"/>
    <n v="46.53"/>
    <n v="3"/>
    <n v="0"/>
    <n v="13.0284"/>
    <x v="1"/>
    <s v="Yes"/>
  </r>
  <r>
    <n v="5913"/>
    <s v="CA-2016-120432"/>
    <x v="829"/>
    <d v="2016-08-26T00:00:00"/>
    <s v="Second Class"/>
    <s v="DW-13585"/>
    <s v="Dorothy Wardle"/>
    <x v="1"/>
    <s v="United States"/>
    <x v="459"/>
    <x v="0"/>
    <n v="42301"/>
    <x v="0"/>
    <s v="OFF-SU-10004661"/>
    <x v="1"/>
    <x v="14"/>
    <x v="1757"/>
    <n v="25.5"/>
    <n v="3"/>
    <n v="0"/>
    <n v="6.63"/>
    <x v="0"/>
    <s v="Yes"/>
  </r>
  <r>
    <n v="5914"/>
    <s v="US-2017-126977"/>
    <x v="14"/>
    <d v="2017-09-23T00:00:00"/>
    <s v="Standard Class"/>
    <s v="PF-19120"/>
    <s v="Peter Fuller"/>
    <x v="0"/>
    <s v="United States"/>
    <x v="20"/>
    <x v="15"/>
    <n v="10035"/>
    <x v="3"/>
    <s v="OFF-ST-10000617"/>
    <x v="1"/>
    <x v="4"/>
    <x v="384"/>
    <n v="14.9"/>
    <n v="5"/>
    <n v="0"/>
    <n v="1.0429999999999999"/>
    <x v="3"/>
    <s v="Yes"/>
  </r>
  <r>
    <n v="5915"/>
    <s v="US-2017-126977"/>
    <x v="14"/>
    <d v="2017-09-23T00:00:00"/>
    <s v="Standard Class"/>
    <s v="PF-19120"/>
    <s v="Peter Fuller"/>
    <x v="0"/>
    <s v="United States"/>
    <x v="20"/>
    <x v="15"/>
    <n v="10035"/>
    <x v="3"/>
    <s v="OFF-LA-10002762"/>
    <x v="1"/>
    <x v="2"/>
    <x v="49"/>
    <n v="87.71"/>
    <n v="7"/>
    <n v="0"/>
    <n v="41.223700000000001"/>
    <x v="3"/>
    <s v="Yes"/>
  </r>
  <r>
    <n v="5916"/>
    <s v="US-2017-126977"/>
    <x v="14"/>
    <d v="2017-09-23T00:00:00"/>
    <s v="Standard Class"/>
    <s v="PF-19120"/>
    <s v="Peter Fuller"/>
    <x v="0"/>
    <s v="United States"/>
    <x v="20"/>
    <x v="15"/>
    <n v="10035"/>
    <x v="3"/>
    <s v="FUR-CH-10001973"/>
    <x v="0"/>
    <x v="1"/>
    <x v="905"/>
    <n v="199.76400000000001"/>
    <n v="2"/>
    <n v="0.1"/>
    <n v="8.8783999999999992"/>
    <x v="3"/>
    <s v="Yes"/>
  </r>
  <r>
    <n v="5917"/>
    <s v="US-2017-126977"/>
    <x v="14"/>
    <d v="2017-09-23T00:00:00"/>
    <s v="Standard Class"/>
    <s v="PF-19120"/>
    <s v="Peter Fuller"/>
    <x v="0"/>
    <s v="United States"/>
    <x v="20"/>
    <x v="15"/>
    <n v="10035"/>
    <x v="3"/>
    <s v="OFF-ST-10003058"/>
    <x v="1"/>
    <x v="4"/>
    <x v="393"/>
    <n v="94.6"/>
    <n v="4"/>
    <n v="0"/>
    <n v="27.434000000000001"/>
    <x v="3"/>
    <s v="Yes"/>
  </r>
  <r>
    <n v="5918"/>
    <s v="US-2017-126977"/>
    <x v="14"/>
    <d v="2017-09-23T00:00:00"/>
    <s v="Standard Class"/>
    <s v="PF-19120"/>
    <s v="Peter Fuller"/>
    <x v="0"/>
    <s v="United States"/>
    <x v="20"/>
    <x v="15"/>
    <n v="10035"/>
    <x v="3"/>
    <s v="FUR-BO-10004834"/>
    <x v="0"/>
    <x v="0"/>
    <x v="26"/>
    <n v="4228.7039999999997"/>
    <n v="6"/>
    <n v="0.2"/>
    <n v="158.57640000000001"/>
    <x v="3"/>
    <s v="Yes"/>
  </r>
  <r>
    <n v="5919"/>
    <s v="US-2017-126977"/>
    <x v="14"/>
    <d v="2017-09-23T00:00:00"/>
    <s v="Standard Class"/>
    <s v="PF-19120"/>
    <s v="Peter Fuller"/>
    <x v="0"/>
    <s v="United States"/>
    <x v="20"/>
    <x v="15"/>
    <n v="10035"/>
    <x v="3"/>
    <s v="FUR-BO-10002213"/>
    <x v="0"/>
    <x v="0"/>
    <x v="1232"/>
    <n v="2003.92"/>
    <n v="5"/>
    <n v="0.2"/>
    <n v="-25.048999999999999"/>
    <x v="3"/>
    <s v="Yes"/>
  </r>
  <r>
    <n v="5920"/>
    <s v="US-2017-126977"/>
    <x v="14"/>
    <d v="2017-09-23T00:00:00"/>
    <s v="Standard Class"/>
    <s v="PF-19120"/>
    <s v="Peter Fuller"/>
    <x v="0"/>
    <s v="United States"/>
    <x v="20"/>
    <x v="15"/>
    <n v="10035"/>
    <x v="3"/>
    <s v="TEC-PH-10002170"/>
    <x v="2"/>
    <x v="7"/>
    <x v="599"/>
    <n v="209.97"/>
    <n v="3"/>
    <n v="0"/>
    <n v="58.791600000000003"/>
    <x v="3"/>
    <s v="Yes"/>
  </r>
  <r>
    <n v="5921"/>
    <s v="US-2017-126977"/>
    <x v="14"/>
    <d v="2017-09-23T00:00:00"/>
    <s v="Standard Class"/>
    <s v="PF-19120"/>
    <s v="Peter Fuller"/>
    <x v="0"/>
    <s v="United States"/>
    <x v="20"/>
    <x v="15"/>
    <n v="10035"/>
    <x v="3"/>
    <s v="TEC-AC-10003033"/>
    <x v="2"/>
    <x v="11"/>
    <x v="763"/>
    <n v="659.9"/>
    <n v="2"/>
    <n v="0"/>
    <n v="217.767"/>
    <x v="3"/>
    <s v="Yes"/>
  </r>
  <r>
    <n v="5922"/>
    <s v="US-2017-126977"/>
    <x v="14"/>
    <d v="2017-09-23T00:00:00"/>
    <s v="Standard Class"/>
    <s v="PF-19120"/>
    <s v="Peter Fuller"/>
    <x v="0"/>
    <s v="United States"/>
    <x v="20"/>
    <x v="15"/>
    <n v="10035"/>
    <x v="3"/>
    <s v="OFF-PA-10004071"/>
    <x v="1"/>
    <x v="10"/>
    <x v="417"/>
    <n v="110.96"/>
    <n v="2"/>
    <n v="0"/>
    <n v="53.260800000000003"/>
    <x v="3"/>
    <s v="Yes"/>
  </r>
  <r>
    <n v="5923"/>
    <s v="US-2017-126977"/>
    <x v="14"/>
    <d v="2017-09-23T00:00:00"/>
    <s v="Standard Class"/>
    <s v="PF-19120"/>
    <s v="Peter Fuller"/>
    <x v="0"/>
    <s v="United States"/>
    <x v="20"/>
    <x v="15"/>
    <n v="10035"/>
    <x v="3"/>
    <s v="TEC-PH-10000169"/>
    <x v="2"/>
    <x v="7"/>
    <x v="1038"/>
    <n v="67.8"/>
    <n v="4"/>
    <n v="0"/>
    <n v="1.3560000000000001"/>
    <x v="3"/>
    <s v="Yes"/>
  </r>
  <r>
    <n v="5924"/>
    <s v="CA-2018-130288"/>
    <x v="491"/>
    <d v="2018-11-30T00:00:00"/>
    <s v="Second Class"/>
    <s v="DK-13225"/>
    <s v="Dean Katz"/>
    <x v="1"/>
    <s v="United States"/>
    <x v="20"/>
    <x v="15"/>
    <n v="10011"/>
    <x v="3"/>
    <s v="FUR-TA-10002958"/>
    <x v="0"/>
    <x v="3"/>
    <x v="965"/>
    <n v="313.17599999999999"/>
    <n v="2"/>
    <n v="0.4"/>
    <n v="-120.0508"/>
    <x v="3"/>
    <s v="Yes"/>
  </r>
  <r>
    <n v="5925"/>
    <s v="CA-2019-146458"/>
    <x v="123"/>
    <d v="2019-11-22T00:00:00"/>
    <s v="Second Class"/>
    <s v="RB-19435"/>
    <s v="Richard Bierner"/>
    <x v="0"/>
    <s v="United States"/>
    <x v="24"/>
    <x v="17"/>
    <n v="22153"/>
    <x v="0"/>
    <s v="OFF-AR-10001177"/>
    <x v="1"/>
    <x v="6"/>
    <x v="1224"/>
    <n v="22.96"/>
    <n v="7"/>
    <n v="0"/>
    <n v="6.6584000000000003"/>
    <x v="0"/>
    <s v="Yes"/>
  </r>
  <r>
    <n v="5926"/>
    <s v="CA-2019-150420"/>
    <x v="95"/>
    <d v="2019-06-08T00:00:00"/>
    <s v="Standard Class"/>
    <s v="GD-14590"/>
    <s v="Giulietta Dortch"/>
    <x v="1"/>
    <s v="United States"/>
    <x v="317"/>
    <x v="4"/>
    <n v="98226"/>
    <x v="1"/>
    <s v="TEC-AC-10004975"/>
    <x v="2"/>
    <x v="11"/>
    <x v="982"/>
    <n v="1099.5"/>
    <n v="10"/>
    <n v="0"/>
    <n v="362.83499999999998"/>
    <x v="1"/>
    <s v="Yes"/>
  </r>
  <r>
    <n v="5927"/>
    <s v="US-2016-118997"/>
    <x v="918"/>
    <d v="2016-04-12T00:00:00"/>
    <s v="Standard Class"/>
    <s v="RA-19885"/>
    <s v="Ruben Ausman"/>
    <x v="1"/>
    <s v="United States"/>
    <x v="27"/>
    <x v="19"/>
    <n v="35601"/>
    <x v="0"/>
    <s v="FUR-TA-10001086"/>
    <x v="0"/>
    <x v="3"/>
    <x v="1736"/>
    <n v="1215.92"/>
    <n v="8"/>
    <n v="0"/>
    <n v="316.13920000000002"/>
    <x v="0"/>
    <s v="Yes"/>
  </r>
  <r>
    <n v="5928"/>
    <s v="CA-2016-114314"/>
    <x v="856"/>
    <d v="2016-10-15T00:00:00"/>
    <s v="Standard Class"/>
    <s v="DB-13555"/>
    <s v="Dorothy Badders"/>
    <x v="1"/>
    <s v="United States"/>
    <x v="115"/>
    <x v="36"/>
    <n v="72701"/>
    <x v="0"/>
    <s v="OFF-LA-10000240"/>
    <x v="1"/>
    <x v="2"/>
    <x v="2"/>
    <n v="7.31"/>
    <n v="1"/>
    <n v="0"/>
    <n v="3.4357000000000002"/>
    <x v="0"/>
    <s v="Yes"/>
  </r>
  <r>
    <n v="5929"/>
    <s v="CA-2016-114314"/>
    <x v="856"/>
    <d v="2016-10-15T00:00:00"/>
    <s v="Standard Class"/>
    <s v="DB-13555"/>
    <s v="Dorothy Badders"/>
    <x v="1"/>
    <s v="United States"/>
    <x v="115"/>
    <x v="36"/>
    <n v="72701"/>
    <x v="0"/>
    <s v="FUR-FU-10002107"/>
    <x v="0"/>
    <x v="5"/>
    <x v="1333"/>
    <n v="8.92"/>
    <n v="4"/>
    <n v="0"/>
    <n v="3.9247999999999998"/>
    <x v="0"/>
    <s v="Yes"/>
  </r>
  <r>
    <n v="5930"/>
    <s v="US-2019-169551"/>
    <x v="437"/>
    <d v="2019-07-09T00:00:00"/>
    <s v="First Class"/>
    <s v="RL-19615"/>
    <s v="Rob Lucas"/>
    <x v="0"/>
    <s v="United States"/>
    <x v="10"/>
    <x v="9"/>
    <n v="19120"/>
    <x v="3"/>
    <s v="FUR-BO-10001519"/>
    <x v="0"/>
    <x v="0"/>
    <x v="672"/>
    <n v="87.21"/>
    <n v="3"/>
    <n v="0.5"/>
    <n v="-45.349200000000003"/>
    <x v="3"/>
    <s v="Yes"/>
  </r>
  <r>
    <n v="5931"/>
    <s v="US-2019-169551"/>
    <x v="437"/>
    <d v="2019-07-09T00:00:00"/>
    <s v="First Class"/>
    <s v="RL-19615"/>
    <s v="Rob Lucas"/>
    <x v="0"/>
    <s v="United States"/>
    <x v="10"/>
    <x v="9"/>
    <n v="19120"/>
    <x v="3"/>
    <s v="OFF-PA-10004100"/>
    <x v="1"/>
    <x v="10"/>
    <x v="260"/>
    <n v="15.552"/>
    <n v="3"/>
    <n v="0.2"/>
    <n v="5.4432"/>
    <x v="3"/>
    <s v="Yes"/>
  </r>
  <r>
    <n v="5932"/>
    <s v="US-2019-169551"/>
    <x v="437"/>
    <d v="2019-07-09T00:00:00"/>
    <s v="First Class"/>
    <s v="RL-19615"/>
    <s v="Rob Lucas"/>
    <x v="0"/>
    <s v="United States"/>
    <x v="10"/>
    <x v="9"/>
    <n v="19120"/>
    <x v="3"/>
    <s v="TEC-PH-10001363"/>
    <x v="2"/>
    <x v="7"/>
    <x v="432"/>
    <n v="683.98800000000006"/>
    <n v="2"/>
    <n v="0.4"/>
    <n v="-113.998"/>
    <x v="3"/>
    <s v="Yes"/>
  </r>
  <r>
    <n v="5933"/>
    <s v="US-2019-169551"/>
    <x v="437"/>
    <d v="2019-07-09T00:00:00"/>
    <s v="First Class"/>
    <s v="RL-19615"/>
    <s v="Rob Lucas"/>
    <x v="0"/>
    <s v="United States"/>
    <x v="10"/>
    <x v="9"/>
    <n v="19120"/>
    <x v="3"/>
    <s v="OFF-ST-10004835"/>
    <x v="1"/>
    <x v="4"/>
    <x v="1415"/>
    <n v="13.391999999999999"/>
    <n v="3"/>
    <n v="0.2"/>
    <n v="1.0044"/>
    <x v="3"/>
    <s v="Yes"/>
  </r>
  <r>
    <n v="5934"/>
    <s v="US-2019-169551"/>
    <x v="437"/>
    <d v="2019-07-09T00:00:00"/>
    <s v="First Class"/>
    <s v="RL-19615"/>
    <s v="Rob Lucas"/>
    <x v="0"/>
    <s v="United States"/>
    <x v="10"/>
    <x v="9"/>
    <n v="19120"/>
    <x v="3"/>
    <s v="TEC-AC-10002018"/>
    <x v="2"/>
    <x v="11"/>
    <x v="1683"/>
    <n v="16.776"/>
    <n v="3"/>
    <n v="0.2"/>
    <n v="4.8231000000000002"/>
    <x v="3"/>
    <s v="Yes"/>
  </r>
  <r>
    <n v="5935"/>
    <s v="US-2019-169551"/>
    <x v="437"/>
    <d v="2019-07-09T00:00:00"/>
    <s v="First Class"/>
    <s v="RL-19615"/>
    <s v="Rob Lucas"/>
    <x v="0"/>
    <s v="United States"/>
    <x v="10"/>
    <x v="9"/>
    <n v="19120"/>
    <x v="3"/>
    <s v="TEC-AC-10003033"/>
    <x v="2"/>
    <x v="11"/>
    <x v="763"/>
    <n v="527.91999999999996"/>
    <n v="2"/>
    <n v="0.2"/>
    <n v="85.787000000000006"/>
    <x v="3"/>
    <s v="Yes"/>
  </r>
  <r>
    <n v="5936"/>
    <s v="CA-2018-103107"/>
    <x v="975"/>
    <d v="2018-07-04T00:00:00"/>
    <s v="Same Day"/>
    <s v="RB-19465"/>
    <s v="Rick Bensley"/>
    <x v="2"/>
    <s v="United States"/>
    <x v="4"/>
    <x v="4"/>
    <n v="98103"/>
    <x v="1"/>
    <s v="FUR-FU-10000221"/>
    <x v="0"/>
    <x v="5"/>
    <x v="534"/>
    <n v="25.4"/>
    <n v="5"/>
    <n v="0"/>
    <n v="8.6359999999999992"/>
    <x v="1"/>
    <s v="Yes"/>
  </r>
  <r>
    <n v="5937"/>
    <s v="CA-2018-103107"/>
    <x v="975"/>
    <d v="2018-07-04T00:00:00"/>
    <s v="Same Day"/>
    <s v="RB-19465"/>
    <s v="Rick Bensley"/>
    <x v="2"/>
    <s v="United States"/>
    <x v="4"/>
    <x v="4"/>
    <n v="98103"/>
    <x v="1"/>
    <s v="TEC-PH-10001198"/>
    <x v="2"/>
    <x v="7"/>
    <x v="1177"/>
    <n v="177.48"/>
    <n v="3"/>
    <n v="0.2"/>
    <n v="19.9665"/>
    <x v="1"/>
    <s v="Yes"/>
  </r>
  <r>
    <n v="5938"/>
    <s v="CA-2018-103107"/>
    <x v="975"/>
    <d v="2018-07-04T00:00:00"/>
    <s v="Same Day"/>
    <s v="RB-19465"/>
    <s v="Rick Bensley"/>
    <x v="2"/>
    <s v="United States"/>
    <x v="4"/>
    <x v="4"/>
    <n v="98103"/>
    <x v="1"/>
    <s v="TEC-PH-10002564"/>
    <x v="2"/>
    <x v="7"/>
    <x v="985"/>
    <n v="71.975999999999999"/>
    <n v="3"/>
    <n v="0.2"/>
    <n v="8.9969999999999999"/>
    <x v="1"/>
    <s v="Yes"/>
  </r>
  <r>
    <n v="5939"/>
    <s v="CA-2019-122077"/>
    <x v="240"/>
    <d v="2019-05-25T00:00:00"/>
    <s v="Standard Class"/>
    <s v="JF-15295"/>
    <s v="Jason Fortune-"/>
    <x v="0"/>
    <s v="United States"/>
    <x v="243"/>
    <x v="5"/>
    <n v="75023"/>
    <x v="2"/>
    <s v="TEC-PH-10003811"/>
    <x v="2"/>
    <x v="7"/>
    <x v="1196"/>
    <n v="95.992000000000004"/>
    <n v="1"/>
    <n v="0.2"/>
    <n v="9.5991999999999997"/>
    <x v="2"/>
    <s v="Yes"/>
  </r>
  <r>
    <n v="5940"/>
    <s v="CA-2019-122077"/>
    <x v="240"/>
    <d v="2019-05-25T00:00:00"/>
    <s v="Standard Class"/>
    <s v="JF-15295"/>
    <s v="Jason Fortune-"/>
    <x v="0"/>
    <s v="United States"/>
    <x v="243"/>
    <x v="5"/>
    <n v="75023"/>
    <x v="2"/>
    <s v="OFF-LA-10004178"/>
    <x v="1"/>
    <x v="2"/>
    <x v="1709"/>
    <n v="13.215999999999999"/>
    <n v="4"/>
    <n v="0.2"/>
    <n v="4.2952000000000004"/>
    <x v="2"/>
    <s v="Yes"/>
  </r>
  <r>
    <n v="5941"/>
    <s v="CA-2019-112431"/>
    <x v="386"/>
    <d v="2019-10-14T00:00:00"/>
    <s v="Second Class"/>
    <s v="RW-19690"/>
    <s v="Robert Waldorf"/>
    <x v="0"/>
    <s v="United States"/>
    <x v="1"/>
    <x v="1"/>
    <n v="90049"/>
    <x v="1"/>
    <s v="TEC-AC-10001465"/>
    <x v="2"/>
    <x v="11"/>
    <x v="478"/>
    <n v="435.84"/>
    <n v="12"/>
    <n v="0"/>
    <n v="130.75200000000001"/>
    <x v="1"/>
    <s v="Yes"/>
  </r>
  <r>
    <n v="5942"/>
    <s v="CA-2019-112431"/>
    <x v="386"/>
    <d v="2019-10-14T00:00:00"/>
    <s v="Second Class"/>
    <s v="RW-19690"/>
    <s v="Robert Waldorf"/>
    <x v="0"/>
    <s v="United States"/>
    <x v="1"/>
    <x v="1"/>
    <n v="90049"/>
    <x v="1"/>
    <s v="OFF-AR-10000940"/>
    <x v="1"/>
    <x v="6"/>
    <x v="135"/>
    <n v="5.88"/>
    <n v="2"/>
    <n v="0"/>
    <n v="1.5875999999999999"/>
    <x v="1"/>
    <s v="Yes"/>
  </r>
  <r>
    <n v="5943"/>
    <s v="CA-2018-151092"/>
    <x v="876"/>
    <d v="2018-08-13T00:00:00"/>
    <s v="Standard Class"/>
    <s v="VG-21790"/>
    <s v="Vivek Gonzalez"/>
    <x v="0"/>
    <s v="United States"/>
    <x v="1"/>
    <x v="1"/>
    <n v="90032"/>
    <x v="1"/>
    <s v="TEC-PH-10001700"/>
    <x v="2"/>
    <x v="7"/>
    <x v="195"/>
    <n v="211.16800000000001"/>
    <n v="4"/>
    <n v="0.2"/>
    <n v="18.4772"/>
    <x v="1"/>
    <s v="Yes"/>
  </r>
  <r>
    <n v="5944"/>
    <s v="CA-2016-104178"/>
    <x v="55"/>
    <d v="2016-08-29T00:00:00"/>
    <s v="Standard Class"/>
    <s v="JM-15265"/>
    <s v="Janet Molinari"/>
    <x v="1"/>
    <s v="United States"/>
    <x v="1"/>
    <x v="1"/>
    <n v="90036"/>
    <x v="1"/>
    <s v="FUR-FU-10000771"/>
    <x v="0"/>
    <x v="5"/>
    <x v="1435"/>
    <n v="6.28"/>
    <n v="1"/>
    <n v="0"/>
    <n v="2.6375999999999999"/>
    <x v="1"/>
    <s v="Yes"/>
  </r>
  <r>
    <n v="5945"/>
    <s v="CA-2016-104178"/>
    <x v="55"/>
    <d v="2016-08-29T00:00:00"/>
    <s v="Standard Class"/>
    <s v="JM-15265"/>
    <s v="Janet Molinari"/>
    <x v="1"/>
    <s v="United States"/>
    <x v="1"/>
    <x v="1"/>
    <n v="90036"/>
    <x v="1"/>
    <s v="TEC-AC-10002399"/>
    <x v="2"/>
    <x v="11"/>
    <x v="453"/>
    <n v="95.1"/>
    <n v="5"/>
    <n v="0"/>
    <n v="30.431999999999999"/>
    <x v="1"/>
    <s v="Yes"/>
  </r>
  <r>
    <n v="5946"/>
    <s v="CA-2016-104178"/>
    <x v="55"/>
    <d v="2016-08-29T00:00:00"/>
    <s v="Standard Class"/>
    <s v="JM-15265"/>
    <s v="Janet Molinari"/>
    <x v="1"/>
    <s v="United States"/>
    <x v="1"/>
    <x v="1"/>
    <n v="90036"/>
    <x v="1"/>
    <s v="OFF-PA-10004983"/>
    <x v="1"/>
    <x v="10"/>
    <x v="1332"/>
    <n v="25.92"/>
    <n v="4"/>
    <n v="0"/>
    <n v="12.441599999999999"/>
    <x v="1"/>
    <s v="Yes"/>
  </r>
  <r>
    <n v="5947"/>
    <s v="CA-2016-104178"/>
    <x v="55"/>
    <d v="2016-08-29T00:00:00"/>
    <s v="Standard Class"/>
    <s v="JM-15265"/>
    <s v="Janet Molinari"/>
    <x v="1"/>
    <s v="United States"/>
    <x v="1"/>
    <x v="1"/>
    <n v="90036"/>
    <x v="1"/>
    <s v="OFF-ST-10004258"/>
    <x v="1"/>
    <x v="4"/>
    <x v="761"/>
    <n v="48.84"/>
    <n v="4"/>
    <n v="0"/>
    <n v="13.1868"/>
    <x v="1"/>
    <s v="Yes"/>
  </r>
  <r>
    <n v="5948"/>
    <s v="CA-2017-115924"/>
    <x v="471"/>
    <d v="2017-09-18T00:00:00"/>
    <s v="Second Class"/>
    <s v="BE-11455"/>
    <s v="Brad Eason"/>
    <x v="2"/>
    <s v="United States"/>
    <x v="96"/>
    <x v="23"/>
    <n v="50315"/>
    <x v="2"/>
    <s v="OFF-BI-10004040"/>
    <x v="1"/>
    <x v="8"/>
    <x v="1487"/>
    <n v="25.9"/>
    <n v="5"/>
    <n v="0"/>
    <n v="12.691000000000001"/>
    <x v="2"/>
    <s v="Yes"/>
  </r>
  <r>
    <n v="5949"/>
    <s v="CA-2019-161046"/>
    <x v="916"/>
    <d v="2019-03-05T00:00:00"/>
    <s v="Same Day"/>
    <s v="CB-12535"/>
    <s v="Claudia Bergmann"/>
    <x v="1"/>
    <s v="United States"/>
    <x v="295"/>
    <x v="35"/>
    <n v="38671"/>
    <x v="0"/>
    <s v="OFF-EN-10003862"/>
    <x v="1"/>
    <x v="12"/>
    <x v="760"/>
    <n v="42.68"/>
    <n v="4"/>
    <n v="0"/>
    <n v="19.6328"/>
    <x v="0"/>
    <s v="Yes"/>
  </r>
  <r>
    <n v="5950"/>
    <s v="CA-2019-161046"/>
    <x v="916"/>
    <d v="2019-03-05T00:00:00"/>
    <s v="Same Day"/>
    <s v="CB-12535"/>
    <s v="Claudia Bergmann"/>
    <x v="1"/>
    <s v="United States"/>
    <x v="295"/>
    <x v="35"/>
    <n v="38671"/>
    <x v="0"/>
    <s v="TEC-AC-10004571"/>
    <x v="2"/>
    <x v="11"/>
    <x v="409"/>
    <n v="299.97000000000003"/>
    <n v="3"/>
    <n v="0"/>
    <n v="125.98739999999999"/>
    <x v="0"/>
    <s v="Yes"/>
  </r>
  <r>
    <n v="5951"/>
    <s v="CA-2019-161046"/>
    <x v="916"/>
    <d v="2019-03-05T00:00:00"/>
    <s v="Same Day"/>
    <s v="CB-12535"/>
    <s v="Claudia Bergmann"/>
    <x v="1"/>
    <s v="United States"/>
    <x v="295"/>
    <x v="35"/>
    <n v="38671"/>
    <x v="0"/>
    <s v="OFF-AP-10000891"/>
    <x v="1"/>
    <x v="9"/>
    <x v="165"/>
    <n v="262.24"/>
    <n v="2"/>
    <n v="0"/>
    <n v="78.671999999999997"/>
    <x v="0"/>
    <s v="Yes"/>
  </r>
  <r>
    <n v="5952"/>
    <s v="CA-2019-161046"/>
    <x v="916"/>
    <d v="2019-03-05T00:00:00"/>
    <s v="Same Day"/>
    <s v="CB-12535"/>
    <s v="Claudia Bergmann"/>
    <x v="1"/>
    <s v="United States"/>
    <x v="295"/>
    <x v="35"/>
    <n v="38671"/>
    <x v="0"/>
    <s v="OFF-BI-10002026"/>
    <x v="1"/>
    <x v="8"/>
    <x v="1758"/>
    <n v="234.36"/>
    <n v="6"/>
    <n v="0"/>
    <n v="112.4928"/>
    <x v="0"/>
    <s v="Yes"/>
  </r>
  <r>
    <n v="5953"/>
    <s v="US-2019-141698"/>
    <x v="4"/>
    <d v="2019-04-21T00:00:00"/>
    <s v="Standard Class"/>
    <s v="SD-20485"/>
    <s v="Shirley Daniels"/>
    <x v="2"/>
    <s v="United States"/>
    <x v="12"/>
    <x v="5"/>
    <n v="77041"/>
    <x v="2"/>
    <s v="OFF-PA-10001826"/>
    <x v="1"/>
    <x v="10"/>
    <x v="1759"/>
    <n v="20.736000000000001"/>
    <n v="4"/>
    <n v="0.2"/>
    <n v="7.2576000000000001"/>
    <x v="2"/>
    <s v="Yes"/>
  </r>
  <r>
    <n v="5954"/>
    <s v="US-2016-105151"/>
    <x v="809"/>
    <d v="2016-03-31T00:00:00"/>
    <s v="First Class"/>
    <s v="SG-20890"/>
    <s v="Susan Gilcrest"/>
    <x v="1"/>
    <s v="United States"/>
    <x v="20"/>
    <x v="15"/>
    <n v="10009"/>
    <x v="3"/>
    <s v="OFF-AR-10001231"/>
    <x v="1"/>
    <x v="6"/>
    <x v="1695"/>
    <n v="10.5"/>
    <n v="5"/>
    <n v="0"/>
    <n v="2.94"/>
    <x v="3"/>
    <s v="Yes"/>
  </r>
  <r>
    <n v="5955"/>
    <s v="CA-2016-155796"/>
    <x v="7"/>
    <d v="2016-11-15T00:00:00"/>
    <s v="Second Class"/>
    <s v="TS-21430"/>
    <s v="Tom Stivers"/>
    <x v="1"/>
    <s v="United States"/>
    <x v="265"/>
    <x v="9"/>
    <n v="19601"/>
    <x v="3"/>
    <s v="FUR-FU-10000409"/>
    <x v="0"/>
    <x v="5"/>
    <x v="1430"/>
    <n v="23.968"/>
    <n v="2"/>
    <n v="0.2"/>
    <n v="7.7896000000000001"/>
    <x v="3"/>
    <s v="Yes"/>
  </r>
  <r>
    <n v="5956"/>
    <s v="CA-2016-155796"/>
    <x v="7"/>
    <d v="2016-11-15T00:00:00"/>
    <s v="Second Class"/>
    <s v="TS-21430"/>
    <s v="Tom Stivers"/>
    <x v="1"/>
    <s v="United States"/>
    <x v="265"/>
    <x v="9"/>
    <n v="19601"/>
    <x v="3"/>
    <s v="FUR-BO-10002545"/>
    <x v="0"/>
    <x v="0"/>
    <x v="37"/>
    <n v="521.96"/>
    <n v="4"/>
    <n v="0.5"/>
    <n v="-250.54079999999999"/>
    <x v="3"/>
    <s v="Yes"/>
  </r>
  <r>
    <n v="5957"/>
    <s v="CA-2018-127138"/>
    <x v="299"/>
    <d v="2018-03-15T00:00:00"/>
    <s v="Second Class"/>
    <s v="DK-13225"/>
    <s v="Dean Katz"/>
    <x v="1"/>
    <s v="United States"/>
    <x v="8"/>
    <x v="1"/>
    <n v="94109"/>
    <x v="1"/>
    <s v="OFF-ST-10002756"/>
    <x v="1"/>
    <x v="4"/>
    <x v="273"/>
    <n v="676.55"/>
    <n v="5"/>
    <n v="0"/>
    <n v="6.7655000000000998"/>
    <x v="1"/>
    <s v="Yes"/>
  </r>
  <r>
    <n v="5958"/>
    <s v="CA-2018-127138"/>
    <x v="299"/>
    <d v="2018-03-15T00:00:00"/>
    <s v="Second Class"/>
    <s v="DK-13225"/>
    <s v="Dean Katz"/>
    <x v="1"/>
    <s v="United States"/>
    <x v="8"/>
    <x v="1"/>
    <n v="94109"/>
    <x v="1"/>
    <s v="OFF-AP-10003842"/>
    <x v="1"/>
    <x v="9"/>
    <x v="1256"/>
    <n v="154.9"/>
    <n v="5"/>
    <n v="0"/>
    <n v="40.274000000000001"/>
    <x v="1"/>
    <s v="Yes"/>
  </r>
  <r>
    <n v="5959"/>
    <s v="CA-2018-127138"/>
    <x v="299"/>
    <d v="2018-03-15T00:00:00"/>
    <s v="Second Class"/>
    <s v="DK-13225"/>
    <s v="Dean Katz"/>
    <x v="1"/>
    <s v="United States"/>
    <x v="8"/>
    <x v="1"/>
    <n v="94109"/>
    <x v="1"/>
    <s v="OFF-EN-10004459"/>
    <x v="1"/>
    <x v="12"/>
    <x v="661"/>
    <n v="30.56"/>
    <n v="4"/>
    <n v="0"/>
    <n v="14.974399999999999"/>
    <x v="1"/>
    <s v="Yes"/>
  </r>
  <r>
    <n v="5960"/>
    <s v="CA-2018-127138"/>
    <x v="299"/>
    <d v="2018-03-15T00:00:00"/>
    <s v="Second Class"/>
    <s v="DK-13225"/>
    <s v="Dean Katz"/>
    <x v="1"/>
    <s v="United States"/>
    <x v="8"/>
    <x v="1"/>
    <n v="94109"/>
    <x v="1"/>
    <s v="FUR-CH-10003746"/>
    <x v="0"/>
    <x v="1"/>
    <x v="623"/>
    <n v="770.35199999999998"/>
    <n v="3"/>
    <n v="0.2"/>
    <n v="77.035200000000003"/>
    <x v="1"/>
    <s v="Yes"/>
  </r>
  <r>
    <n v="5961"/>
    <s v="CA-2019-150602"/>
    <x v="839"/>
    <d v="2019-02-14T00:00:00"/>
    <s v="Second Class"/>
    <s v="ML-17395"/>
    <s v="Marina Lichtenstein"/>
    <x v="1"/>
    <s v="United States"/>
    <x v="1"/>
    <x v="1"/>
    <n v="90045"/>
    <x v="1"/>
    <s v="FUR-FU-10003142"/>
    <x v="0"/>
    <x v="5"/>
    <x v="1210"/>
    <n v="21.12"/>
    <n v="4"/>
    <n v="0"/>
    <n v="6.5472000000000001"/>
    <x v="1"/>
    <s v="Yes"/>
  </r>
  <r>
    <n v="5962"/>
    <s v="CA-2016-140732"/>
    <x v="7"/>
    <d v="2016-11-13T00:00:00"/>
    <s v="Second Class"/>
    <s v="MA-17560"/>
    <s v="Matt Abelman"/>
    <x v="2"/>
    <s v="United States"/>
    <x v="1"/>
    <x v="1"/>
    <n v="90004"/>
    <x v="1"/>
    <s v="TEC-PH-10001425"/>
    <x v="2"/>
    <x v="7"/>
    <x v="516"/>
    <n v="575.928"/>
    <n v="9"/>
    <n v="0.2"/>
    <n v="57.592799999999997"/>
    <x v="1"/>
    <s v="Yes"/>
  </r>
  <r>
    <n v="5963"/>
    <s v="CA-2016-140732"/>
    <x v="7"/>
    <d v="2016-11-13T00:00:00"/>
    <s v="Second Class"/>
    <s v="MA-17560"/>
    <s v="Matt Abelman"/>
    <x v="2"/>
    <s v="United States"/>
    <x v="1"/>
    <x v="1"/>
    <n v="90004"/>
    <x v="1"/>
    <s v="OFF-AP-10001626"/>
    <x v="1"/>
    <x v="9"/>
    <x v="1025"/>
    <n v="7.78"/>
    <n v="2"/>
    <n v="0"/>
    <n v="2.0228000000000002"/>
    <x v="1"/>
    <s v="Yes"/>
  </r>
  <r>
    <n v="5964"/>
    <s v="CA-2016-140732"/>
    <x v="7"/>
    <d v="2016-11-13T00:00:00"/>
    <s v="Second Class"/>
    <s v="MA-17560"/>
    <s v="Matt Abelman"/>
    <x v="2"/>
    <s v="United States"/>
    <x v="1"/>
    <x v="1"/>
    <n v="90004"/>
    <x v="1"/>
    <s v="OFF-PA-10003625"/>
    <x v="1"/>
    <x v="10"/>
    <x v="757"/>
    <n v="123.92"/>
    <n v="4"/>
    <n v="0"/>
    <n v="55.764000000000003"/>
    <x v="1"/>
    <s v="Yes"/>
  </r>
  <r>
    <n v="5965"/>
    <s v="CA-2019-119011"/>
    <x v="648"/>
    <d v="2019-08-25T00:00:00"/>
    <s v="Standard Class"/>
    <s v="LR-17035"/>
    <s v="Lisa Ryan"/>
    <x v="1"/>
    <s v="United States"/>
    <x v="8"/>
    <x v="1"/>
    <n v="94109"/>
    <x v="1"/>
    <s v="OFF-SU-10004768"/>
    <x v="1"/>
    <x v="14"/>
    <x v="1308"/>
    <n v="17.22"/>
    <n v="3"/>
    <n v="0"/>
    <n v="5.1660000000000004"/>
    <x v="1"/>
    <s v="Yes"/>
  </r>
  <r>
    <n v="5966"/>
    <s v="CA-2019-119011"/>
    <x v="648"/>
    <d v="2019-08-25T00:00:00"/>
    <s v="Standard Class"/>
    <s v="LR-17035"/>
    <s v="Lisa Ryan"/>
    <x v="1"/>
    <s v="United States"/>
    <x v="8"/>
    <x v="1"/>
    <n v="94109"/>
    <x v="1"/>
    <s v="OFF-ST-10000777"/>
    <x v="1"/>
    <x v="4"/>
    <x v="117"/>
    <n v="226.56"/>
    <n v="6"/>
    <n v="0"/>
    <n v="63.436799999999998"/>
    <x v="1"/>
    <s v="Yes"/>
  </r>
  <r>
    <n v="5967"/>
    <s v="CA-2019-119011"/>
    <x v="648"/>
    <d v="2019-08-25T00:00:00"/>
    <s v="Standard Class"/>
    <s v="LR-17035"/>
    <s v="Lisa Ryan"/>
    <x v="1"/>
    <s v="United States"/>
    <x v="8"/>
    <x v="1"/>
    <n v="94109"/>
    <x v="1"/>
    <s v="TEC-PH-10003171"/>
    <x v="2"/>
    <x v="7"/>
    <x v="1504"/>
    <n v="107.88"/>
    <n v="3"/>
    <n v="0.2"/>
    <n v="10.788"/>
    <x v="1"/>
    <s v="Yes"/>
  </r>
  <r>
    <n v="5968"/>
    <s v="CA-2018-166912"/>
    <x v="804"/>
    <d v="2018-01-17T00:00:00"/>
    <s v="First Class"/>
    <s v="BE-11335"/>
    <s v="Bill Eplett"/>
    <x v="2"/>
    <s v="United States"/>
    <x v="20"/>
    <x v="15"/>
    <n v="10009"/>
    <x v="3"/>
    <s v="OFF-PA-10001033"/>
    <x v="1"/>
    <x v="10"/>
    <x v="1509"/>
    <n v="81.98"/>
    <n v="2"/>
    <n v="0"/>
    <n v="40.170200000000001"/>
    <x v="3"/>
    <s v="Yes"/>
  </r>
  <r>
    <n v="5969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PA-10000418"/>
    <x v="1"/>
    <x v="10"/>
    <x v="970"/>
    <n v="104.85"/>
    <n v="1"/>
    <n v="0"/>
    <n v="50.328000000000003"/>
    <x v="1"/>
    <s v="Yes"/>
  </r>
  <r>
    <n v="5970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BI-10001982"/>
    <x v="1"/>
    <x v="8"/>
    <x v="304"/>
    <n v="8.7040000000000006"/>
    <n v="2"/>
    <n v="0.2"/>
    <n v="3.1551999999999998"/>
    <x v="1"/>
    <s v="Yes"/>
  </r>
  <r>
    <n v="5971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PA-10002230"/>
    <x v="1"/>
    <x v="10"/>
    <x v="389"/>
    <n v="19.920000000000002"/>
    <n v="4"/>
    <n v="0"/>
    <n v="9.7607999999999997"/>
    <x v="1"/>
    <s v="Yes"/>
  </r>
  <r>
    <n v="5972"/>
    <s v="CA-2016-141726"/>
    <x v="836"/>
    <d v="2016-07-22T00:00:00"/>
    <s v="First Class"/>
    <s v="CC-12145"/>
    <s v="Charles Crestani"/>
    <x v="0"/>
    <s v="United States"/>
    <x v="70"/>
    <x v="1"/>
    <n v="92105"/>
    <x v="1"/>
    <s v="FUR-FU-10003577"/>
    <x v="0"/>
    <x v="5"/>
    <x v="613"/>
    <n v="43.02"/>
    <n v="3"/>
    <n v="0"/>
    <n v="15.4872"/>
    <x v="1"/>
    <s v="Yes"/>
  </r>
  <r>
    <n v="5973"/>
    <s v="CA-2019-115105"/>
    <x v="695"/>
    <d v="2019-02-11T00:00:00"/>
    <s v="Standard Class"/>
    <s v="BD-11770"/>
    <s v="Bryan Davis"/>
    <x v="0"/>
    <s v="United States"/>
    <x v="20"/>
    <x v="15"/>
    <n v="10024"/>
    <x v="3"/>
    <s v="FUR-BO-10001811"/>
    <x v="0"/>
    <x v="0"/>
    <x v="787"/>
    <n v="240.78399999999999"/>
    <n v="1"/>
    <n v="0.2"/>
    <n v="30.097999999999999"/>
    <x v="3"/>
    <s v="Yes"/>
  </r>
  <r>
    <n v="5974"/>
    <s v="CA-2017-143980"/>
    <x v="707"/>
    <d v="2017-12-29T00:00:00"/>
    <s v="Standard Class"/>
    <s v="JK-15640"/>
    <s v="Jim Kriz"/>
    <x v="2"/>
    <s v="United States"/>
    <x v="20"/>
    <x v="15"/>
    <n v="10011"/>
    <x v="3"/>
    <s v="OFF-AP-10003779"/>
    <x v="1"/>
    <x v="9"/>
    <x v="1457"/>
    <n v="414.96"/>
    <n v="2"/>
    <n v="0"/>
    <n v="124.488"/>
    <x v="3"/>
    <s v="Yes"/>
  </r>
  <r>
    <n v="5975"/>
    <s v="CA-2018-135636"/>
    <x v="750"/>
    <d v="2018-10-13T00:00:00"/>
    <s v="Standard Class"/>
    <s v="DB-13615"/>
    <s v="Doug Bickford"/>
    <x v="0"/>
    <s v="United States"/>
    <x v="35"/>
    <x v="3"/>
    <n v="28205"/>
    <x v="0"/>
    <s v="OFF-ST-10000676"/>
    <x v="1"/>
    <x v="4"/>
    <x v="880"/>
    <n v="387.72"/>
    <n v="5"/>
    <n v="0.2"/>
    <n v="-67.850999999999999"/>
    <x v="0"/>
    <s v="Yes"/>
  </r>
  <r>
    <n v="5976"/>
    <s v="CA-2019-102155"/>
    <x v="1002"/>
    <d v="2019-07-17T00:00:00"/>
    <s v="Standard Class"/>
    <s v="RR-19525"/>
    <s v="Rick Reed"/>
    <x v="1"/>
    <s v="United States"/>
    <x v="356"/>
    <x v="41"/>
    <n v="66212"/>
    <x v="2"/>
    <s v="OFF-ST-10001496"/>
    <x v="1"/>
    <x v="4"/>
    <x v="733"/>
    <n v="360.38"/>
    <n v="2"/>
    <n v="0"/>
    <n v="93.698800000000006"/>
    <x v="2"/>
    <s v="Yes"/>
  </r>
  <r>
    <n v="5977"/>
    <s v="CA-2019-102155"/>
    <x v="1002"/>
    <d v="2019-07-17T00:00:00"/>
    <s v="Standard Class"/>
    <s v="RR-19525"/>
    <s v="Rick Reed"/>
    <x v="1"/>
    <s v="United States"/>
    <x v="356"/>
    <x v="41"/>
    <n v="66212"/>
    <x v="2"/>
    <s v="OFF-PA-10003673"/>
    <x v="1"/>
    <x v="10"/>
    <x v="980"/>
    <n v="13.56"/>
    <n v="2"/>
    <n v="0"/>
    <n v="6.2375999999999996"/>
    <x v="2"/>
    <s v="Yes"/>
  </r>
  <r>
    <n v="5978"/>
    <s v="CA-2019-116953"/>
    <x v="558"/>
    <d v="2019-04-25T00:00:00"/>
    <s v="First Class"/>
    <s v="SV-20935"/>
    <s v="Susan Vittorini"/>
    <x v="0"/>
    <s v="United States"/>
    <x v="123"/>
    <x v="16"/>
    <n v="85204"/>
    <x v="1"/>
    <s v="TEC-PH-10004614"/>
    <x v="2"/>
    <x v="7"/>
    <x v="302"/>
    <n v="552"/>
    <n v="10"/>
    <n v="0.2"/>
    <n v="34.5"/>
    <x v="1"/>
    <s v="Yes"/>
  </r>
  <r>
    <n v="5979"/>
    <s v="CA-2016-117765"/>
    <x v="557"/>
    <d v="2016-09-13T00:00:00"/>
    <s v="Standard Class"/>
    <s v="RB-19465"/>
    <s v="Rick Bensley"/>
    <x v="2"/>
    <s v="United States"/>
    <x v="251"/>
    <x v="26"/>
    <n v="74133"/>
    <x v="2"/>
    <s v="FUR-TA-10001039"/>
    <x v="0"/>
    <x v="3"/>
    <x v="832"/>
    <n v="429.9"/>
    <n v="5"/>
    <n v="0"/>
    <n v="111.774"/>
    <x v="2"/>
    <s v="Yes"/>
  </r>
  <r>
    <n v="5980"/>
    <s v="CA-2016-117765"/>
    <x v="557"/>
    <d v="2016-09-13T00:00:00"/>
    <s v="Standard Class"/>
    <s v="RB-19465"/>
    <s v="Rick Bensley"/>
    <x v="2"/>
    <s v="United States"/>
    <x v="251"/>
    <x v="26"/>
    <n v="74133"/>
    <x v="2"/>
    <s v="OFF-BI-10000474"/>
    <x v="1"/>
    <x v="8"/>
    <x v="27"/>
    <n v="32.06"/>
    <n v="2"/>
    <n v="0"/>
    <n v="15.3888"/>
    <x v="2"/>
    <s v="Yes"/>
  </r>
  <r>
    <n v="5981"/>
    <s v="CA-2016-117765"/>
    <x v="557"/>
    <d v="2016-09-13T00:00:00"/>
    <s v="Standard Class"/>
    <s v="RB-19465"/>
    <s v="Rick Bensley"/>
    <x v="2"/>
    <s v="United States"/>
    <x v="251"/>
    <x v="26"/>
    <n v="74133"/>
    <x v="2"/>
    <s v="FUR-CH-10004698"/>
    <x v="0"/>
    <x v="1"/>
    <x v="168"/>
    <n v="161.96"/>
    <n v="2"/>
    <n v="0"/>
    <n v="45.348799999999997"/>
    <x v="2"/>
    <s v="Yes"/>
  </r>
  <r>
    <n v="5982"/>
    <s v="CA-2016-117765"/>
    <x v="557"/>
    <d v="2016-09-13T00:00:00"/>
    <s v="Standard Class"/>
    <s v="RB-19465"/>
    <s v="Rick Bensley"/>
    <x v="2"/>
    <s v="United States"/>
    <x v="251"/>
    <x v="26"/>
    <n v="74133"/>
    <x v="2"/>
    <s v="OFF-ST-10003327"/>
    <x v="1"/>
    <x v="4"/>
    <x v="337"/>
    <n v="19.86"/>
    <n v="2"/>
    <n v="0"/>
    <n v="5.7594000000000003"/>
    <x v="2"/>
    <s v="Yes"/>
  </r>
  <r>
    <n v="5983"/>
    <s v="CA-2018-114895"/>
    <x v="831"/>
    <d v="2018-11-28T00:00:00"/>
    <s v="Standard Class"/>
    <s v="MV-18190"/>
    <s v="Mike Vittorini"/>
    <x v="0"/>
    <s v="United States"/>
    <x v="20"/>
    <x v="15"/>
    <n v="10035"/>
    <x v="3"/>
    <s v="OFF-PA-10000232"/>
    <x v="1"/>
    <x v="10"/>
    <x v="1631"/>
    <n v="12.96"/>
    <n v="2"/>
    <n v="0"/>
    <n v="6.3503999999999996"/>
    <x v="3"/>
    <s v="Yes"/>
  </r>
  <r>
    <n v="5984"/>
    <s v="CA-2019-112984"/>
    <x v="118"/>
    <d v="2019-09-18T00:00:00"/>
    <s v="Second Class"/>
    <s v="EH-14185"/>
    <s v="Evan Henry"/>
    <x v="0"/>
    <s v="United States"/>
    <x v="10"/>
    <x v="9"/>
    <n v="19143"/>
    <x v="3"/>
    <s v="OFF-PA-10003657"/>
    <x v="1"/>
    <x v="10"/>
    <x v="630"/>
    <n v="20.544"/>
    <n v="6"/>
    <n v="0.2"/>
    <n v="6.42"/>
    <x v="3"/>
    <s v="Yes"/>
  </r>
  <r>
    <n v="5985"/>
    <s v="CA-2018-163776"/>
    <x v="1080"/>
    <d v="2018-07-25T00:00:00"/>
    <s v="Standard Class"/>
    <s v="JS-16030"/>
    <s v="Joy Smith"/>
    <x v="0"/>
    <s v="United States"/>
    <x v="413"/>
    <x v="35"/>
    <n v="39401"/>
    <x v="0"/>
    <s v="FUR-FU-10001185"/>
    <x v="0"/>
    <x v="5"/>
    <x v="1423"/>
    <n v="185.58"/>
    <n v="6"/>
    <n v="0"/>
    <n v="76.087800000000001"/>
    <x v="0"/>
    <s v="Yes"/>
  </r>
  <r>
    <n v="5986"/>
    <s v="CA-2018-163776"/>
    <x v="1080"/>
    <d v="2018-07-25T00:00:00"/>
    <s v="Standard Class"/>
    <s v="JS-16030"/>
    <s v="Joy Smith"/>
    <x v="0"/>
    <s v="United States"/>
    <x v="413"/>
    <x v="35"/>
    <n v="39401"/>
    <x v="0"/>
    <s v="OFF-BI-10003007"/>
    <x v="1"/>
    <x v="8"/>
    <x v="1551"/>
    <n v="77.56"/>
    <n v="2"/>
    <n v="0"/>
    <n v="35.677599999999998"/>
    <x v="0"/>
    <s v="Yes"/>
  </r>
  <r>
    <n v="5987"/>
    <s v="CA-2018-163776"/>
    <x v="1080"/>
    <d v="2018-07-25T00:00:00"/>
    <s v="Standard Class"/>
    <s v="JS-16030"/>
    <s v="Joy Smith"/>
    <x v="0"/>
    <s v="United States"/>
    <x v="413"/>
    <x v="35"/>
    <n v="39401"/>
    <x v="0"/>
    <s v="OFF-ST-10002485"/>
    <x v="1"/>
    <x v="4"/>
    <x v="211"/>
    <n v="87.92"/>
    <n v="4"/>
    <n v="0"/>
    <n v="0.87919999999999998"/>
    <x v="0"/>
    <s v="Yes"/>
  </r>
  <r>
    <n v="5988"/>
    <s v="CA-2018-163776"/>
    <x v="1080"/>
    <d v="2018-07-25T00:00:00"/>
    <s v="Standard Class"/>
    <s v="JS-16030"/>
    <s v="Joy Smith"/>
    <x v="0"/>
    <s v="United States"/>
    <x v="413"/>
    <x v="35"/>
    <n v="39401"/>
    <x v="0"/>
    <s v="OFF-PA-10001033"/>
    <x v="1"/>
    <x v="10"/>
    <x v="1509"/>
    <n v="245.94"/>
    <n v="6"/>
    <n v="0"/>
    <n v="120.5106"/>
    <x v="0"/>
    <s v="Yes"/>
  </r>
  <r>
    <n v="5989"/>
    <s v="CA-2018-163776"/>
    <x v="1080"/>
    <d v="2018-07-25T00:00:00"/>
    <s v="Standard Class"/>
    <s v="JS-16030"/>
    <s v="Joy Smith"/>
    <x v="0"/>
    <s v="United States"/>
    <x v="413"/>
    <x v="35"/>
    <n v="39401"/>
    <x v="0"/>
    <s v="OFF-BI-10000404"/>
    <x v="1"/>
    <x v="8"/>
    <x v="481"/>
    <n v="8.6"/>
    <n v="1"/>
    <n v="0"/>
    <n v="4.0419999999999998"/>
    <x v="0"/>
    <s v="Yes"/>
  </r>
  <r>
    <n v="5990"/>
    <s v="CA-2018-163776"/>
    <x v="1080"/>
    <d v="2018-07-25T00:00:00"/>
    <s v="Standard Class"/>
    <s v="JS-16030"/>
    <s v="Joy Smith"/>
    <x v="0"/>
    <s v="United States"/>
    <x v="413"/>
    <x v="35"/>
    <n v="39401"/>
    <x v="0"/>
    <s v="FUR-BO-10003546"/>
    <x v="0"/>
    <x v="0"/>
    <x v="1647"/>
    <n v="504.9"/>
    <n v="5"/>
    <n v="0"/>
    <n v="126.22499999999999"/>
    <x v="0"/>
    <s v="Yes"/>
  </r>
  <r>
    <n v="5991"/>
    <s v="US-2019-163300"/>
    <x v="175"/>
    <d v="2019-09-21T00:00:00"/>
    <s v="Standard Class"/>
    <s v="ES-14020"/>
    <s v="Erica Smith"/>
    <x v="0"/>
    <s v="United States"/>
    <x v="1"/>
    <x v="1"/>
    <n v="90049"/>
    <x v="1"/>
    <s v="OFF-BI-10004390"/>
    <x v="1"/>
    <x v="8"/>
    <x v="1164"/>
    <n v="2357.4879999999998"/>
    <n v="7"/>
    <n v="0.2"/>
    <n v="884.05799999999999"/>
    <x v="1"/>
    <s v="Yes"/>
  </r>
  <r>
    <n v="5992"/>
    <s v="US-2019-163300"/>
    <x v="175"/>
    <d v="2019-09-21T00:00:00"/>
    <s v="Standard Class"/>
    <s v="ES-14020"/>
    <s v="Erica Smith"/>
    <x v="0"/>
    <s v="United States"/>
    <x v="1"/>
    <x v="1"/>
    <n v="90049"/>
    <x v="1"/>
    <s v="TEC-PH-10001700"/>
    <x v="2"/>
    <x v="7"/>
    <x v="195"/>
    <n v="369.54399999999998"/>
    <n v="7"/>
    <n v="0.2"/>
    <n v="32.335099999999997"/>
    <x v="1"/>
    <s v="Yes"/>
  </r>
  <r>
    <n v="5993"/>
    <s v="US-2019-163300"/>
    <x v="175"/>
    <d v="2019-09-21T00:00:00"/>
    <s v="Standard Class"/>
    <s v="ES-14020"/>
    <s v="Erica Smith"/>
    <x v="0"/>
    <s v="United States"/>
    <x v="1"/>
    <x v="1"/>
    <n v="90049"/>
    <x v="1"/>
    <s v="FUR-CH-10003396"/>
    <x v="0"/>
    <x v="1"/>
    <x v="390"/>
    <n v="184.75200000000001"/>
    <n v="3"/>
    <n v="0.2"/>
    <n v="-20.784600000000001"/>
    <x v="1"/>
    <s v="Yes"/>
  </r>
  <r>
    <n v="5994"/>
    <s v="CA-2018-162187"/>
    <x v="25"/>
    <d v="2018-12-11T00:00:00"/>
    <s v="Same Day"/>
    <s v="NS-18640"/>
    <s v="Noel Staavos"/>
    <x v="1"/>
    <s v="United States"/>
    <x v="38"/>
    <x v="24"/>
    <n v="43229"/>
    <x v="3"/>
    <s v="OFF-ST-10001558"/>
    <x v="1"/>
    <x v="4"/>
    <x v="719"/>
    <n v="64.959999999999994"/>
    <n v="5"/>
    <n v="0.2"/>
    <n v="-4.0599999999999996"/>
    <x v="3"/>
    <s v="Yes"/>
  </r>
  <r>
    <n v="5995"/>
    <s v="CA-2018-162187"/>
    <x v="25"/>
    <d v="2018-12-11T00:00:00"/>
    <s v="Same Day"/>
    <s v="NS-18640"/>
    <s v="Noel Staavos"/>
    <x v="1"/>
    <s v="United States"/>
    <x v="38"/>
    <x v="24"/>
    <n v="43229"/>
    <x v="3"/>
    <s v="OFF-SU-10004782"/>
    <x v="1"/>
    <x v="14"/>
    <x v="1557"/>
    <n v="13.52"/>
    <n v="2"/>
    <n v="0.2"/>
    <n v="1.69"/>
    <x v="3"/>
    <s v="Yes"/>
  </r>
  <r>
    <n v="5996"/>
    <s v="CA-2018-162187"/>
    <x v="25"/>
    <d v="2018-12-11T00:00:00"/>
    <s v="Same Day"/>
    <s v="NS-18640"/>
    <s v="Noel Staavos"/>
    <x v="1"/>
    <s v="United States"/>
    <x v="38"/>
    <x v="24"/>
    <n v="43229"/>
    <x v="3"/>
    <s v="FUR-CH-10003298"/>
    <x v="0"/>
    <x v="1"/>
    <x v="1576"/>
    <n v="458.43"/>
    <n v="5"/>
    <n v="0.3"/>
    <n v="-137.529"/>
    <x v="3"/>
    <s v="Yes"/>
  </r>
  <r>
    <n v="5997"/>
    <s v="CA-2018-162187"/>
    <x v="25"/>
    <d v="2018-12-11T00:00:00"/>
    <s v="Same Day"/>
    <s v="NS-18640"/>
    <s v="Noel Staavos"/>
    <x v="1"/>
    <s v="United States"/>
    <x v="38"/>
    <x v="24"/>
    <n v="43229"/>
    <x v="3"/>
    <s v="OFF-AP-10000576"/>
    <x v="1"/>
    <x v="9"/>
    <x v="850"/>
    <n v="387.13600000000002"/>
    <n v="4"/>
    <n v="0.2"/>
    <n v="24.196000000000002"/>
    <x v="3"/>
    <s v="Yes"/>
  </r>
  <r>
    <n v="5998"/>
    <s v="CA-2018-162187"/>
    <x v="25"/>
    <d v="2018-12-11T00:00:00"/>
    <s v="Same Day"/>
    <s v="NS-18640"/>
    <s v="Noel Staavos"/>
    <x v="1"/>
    <s v="United States"/>
    <x v="38"/>
    <x v="24"/>
    <n v="43229"/>
    <x v="3"/>
    <s v="FUR-TA-10003008"/>
    <x v="0"/>
    <x v="3"/>
    <x v="955"/>
    <n v="328.59"/>
    <n v="3"/>
    <n v="0.4"/>
    <n v="-147.8655"/>
    <x v="3"/>
    <s v="Yes"/>
  </r>
  <r>
    <n v="5999"/>
    <s v="US-2016-112991"/>
    <x v="325"/>
    <d v="2016-12-14T00:00:00"/>
    <s v="Standard Class"/>
    <s v="SH-19975"/>
    <s v="Sally Hughsby"/>
    <x v="1"/>
    <s v="United States"/>
    <x v="460"/>
    <x v="45"/>
    <n v="83605"/>
    <x v="1"/>
    <s v="FUR-CH-10001708"/>
    <x v="0"/>
    <x v="1"/>
    <x v="893"/>
    <n v="338.35199999999998"/>
    <n v="3"/>
    <n v="0.2"/>
    <n v="4.2294"/>
    <x v="1"/>
    <s v="Yes"/>
  </r>
  <r>
    <n v="6000"/>
    <s v="US-2016-112991"/>
    <x v="325"/>
    <d v="2016-12-14T00:00:00"/>
    <s v="Standard Class"/>
    <s v="SH-19975"/>
    <s v="Sally Hughsby"/>
    <x v="1"/>
    <s v="United States"/>
    <x v="460"/>
    <x v="45"/>
    <n v="83605"/>
    <x v="1"/>
    <s v="OFF-PA-10000019"/>
    <x v="1"/>
    <x v="10"/>
    <x v="711"/>
    <n v="25.92"/>
    <n v="4"/>
    <n v="0"/>
    <n v="12.441599999999999"/>
    <x v="1"/>
    <s v="Yes"/>
  </r>
  <r>
    <n v="6001"/>
    <s v="US-2016-112991"/>
    <x v="325"/>
    <d v="2016-12-14T00:00:00"/>
    <s v="Standard Class"/>
    <s v="SH-19975"/>
    <s v="Sally Hughsby"/>
    <x v="1"/>
    <s v="United States"/>
    <x v="460"/>
    <x v="45"/>
    <n v="83605"/>
    <x v="1"/>
    <s v="OFF-PA-10002222"/>
    <x v="1"/>
    <x v="10"/>
    <x v="394"/>
    <n v="91.36"/>
    <n v="4"/>
    <n v="0"/>
    <n v="42.025599999999997"/>
    <x v="1"/>
    <s v="Yes"/>
  </r>
  <r>
    <n v="6002"/>
    <s v="CA-2016-124079"/>
    <x v="736"/>
    <d v="2016-12-17T00:00:00"/>
    <s v="Standard Class"/>
    <s v="RF-19345"/>
    <s v="Randy Ferguson"/>
    <x v="1"/>
    <s v="United States"/>
    <x v="42"/>
    <x v="16"/>
    <n v="85023"/>
    <x v="1"/>
    <s v="FUR-FU-10002553"/>
    <x v="0"/>
    <x v="5"/>
    <x v="1130"/>
    <n v="87.96"/>
    <n v="3"/>
    <n v="0.2"/>
    <n v="7.6965000000000003"/>
    <x v="1"/>
    <s v="Yes"/>
  </r>
  <r>
    <n v="6003"/>
    <s v="CA-2016-124079"/>
    <x v="736"/>
    <d v="2016-12-17T00:00:00"/>
    <s v="Standard Class"/>
    <s v="RF-19345"/>
    <s v="Randy Ferguson"/>
    <x v="1"/>
    <s v="United States"/>
    <x v="42"/>
    <x v="16"/>
    <n v="85023"/>
    <x v="1"/>
    <s v="OFF-BI-10002103"/>
    <x v="1"/>
    <x v="8"/>
    <x v="530"/>
    <n v="5.2140000000000004"/>
    <n v="2"/>
    <n v="0.7"/>
    <n v="-4.1711999999999998"/>
    <x v="1"/>
    <s v="Yes"/>
  </r>
  <r>
    <n v="6004"/>
    <s v="US-2019-146878"/>
    <x v="296"/>
    <d v="2019-09-27T00:00:00"/>
    <s v="Standard Class"/>
    <s v="DL-12865"/>
    <s v="Dan Lawera"/>
    <x v="0"/>
    <s v="United States"/>
    <x v="100"/>
    <x v="2"/>
    <n v="33142"/>
    <x v="0"/>
    <s v="OFF-BI-10002794"/>
    <x v="1"/>
    <x v="8"/>
    <x v="102"/>
    <n v="12.294"/>
    <n v="1"/>
    <n v="0.7"/>
    <n v="-8.6058000000000003"/>
    <x v="0"/>
    <s v="Yes"/>
  </r>
  <r>
    <n v="6005"/>
    <s v="CA-2019-107244"/>
    <x v="210"/>
    <d v="2019-09-11T00:00:00"/>
    <s v="Standard Class"/>
    <s v="AG-10390"/>
    <s v="Allen Goldenen"/>
    <x v="0"/>
    <s v="United States"/>
    <x v="1"/>
    <x v="1"/>
    <n v="90004"/>
    <x v="1"/>
    <s v="FUR-FU-10002597"/>
    <x v="0"/>
    <x v="5"/>
    <x v="627"/>
    <n v="19.760000000000002"/>
    <n v="4"/>
    <n v="0"/>
    <n v="8.2992000000000008"/>
    <x v="1"/>
    <s v="Yes"/>
  </r>
  <r>
    <n v="6006"/>
    <s v="CA-2017-100657"/>
    <x v="121"/>
    <d v="2017-11-07T00:00:00"/>
    <s v="Standard Class"/>
    <s v="SW-20245"/>
    <s v="Scot Wooten"/>
    <x v="0"/>
    <s v="United States"/>
    <x v="21"/>
    <x v="15"/>
    <n v="12180"/>
    <x v="3"/>
    <s v="FUR-CH-10003535"/>
    <x v="0"/>
    <x v="1"/>
    <x v="1522"/>
    <n v="109.764"/>
    <n v="2"/>
    <n v="0.1"/>
    <n v="8.5372000000000003"/>
    <x v="3"/>
    <s v="Yes"/>
  </r>
  <r>
    <n v="6007"/>
    <s v="CA-2019-129581"/>
    <x v="157"/>
    <d v="2019-12-18T00:00:00"/>
    <s v="Standard Class"/>
    <s v="KN-16390"/>
    <s v="Katherine Nockton"/>
    <x v="1"/>
    <s v="United States"/>
    <x v="217"/>
    <x v="31"/>
    <n v="2740"/>
    <x v="3"/>
    <s v="TEC-PH-10001527"/>
    <x v="2"/>
    <x v="7"/>
    <x v="1285"/>
    <n v="128.85"/>
    <n v="3"/>
    <n v="0"/>
    <n v="3.8654999999999999"/>
    <x v="3"/>
    <s v="Yes"/>
  </r>
  <r>
    <n v="6008"/>
    <s v="CA-2019-129028"/>
    <x v="719"/>
    <d v="2019-04-03T00:00:00"/>
    <s v="First Class"/>
    <s v="GB-14530"/>
    <s v="George Bell"/>
    <x v="1"/>
    <s v="United States"/>
    <x v="159"/>
    <x v="20"/>
    <n v="29501"/>
    <x v="0"/>
    <s v="FUR-FU-10004006"/>
    <x v="0"/>
    <x v="5"/>
    <x v="101"/>
    <n v="127.95"/>
    <n v="3"/>
    <n v="0"/>
    <n v="21.7515"/>
    <x v="0"/>
    <s v="Yes"/>
  </r>
  <r>
    <n v="6009"/>
    <s v="CA-2017-135580"/>
    <x v="1081"/>
    <d v="2018-01-03T00:00:00"/>
    <s v="Standard Class"/>
    <s v="CL-12565"/>
    <s v="Clay Ludtke"/>
    <x v="0"/>
    <s v="United States"/>
    <x v="1"/>
    <x v="1"/>
    <n v="90049"/>
    <x v="1"/>
    <s v="OFF-PA-10000595"/>
    <x v="1"/>
    <x v="10"/>
    <x v="1126"/>
    <n v="68.52"/>
    <n v="3"/>
    <n v="0"/>
    <n v="31.519200000000001"/>
    <x v="1"/>
    <s v="Yes"/>
  </r>
  <r>
    <n v="6010"/>
    <s v="CA-2017-135580"/>
    <x v="1081"/>
    <d v="2018-01-03T00:00:00"/>
    <s v="Standard Class"/>
    <s v="CL-12565"/>
    <s v="Clay Ludtke"/>
    <x v="0"/>
    <s v="United States"/>
    <x v="1"/>
    <x v="1"/>
    <n v="90049"/>
    <x v="1"/>
    <s v="OFF-ST-10000798"/>
    <x v="1"/>
    <x v="4"/>
    <x v="352"/>
    <n v="74.94"/>
    <n v="3"/>
    <n v="0"/>
    <n v="14.2386"/>
    <x v="1"/>
    <s v="Yes"/>
  </r>
  <r>
    <n v="6011"/>
    <s v="CA-2017-135580"/>
    <x v="1081"/>
    <d v="2018-01-03T00:00:00"/>
    <s v="Standard Class"/>
    <s v="CL-12565"/>
    <s v="Clay Ludtke"/>
    <x v="0"/>
    <s v="United States"/>
    <x v="1"/>
    <x v="1"/>
    <n v="90049"/>
    <x v="1"/>
    <s v="TEC-MA-10004002"/>
    <x v="2"/>
    <x v="15"/>
    <x v="668"/>
    <n v="2548.56"/>
    <n v="6"/>
    <n v="0.2"/>
    <n v="286.71300000000002"/>
    <x v="1"/>
    <s v="Yes"/>
  </r>
  <r>
    <n v="6012"/>
    <s v="CA-2017-135580"/>
    <x v="1081"/>
    <d v="2018-01-03T00:00:00"/>
    <s v="Standard Class"/>
    <s v="CL-12565"/>
    <s v="Clay Ludtke"/>
    <x v="0"/>
    <s v="United States"/>
    <x v="1"/>
    <x v="1"/>
    <n v="90049"/>
    <x v="1"/>
    <s v="OFF-EN-10003296"/>
    <x v="1"/>
    <x v="12"/>
    <x v="232"/>
    <n v="271.44"/>
    <n v="3"/>
    <n v="0"/>
    <n v="122.148"/>
    <x v="1"/>
    <s v="Yes"/>
  </r>
  <r>
    <n v="6013"/>
    <s v="CA-2017-135580"/>
    <x v="1081"/>
    <d v="2018-01-03T00:00:00"/>
    <s v="Standard Class"/>
    <s v="CL-12565"/>
    <s v="Clay Ludtke"/>
    <x v="0"/>
    <s v="United States"/>
    <x v="1"/>
    <x v="1"/>
    <n v="90049"/>
    <x v="1"/>
    <s v="TEC-PH-10004345"/>
    <x v="2"/>
    <x v="7"/>
    <x v="1176"/>
    <n v="287.88"/>
    <n v="3"/>
    <n v="0.2"/>
    <n v="35.984999999999999"/>
    <x v="1"/>
    <s v="Yes"/>
  </r>
  <r>
    <n v="6014"/>
    <s v="CA-2018-159016"/>
    <x v="612"/>
    <d v="2018-03-11T00:00:00"/>
    <s v="First Class"/>
    <s v="KF-16285"/>
    <s v="Karen Ferguson"/>
    <x v="2"/>
    <s v="United States"/>
    <x v="1"/>
    <x v="1"/>
    <n v="90008"/>
    <x v="1"/>
    <s v="OFF-PA-10004405"/>
    <x v="1"/>
    <x v="10"/>
    <x v="1091"/>
    <n v="14.9"/>
    <n v="5"/>
    <n v="0"/>
    <n v="7.1520000000000001"/>
    <x v="1"/>
    <s v="Yes"/>
  </r>
  <r>
    <n v="6015"/>
    <s v="CA-2018-159016"/>
    <x v="612"/>
    <d v="2018-03-11T00:00:00"/>
    <s v="First Class"/>
    <s v="KF-16285"/>
    <s v="Karen Ferguson"/>
    <x v="2"/>
    <s v="United States"/>
    <x v="1"/>
    <x v="1"/>
    <n v="90008"/>
    <x v="1"/>
    <s v="TEC-PH-10002885"/>
    <x v="2"/>
    <x v="7"/>
    <x v="1136"/>
    <n v="4158.9120000000003"/>
    <n v="8"/>
    <n v="0.2"/>
    <n v="363.90480000000002"/>
    <x v="1"/>
    <s v="Yes"/>
  </r>
  <r>
    <n v="6016"/>
    <s v="CA-2016-102652"/>
    <x v="322"/>
    <d v="2016-04-12T00:00:00"/>
    <s v="Standard Class"/>
    <s v="AY-10555"/>
    <s v="Andy Yotov"/>
    <x v="1"/>
    <s v="United States"/>
    <x v="1"/>
    <x v="1"/>
    <n v="90049"/>
    <x v="1"/>
    <s v="FUR-FU-10000747"/>
    <x v="0"/>
    <x v="5"/>
    <x v="1751"/>
    <n v="91.96"/>
    <n v="2"/>
    <n v="0"/>
    <n v="15.6332"/>
    <x v="1"/>
    <s v="Yes"/>
  </r>
  <r>
    <n v="6017"/>
    <s v="CA-2016-102652"/>
    <x v="322"/>
    <d v="2016-04-12T00:00:00"/>
    <s v="Standard Class"/>
    <s v="AY-10555"/>
    <s v="Andy Yotov"/>
    <x v="1"/>
    <s v="United States"/>
    <x v="1"/>
    <x v="1"/>
    <n v="90049"/>
    <x v="1"/>
    <s v="FUR-FU-10001918"/>
    <x v="0"/>
    <x v="5"/>
    <x v="283"/>
    <n v="33.11"/>
    <n v="7"/>
    <n v="0"/>
    <n v="12.9129"/>
    <x v="1"/>
    <s v="Yes"/>
  </r>
  <r>
    <n v="6018"/>
    <s v="CA-2016-102652"/>
    <x v="322"/>
    <d v="2016-04-12T00:00:00"/>
    <s v="Standard Class"/>
    <s v="AY-10555"/>
    <s v="Andy Yotov"/>
    <x v="1"/>
    <s v="United States"/>
    <x v="1"/>
    <x v="1"/>
    <n v="90049"/>
    <x v="1"/>
    <s v="OFF-PA-10003309"/>
    <x v="1"/>
    <x v="10"/>
    <x v="1152"/>
    <n v="19.440000000000001"/>
    <n v="3"/>
    <n v="0"/>
    <n v="9.3312000000000008"/>
    <x v="1"/>
    <s v="Yes"/>
  </r>
  <r>
    <n v="6019"/>
    <s v="CA-2016-102652"/>
    <x v="322"/>
    <d v="2016-04-12T00:00:00"/>
    <s v="Standard Class"/>
    <s v="AY-10555"/>
    <s v="Andy Yotov"/>
    <x v="1"/>
    <s v="United States"/>
    <x v="1"/>
    <x v="1"/>
    <n v="90049"/>
    <x v="1"/>
    <s v="OFF-PA-10001977"/>
    <x v="1"/>
    <x v="10"/>
    <x v="1473"/>
    <n v="55.48"/>
    <n v="1"/>
    <n v="0"/>
    <n v="26.630400000000002"/>
    <x v="1"/>
    <s v="Yes"/>
  </r>
  <r>
    <n v="6020"/>
    <s v="CA-2016-152422"/>
    <x v="1082"/>
    <d v="2016-10-10T00:00:00"/>
    <s v="Second Class"/>
    <s v="BD-11635"/>
    <s v="Brian Derr"/>
    <x v="0"/>
    <s v="United States"/>
    <x v="38"/>
    <x v="24"/>
    <n v="43229"/>
    <x v="3"/>
    <s v="OFF-AP-10002892"/>
    <x v="1"/>
    <x v="9"/>
    <x v="9"/>
    <n v="91.92"/>
    <n v="5"/>
    <n v="0.2"/>
    <n v="11.49"/>
    <x v="3"/>
    <s v="Yes"/>
  </r>
  <r>
    <n v="6021"/>
    <s v="US-2018-156692"/>
    <x v="572"/>
    <d v="2018-08-13T00:00:00"/>
    <s v="Same Day"/>
    <s v="HG-15025"/>
    <s v="Hunter Glantz"/>
    <x v="0"/>
    <s v="United States"/>
    <x v="461"/>
    <x v="28"/>
    <n v="70065"/>
    <x v="0"/>
    <s v="OFF-AP-10002222"/>
    <x v="1"/>
    <x v="9"/>
    <x v="360"/>
    <n v="17.34"/>
    <n v="2"/>
    <n v="0"/>
    <n v="4.6818"/>
    <x v="0"/>
    <s v="Yes"/>
  </r>
  <r>
    <n v="6022"/>
    <s v="US-2018-156692"/>
    <x v="572"/>
    <d v="2018-08-13T00:00:00"/>
    <s v="Same Day"/>
    <s v="HG-15025"/>
    <s v="Hunter Glantz"/>
    <x v="0"/>
    <s v="United States"/>
    <x v="461"/>
    <x v="28"/>
    <n v="70065"/>
    <x v="0"/>
    <s v="TEC-AC-10000158"/>
    <x v="2"/>
    <x v="11"/>
    <x v="357"/>
    <n v="71.98"/>
    <n v="2"/>
    <n v="0"/>
    <n v="15.1158"/>
    <x v="0"/>
    <s v="Yes"/>
  </r>
  <r>
    <n v="6023"/>
    <s v="CA-2016-130869"/>
    <x v="664"/>
    <d v="2016-11-21T00:00:00"/>
    <s v="Standard Class"/>
    <s v="CB-12025"/>
    <s v="Cassandra Brandow"/>
    <x v="0"/>
    <s v="United States"/>
    <x v="444"/>
    <x v="5"/>
    <n v="75104"/>
    <x v="2"/>
    <s v="OFF-EN-10002600"/>
    <x v="1"/>
    <x v="12"/>
    <x v="111"/>
    <n v="7.08"/>
    <n v="3"/>
    <n v="0.2"/>
    <n v="2.4780000000000002"/>
    <x v="2"/>
    <s v="Yes"/>
  </r>
  <r>
    <n v="6024"/>
    <s v="US-2019-128832"/>
    <x v="558"/>
    <d v="2019-04-27T00:00:00"/>
    <s v="First Class"/>
    <s v="LS-16945"/>
    <s v="Linda Southworth"/>
    <x v="1"/>
    <s v="United States"/>
    <x v="205"/>
    <x v="34"/>
    <n v="2908"/>
    <x v="3"/>
    <s v="TEC-AC-10004855"/>
    <x v="2"/>
    <x v="11"/>
    <x v="1056"/>
    <n v="69.98"/>
    <n v="2"/>
    <n v="0"/>
    <n v="4.8986000000000001"/>
    <x v="3"/>
    <s v="Yes"/>
  </r>
  <r>
    <n v="6025"/>
    <s v="CA-2019-139717"/>
    <x v="1043"/>
    <d v="2019-08-26T00:00:00"/>
    <s v="Second Class"/>
    <s v="DM-13015"/>
    <s v="Darrin Martin"/>
    <x v="0"/>
    <s v="United States"/>
    <x v="152"/>
    <x v="24"/>
    <n v="43130"/>
    <x v="3"/>
    <s v="OFF-AP-10000938"/>
    <x v="1"/>
    <x v="9"/>
    <x v="1712"/>
    <n v="646.27200000000005"/>
    <n v="8"/>
    <n v="0.2"/>
    <n v="64.627200000000002"/>
    <x v="3"/>
    <s v="Yes"/>
  </r>
  <r>
    <n v="6026"/>
    <s v="CA-2019-139717"/>
    <x v="1043"/>
    <d v="2019-08-26T00:00:00"/>
    <s v="Second Class"/>
    <s v="DM-13015"/>
    <s v="Darrin Martin"/>
    <x v="0"/>
    <s v="United States"/>
    <x v="152"/>
    <x v="24"/>
    <n v="43130"/>
    <x v="3"/>
    <s v="OFF-PA-10002195"/>
    <x v="1"/>
    <x v="10"/>
    <x v="1552"/>
    <n v="10.368"/>
    <n v="2"/>
    <n v="0.2"/>
    <n v="3.7584"/>
    <x v="3"/>
    <s v="Yes"/>
  </r>
  <r>
    <n v="6027"/>
    <s v="CA-2019-136007"/>
    <x v="660"/>
    <d v="2019-03-02T00:00:00"/>
    <s v="Standard Class"/>
    <s v="AC-10615"/>
    <s v="Ann Chong"/>
    <x v="1"/>
    <s v="United States"/>
    <x v="4"/>
    <x v="4"/>
    <n v="98115"/>
    <x v="1"/>
    <s v="OFF-FA-10002701"/>
    <x v="1"/>
    <x v="13"/>
    <x v="1458"/>
    <n v="8.4"/>
    <n v="5"/>
    <n v="0"/>
    <n v="0.33600000000000002"/>
    <x v="1"/>
    <s v="Yes"/>
  </r>
  <r>
    <n v="6028"/>
    <s v="CA-2019-136007"/>
    <x v="660"/>
    <d v="2019-03-02T00:00:00"/>
    <s v="Standard Class"/>
    <s v="AC-10615"/>
    <s v="Ann Chong"/>
    <x v="1"/>
    <s v="United States"/>
    <x v="4"/>
    <x v="4"/>
    <n v="98115"/>
    <x v="1"/>
    <s v="TEC-PH-10003589"/>
    <x v="2"/>
    <x v="7"/>
    <x v="826"/>
    <n v="71.959999999999994"/>
    <n v="5"/>
    <n v="0.2"/>
    <n v="25.186"/>
    <x v="1"/>
    <s v="Yes"/>
  </r>
  <r>
    <n v="6029"/>
    <s v="CA-2018-157364"/>
    <x v="258"/>
    <d v="2018-11-21T00:00:00"/>
    <s v="First Class"/>
    <s v="LT-17110"/>
    <s v="Liz Thompson"/>
    <x v="0"/>
    <s v="United States"/>
    <x v="108"/>
    <x v="3"/>
    <n v="28540"/>
    <x v="0"/>
    <s v="OFF-AR-10003752"/>
    <x v="1"/>
    <x v="6"/>
    <x v="684"/>
    <n v="18.48"/>
    <n v="2"/>
    <n v="0.2"/>
    <n v="6.0060000000000002"/>
    <x v="0"/>
    <s v="Yes"/>
  </r>
  <r>
    <n v="6030"/>
    <s v="US-2018-112970"/>
    <x v="696"/>
    <d v="2018-11-15T00:00:00"/>
    <s v="First Class"/>
    <s v="TB-21250"/>
    <s v="Tim Brockman"/>
    <x v="0"/>
    <s v="United States"/>
    <x v="1"/>
    <x v="1"/>
    <n v="90049"/>
    <x v="1"/>
    <s v="OFF-AR-10003829"/>
    <x v="1"/>
    <x v="6"/>
    <x v="943"/>
    <n v="9.84"/>
    <n v="3"/>
    <n v="0"/>
    <n v="2.8536000000000001"/>
    <x v="1"/>
    <s v="Yes"/>
  </r>
  <r>
    <n v="6031"/>
    <s v="US-2019-152492"/>
    <x v="91"/>
    <d v="2019-07-06T00:00:00"/>
    <s v="Same Day"/>
    <s v="AH-10585"/>
    <s v="Angele Hood"/>
    <x v="0"/>
    <s v="United States"/>
    <x v="100"/>
    <x v="2"/>
    <n v="33142"/>
    <x v="0"/>
    <s v="FUR-CH-10000155"/>
    <x v="0"/>
    <x v="1"/>
    <x v="1166"/>
    <n v="239.24"/>
    <n v="1"/>
    <n v="0.2"/>
    <n v="23.923999999999999"/>
    <x v="0"/>
    <s v="Yes"/>
  </r>
  <r>
    <n v="6032"/>
    <s v="CA-2018-101168"/>
    <x v="591"/>
    <d v="2019-01-01T00:00:00"/>
    <s v="Standard Class"/>
    <s v="SS-20140"/>
    <s v="Saphhira Shifley"/>
    <x v="1"/>
    <s v="United States"/>
    <x v="462"/>
    <x v="38"/>
    <n v="3060"/>
    <x v="3"/>
    <s v="FUR-FU-10003142"/>
    <x v="0"/>
    <x v="5"/>
    <x v="1210"/>
    <n v="21.12"/>
    <n v="4"/>
    <n v="0"/>
    <n v="6.5472000000000001"/>
    <x v="3"/>
    <s v="Yes"/>
  </r>
  <r>
    <n v="6033"/>
    <s v="CA-2019-104010"/>
    <x v="756"/>
    <d v="2019-04-25T00:00:00"/>
    <s v="First Class"/>
    <s v="TD-20995"/>
    <s v="Tamara Dahlen"/>
    <x v="0"/>
    <s v="United States"/>
    <x v="20"/>
    <x v="15"/>
    <n v="10011"/>
    <x v="3"/>
    <s v="OFF-SU-10001218"/>
    <x v="1"/>
    <x v="14"/>
    <x v="134"/>
    <n v="54.9"/>
    <n v="5"/>
    <n v="0"/>
    <n v="15.372"/>
    <x v="3"/>
    <s v="Yes"/>
  </r>
  <r>
    <n v="6034"/>
    <s v="CA-2017-130253"/>
    <x v="639"/>
    <d v="2017-12-18T00:00:00"/>
    <s v="Standard Class"/>
    <s v="PP-18955"/>
    <s v="Paul Prost"/>
    <x v="2"/>
    <s v="United States"/>
    <x v="1"/>
    <x v="1"/>
    <n v="90036"/>
    <x v="1"/>
    <s v="FUR-FU-10002963"/>
    <x v="0"/>
    <x v="5"/>
    <x v="1511"/>
    <n v="15.24"/>
    <n v="3"/>
    <n v="0"/>
    <n v="5.1816000000000004"/>
    <x v="1"/>
    <s v="Yes"/>
  </r>
  <r>
    <n v="6035"/>
    <s v="US-2017-155369"/>
    <x v="1083"/>
    <d v="2017-04-25T00:00:00"/>
    <s v="Standard Class"/>
    <s v="PG-18820"/>
    <s v="Patrick Gardner"/>
    <x v="0"/>
    <s v="United States"/>
    <x v="238"/>
    <x v="5"/>
    <n v="75007"/>
    <x v="2"/>
    <s v="OFF-AP-10002578"/>
    <x v="1"/>
    <x v="9"/>
    <x v="414"/>
    <n v="19.568000000000001"/>
    <n v="2"/>
    <n v="0.8"/>
    <n v="-52.833599999999997"/>
    <x v="2"/>
    <s v="Yes"/>
  </r>
  <r>
    <n v="6036"/>
    <s v="US-2017-155369"/>
    <x v="1083"/>
    <d v="2017-04-25T00:00:00"/>
    <s v="Standard Class"/>
    <s v="PG-18820"/>
    <s v="Patrick Gardner"/>
    <x v="0"/>
    <s v="United States"/>
    <x v="238"/>
    <x v="5"/>
    <n v="75007"/>
    <x v="2"/>
    <s v="OFF-BI-10003925"/>
    <x v="1"/>
    <x v="8"/>
    <x v="758"/>
    <n v="310.392"/>
    <n v="4"/>
    <n v="0.8"/>
    <n v="-512.14679999999998"/>
    <x v="2"/>
    <s v="Yes"/>
  </r>
  <r>
    <n v="6037"/>
    <s v="CA-2018-131205"/>
    <x v="913"/>
    <d v="2018-09-08T00:00:00"/>
    <s v="Standard Class"/>
    <s v="AA-10645"/>
    <s v="Anna Andreadi"/>
    <x v="0"/>
    <s v="United States"/>
    <x v="430"/>
    <x v="0"/>
    <n v="40324"/>
    <x v="0"/>
    <s v="FUR-FU-10003347"/>
    <x v="0"/>
    <x v="5"/>
    <x v="379"/>
    <n v="42.6"/>
    <n v="3"/>
    <n v="0"/>
    <n v="16.614000000000001"/>
    <x v="0"/>
    <s v="Yes"/>
  </r>
  <r>
    <n v="6038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BI-10000315"/>
    <x v="1"/>
    <x v="8"/>
    <x v="412"/>
    <n v="113.94"/>
    <n v="6"/>
    <n v="0"/>
    <n v="54.691200000000002"/>
    <x v="0"/>
    <s v="Yes"/>
  </r>
  <r>
    <n v="6039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ST-10002583"/>
    <x v="1"/>
    <x v="4"/>
    <x v="571"/>
    <n v="129.91999999999999"/>
    <n v="4"/>
    <n v="0"/>
    <n v="5.1967999999999996"/>
    <x v="0"/>
    <s v="Yes"/>
  </r>
  <r>
    <n v="6040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AR-10003469"/>
    <x v="1"/>
    <x v="6"/>
    <x v="1258"/>
    <n v="5.28"/>
    <n v="3"/>
    <n v="0"/>
    <n v="2.5344000000000002"/>
    <x v="0"/>
    <s v="Yes"/>
  </r>
  <r>
    <n v="6041"/>
    <s v="CA-2019-122364"/>
    <x v="241"/>
    <d v="2019-09-29T00:00:00"/>
    <s v="Standard Class"/>
    <s v="FA-14230"/>
    <s v="Frank Atkinson"/>
    <x v="1"/>
    <s v="United States"/>
    <x v="1"/>
    <x v="1"/>
    <n v="90008"/>
    <x v="1"/>
    <s v="TEC-PH-10001817"/>
    <x v="2"/>
    <x v="7"/>
    <x v="1106"/>
    <n v="859.2"/>
    <n v="3"/>
    <n v="0.2"/>
    <n v="75.180000000000007"/>
    <x v="1"/>
    <s v="Yes"/>
  </r>
  <r>
    <n v="6042"/>
    <s v="CA-2019-122364"/>
    <x v="241"/>
    <d v="2019-09-29T00:00:00"/>
    <s v="Standard Class"/>
    <s v="FA-14230"/>
    <s v="Frank Atkinson"/>
    <x v="1"/>
    <s v="United States"/>
    <x v="1"/>
    <x v="1"/>
    <n v="90008"/>
    <x v="1"/>
    <s v="TEC-MA-10001031"/>
    <x v="2"/>
    <x v="15"/>
    <x v="1760"/>
    <n v="506.28"/>
    <n v="3"/>
    <n v="0.2"/>
    <n v="177.19800000000001"/>
    <x v="1"/>
    <s v="Yes"/>
  </r>
  <r>
    <n v="6043"/>
    <s v="CA-2018-117912"/>
    <x v="1084"/>
    <d v="2018-02-08T00:00:00"/>
    <s v="Standard Class"/>
    <s v="TB-21520"/>
    <s v="Tracy Blumstein"/>
    <x v="0"/>
    <s v="United States"/>
    <x v="136"/>
    <x v="16"/>
    <n v="85635"/>
    <x v="1"/>
    <s v="FUR-FU-10002088"/>
    <x v="0"/>
    <x v="5"/>
    <x v="1093"/>
    <n v="14.368"/>
    <n v="2"/>
    <n v="0.2"/>
    <n v="3.9512"/>
    <x v="1"/>
    <s v="Yes"/>
  </r>
  <r>
    <n v="6044"/>
    <s v="CA-2019-145702"/>
    <x v="240"/>
    <d v="2019-05-24T00:00:00"/>
    <s v="Second Class"/>
    <s v="AH-10075"/>
    <s v="Adam Hart"/>
    <x v="1"/>
    <s v="United States"/>
    <x v="289"/>
    <x v="18"/>
    <n v="37918"/>
    <x v="0"/>
    <s v="FUR-CH-10001482"/>
    <x v="0"/>
    <x v="1"/>
    <x v="541"/>
    <n v="314.35199999999998"/>
    <n v="3"/>
    <n v="0.2"/>
    <n v="-35.364600000000003"/>
    <x v="0"/>
    <s v="Yes"/>
  </r>
  <r>
    <n v="6045"/>
    <s v="CA-2019-145702"/>
    <x v="240"/>
    <d v="2019-05-24T00:00:00"/>
    <s v="Second Class"/>
    <s v="AH-10075"/>
    <s v="Adam Hart"/>
    <x v="1"/>
    <s v="United States"/>
    <x v="289"/>
    <x v="18"/>
    <n v="37918"/>
    <x v="0"/>
    <s v="OFF-PA-10001526"/>
    <x v="1"/>
    <x v="10"/>
    <x v="1039"/>
    <n v="27.888000000000002"/>
    <n v="7"/>
    <n v="0.2"/>
    <n v="10.109400000000001"/>
    <x v="0"/>
    <s v="Yes"/>
  </r>
  <r>
    <n v="6046"/>
    <s v="CA-2017-113215"/>
    <x v="37"/>
    <d v="2017-09-08T00:00:00"/>
    <s v="Standard Class"/>
    <s v="CP-12085"/>
    <s v="Cathy Prescott"/>
    <x v="1"/>
    <s v="United States"/>
    <x v="93"/>
    <x v="16"/>
    <n v="85705"/>
    <x v="1"/>
    <s v="FUR-FU-10002937"/>
    <x v="0"/>
    <x v="5"/>
    <x v="1060"/>
    <n v="238.15199999999999"/>
    <n v="3"/>
    <n v="0.2"/>
    <n v="89.307000000000002"/>
    <x v="1"/>
    <s v="Yes"/>
  </r>
  <r>
    <n v="6047"/>
    <s v="CA-2018-154662"/>
    <x v="632"/>
    <d v="2018-06-16T00:00:00"/>
    <s v="Standard Class"/>
    <s v="BF-11215"/>
    <s v="Benjamin Farhat"/>
    <x v="2"/>
    <s v="United States"/>
    <x v="31"/>
    <x v="11"/>
    <n v="55407"/>
    <x v="2"/>
    <s v="FUR-TA-10001771"/>
    <x v="0"/>
    <x v="3"/>
    <x v="1733"/>
    <n v="692.94"/>
    <n v="3"/>
    <n v="0"/>
    <n v="173.23500000000001"/>
    <x v="2"/>
    <s v="Yes"/>
  </r>
  <r>
    <n v="6048"/>
    <s v="CA-2017-105571"/>
    <x v="209"/>
    <d v="2017-11-11T00:00:00"/>
    <s v="Standard Class"/>
    <s v="CP-12340"/>
    <s v="Christine Phan"/>
    <x v="1"/>
    <s v="United States"/>
    <x v="100"/>
    <x v="2"/>
    <n v="33142"/>
    <x v="0"/>
    <s v="OFF-BI-10003305"/>
    <x v="1"/>
    <x v="8"/>
    <x v="570"/>
    <n v="16.146000000000001"/>
    <n v="9"/>
    <n v="0.7"/>
    <n v="-12.9168"/>
    <x v="0"/>
    <s v="Yes"/>
  </r>
  <r>
    <n v="6049"/>
    <s v="CA-2017-105571"/>
    <x v="209"/>
    <d v="2017-11-11T00:00:00"/>
    <s v="Standard Class"/>
    <s v="CP-12340"/>
    <s v="Christine Phan"/>
    <x v="1"/>
    <s v="United States"/>
    <x v="100"/>
    <x v="2"/>
    <n v="33142"/>
    <x v="0"/>
    <s v="OFF-BI-10001359"/>
    <x v="1"/>
    <x v="8"/>
    <x v="1162"/>
    <n v="1345.4849999999999"/>
    <n v="5"/>
    <n v="0.7"/>
    <n v="-1031.5385000000001"/>
    <x v="0"/>
    <s v="Yes"/>
  </r>
  <r>
    <n v="6050"/>
    <s v="CA-2018-152765"/>
    <x v="1085"/>
    <d v="2018-06-18T00:00:00"/>
    <s v="First Class"/>
    <s v="LS-17245"/>
    <s v="Lynn Smith"/>
    <x v="0"/>
    <s v="United States"/>
    <x v="12"/>
    <x v="5"/>
    <n v="77036"/>
    <x v="2"/>
    <s v="OFF-PA-10000483"/>
    <x v="1"/>
    <x v="10"/>
    <x v="1681"/>
    <n v="173.488"/>
    <n v="7"/>
    <n v="0.2"/>
    <n v="54.215000000000003"/>
    <x v="2"/>
    <s v="Yes"/>
  </r>
  <r>
    <n v="6051"/>
    <s v="CA-2017-153878"/>
    <x v="334"/>
    <d v="2017-04-30T00:00:00"/>
    <s v="Standard Class"/>
    <s v="TS-21655"/>
    <s v="Trudy Schmidt"/>
    <x v="0"/>
    <s v="United States"/>
    <x v="158"/>
    <x v="6"/>
    <n v="53209"/>
    <x v="2"/>
    <s v="OFF-AR-10000658"/>
    <x v="1"/>
    <x v="6"/>
    <x v="332"/>
    <n v="57.75"/>
    <n v="5"/>
    <n v="0"/>
    <n v="16.170000000000002"/>
    <x v="2"/>
    <s v="Yes"/>
  </r>
  <r>
    <n v="6052"/>
    <s v="CA-2017-153878"/>
    <x v="334"/>
    <d v="2017-04-30T00:00:00"/>
    <s v="Standard Class"/>
    <s v="TS-21655"/>
    <s v="Trudy Schmidt"/>
    <x v="0"/>
    <s v="United States"/>
    <x v="158"/>
    <x v="6"/>
    <n v="53209"/>
    <x v="2"/>
    <s v="OFF-AP-10001205"/>
    <x v="1"/>
    <x v="9"/>
    <x v="1294"/>
    <n v="272.39999999999998"/>
    <n v="5"/>
    <n v="0"/>
    <n v="76.272000000000006"/>
    <x v="2"/>
    <s v="Yes"/>
  </r>
  <r>
    <n v="6053"/>
    <s v="CA-2018-124016"/>
    <x v="713"/>
    <d v="2018-09-26T00:00:00"/>
    <s v="Second Class"/>
    <s v="JS-15940"/>
    <s v="Joni Sundaresam"/>
    <x v="2"/>
    <s v="United States"/>
    <x v="152"/>
    <x v="24"/>
    <n v="43130"/>
    <x v="3"/>
    <s v="OFF-PA-10002586"/>
    <x v="1"/>
    <x v="10"/>
    <x v="1016"/>
    <n v="11.952"/>
    <n v="3"/>
    <n v="0.2"/>
    <n v="4.0338000000000003"/>
    <x v="3"/>
    <s v="Yes"/>
  </r>
  <r>
    <n v="6054"/>
    <s v="CA-2018-124016"/>
    <x v="713"/>
    <d v="2018-09-26T00:00:00"/>
    <s v="Second Class"/>
    <s v="JS-15940"/>
    <s v="Joni Sundaresam"/>
    <x v="2"/>
    <s v="United States"/>
    <x v="152"/>
    <x v="24"/>
    <n v="43130"/>
    <x v="3"/>
    <s v="FUR-FU-10004963"/>
    <x v="0"/>
    <x v="5"/>
    <x v="1443"/>
    <n v="28"/>
    <n v="4"/>
    <n v="0.2"/>
    <n v="7.7"/>
    <x v="3"/>
    <s v="Yes"/>
  </r>
  <r>
    <n v="6055"/>
    <s v="CA-2018-124016"/>
    <x v="713"/>
    <d v="2018-09-26T00:00:00"/>
    <s v="Second Class"/>
    <s v="JS-15940"/>
    <s v="Joni Sundaresam"/>
    <x v="2"/>
    <s v="United States"/>
    <x v="152"/>
    <x v="24"/>
    <n v="43130"/>
    <x v="3"/>
    <s v="OFF-BI-10002071"/>
    <x v="1"/>
    <x v="8"/>
    <x v="699"/>
    <n v="12.201000000000001"/>
    <n v="7"/>
    <n v="0.7"/>
    <n v="-9.7607999999999997"/>
    <x v="3"/>
    <s v="Yes"/>
  </r>
  <r>
    <n v="6056"/>
    <s v="CA-2018-113551"/>
    <x v="298"/>
    <d v="2018-08-20T00:00:00"/>
    <s v="First Class"/>
    <s v="NF-18385"/>
    <s v="Natalie Fritzler"/>
    <x v="0"/>
    <s v="United States"/>
    <x v="380"/>
    <x v="5"/>
    <n v="78539"/>
    <x v="2"/>
    <s v="OFF-BI-10001617"/>
    <x v="1"/>
    <x v="8"/>
    <x v="1324"/>
    <n v="2.0680000000000001"/>
    <n v="1"/>
    <n v="0.8"/>
    <n v="-3.4121999999999999"/>
    <x v="2"/>
    <s v="Yes"/>
  </r>
  <r>
    <n v="6057"/>
    <s v="CA-2018-113551"/>
    <x v="298"/>
    <d v="2018-08-20T00:00:00"/>
    <s v="First Class"/>
    <s v="NF-18385"/>
    <s v="Natalie Fritzler"/>
    <x v="0"/>
    <s v="United States"/>
    <x v="380"/>
    <x v="5"/>
    <n v="78539"/>
    <x v="2"/>
    <s v="OFF-PA-10004665"/>
    <x v="1"/>
    <x v="10"/>
    <x v="1389"/>
    <n v="83.84"/>
    <n v="8"/>
    <n v="0.2"/>
    <n v="30.391999999999999"/>
    <x v="2"/>
    <s v="Yes"/>
  </r>
  <r>
    <n v="6058"/>
    <s v="CA-2016-107524"/>
    <x v="1086"/>
    <d v="2016-03-08T00:00:00"/>
    <s v="Standard Class"/>
    <s v="KN-16705"/>
    <s v="Kristina Nunn"/>
    <x v="2"/>
    <s v="United States"/>
    <x v="20"/>
    <x v="15"/>
    <n v="10009"/>
    <x v="3"/>
    <s v="OFF-EN-10001990"/>
    <x v="1"/>
    <x v="12"/>
    <x v="153"/>
    <n v="11.36"/>
    <n v="2"/>
    <n v="0"/>
    <n v="5.3391999999999999"/>
    <x v="3"/>
    <s v="Yes"/>
  </r>
  <r>
    <n v="6059"/>
    <s v="CA-2016-107524"/>
    <x v="1086"/>
    <d v="2016-03-08T00:00:00"/>
    <s v="Standard Class"/>
    <s v="KN-16705"/>
    <s v="Kristina Nunn"/>
    <x v="2"/>
    <s v="United States"/>
    <x v="20"/>
    <x v="15"/>
    <n v="10009"/>
    <x v="3"/>
    <s v="OFF-PA-10000587"/>
    <x v="1"/>
    <x v="10"/>
    <x v="57"/>
    <n v="36.4"/>
    <n v="5"/>
    <n v="0"/>
    <n v="17.472000000000001"/>
    <x v="3"/>
    <s v="Yes"/>
  </r>
  <r>
    <n v="6060"/>
    <s v="CA-2016-138072"/>
    <x v="125"/>
    <d v="2017-01-03T00:00:00"/>
    <s v="Standard Class"/>
    <s v="GA-14725"/>
    <s v="Guy Armstrong"/>
    <x v="0"/>
    <s v="United States"/>
    <x v="10"/>
    <x v="9"/>
    <n v="19120"/>
    <x v="3"/>
    <s v="TEC-AC-10004859"/>
    <x v="2"/>
    <x v="11"/>
    <x v="1554"/>
    <n v="27.968"/>
    <n v="2"/>
    <n v="0.2"/>
    <n v="6.992"/>
    <x v="3"/>
    <s v="Yes"/>
  </r>
  <r>
    <n v="6061"/>
    <s v="CA-2017-134201"/>
    <x v="889"/>
    <d v="2017-04-16T00:00:00"/>
    <s v="Standard Class"/>
    <s v="EH-14125"/>
    <s v="Eugene Hildebrand"/>
    <x v="2"/>
    <s v="United States"/>
    <x v="30"/>
    <x v="15"/>
    <n v="14609"/>
    <x v="3"/>
    <s v="OFF-ST-10001476"/>
    <x v="1"/>
    <x v="4"/>
    <x v="835"/>
    <n v="142.04"/>
    <n v="4"/>
    <n v="0"/>
    <n v="38.3508"/>
    <x v="3"/>
    <s v="Yes"/>
  </r>
  <r>
    <n v="6062"/>
    <s v="CA-2017-134201"/>
    <x v="889"/>
    <d v="2017-04-16T00:00:00"/>
    <s v="Standard Class"/>
    <s v="EH-14125"/>
    <s v="Eugene Hildebrand"/>
    <x v="2"/>
    <s v="United States"/>
    <x v="30"/>
    <x v="15"/>
    <n v="14609"/>
    <x v="3"/>
    <s v="OFF-AR-10002804"/>
    <x v="1"/>
    <x v="6"/>
    <x v="282"/>
    <n v="14.67"/>
    <n v="3"/>
    <n v="0"/>
    <n v="6.0147000000000004"/>
    <x v="3"/>
    <s v="Yes"/>
  </r>
  <r>
    <n v="6063"/>
    <s v="CA-2017-111780"/>
    <x v="707"/>
    <d v="2017-12-30T00:00:00"/>
    <s v="Second Class"/>
    <s v="RA-19285"/>
    <s v="Ralph Arnett"/>
    <x v="0"/>
    <s v="United States"/>
    <x v="70"/>
    <x v="1"/>
    <n v="92037"/>
    <x v="1"/>
    <s v="TEC-CO-10004202"/>
    <x v="2"/>
    <x v="16"/>
    <x v="844"/>
    <n v="1199.96"/>
    <n v="5"/>
    <n v="0.2"/>
    <n v="224.99250000000001"/>
    <x v="1"/>
    <s v="Yes"/>
  </r>
  <r>
    <n v="6064"/>
    <s v="CA-2017-111780"/>
    <x v="707"/>
    <d v="2017-12-30T00:00:00"/>
    <s v="Second Class"/>
    <s v="RA-19285"/>
    <s v="Ralph Arnett"/>
    <x v="0"/>
    <s v="United States"/>
    <x v="70"/>
    <x v="1"/>
    <n v="92037"/>
    <x v="1"/>
    <s v="OFF-PA-10001307"/>
    <x v="1"/>
    <x v="10"/>
    <x v="792"/>
    <n v="12.6"/>
    <n v="3"/>
    <n v="0"/>
    <n v="6.1740000000000004"/>
    <x v="1"/>
    <s v="Yes"/>
  </r>
  <r>
    <n v="6065"/>
    <s v="CA-2017-111780"/>
    <x v="707"/>
    <d v="2017-12-30T00:00:00"/>
    <s v="Second Class"/>
    <s v="RA-19285"/>
    <s v="Ralph Arnett"/>
    <x v="0"/>
    <s v="United States"/>
    <x v="70"/>
    <x v="1"/>
    <n v="92037"/>
    <x v="1"/>
    <s v="OFF-PA-10001667"/>
    <x v="1"/>
    <x v="10"/>
    <x v="458"/>
    <n v="17.940000000000001"/>
    <n v="3"/>
    <n v="0"/>
    <n v="8.0730000000000004"/>
    <x v="1"/>
    <s v="Yes"/>
  </r>
  <r>
    <n v="6066"/>
    <s v="CA-2017-119942"/>
    <x v="57"/>
    <d v="2017-04-07T00:00:00"/>
    <s v="First Class"/>
    <s v="TT-21070"/>
    <s v="Ted Trevino"/>
    <x v="0"/>
    <s v="United States"/>
    <x v="10"/>
    <x v="9"/>
    <n v="19120"/>
    <x v="3"/>
    <s v="OFF-LA-10001569"/>
    <x v="1"/>
    <x v="2"/>
    <x v="639"/>
    <n v="23.904"/>
    <n v="6"/>
    <n v="0.2"/>
    <n v="7.7687999999999997"/>
    <x v="3"/>
    <s v="Yes"/>
  </r>
  <r>
    <n v="6067"/>
    <s v="CA-2017-151547"/>
    <x v="184"/>
    <d v="2017-01-23T00:00:00"/>
    <s v="Standard Class"/>
    <s v="AH-10465"/>
    <s v="Amy Hunt"/>
    <x v="0"/>
    <s v="United States"/>
    <x v="463"/>
    <x v="18"/>
    <n v="38134"/>
    <x v="0"/>
    <s v="OFF-SU-10000898"/>
    <x v="1"/>
    <x v="14"/>
    <x v="1190"/>
    <n v="88.96"/>
    <n v="8"/>
    <n v="0.2"/>
    <n v="10.007999999999999"/>
    <x v="0"/>
    <s v="Yes"/>
  </r>
  <r>
    <n v="6068"/>
    <s v="CA-2019-166695"/>
    <x v="968"/>
    <d v="2019-05-24T00:00:00"/>
    <s v="Standard Class"/>
    <s v="CC-12430"/>
    <s v="Chuck Clark"/>
    <x v="2"/>
    <s v="United States"/>
    <x v="80"/>
    <x v="1"/>
    <n v="90712"/>
    <x v="1"/>
    <s v="FUR-CH-10000225"/>
    <x v="0"/>
    <x v="1"/>
    <x v="406"/>
    <n v="518.27200000000005"/>
    <n v="8"/>
    <n v="0.2"/>
    <n v="-97.176000000000002"/>
    <x v="1"/>
    <s v="Yes"/>
  </r>
  <r>
    <n v="6069"/>
    <s v="CA-2019-166695"/>
    <x v="968"/>
    <d v="2019-05-24T00:00:00"/>
    <s v="Standard Class"/>
    <s v="CC-12430"/>
    <s v="Chuck Clark"/>
    <x v="2"/>
    <s v="United States"/>
    <x v="80"/>
    <x v="1"/>
    <n v="90712"/>
    <x v="1"/>
    <s v="FUR-FU-10002191"/>
    <x v="0"/>
    <x v="5"/>
    <x v="769"/>
    <n v="6.98"/>
    <n v="1"/>
    <n v="0"/>
    <n v="3.3504"/>
    <x v="1"/>
    <s v="Yes"/>
  </r>
  <r>
    <n v="6070"/>
    <s v="CA-2019-166695"/>
    <x v="968"/>
    <d v="2019-05-24T00:00:00"/>
    <s v="Standard Class"/>
    <s v="CC-12430"/>
    <s v="Chuck Clark"/>
    <x v="2"/>
    <s v="United States"/>
    <x v="80"/>
    <x v="1"/>
    <n v="90712"/>
    <x v="1"/>
    <s v="TEC-MA-10003176"/>
    <x v="2"/>
    <x v="15"/>
    <x v="1761"/>
    <n v="343.2"/>
    <n v="1"/>
    <n v="0.2"/>
    <n v="38.61"/>
    <x v="1"/>
    <s v="Yes"/>
  </r>
  <r>
    <n v="6071"/>
    <s v="CA-2019-167542"/>
    <x v="802"/>
    <d v="2019-08-20T00:00:00"/>
    <s v="Standard Class"/>
    <s v="KD-16495"/>
    <s v="Keith Dawkins"/>
    <x v="1"/>
    <s v="United States"/>
    <x v="10"/>
    <x v="9"/>
    <n v="19120"/>
    <x v="3"/>
    <s v="OFF-LA-10004093"/>
    <x v="1"/>
    <x v="2"/>
    <x v="676"/>
    <n v="17.544"/>
    <n v="3"/>
    <n v="0.2"/>
    <n v="5.9211"/>
    <x v="3"/>
    <s v="Yes"/>
  </r>
  <r>
    <n v="6072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ST-10000025"/>
    <x v="1"/>
    <x v="4"/>
    <x v="621"/>
    <n v="152.68799999999999"/>
    <n v="2"/>
    <n v="0.2"/>
    <n v="-26.720400000000001"/>
    <x v="2"/>
    <s v="Yes"/>
  </r>
  <r>
    <n v="6073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FA-10001561"/>
    <x v="1"/>
    <x v="13"/>
    <x v="839"/>
    <n v="3.488"/>
    <n v="2"/>
    <n v="0.2"/>
    <n v="0.56679999999999997"/>
    <x v="2"/>
    <s v="Yes"/>
  </r>
  <r>
    <n v="6074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SU-10001225"/>
    <x v="1"/>
    <x v="14"/>
    <x v="327"/>
    <n v="5.8879999999999999"/>
    <n v="2"/>
    <n v="0.2"/>
    <n v="-1.3248"/>
    <x v="2"/>
    <s v="Yes"/>
  </r>
  <r>
    <n v="6075"/>
    <s v="CA-2019-121398"/>
    <x v="53"/>
    <d v="2019-12-29T00:00:00"/>
    <s v="Standard Class"/>
    <s v="FH-14365"/>
    <s v="Fred Hopkins"/>
    <x v="1"/>
    <s v="United States"/>
    <x v="1"/>
    <x v="1"/>
    <n v="90008"/>
    <x v="1"/>
    <s v="OFF-BI-10001718"/>
    <x v="1"/>
    <x v="8"/>
    <x v="1225"/>
    <n v="153.55199999999999"/>
    <n v="3"/>
    <n v="0.2"/>
    <n v="51.823799999999999"/>
    <x v="1"/>
    <s v="Yes"/>
  </r>
  <r>
    <n v="6076"/>
    <s v="CA-2019-121398"/>
    <x v="53"/>
    <d v="2019-12-29T00:00:00"/>
    <s v="Standard Class"/>
    <s v="FH-14365"/>
    <s v="Fred Hopkins"/>
    <x v="1"/>
    <s v="United States"/>
    <x v="1"/>
    <x v="1"/>
    <n v="90008"/>
    <x v="1"/>
    <s v="OFF-ST-10002756"/>
    <x v="1"/>
    <x v="4"/>
    <x v="273"/>
    <n v="270.62"/>
    <n v="2"/>
    <n v="0"/>
    <n v="2.7061999999999999"/>
    <x v="1"/>
    <s v="Yes"/>
  </r>
  <r>
    <n v="6077"/>
    <s v="CA-2018-151561"/>
    <x v="142"/>
    <d v="2018-09-07T00:00:00"/>
    <s v="Standard Class"/>
    <s v="PG-18820"/>
    <s v="Patrick Gardner"/>
    <x v="0"/>
    <s v="United States"/>
    <x v="20"/>
    <x v="15"/>
    <n v="10011"/>
    <x v="3"/>
    <s v="TEC-AC-10001432"/>
    <x v="2"/>
    <x v="11"/>
    <x v="476"/>
    <n v="468.9"/>
    <n v="6"/>
    <n v="0"/>
    <n v="206.316"/>
    <x v="3"/>
    <s v="Yes"/>
  </r>
  <r>
    <n v="6078"/>
    <s v="CA-2018-151561"/>
    <x v="142"/>
    <d v="2018-09-07T00:00:00"/>
    <s v="Standard Class"/>
    <s v="PG-18820"/>
    <s v="Patrick Gardner"/>
    <x v="0"/>
    <s v="United States"/>
    <x v="20"/>
    <x v="15"/>
    <n v="10011"/>
    <x v="3"/>
    <s v="TEC-AC-10003399"/>
    <x v="2"/>
    <x v="11"/>
    <x v="1506"/>
    <n v="72.48"/>
    <n v="2"/>
    <n v="0"/>
    <n v="30.441600000000001"/>
    <x v="3"/>
    <s v="Yes"/>
  </r>
  <r>
    <n v="6079"/>
    <s v="CA-2018-151561"/>
    <x v="142"/>
    <d v="2018-09-07T00:00:00"/>
    <s v="Standard Class"/>
    <s v="PG-18820"/>
    <s v="Patrick Gardner"/>
    <x v="0"/>
    <s v="United States"/>
    <x v="20"/>
    <x v="15"/>
    <n v="10011"/>
    <x v="3"/>
    <s v="OFF-SU-10001574"/>
    <x v="1"/>
    <x v="14"/>
    <x v="503"/>
    <n v="10.95"/>
    <n v="3"/>
    <n v="0"/>
    <n v="3.2850000000000001"/>
    <x v="3"/>
    <s v="Yes"/>
  </r>
  <r>
    <n v="6080"/>
    <s v="CA-2018-151561"/>
    <x v="142"/>
    <d v="2018-09-07T00:00:00"/>
    <s v="Standard Class"/>
    <s v="PG-18820"/>
    <s v="Patrick Gardner"/>
    <x v="0"/>
    <s v="United States"/>
    <x v="20"/>
    <x v="15"/>
    <n v="10011"/>
    <x v="3"/>
    <s v="FUR-FU-10004864"/>
    <x v="0"/>
    <x v="5"/>
    <x v="441"/>
    <n v="191.82"/>
    <n v="3"/>
    <n v="0"/>
    <n v="61.382399999999997"/>
    <x v="3"/>
    <s v="Yes"/>
  </r>
  <r>
    <n v="6081"/>
    <s v="CA-2019-154676"/>
    <x v="485"/>
    <d v="2019-08-08T00:00:00"/>
    <s v="First Class"/>
    <s v="NZ-18565"/>
    <s v="Nick Zandusky"/>
    <x v="2"/>
    <s v="United States"/>
    <x v="12"/>
    <x v="5"/>
    <n v="77070"/>
    <x v="2"/>
    <s v="OFF-ST-10001172"/>
    <x v="1"/>
    <x v="4"/>
    <x v="1206"/>
    <n v="151.05600000000001"/>
    <n v="9"/>
    <n v="0.2"/>
    <n v="7.5528000000000004"/>
    <x v="2"/>
    <s v="Yes"/>
  </r>
  <r>
    <n v="6082"/>
    <s v="US-2016-165589"/>
    <x v="1087"/>
    <d v="2016-02-18T00:00:00"/>
    <s v="Same Day"/>
    <s v="TB-21595"/>
    <s v="Troy Blackwell"/>
    <x v="0"/>
    <s v="United States"/>
    <x v="270"/>
    <x v="5"/>
    <n v="79424"/>
    <x v="2"/>
    <s v="FUR-FU-10002396"/>
    <x v="0"/>
    <x v="5"/>
    <x v="1590"/>
    <n v="25.16"/>
    <n v="5"/>
    <n v="0.6"/>
    <n v="-11.321999999999999"/>
    <x v="2"/>
    <s v="Yes"/>
  </r>
  <r>
    <n v="6083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BI-10004040"/>
    <x v="1"/>
    <x v="8"/>
    <x v="1487"/>
    <n v="6.2160000000000002"/>
    <n v="6"/>
    <n v="0.8"/>
    <n v="-9.6348000000000003"/>
    <x v="2"/>
    <s v="Yes"/>
  </r>
  <r>
    <n v="6084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AR-10003481"/>
    <x v="1"/>
    <x v="6"/>
    <x v="1600"/>
    <n v="23.616"/>
    <n v="9"/>
    <n v="0.2"/>
    <n v="2.6568000000000001"/>
    <x v="2"/>
    <s v="Yes"/>
  </r>
  <r>
    <n v="6085"/>
    <s v="US-2018-132577"/>
    <x v="441"/>
    <d v="2018-11-27T00:00:00"/>
    <s v="Standard Class"/>
    <s v="JE-15475"/>
    <s v="Jeremy Ellison"/>
    <x v="0"/>
    <s v="United States"/>
    <x v="12"/>
    <x v="5"/>
    <n v="77095"/>
    <x v="2"/>
    <s v="TEC-AC-10000387"/>
    <x v="2"/>
    <x v="11"/>
    <x v="1359"/>
    <n v="24.032"/>
    <n v="2"/>
    <n v="0.2"/>
    <n v="-0.6008"/>
    <x v="2"/>
    <s v="Yes"/>
  </r>
  <r>
    <n v="6086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LA-10000262"/>
    <x v="1"/>
    <x v="2"/>
    <x v="941"/>
    <n v="2.0880000000000001"/>
    <n v="1"/>
    <n v="0.2"/>
    <n v="0.67859999999999998"/>
    <x v="2"/>
    <s v="Yes"/>
  </r>
  <r>
    <n v="6087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BI-10003196"/>
    <x v="1"/>
    <x v="8"/>
    <x v="1376"/>
    <n v="4.4880000000000004"/>
    <n v="6"/>
    <n v="0.8"/>
    <n v="-6.7320000000000002"/>
    <x v="2"/>
    <s v="Yes"/>
  </r>
  <r>
    <n v="6088"/>
    <s v="CA-2017-114048"/>
    <x v="639"/>
    <d v="2017-12-18T00:00:00"/>
    <s v="Standard Class"/>
    <s v="EH-13945"/>
    <s v="Eric Hoffmann"/>
    <x v="0"/>
    <s v="United States"/>
    <x v="116"/>
    <x v="1"/>
    <n v="92627"/>
    <x v="1"/>
    <s v="FUR-FU-10004351"/>
    <x v="0"/>
    <x v="5"/>
    <x v="222"/>
    <n v="29.22"/>
    <n v="3"/>
    <n v="0"/>
    <n v="12.8568"/>
    <x v="1"/>
    <s v="Yes"/>
  </r>
  <r>
    <n v="6089"/>
    <s v="CA-2017-137281"/>
    <x v="385"/>
    <d v="2017-06-17T00:00:00"/>
    <s v="Standard Class"/>
    <s v="BF-10975"/>
    <s v="Barbara Fisher"/>
    <x v="1"/>
    <s v="United States"/>
    <x v="185"/>
    <x v="32"/>
    <n v="30076"/>
    <x v="0"/>
    <s v="OFF-PA-10001870"/>
    <x v="1"/>
    <x v="10"/>
    <x v="680"/>
    <n v="6.48"/>
    <n v="1"/>
    <n v="0"/>
    <n v="3.1103999999999998"/>
    <x v="0"/>
    <s v="Yes"/>
  </r>
  <r>
    <n v="6090"/>
    <s v="US-2019-162068"/>
    <x v="116"/>
    <d v="2019-12-31T00:00:00"/>
    <s v="Second Class"/>
    <s v="PC-18745"/>
    <s v="Pamela Coakley"/>
    <x v="1"/>
    <s v="United States"/>
    <x v="431"/>
    <x v="22"/>
    <n v="80538"/>
    <x v="1"/>
    <s v="OFF-BI-10002813"/>
    <x v="1"/>
    <x v="8"/>
    <x v="914"/>
    <n v="1.1879999999999999"/>
    <n v="2"/>
    <n v="0.7"/>
    <n v="-0.99"/>
    <x v="1"/>
    <s v="Yes"/>
  </r>
  <r>
    <n v="6091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3846"/>
    <x v="0"/>
    <x v="1"/>
    <x v="924"/>
    <n v="272.64600000000002"/>
    <n v="3"/>
    <n v="0.1"/>
    <n v="18.176400000000001"/>
    <x v="3"/>
    <s v="Yes"/>
  </r>
  <r>
    <n v="6092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2647"/>
    <x v="2"/>
    <x v="11"/>
    <x v="1762"/>
    <n v="212.8"/>
    <n v="2"/>
    <n v="0"/>
    <n v="95.76"/>
    <x v="3"/>
    <s v="Yes"/>
  </r>
  <r>
    <n v="6093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PA-10000807"/>
    <x v="1"/>
    <x v="10"/>
    <x v="1659"/>
    <n v="38.520000000000003"/>
    <n v="9"/>
    <n v="0"/>
    <n v="18.104399999999998"/>
    <x v="3"/>
    <s v="Yes"/>
  </r>
  <r>
    <n v="6094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1465"/>
    <x v="2"/>
    <x v="11"/>
    <x v="478"/>
    <n v="72.64"/>
    <n v="2"/>
    <n v="0"/>
    <n v="21.792000000000002"/>
    <x v="3"/>
    <s v="Yes"/>
  </r>
  <r>
    <n v="6095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ST-10000615"/>
    <x v="1"/>
    <x v="4"/>
    <x v="75"/>
    <n v="45.4"/>
    <n v="4"/>
    <n v="0"/>
    <n v="12.712"/>
    <x v="3"/>
    <s v="Yes"/>
  </r>
  <r>
    <n v="6096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PA-10002713"/>
    <x v="1"/>
    <x v="10"/>
    <x v="320"/>
    <n v="13.76"/>
    <n v="2"/>
    <n v="0"/>
    <n v="6.3296000000000001"/>
    <x v="3"/>
    <s v="Yes"/>
  </r>
  <r>
    <n v="6097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3061"/>
    <x v="0"/>
    <x v="1"/>
    <x v="51"/>
    <n v="80.991"/>
    <n v="1"/>
    <n v="0.1"/>
    <n v="8.0991"/>
    <x v="3"/>
    <s v="Yes"/>
  </r>
  <r>
    <n v="6098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BI-10000343"/>
    <x v="1"/>
    <x v="8"/>
    <x v="186"/>
    <n v="11.784000000000001"/>
    <n v="3"/>
    <n v="0.2"/>
    <n v="3.9771000000000001"/>
    <x v="3"/>
    <s v="Yes"/>
  </r>
  <r>
    <n v="6099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FA-10000304"/>
    <x v="1"/>
    <x v="13"/>
    <x v="52"/>
    <n v="4.3600000000000003"/>
    <n v="2"/>
    <n v="0"/>
    <n v="1.7876000000000001"/>
    <x v="3"/>
    <s v="Yes"/>
  </r>
  <r>
    <n v="6100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4086"/>
    <x v="0"/>
    <x v="1"/>
    <x v="284"/>
    <n v="2888.127"/>
    <n v="11"/>
    <n v="0.1"/>
    <n v="609.71569999999997"/>
    <x v="3"/>
    <s v="Yes"/>
  </r>
  <r>
    <n v="6101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PH-10002885"/>
    <x v="2"/>
    <x v="7"/>
    <x v="1136"/>
    <n v="1299.6600000000001"/>
    <n v="2"/>
    <n v="0"/>
    <n v="350.90820000000002"/>
    <x v="3"/>
    <s v="Yes"/>
  </r>
  <r>
    <n v="6102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1215"/>
    <x v="0"/>
    <x v="1"/>
    <x v="445"/>
    <n v="2254.41"/>
    <n v="5"/>
    <n v="0.1"/>
    <n v="375.73500000000001"/>
    <x v="3"/>
    <s v="Yes"/>
  </r>
  <r>
    <n v="6103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PH-10000215"/>
    <x v="2"/>
    <x v="7"/>
    <x v="140"/>
    <n v="104.85"/>
    <n v="3"/>
    <n v="0"/>
    <n v="28.3095"/>
    <x v="3"/>
    <s v="Yes"/>
  </r>
  <r>
    <n v="6104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1998"/>
    <x v="2"/>
    <x v="11"/>
    <x v="84"/>
    <n v="59.97"/>
    <n v="3"/>
    <n v="0"/>
    <n v="20.389800000000001"/>
    <x v="3"/>
    <s v="Yes"/>
  </r>
  <r>
    <n v="6105"/>
    <s v="US-2019-132381"/>
    <x v="1029"/>
    <d v="2019-08-24T00:00:00"/>
    <s v="First Class"/>
    <s v="Dp-13240"/>
    <s v="Dean percer"/>
    <x v="2"/>
    <s v="United States"/>
    <x v="10"/>
    <x v="9"/>
    <n v="19143"/>
    <x v="3"/>
    <s v="FUR-TA-10002356"/>
    <x v="0"/>
    <x v="3"/>
    <x v="735"/>
    <n v="314.53199999999998"/>
    <n v="2"/>
    <n v="0.4"/>
    <n v="-83.875200000000007"/>
    <x v="3"/>
    <s v="Yes"/>
  </r>
  <r>
    <n v="6106"/>
    <s v="CA-2017-147011"/>
    <x v="652"/>
    <d v="2017-06-22T00:00:00"/>
    <s v="Standard Class"/>
    <s v="HR-14830"/>
    <s v="Harold Ryan"/>
    <x v="1"/>
    <s v="United States"/>
    <x v="100"/>
    <x v="2"/>
    <n v="33178"/>
    <x v="0"/>
    <s v="OFF-AR-10002399"/>
    <x v="1"/>
    <x v="6"/>
    <x v="319"/>
    <n v="13.632"/>
    <n v="4"/>
    <n v="0.2"/>
    <n v="3.5783999999999998"/>
    <x v="0"/>
    <s v="Yes"/>
  </r>
  <r>
    <n v="6107"/>
    <s v="CA-2016-120852"/>
    <x v="414"/>
    <d v="2016-12-25T00:00:00"/>
    <s v="Standard Class"/>
    <s v="WB-21850"/>
    <s v="William Brown"/>
    <x v="0"/>
    <s v="United States"/>
    <x v="55"/>
    <x v="5"/>
    <n v="75051"/>
    <x v="2"/>
    <s v="OFF-AP-10001563"/>
    <x v="1"/>
    <x v="9"/>
    <x v="535"/>
    <n v="19.431999999999999"/>
    <n v="2"/>
    <n v="0.8"/>
    <n v="-49.551600000000001"/>
    <x v="2"/>
    <s v="Yes"/>
  </r>
  <r>
    <n v="6108"/>
    <s v="CA-2016-120852"/>
    <x v="414"/>
    <d v="2016-12-25T00:00:00"/>
    <s v="Standard Class"/>
    <s v="WB-21850"/>
    <s v="William Brown"/>
    <x v="0"/>
    <s v="United States"/>
    <x v="55"/>
    <x v="5"/>
    <n v="75051"/>
    <x v="2"/>
    <s v="TEC-AC-10004510"/>
    <x v="2"/>
    <x v="11"/>
    <x v="953"/>
    <n v="65.44"/>
    <n v="5"/>
    <n v="0.2"/>
    <n v="-8.18"/>
    <x v="2"/>
    <s v="Yes"/>
  </r>
  <r>
    <n v="6109"/>
    <s v="CA-2018-150007"/>
    <x v="108"/>
    <d v="2018-09-16T00:00:00"/>
    <s v="Standard Class"/>
    <s v="AS-10090"/>
    <s v="Adam Shillingsburg"/>
    <x v="0"/>
    <s v="United States"/>
    <x v="22"/>
    <x v="10"/>
    <n v="60653"/>
    <x v="2"/>
    <s v="OFF-LA-10001982"/>
    <x v="1"/>
    <x v="2"/>
    <x v="1538"/>
    <n v="6"/>
    <n v="2"/>
    <n v="0.2"/>
    <n v="2.1"/>
    <x v="2"/>
    <s v="Yes"/>
  </r>
  <r>
    <n v="6110"/>
    <s v="CA-2018-150007"/>
    <x v="108"/>
    <d v="2018-09-16T00:00:00"/>
    <s v="Standard Class"/>
    <s v="AS-10090"/>
    <s v="Adam Shillingsburg"/>
    <x v="0"/>
    <s v="United States"/>
    <x v="22"/>
    <x v="10"/>
    <n v="60653"/>
    <x v="2"/>
    <s v="OFF-BI-10004141"/>
    <x v="1"/>
    <x v="8"/>
    <x v="1296"/>
    <n v="1.9079999999999999"/>
    <n v="3"/>
    <n v="0.8"/>
    <n v="-3.2435999999999998"/>
    <x v="2"/>
    <s v="Yes"/>
  </r>
  <r>
    <n v="6111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4495"/>
    <x v="0"/>
    <x v="1"/>
    <x v="1484"/>
    <n v="1474.8019999999999"/>
    <n v="7"/>
    <n v="0.3"/>
    <n v="-21.0686"/>
    <x v="3"/>
    <s v="Yes"/>
  </r>
  <r>
    <n v="6112"/>
    <s v="CA-2018-124590"/>
    <x v="396"/>
    <d v="2018-11-16T00:00:00"/>
    <s v="Standard Class"/>
    <s v="SP-20920"/>
    <s v="Susan Pistek"/>
    <x v="0"/>
    <s v="United States"/>
    <x v="215"/>
    <x v="24"/>
    <n v="44134"/>
    <x v="3"/>
    <s v="OFF-AP-10002311"/>
    <x v="1"/>
    <x v="9"/>
    <x v="14"/>
    <n v="110.096"/>
    <n v="2"/>
    <n v="0.2"/>
    <n v="33.028799999999997"/>
    <x v="3"/>
    <s v="Yes"/>
  </r>
  <r>
    <n v="6113"/>
    <s v="CA-2018-124590"/>
    <x v="396"/>
    <d v="2018-11-16T00:00:00"/>
    <s v="Standard Class"/>
    <s v="SP-20920"/>
    <s v="Susan Pistek"/>
    <x v="0"/>
    <s v="United States"/>
    <x v="215"/>
    <x v="24"/>
    <n v="44134"/>
    <x v="3"/>
    <s v="OFF-FA-10000585"/>
    <x v="1"/>
    <x v="13"/>
    <x v="204"/>
    <n v="16.751999999999999"/>
    <n v="6"/>
    <n v="0.2"/>
    <n v="5.4443999999999999"/>
    <x v="3"/>
    <s v="Yes"/>
  </r>
  <r>
    <n v="6114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0454"/>
    <x v="0"/>
    <x v="1"/>
    <x v="1"/>
    <n v="1537.0740000000001"/>
    <n v="9"/>
    <n v="0.3"/>
    <n v="0"/>
    <x v="3"/>
    <s v="Yes"/>
  </r>
  <r>
    <n v="6115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3746"/>
    <x v="0"/>
    <x v="1"/>
    <x v="623"/>
    <n v="449.37200000000001"/>
    <n v="2"/>
    <n v="0.3"/>
    <n v="-12.8392"/>
    <x v="3"/>
    <s v="Yes"/>
  </r>
  <r>
    <n v="6116"/>
    <s v="CA-2018-133802"/>
    <x v="560"/>
    <d v="2018-03-20T00:00:00"/>
    <s v="Standard Class"/>
    <s v="SP-20650"/>
    <s v="Stephanie Phelps"/>
    <x v="1"/>
    <s v="United States"/>
    <x v="464"/>
    <x v="1"/>
    <n v="94061"/>
    <x v="1"/>
    <s v="OFF-BI-10003291"/>
    <x v="1"/>
    <x v="8"/>
    <x v="44"/>
    <n v="41.904000000000003"/>
    <n v="6"/>
    <n v="0.2"/>
    <n v="14.1426"/>
    <x v="1"/>
    <s v="Yes"/>
  </r>
  <r>
    <n v="6117"/>
    <s v="US-2018-113677"/>
    <x v="373"/>
    <d v="2018-11-19T00:00:00"/>
    <s v="Standard Class"/>
    <s v="CM-12655"/>
    <s v="Corinna Mitchell"/>
    <x v="2"/>
    <s v="United States"/>
    <x v="20"/>
    <x v="15"/>
    <n v="10011"/>
    <x v="3"/>
    <s v="TEC-PH-10002114"/>
    <x v="2"/>
    <x v="7"/>
    <x v="1763"/>
    <n v="2279.96"/>
    <n v="4"/>
    <n v="0"/>
    <n v="592.78959999999995"/>
    <x v="3"/>
    <s v="Yes"/>
  </r>
  <r>
    <n v="6118"/>
    <s v="US-2018-113677"/>
    <x v="373"/>
    <d v="2018-11-19T00:00:00"/>
    <s v="Standard Class"/>
    <s v="CM-12655"/>
    <s v="Corinna Mitchell"/>
    <x v="2"/>
    <s v="United States"/>
    <x v="20"/>
    <x v="15"/>
    <n v="10011"/>
    <x v="3"/>
    <s v="OFF-LA-10001569"/>
    <x v="1"/>
    <x v="2"/>
    <x v="639"/>
    <n v="14.94"/>
    <n v="3"/>
    <n v="0"/>
    <n v="6.8723999999999998"/>
    <x v="3"/>
    <s v="Yes"/>
  </r>
  <r>
    <n v="6119"/>
    <s v="CA-2019-143378"/>
    <x v="20"/>
    <d v="2019-09-25T00:00:00"/>
    <s v="Standard Class"/>
    <s v="JR-16210"/>
    <s v="Justin Ritter"/>
    <x v="1"/>
    <s v="United States"/>
    <x v="24"/>
    <x v="21"/>
    <n v="97477"/>
    <x v="1"/>
    <s v="TEC-PH-10001425"/>
    <x v="2"/>
    <x v="7"/>
    <x v="516"/>
    <n v="191.976"/>
    <n v="3"/>
    <n v="0.2"/>
    <n v="19.197600000000001"/>
    <x v="1"/>
    <s v="Yes"/>
  </r>
  <r>
    <n v="6120"/>
    <s v="CA-2019-143378"/>
    <x v="20"/>
    <d v="2019-09-25T00:00:00"/>
    <s v="Standard Class"/>
    <s v="JR-16210"/>
    <s v="Justin Ritter"/>
    <x v="1"/>
    <s v="United States"/>
    <x v="24"/>
    <x v="21"/>
    <n v="97477"/>
    <x v="1"/>
    <s v="OFF-AR-10001915"/>
    <x v="1"/>
    <x v="6"/>
    <x v="1057"/>
    <n v="23.832000000000001"/>
    <n v="3"/>
    <n v="0.2"/>
    <n v="6.5537999999999998"/>
    <x v="1"/>
    <s v="Yes"/>
  </r>
  <r>
    <n v="6121"/>
    <s v="CA-2019-143378"/>
    <x v="20"/>
    <d v="2019-09-25T00:00:00"/>
    <s v="Standard Class"/>
    <s v="JR-16210"/>
    <s v="Justin Ritter"/>
    <x v="1"/>
    <s v="United States"/>
    <x v="24"/>
    <x v="21"/>
    <n v="97477"/>
    <x v="1"/>
    <s v="FUR-FU-10004864"/>
    <x v="0"/>
    <x v="5"/>
    <x v="441"/>
    <n v="409.21600000000001"/>
    <n v="8"/>
    <n v="0.2"/>
    <n v="61.382399999999997"/>
    <x v="1"/>
    <s v="Yes"/>
  </r>
  <r>
    <n v="6122"/>
    <s v="CA-2019-143378"/>
    <x v="20"/>
    <d v="2019-09-25T00:00:00"/>
    <s v="Standard Class"/>
    <s v="JR-16210"/>
    <s v="Justin Ritter"/>
    <x v="1"/>
    <s v="United States"/>
    <x v="24"/>
    <x v="21"/>
    <n v="97477"/>
    <x v="1"/>
    <s v="FUR-BO-10001972"/>
    <x v="0"/>
    <x v="0"/>
    <x v="367"/>
    <n v="72.587999999999994"/>
    <n v="2"/>
    <n v="0.7"/>
    <n v="-128.2388"/>
    <x v="1"/>
    <s v="Yes"/>
  </r>
  <r>
    <n v="6123"/>
    <s v="CA-2019-152660"/>
    <x v="769"/>
    <d v="2019-12-09T00:00:00"/>
    <s v="Standard Class"/>
    <s v="CB-12415"/>
    <s v="Christy Brittain"/>
    <x v="0"/>
    <s v="United States"/>
    <x v="22"/>
    <x v="10"/>
    <n v="60610"/>
    <x v="2"/>
    <s v="OFF-ST-10000532"/>
    <x v="1"/>
    <x v="4"/>
    <x v="1412"/>
    <n v="61.567999999999998"/>
    <n v="2"/>
    <n v="0.2"/>
    <n v="4.6176000000000004"/>
    <x v="2"/>
    <s v="Yes"/>
  </r>
  <r>
    <n v="6124"/>
    <s v="CA-2017-142139"/>
    <x v="284"/>
    <d v="2017-09-05T00:00:00"/>
    <s v="Standard Class"/>
    <s v="SD-20485"/>
    <s v="Shirley Daniels"/>
    <x v="2"/>
    <s v="United States"/>
    <x v="385"/>
    <x v="5"/>
    <n v="76021"/>
    <x v="2"/>
    <s v="OFF-PA-10003883"/>
    <x v="1"/>
    <x v="10"/>
    <x v="1238"/>
    <n v="20.96"/>
    <n v="4"/>
    <n v="0.2"/>
    <n v="6.8120000000000003"/>
    <x v="2"/>
    <s v="Yes"/>
  </r>
  <r>
    <n v="6125"/>
    <s v="CA-2019-145772"/>
    <x v="95"/>
    <d v="2019-06-07T00:00:00"/>
    <s v="Standard Class"/>
    <s v="SS-20140"/>
    <s v="Saphhira Shifley"/>
    <x v="1"/>
    <s v="United States"/>
    <x v="1"/>
    <x v="1"/>
    <n v="90036"/>
    <x v="1"/>
    <s v="TEC-AC-10003038"/>
    <x v="2"/>
    <x v="11"/>
    <x v="1033"/>
    <n v="44.75"/>
    <n v="5"/>
    <n v="0"/>
    <n v="8.5024999999999995"/>
    <x v="1"/>
    <s v="Yes"/>
  </r>
  <r>
    <n v="6126"/>
    <s v="CA-2019-145772"/>
    <x v="95"/>
    <d v="2019-06-07T00:00:00"/>
    <s v="Standard Class"/>
    <s v="SS-20140"/>
    <s v="Saphhira Shifley"/>
    <x v="1"/>
    <s v="United States"/>
    <x v="1"/>
    <x v="1"/>
    <n v="90036"/>
    <x v="1"/>
    <s v="OFF-PA-10001593"/>
    <x v="1"/>
    <x v="10"/>
    <x v="1764"/>
    <n v="11.96"/>
    <n v="2"/>
    <n v="0"/>
    <n v="5.3819999999999997"/>
    <x v="1"/>
    <s v="Yes"/>
  </r>
  <r>
    <n v="6127"/>
    <s v="CA-2019-145772"/>
    <x v="95"/>
    <d v="2019-06-07T00:00:00"/>
    <s v="Standard Class"/>
    <s v="SS-20140"/>
    <s v="Saphhira Shifley"/>
    <x v="1"/>
    <s v="United States"/>
    <x v="1"/>
    <x v="1"/>
    <n v="90036"/>
    <x v="1"/>
    <s v="OFF-BI-10002049"/>
    <x v="1"/>
    <x v="8"/>
    <x v="765"/>
    <n v="3.9119999999999999"/>
    <n v="1"/>
    <n v="0.2"/>
    <n v="1.2714000000000001"/>
    <x v="1"/>
    <s v="Yes"/>
  </r>
  <r>
    <n v="6128"/>
    <s v="CA-2018-124100"/>
    <x v="1044"/>
    <d v="2018-04-06T00:00:00"/>
    <s v="Standard Class"/>
    <s v="EH-13990"/>
    <s v="Erica Hackney"/>
    <x v="0"/>
    <s v="United States"/>
    <x v="20"/>
    <x v="15"/>
    <n v="10009"/>
    <x v="3"/>
    <s v="FUR-CH-10003817"/>
    <x v="0"/>
    <x v="1"/>
    <x v="164"/>
    <n v="327.99599999999998"/>
    <n v="6"/>
    <n v="0.1"/>
    <n v="54.665999999999997"/>
    <x v="3"/>
    <s v="Yes"/>
  </r>
  <r>
    <n v="6129"/>
    <s v="US-2016-158400"/>
    <x v="1089"/>
    <d v="2016-10-28T00:00:00"/>
    <s v="First Class"/>
    <s v="AH-10030"/>
    <s v="Aaron Hawkins"/>
    <x v="1"/>
    <s v="United States"/>
    <x v="8"/>
    <x v="1"/>
    <n v="94109"/>
    <x v="1"/>
    <s v="OFF-BI-10002353"/>
    <x v="1"/>
    <x v="8"/>
    <x v="1077"/>
    <n v="49.408000000000001"/>
    <n v="4"/>
    <n v="0.2"/>
    <n v="18.527999999999999"/>
    <x v="1"/>
    <s v="Yes"/>
  </r>
  <r>
    <n v="6130"/>
    <s v="CA-2019-162033"/>
    <x v="606"/>
    <d v="2019-04-02T00:00:00"/>
    <s v="Standard Class"/>
    <s v="EM-14200"/>
    <s v="Evan Minnotte"/>
    <x v="2"/>
    <s v="United States"/>
    <x v="173"/>
    <x v="17"/>
    <n v="23464"/>
    <x v="0"/>
    <s v="TEC-AC-10003116"/>
    <x v="2"/>
    <x v="11"/>
    <x v="929"/>
    <n v="53.25"/>
    <n v="3"/>
    <n v="0"/>
    <n v="20.767499999999998"/>
    <x v="0"/>
    <s v="Yes"/>
  </r>
  <r>
    <n v="6131"/>
    <s v="CA-2019-162033"/>
    <x v="606"/>
    <d v="2019-04-02T00:00:00"/>
    <s v="Standard Class"/>
    <s v="EM-14200"/>
    <s v="Evan Minnotte"/>
    <x v="2"/>
    <s v="United States"/>
    <x v="173"/>
    <x v="17"/>
    <n v="23464"/>
    <x v="0"/>
    <s v="OFF-FA-10003021"/>
    <x v="1"/>
    <x v="13"/>
    <x v="128"/>
    <n v="3.76"/>
    <n v="2"/>
    <n v="0"/>
    <n v="1.3160000000000001"/>
    <x v="0"/>
    <s v="Yes"/>
  </r>
  <r>
    <n v="6132"/>
    <s v="CA-2016-163447"/>
    <x v="422"/>
    <d v="2016-12-31T00:00:00"/>
    <s v="Standard Class"/>
    <s v="TB-21190"/>
    <s v="Thomas Brumley"/>
    <x v="2"/>
    <s v="United States"/>
    <x v="20"/>
    <x v="15"/>
    <n v="10011"/>
    <x v="3"/>
    <s v="FUR-CH-10004477"/>
    <x v="0"/>
    <x v="1"/>
    <x v="213"/>
    <n v="767.21400000000006"/>
    <n v="14"/>
    <n v="0.1"/>
    <n v="161.9674"/>
    <x v="3"/>
    <s v="Yes"/>
  </r>
  <r>
    <n v="6133"/>
    <s v="CA-2019-145737"/>
    <x v="175"/>
    <d v="2019-09-20T00:00:00"/>
    <s v="Standard Class"/>
    <s v="AB-10165"/>
    <s v="Alan Barnes"/>
    <x v="0"/>
    <s v="United States"/>
    <x v="465"/>
    <x v="18"/>
    <n v="37087"/>
    <x v="0"/>
    <s v="OFF-PA-10001033"/>
    <x v="1"/>
    <x v="10"/>
    <x v="1509"/>
    <n v="163.96"/>
    <n v="5"/>
    <n v="0.2"/>
    <n v="59.435499999999998"/>
    <x v="0"/>
    <s v="Yes"/>
  </r>
  <r>
    <n v="6134"/>
    <s v="CA-2018-148096"/>
    <x v="765"/>
    <d v="2018-08-19T00:00:00"/>
    <s v="First Class"/>
    <s v="AO-10810"/>
    <s v="Anthony O'Donnell"/>
    <x v="1"/>
    <s v="United States"/>
    <x v="1"/>
    <x v="1"/>
    <n v="90045"/>
    <x v="1"/>
    <s v="FUR-TA-10004152"/>
    <x v="0"/>
    <x v="3"/>
    <x v="1516"/>
    <n v="161.28"/>
    <n v="2"/>
    <n v="0.2"/>
    <n v="12.096"/>
    <x v="1"/>
    <s v="Yes"/>
  </r>
  <r>
    <n v="6135"/>
    <s v="CA-2018-146766"/>
    <x v="254"/>
    <d v="2018-11-04T00:00:00"/>
    <s v="Same Day"/>
    <s v="TT-21220"/>
    <s v="Thomas Thornton"/>
    <x v="0"/>
    <s v="United States"/>
    <x v="374"/>
    <x v="1"/>
    <n v="91911"/>
    <x v="1"/>
    <s v="OFF-AR-10002135"/>
    <x v="1"/>
    <x v="6"/>
    <x v="281"/>
    <n v="192.8"/>
    <n v="4"/>
    <n v="0"/>
    <n v="55.911999999999999"/>
    <x v="1"/>
    <s v="Yes"/>
  </r>
  <r>
    <n v="6136"/>
    <s v="CA-2017-105613"/>
    <x v="1090"/>
    <d v="2017-10-22T00:00:00"/>
    <s v="Standard Class"/>
    <s v="KN-16705"/>
    <s v="Kristina Nunn"/>
    <x v="2"/>
    <s v="United States"/>
    <x v="392"/>
    <x v="5"/>
    <n v="78501"/>
    <x v="2"/>
    <s v="TEC-AC-10000521"/>
    <x v="2"/>
    <x v="11"/>
    <x v="1566"/>
    <n v="27.696000000000002"/>
    <n v="3"/>
    <n v="0.2"/>
    <n v="3.4620000000000002"/>
    <x v="2"/>
    <s v="Yes"/>
  </r>
  <r>
    <n v="6137"/>
    <s v="CA-2017-105613"/>
    <x v="1090"/>
    <d v="2017-10-22T00:00:00"/>
    <s v="Standard Class"/>
    <s v="KN-16705"/>
    <s v="Kristina Nunn"/>
    <x v="2"/>
    <s v="United States"/>
    <x v="392"/>
    <x v="5"/>
    <n v="78501"/>
    <x v="2"/>
    <s v="OFF-AP-10000026"/>
    <x v="1"/>
    <x v="9"/>
    <x v="1291"/>
    <n v="73.164000000000001"/>
    <n v="6"/>
    <n v="0.8"/>
    <n v="-186.56819999999999"/>
    <x v="2"/>
    <s v="Yes"/>
  </r>
  <r>
    <n v="6138"/>
    <s v="US-2018-142251"/>
    <x v="731"/>
    <d v="2018-11-04T00:00:00"/>
    <s v="Second Class"/>
    <s v="FO-14305"/>
    <s v="Frank Olsen"/>
    <x v="0"/>
    <s v="United States"/>
    <x v="389"/>
    <x v="2"/>
    <n v="33021"/>
    <x v="0"/>
    <s v="OFF-PA-10002986"/>
    <x v="1"/>
    <x v="10"/>
    <x v="482"/>
    <n v="32.064"/>
    <n v="6"/>
    <n v="0.2"/>
    <n v="11.2224"/>
    <x v="0"/>
    <s v="Yes"/>
  </r>
  <r>
    <n v="6139"/>
    <s v="CA-2016-131247"/>
    <x v="809"/>
    <d v="2016-04-04T00:00:00"/>
    <s v="Standard Class"/>
    <s v="GA-14725"/>
    <s v="Guy Armstrong"/>
    <x v="0"/>
    <s v="United States"/>
    <x v="8"/>
    <x v="1"/>
    <n v="94110"/>
    <x v="1"/>
    <s v="FUR-BO-10001337"/>
    <x v="0"/>
    <x v="0"/>
    <x v="430"/>
    <n v="205.666"/>
    <n v="2"/>
    <n v="0.15"/>
    <n v="-12.098000000000001"/>
    <x v="1"/>
    <s v="Yes"/>
  </r>
  <r>
    <n v="6140"/>
    <s v="US-2017-113593"/>
    <x v="24"/>
    <d v="2017-04-20T00:00:00"/>
    <s v="First Class"/>
    <s v="NC-18415"/>
    <s v="Nathan Cano"/>
    <x v="0"/>
    <s v="United States"/>
    <x v="466"/>
    <x v="1"/>
    <n v="93454"/>
    <x v="1"/>
    <s v="OFF-ST-10000532"/>
    <x v="1"/>
    <x v="4"/>
    <x v="1412"/>
    <n v="115.44"/>
    <n v="3"/>
    <n v="0"/>
    <n v="30.014399999999998"/>
    <x v="1"/>
    <s v="Yes"/>
  </r>
  <r>
    <n v="6141"/>
    <s v="CA-2019-121083"/>
    <x v="362"/>
    <d v="2019-07-15T00:00:00"/>
    <s v="Standard Class"/>
    <s v="JF-15190"/>
    <s v="Jamie Frazer"/>
    <x v="0"/>
    <s v="United States"/>
    <x v="91"/>
    <x v="29"/>
    <n v="6040"/>
    <x v="3"/>
    <s v="OFF-PA-10001497"/>
    <x v="1"/>
    <x v="10"/>
    <x v="1755"/>
    <n v="274.8"/>
    <n v="5"/>
    <n v="0"/>
    <n v="134.65199999999999"/>
    <x v="3"/>
    <s v="Yes"/>
  </r>
  <r>
    <n v="6142"/>
    <s v="CA-2019-121083"/>
    <x v="362"/>
    <d v="2019-07-15T00:00:00"/>
    <s v="Standard Class"/>
    <s v="JF-15190"/>
    <s v="Jamie Frazer"/>
    <x v="0"/>
    <s v="United States"/>
    <x v="91"/>
    <x v="29"/>
    <n v="6040"/>
    <x v="3"/>
    <s v="OFF-ST-10002554"/>
    <x v="1"/>
    <x v="4"/>
    <x v="1153"/>
    <n v="195.64"/>
    <n v="4"/>
    <n v="0"/>
    <n v="3.9127999999999998"/>
    <x v="3"/>
    <s v="Yes"/>
  </r>
  <r>
    <n v="6143"/>
    <s v="CA-2019-121083"/>
    <x v="362"/>
    <d v="2019-07-15T00:00:00"/>
    <s v="Standard Class"/>
    <s v="JF-15190"/>
    <s v="Jamie Frazer"/>
    <x v="0"/>
    <s v="United States"/>
    <x v="91"/>
    <x v="29"/>
    <n v="6040"/>
    <x v="3"/>
    <s v="TEC-PH-10001336"/>
    <x v="2"/>
    <x v="7"/>
    <x v="950"/>
    <n v="257.98"/>
    <n v="2"/>
    <n v="0"/>
    <n v="74.8142"/>
    <x v="3"/>
    <s v="Yes"/>
  </r>
  <r>
    <n v="6144"/>
    <s v="CA-2019-121083"/>
    <x v="362"/>
    <d v="2019-07-15T00:00:00"/>
    <s v="Standard Class"/>
    <s v="JF-15190"/>
    <s v="Jamie Frazer"/>
    <x v="0"/>
    <s v="United States"/>
    <x v="91"/>
    <x v="29"/>
    <n v="6040"/>
    <x v="3"/>
    <s v="OFF-AR-10002987"/>
    <x v="1"/>
    <x v="6"/>
    <x v="1562"/>
    <n v="119.04"/>
    <n v="6"/>
    <n v="0"/>
    <n v="48.806399999999996"/>
    <x v="3"/>
    <s v="Yes"/>
  </r>
  <r>
    <n v="6145"/>
    <s v="CA-2019-151190"/>
    <x v="818"/>
    <d v="2019-07-01T00:00:00"/>
    <s v="Standard Class"/>
    <s v="GT-14710"/>
    <s v="Greg Tran"/>
    <x v="0"/>
    <s v="United States"/>
    <x v="155"/>
    <x v="8"/>
    <n v="68104"/>
    <x v="2"/>
    <s v="OFF-PA-10000575"/>
    <x v="1"/>
    <x v="10"/>
    <x v="1059"/>
    <n v="20.07"/>
    <n v="3"/>
    <n v="0"/>
    <n v="9.2322000000000006"/>
    <x v="2"/>
    <s v="Yes"/>
  </r>
  <r>
    <n v="6146"/>
    <s v="CA-2016-133543"/>
    <x v="1091"/>
    <d v="2016-12-26T00:00:00"/>
    <s v="Standard Class"/>
    <s v="KM-16660"/>
    <s v="Khloe Miller"/>
    <x v="0"/>
    <s v="United States"/>
    <x v="49"/>
    <x v="1"/>
    <n v="95123"/>
    <x v="1"/>
    <s v="OFF-AR-10003394"/>
    <x v="1"/>
    <x v="6"/>
    <x v="501"/>
    <n v="11.76"/>
    <n v="4"/>
    <n v="0"/>
    <n v="3.1751999999999998"/>
    <x v="1"/>
    <s v="Yes"/>
  </r>
  <r>
    <n v="6147"/>
    <s v="CA-2019-105130"/>
    <x v="610"/>
    <d v="2019-11-25T00:00:00"/>
    <s v="Standard Class"/>
    <s v="PJ-18835"/>
    <s v="Patrick Jones"/>
    <x v="1"/>
    <s v="United States"/>
    <x v="8"/>
    <x v="1"/>
    <n v="94122"/>
    <x v="1"/>
    <s v="OFF-AR-10003394"/>
    <x v="1"/>
    <x v="6"/>
    <x v="501"/>
    <n v="11.76"/>
    <n v="4"/>
    <n v="0"/>
    <n v="3.1751999999999998"/>
    <x v="1"/>
    <s v="Yes"/>
  </r>
  <r>
    <n v="6148"/>
    <s v="CA-2019-105130"/>
    <x v="610"/>
    <d v="2019-11-25T00:00:00"/>
    <s v="Standard Class"/>
    <s v="PJ-18835"/>
    <s v="Patrick Jones"/>
    <x v="1"/>
    <s v="United States"/>
    <x v="8"/>
    <x v="1"/>
    <n v="94122"/>
    <x v="1"/>
    <s v="OFF-BI-10001191"/>
    <x v="1"/>
    <x v="8"/>
    <x v="979"/>
    <n v="40.735999999999997"/>
    <n v="2"/>
    <n v="0.2"/>
    <n v="14.7668"/>
    <x v="1"/>
    <s v="Yes"/>
  </r>
  <r>
    <n v="6149"/>
    <s v="CA-2018-161928"/>
    <x v="812"/>
    <d v="2018-06-29T00:00:00"/>
    <s v="Second Class"/>
    <s v="AC-10660"/>
    <s v="Anna Chung"/>
    <x v="0"/>
    <s v="United States"/>
    <x v="8"/>
    <x v="1"/>
    <n v="94109"/>
    <x v="1"/>
    <s v="TEC-PH-10003484"/>
    <x v="2"/>
    <x v="7"/>
    <x v="1539"/>
    <n v="201.584"/>
    <n v="2"/>
    <n v="0.2"/>
    <n v="12.599"/>
    <x v="1"/>
    <s v="Yes"/>
  </r>
  <r>
    <n v="6150"/>
    <s v="CA-2019-101322"/>
    <x v="116"/>
    <d v="2019-12-31T00:00:00"/>
    <s v="First Class"/>
    <s v="JG-15310"/>
    <s v="Jason Gross"/>
    <x v="1"/>
    <s v="United States"/>
    <x v="85"/>
    <x v="1"/>
    <n v="90805"/>
    <x v="1"/>
    <s v="FUR-CH-10003968"/>
    <x v="0"/>
    <x v="1"/>
    <x v="56"/>
    <n v="340.70400000000001"/>
    <n v="6"/>
    <n v="0.2"/>
    <n v="-34.070399999999999"/>
    <x v="1"/>
    <s v="Yes"/>
  </r>
  <r>
    <n v="6151"/>
    <s v="US-2018-106600"/>
    <x v="143"/>
    <d v="2018-04-11T00:00:00"/>
    <s v="First Class"/>
    <s v="RM-19375"/>
    <s v="Raymond Messe"/>
    <x v="0"/>
    <s v="United States"/>
    <x v="38"/>
    <x v="32"/>
    <n v="31907"/>
    <x v="0"/>
    <s v="FUR-BO-10001608"/>
    <x v="0"/>
    <x v="0"/>
    <x v="1532"/>
    <n v="354.9"/>
    <n v="5"/>
    <n v="0"/>
    <n v="88.724999999999994"/>
    <x v="0"/>
    <s v="Yes"/>
  </r>
  <r>
    <n v="6152"/>
    <s v="CA-2016-111871"/>
    <x v="772"/>
    <d v="2016-03-21T00:00:00"/>
    <s v="Second Class"/>
    <s v="EK-13795"/>
    <s v="Eileen Kiefer"/>
    <x v="2"/>
    <s v="United States"/>
    <x v="8"/>
    <x v="1"/>
    <n v="94110"/>
    <x v="1"/>
    <s v="FUR-BO-10004218"/>
    <x v="0"/>
    <x v="0"/>
    <x v="1593"/>
    <n v="1198.33"/>
    <n v="10"/>
    <n v="0.15"/>
    <n v="70.489999999999995"/>
    <x v="1"/>
    <s v="Yes"/>
  </r>
  <r>
    <n v="6153"/>
    <s v="CA-2019-139437"/>
    <x v="445"/>
    <d v="2019-07-08T00:00:00"/>
    <s v="Standard Class"/>
    <s v="RD-19585"/>
    <s v="Rob Dowd"/>
    <x v="0"/>
    <s v="United States"/>
    <x v="1"/>
    <x v="1"/>
    <n v="90004"/>
    <x v="1"/>
    <s v="OFF-ST-10002485"/>
    <x v="1"/>
    <x v="4"/>
    <x v="211"/>
    <n v="87.92"/>
    <n v="4"/>
    <n v="0"/>
    <n v="0.87919999999999998"/>
    <x v="1"/>
    <s v="Yes"/>
  </r>
  <r>
    <n v="6154"/>
    <s v="CA-2019-151484"/>
    <x v="693"/>
    <d v="2019-04-23T00:00:00"/>
    <s v="First Class"/>
    <s v="CV-12805"/>
    <s v="Cynthia Voltz"/>
    <x v="1"/>
    <s v="United States"/>
    <x v="10"/>
    <x v="9"/>
    <n v="19120"/>
    <x v="3"/>
    <s v="FUR-FU-10001876"/>
    <x v="0"/>
    <x v="5"/>
    <x v="1403"/>
    <n v="51.968000000000004"/>
    <n v="2"/>
    <n v="0.2"/>
    <n v="10.393599999999999"/>
    <x v="3"/>
    <s v="Yes"/>
  </r>
  <r>
    <n v="6155"/>
    <s v="CA-2019-151484"/>
    <x v="693"/>
    <d v="2019-04-23T00:00:00"/>
    <s v="First Class"/>
    <s v="CV-12805"/>
    <s v="Cynthia Voltz"/>
    <x v="1"/>
    <s v="United States"/>
    <x v="10"/>
    <x v="9"/>
    <n v="19120"/>
    <x v="3"/>
    <s v="OFF-ST-10002370"/>
    <x v="1"/>
    <x v="4"/>
    <x v="80"/>
    <n v="51.335999999999999"/>
    <n v="3"/>
    <n v="0.2"/>
    <n v="5.7752999999999997"/>
    <x v="3"/>
    <s v="Yes"/>
  </r>
  <r>
    <n v="6156"/>
    <s v="CA-2019-151484"/>
    <x v="693"/>
    <d v="2019-04-23T00:00:00"/>
    <s v="First Class"/>
    <s v="CV-12805"/>
    <s v="Cynthia Voltz"/>
    <x v="1"/>
    <s v="United States"/>
    <x v="10"/>
    <x v="9"/>
    <n v="19120"/>
    <x v="3"/>
    <s v="OFF-ST-10000142"/>
    <x v="1"/>
    <x v="4"/>
    <x v="404"/>
    <n v="332.70400000000001"/>
    <n v="1"/>
    <n v="0.2"/>
    <n v="33.270400000000002"/>
    <x v="3"/>
    <s v="Yes"/>
  </r>
  <r>
    <n v="6157"/>
    <s v="CA-2019-151484"/>
    <x v="693"/>
    <d v="2019-04-23T00:00:00"/>
    <s v="First Class"/>
    <s v="CV-12805"/>
    <s v="Cynthia Voltz"/>
    <x v="1"/>
    <s v="United States"/>
    <x v="10"/>
    <x v="9"/>
    <n v="19120"/>
    <x v="3"/>
    <s v="FUR-FU-10004671"/>
    <x v="0"/>
    <x v="5"/>
    <x v="1366"/>
    <n v="42.408000000000001"/>
    <n v="3"/>
    <n v="0.2"/>
    <n v="9.5418000000000003"/>
    <x v="3"/>
    <s v="Yes"/>
  </r>
  <r>
    <n v="6158"/>
    <s v="CA-2018-104150"/>
    <x v="1092"/>
    <d v="2018-08-05T00:00:00"/>
    <s v="Second Class"/>
    <s v="AG-10330"/>
    <s v="Alex Grayson"/>
    <x v="0"/>
    <s v="United States"/>
    <x v="251"/>
    <x v="26"/>
    <n v="74133"/>
    <x v="2"/>
    <s v="OFF-EN-10002504"/>
    <x v="1"/>
    <x v="12"/>
    <x v="113"/>
    <n v="81.540000000000006"/>
    <n v="3"/>
    <n v="0"/>
    <n v="38.323799999999999"/>
    <x v="2"/>
    <s v="Yes"/>
  </r>
  <r>
    <n v="6159"/>
    <s v="CA-2018-104150"/>
    <x v="1092"/>
    <d v="2018-08-05T00:00:00"/>
    <s v="Second Class"/>
    <s v="AG-10330"/>
    <s v="Alex Grayson"/>
    <x v="0"/>
    <s v="United States"/>
    <x v="251"/>
    <x v="26"/>
    <n v="74133"/>
    <x v="2"/>
    <s v="TEC-AC-10004803"/>
    <x v="2"/>
    <x v="11"/>
    <x v="1765"/>
    <n v="167.28"/>
    <n v="12"/>
    <n v="0"/>
    <n v="23.4192"/>
    <x v="2"/>
    <s v="Yes"/>
  </r>
  <r>
    <n v="6160"/>
    <s v="CA-2018-161025"/>
    <x v="275"/>
    <d v="2018-12-09T00:00:00"/>
    <s v="Standard Class"/>
    <s v="GM-14440"/>
    <s v="Gary McGarr"/>
    <x v="0"/>
    <s v="United States"/>
    <x v="1"/>
    <x v="1"/>
    <n v="90049"/>
    <x v="1"/>
    <s v="OFF-ST-10001932"/>
    <x v="1"/>
    <x v="4"/>
    <x v="1650"/>
    <n v="772.68"/>
    <n v="4"/>
    <n v="0"/>
    <n v="108.1752"/>
    <x v="1"/>
    <s v="Yes"/>
  </r>
  <r>
    <n v="6161"/>
    <s v="CA-2016-103989"/>
    <x v="1093"/>
    <d v="2016-03-21T00:00:00"/>
    <s v="First Class"/>
    <s v="MC-17605"/>
    <s v="Matt Connell"/>
    <x v="1"/>
    <s v="United States"/>
    <x v="121"/>
    <x v="2"/>
    <n v="33801"/>
    <x v="0"/>
    <s v="TEC-PH-10004667"/>
    <x v="2"/>
    <x v="7"/>
    <x v="524"/>
    <n v="323.976"/>
    <n v="3"/>
    <n v="0.2"/>
    <n v="28.347899999999999"/>
    <x v="0"/>
    <s v="Yes"/>
  </r>
  <r>
    <n v="6162"/>
    <s v="CA-2016-103989"/>
    <x v="1093"/>
    <d v="2016-03-21T00:00:00"/>
    <s v="First Class"/>
    <s v="MC-17605"/>
    <s v="Matt Connell"/>
    <x v="1"/>
    <s v="United States"/>
    <x v="121"/>
    <x v="2"/>
    <n v="33801"/>
    <x v="0"/>
    <s v="OFF-LA-10000443"/>
    <x v="1"/>
    <x v="2"/>
    <x v="1127"/>
    <n v="11.808"/>
    <n v="4"/>
    <n v="0.2"/>
    <n v="3.9851999999999999"/>
    <x v="0"/>
    <s v="Yes"/>
  </r>
  <r>
    <n v="6163"/>
    <s v="CA-2016-103989"/>
    <x v="1093"/>
    <d v="2016-03-21T00:00:00"/>
    <s v="First Class"/>
    <s v="MC-17605"/>
    <s v="Matt Connell"/>
    <x v="1"/>
    <s v="United States"/>
    <x v="121"/>
    <x v="2"/>
    <n v="33801"/>
    <x v="0"/>
    <s v="OFF-ST-10000918"/>
    <x v="1"/>
    <x v="4"/>
    <x v="377"/>
    <n v="26.16"/>
    <n v="3"/>
    <n v="0.2"/>
    <n v="1.962"/>
    <x v="0"/>
    <s v="Yes"/>
  </r>
  <r>
    <n v="6164"/>
    <s v="CA-2016-103989"/>
    <x v="1093"/>
    <d v="2016-03-21T00:00:00"/>
    <s v="First Class"/>
    <s v="MC-17605"/>
    <s v="Matt Connell"/>
    <x v="1"/>
    <s v="United States"/>
    <x v="121"/>
    <x v="2"/>
    <n v="33801"/>
    <x v="0"/>
    <s v="OFF-BI-10001196"/>
    <x v="1"/>
    <x v="8"/>
    <x v="1390"/>
    <n v="33.57"/>
    <n v="5"/>
    <n v="0.7"/>
    <n v="-25.736999999999998"/>
    <x v="0"/>
    <s v="Yes"/>
  </r>
  <r>
    <n v="6165"/>
    <s v="CA-2016-103989"/>
    <x v="1093"/>
    <d v="2016-03-21T00:00:00"/>
    <s v="First Class"/>
    <s v="MC-17605"/>
    <s v="Matt Connell"/>
    <x v="1"/>
    <s v="United States"/>
    <x v="121"/>
    <x v="2"/>
    <n v="33801"/>
    <x v="0"/>
    <s v="FUR-FU-10003981"/>
    <x v="0"/>
    <x v="5"/>
    <x v="325"/>
    <n v="4.992"/>
    <n v="3"/>
    <n v="0.2"/>
    <n v="1.3728"/>
    <x v="0"/>
    <s v="Yes"/>
  </r>
  <r>
    <n v="6166"/>
    <s v="CA-2016-103989"/>
    <x v="1093"/>
    <d v="2016-03-21T00:00:00"/>
    <s v="First Class"/>
    <s v="MC-17605"/>
    <s v="Matt Connell"/>
    <x v="1"/>
    <s v="United States"/>
    <x v="121"/>
    <x v="2"/>
    <n v="33801"/>
    <x v="0"/>
    <s v="FUR-FU-10002508"/>
    <x v="0"/>
    <x v="5"/>
    <x v="1670"/>
    <n v="20.015999999999998"/>
    <n v="3"/>
    <n v="0.2"/>
    <n v="5.5044000000000004"/>
    <x v="0"/>
    <s v="Yes"/>
  </r>
  <r>
    <n v="6167"/>
    <s v="CA-2016-103989"/>
    <x v="1093"/>
    <d v="2016-03-21T00:00:00"/>
    <s v="First Class"/>
    <s v="MC-17605"/>
    <s v="Matt Connell"/>
    <x v="1"/>
    <s v="United States"/>
    <x v="121"/>
    <x v="2"/>
    <n v="33801"/>
    <x v="0"/>
    <s v="TEC-AC-10002647"/>
    <x v="2"/>
    <x v="11"/>
    <x v="1762"/>
    <n v="170.24"/>
    <n v="2"/>
    <n v="0.2"/>
    <n v="53.2"/>
    <x v="0"/>
    <s v="Yes"/>
  </r>
  <r>
    <n v="6168"/>
    <s v="CA-2017-142433"/>
    <x v="704"/>
    <d v="2017-04-25T00:00:00"/>
    <s v="Standard Class"/>
    <s v="ES-14020"/>
    <s v="Erica Smith"/>
    <x v="0"/>
    <s v="United States"/>
    <x v="12"/>
    <x v="5"/>
    <n v="77036"/>
    <x v="2"/>
    <s v="OFF-PA-10002377"/>
    <x v="1"/>
    <x v="10"/>
    <x v="127"/>
    <n v="117.456"/>
    <n v="3"/>
    <n v="0.2"/>
    <n v="44.045999999999999"/>
    <x v="2"/>
    <s v="Yes"/>
  </r>
  <r>
    <n v="6169"/>
    <s v="CA-2017-132815"/>
    <x v="444"/>
    <d v="2017-09-22T00:00:00"/>
    <s v="Second Class"/>
    <s v="RW-19540"/>
    <s v="Rick Wilson"/>
    <x v="1"/>
    <s v="United States"/>
    <x v="1"/>
    <x v="1"/>
    <n v="90008"/>
    <x v="1"/>
    <s v="OFF-PA-10004530"/>
    <x v="1"/>
    <x v="10"/>
    <x v="496"/>
    <n v="22.96"/>
    <n v="2"/>
    <n v="0"/>
    <n v="11.250400000000001"/>
    <x v="1"/>
    <s v="Yes"/>
  </r>
  <r>
    <n v="6170"/>
    <s v="CA-2016-101266"/>
    <x v="9"/>
    <d v="2016-08-30T00:00:00"/>
    <s v="Second Class"/>
    <s v="MM-17920"/>
    <s v="Michael Moore"/>
    <x v="0"/>
    <s v="United States"/>
    <x v="24"/>
    <x v="17"/>
    <n v="22153"/>
    <x v="0"/>
    <s v="OFF-PA-10002986"/>
    <x v="1"/>
    <x v="10"/>
    <x v="482"/>
    <n v="13.36"/>
    <n v="2"/>
    <n v="0"/>
    <n v="6.4127999999999998"/>
    <x v="0"/>
    <s v="Yes"/>
  </r>
  <r>
    <n v="6171"/>
    <s v="CA-2018-141523"/>
    <x v="1054"/>
    <d v="2018-12-24T00:00:00"/>
    <s v="Second Class"/>
    <s v="MH-17440"/>
    <s v="Mark Haberlin"/>
    <x v="1"/>
    <s v="United States"/>
    <x v="20"/>
    <x v="15"/>
    <n v="10035"/>
    <x v="3"/>
    <s v="OFF-BI-10000948"/>
    <x v="1"/>
    <x v="8"/>
    <x v="1382"/>
    <n v="34.247999999999998"/>
    <n v="3"/>
    <n v="0.2"/>
    <n v="11.5587"/>
    <x v="3"/>
    <s v="Yes"/>
  </r>
  <r>
    <n v="6172"/>
    <s v="CA-2018-141523"/>
    <x v="1054"/>
    <d v="2018-12-24T00:00:00"/>
    <s v="Second Class"/>
    <s v="MH-17440"/>
    <s v="Mark Haberlin"/>
    <x v="1"/>
    <s v="United States"/>
    <x v="20"/>
    <x v="15"/>
    <n v="10035"/>
    <x v="3"/>
    <s v="OFF-AR-10001545"/>
    <x v="1"/>
    <x v="6"/>
    <x v="820"/>
    <n v="3.52"/>
    <n v="2"/>
    <n v="0"/>
    <n v="1.0207999999999999"/>
    <x v="3"/>
    <s v="Yes"/>
  </r>
  <r>
    <n v="6173"/>
    <s v="US-2016-106299"/>
    <x v="1094"/>
    <d v="2016-08-08T00:00:00"/>
    <s v="Standard Class"/>
    <s v="NZ-18565"/>
    <s v="Nick Zandusky"/>
    <x v="2"/>
    <s v="United States"/>
    <x v="24"/>
    <x v="25"/>
    <n v="65807"/>
    <x v="2"/>
    <s v="OFF-BI-10001758"/>
    <x v="1"/>
    <x v="8"/>
    <x v="944"/>
    <n v="26.7"/>
    <n v="5"/>
    <n v="0"/>
    <n v="12.548999999999999"/>
    <x v="2"/>
    <s v="Yes"/>
  </r>
  <r>
    <n v="6174"/>
    <s v="US-2016-106299"/>
    <x v="1094"/>
    <d v="2016-08-08T00:00:00"/>
    <s v="Standard Class"/>
    <s v="NZ-18565"/>
    <s v="Nick Zandusky"/>
    <x v="2"/>
    <s v="United States"/>
    <x v="24"/>
    <x v="25"/>
    <n v="65807"/>
    <x v="2"/>
    <s v="TEC-AC-10003237"/>
    <x v="2"/>
    <x v="11"/>
    <x v="1640"/>
    <n v="21.2"/>
    <n v="2"/>
    <n v="0"/>
    <n v="9.1159999999999997"/>
    <x v="2"/>
    <s v="Yes"/>
  </r>
  <r>
    <n v="6175"/>
    <s v="US-2016-106299"/>
    <x v="1094"/>
    <d v="2016-08-08T00:00:00"/>
    <s v="Standard Class"/>
    <s v="NZ-18565"/>
    <s v="Nick Zandusky"/>
    <x v="2"/>
    <s v="United States"/>
    <x v="24"/>
    <x v="25"/>
    <n v="65807"/>
    <x v="2"/>
    <s v="OFF-ST-10002011"/>
    <x v="1"/>
    <x v="4"/>
    <x v="1064"/>
    <n v="838.38"/>
    <n v="2"/>
    <n v="0"/>
    <n v="226.36259999999999"/>
    <x v="2"/>
    <s v="Yes"/>
  </r>
  <r>
    <n v="6176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FUR-CH-10000309"/>
    <x v="0"/>
    <x v="1"/>
    <x v="773"/>
    <n v="1690.04"/>
    <n v="4"/>
    <n v="0"/>
    <n v="422.51"/>
    <x v="0"/>
    <s v="Yes"/>
  </r>
  <r>
    <n v="6177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2444"/>
    <x v="1"/>
    <x v="4"/>
    <x v="576"/>
    <n v="85.96"/>
    <n v="7"/>
    <n v="0"/>
    <n v="24.0688"/>
    <x v="0"/>
    <s v="Yes"/>
  </r>
  <r>
    <n v="6178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EN-10001453"/>
    <x v="1"/>
    <x v="12"/>
    <x v="1685"/>
    <n v="121.96"/>
    <n v="2"/>
    <n v="0"/>
    <n v="57.321199999999997"/>
    <x v="0"/>
    <s v="Yes"/>
  </r>
  <r>
    <n v="6179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PA-10001801"/>
    <x v="1"/>
    <x v="10"/>
    <x v="1766"/>
    <n v="23.92"/>
    <n v="4"/>
    <n v="0"/>
    <n v="11.720800000000001"/>
    <x v="0"/>
    <s v="Yes"/>
  </r>
  <r>
    <n v="6180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0563"/>
    <x v="1"/>
    <x v="4"/>
    <x v="903"/>
    <n v="63.96"/>
    <n v="2"/>
    <n v="0"/>
    <n v="6.3959999999999999"/>
    <x v="0"/>
    <s v="Yes"/>
  </r>
  <r>
    <n v="6181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TEC-PH-10000369"/>
    <x v="2"/>
    <x v="7"/>
    <x v="1355"/>
    <n v="629.95000000000005"/>
    <n v="5"/>
    <n v="0"/>
    <n v="176.386"/>
    <x v="0"/>
    <s v="Yes"/>
  </r>
  <r>
    <n v="6182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TEC-PH-10002538"/>
    <x v="2"/>
    <x v="7"/>
    <x v="529"/>
    <n v="113.73"/>
    <n v="3"/>
    <n v="0"/>
    <n v="32.981699999999996"/>
    <x v="0"/>
    <s v="Yes"/>
  </r>
  <r>
    <n v="6183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BI-10000050"/>
    <x v="1"/>
    <x v="8"/>
    <x v="347"/>
    <n v="14.6"/>
    <n v="2"/>
    <n v="0"/>
    <n v="6.8620000000000001"/>
    <x v="0"/>
    <s v="Yes"/>
  </r>
  <r>
    <n v="6184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4186"/>
    <x v="1"/>
    <x v="4"/>
    <x v="16"/>
    <n v="887.84"/>
    <n v="8"/>
    <n v="0"/>
    <n v="17.756799999999998"/>
    <x v="0"/>
    <s v="Yes"/>
  </r>
  <r>
    <n v="6185"/>
    <s v="CA-2018-143609"/>
    <x v="25"/>
    <d v="2018-12-13T00:00:00"/>
    <s v="First Class"/>
    <s v="DB-13270"/>
    <s v="Deborah Brumfield"/>
    <x v="2"/>
    <s v="United States"/>
    <x v="32"/>
    <x v="21"/>
    <n v="97206"/>
    <x v="1"/>
    <s v="FUR-CH-10004218"/>
    <x v="0"/>
    <x v="1"/>
    <x v="38"/>
    <n v="403.92"/>
    <n v="5"/>
    <n v="0.2"/>
    <n v="25.245000000000001"/>
    <x v="1"/>
    <s v="Yes"/>
  </r>
  <r>
    <n v="6186"/>
    <s v="CA-2017-138331"/>
    <x v="976"/>
    <d v="2017-08-12T00:00:00"/>
    <s v="Standard Class"/>
    <s v="JK-15625"/>
    <s v="Jim Karlsson"/>
    <x v="0"/>
    <s v="United States"/>
    <x v="10"/>
    <x v="9"/>
    <n v="19120"/>
    <x v="3"/>
    <s v="OFF-AR-10002952"/>
    <x v="1"/>
    <x v="6"/>
    <x v="814"/>
    <n v="106.8"/>
    <n v="10"/>
    <n v="0.2"/>
    <n v="10.68"/>
    <x v="3"/>
    <s v="Yes"/>
  </r>
  <r>
    <n v="6187"/>
    <s v="CA-2017-138954"/>
    <x v="219"/>
    <d v="2017-11-17T00:00:00"/>
    <s v="First Class"/>
    <s v="MH-17785"/>
    <s v="Maya Herman"/>
    <x v="1"/>
    <s v="United States"/>
    <x v="20"/>
    <x v="15"/>
    <n v="10035"/>
    <x v="3"/>
    <s v="OFF-ST-10003058"/>
    <x v="1"/>
    <x v="4"/>
    <x v="393"/>
    <n v="70.95"/>
    <n v="3"/>
    <n v="0"/>
    <n v="20.575500000000002"/>
    <x v="3"/>
    <s v="Yes"/>
  </r>
  <r>
    <n v="6188"/>
    <s v="CA-2017-138954"/>
    <x v="219"/>
    <d v="2017-11-17T00:00:00"/>
    <s v="First Class"/>
    <s v="MH-17785"/>
    <s v="Maya Herman"/>
    <x v="1"/>
    <s v="United States"/>
    <x v="20"/>
    <x v="15"/>
    <n v="10035"/>
    <x v="3"/>
    <s v="OFF-BI-10003963"/>
    <x v="1"/>
    <x v="8"/>
    <x v="1329"/>
    <n v="34.944000000000003"/>
    <n v="6"/>
    <n v="0.2"/>
    <n v="11.7936"/>
    <x v="3"/>
    <s v="Yes"/>
  </r>
  <r>
    <n v="6189"/>
    <s v="CA-2017-138954"/>
    <x v="219"/>
    <d v="2017-11-17T00:00:00"/>
    <s v="First Class"/>
    <s v="MH-17785"/>
    <s v="Maya Herman"/>
    <x v="1"/>
    <s v="United States"/>
    <x v="20"/>
    <x v="15"/>
    <n v="10035"/>
    <x v="3"/>
    <s v="OFF-AR-10001955"/>
    <x v="1"/>
    <x v="6"/>
    <x v="1030"/>
    <n v="119.04"/>
    <n v="6"/>
    <n v="0"/>
    <n v="35.712000000000003"/>
    <x v="3"/>
    <s v="Yes"/>
  </r>
  <r>
    <n v="6190"/>
    <s v="CA-2019-157903"/>
    <x v="1095"/>
    <d v="2019-04-08T00:00:00"/>
    <s v="Standard Class"/>
    <s v="AM-10705"/>
    <s v="Anne McFarland"/>
    <x v="0"/>
    <s v="United States"/>
    <x v="467"/>
    <x v="10"/>
    <n v="60016"/>
    <x v="2"/>
    <s v="TEC-PH-10004345"/>
    <x v="2"/>
    <x v="7"/>
    <x v="1176"/>
    <n v="383.84"/>
    <n v="4"/>
    <n v="0.2"/>
    <n v="47.98"/>
    <x v="2"/>
    <s v="Yes"/>
  </r>
  <r>
    <n v="6191"/>
    <s v="CA-2018-157259"/>
    <x v="435"/>
    <d v="2018-12-28T00:00:00"/>
    <s v="Standard Class"/>
    <s v="JM-15535"/>
    <s v="Jessica Myrick"/>
    <x v="0"/>
    <s v="United States"/>
    <x v="20"/>
    <x v="15"/>
    <n v="10035"/>
    <x v="3"/>
    <s v="FUR-FU-10003192"/>
    <x v="0"/>
    <x v="5"/>
    <x v="1729"/>
    <n v="799.56"/>
    <n v="9"/>
    <n v="0"/>
    <n v="207.88560000000001"/>
    <x v="3"/>
    <s v="Yes"/>
  </r>
  <r>
    <n v="6192"/>
    <s v="CA-2019-107986"/>
    <x v="1096"/>
    <d v="2019-12-13T00:00:00"/>
    <s v="Same Day"/>
    <s v="MW-18220"/>
    <s v="Mitch Webber"/>
    <x v="0"/>
    <s v="United States"/>
    <x v="4"/>
    <x v="4"/>
    <n v="98103"/>
    <x v="1"/>
    <s v="OFF-ST-10001325"/>
    <x v="1"/>
    <x v="4"/>
    <x v="471"/>
    <n v="31.44"/>
    <n v="3"/>
    <n v="0"/>
    <n v="8.4887999999999995"/>
    <x v="1"/>
    <s v="Yes"/>
  </r>
  <r>
    <n v="6193"/>
    <s v="CA-2019-104927"/>
    <x v="66"/>
    <d v="2019-12-26T00:00:00"/>
    <s v="Standard Class"/>
    <s v="AG-10330"/>
    <s v="Alex Grayson"/>
    <x v="0"/>
    <s v="United States"/>
    <x v="12"/>
    <x v="5"/>
    <n v="77095"/>
    <x v="2"/>
    <s v="OFF-PA-10000019"/>
    <x v="1"/>
    <x v="10"/>
    <x v="711"/>
    <n v="25.92"/>
    <n v="5"/>
    <n v="0.2"/>
    <n v="9.0719999999999992"/>
    <x v="2"/>
    <s v="Yes"/>
  </r>
  <r>
    <n v="6194"/>
    <s v="CA-2019-104927"/>
    <x v="66"/>
    <d v="2019-12-26T00:00:00"/>
    <s v="Standard Class"/>
    <s v="AG-10330"/>
    <s v="Alex Grayson"/>
    <x v="0"/>
    <s v="United States"/>
    <x v="12"/>
    <x v="5"/>
    <n v="77095"/>
    <x v="2"/>
    <s v="OFF-BI-10003429"/>
    <x v="1"/>
    <x v="8"/>
    <x v="852"/>
    <n v="6.33"/>
    <n v="5"/>
    <n v="0.8"/>
    <n v="-9.8115000000000006"/>
    <x v="2"/>
    <s v="Yes"/>
  </r>
  <r>
    <n v="6195"/>
    <s v="CA-2019-104927"/>
    <x v="66"/>
    <d v="2019-12-26T00:00:00"/>
    <s v="Standard Class"/>
    <s v="AG-10330"/>
    <s v="Alex Grayson"/>
    <x v="0"/>
    <s v="United States"/>
    <x v="12"/>
    <x v="5"/>
    <n v="77095"/>
    <x v="2"/>
    <s v="OFF-PA-10000176"/>
    <x v="1"/>
    <x v="10"/>
    <x v="640"/>
    <n v="75.88"/>
    <n v="5"/>
    <n v="0.2"/>
    <n v="26.558"/>
    <x v="2"/>
    <s v="Yes"/>
  </r>
  <r>
    <n v="6196"/>
    <s v="CA-2019-113453"/>
    <x v="208"/>
    <d v="2019-10-28T00:00:00"/>
    <s v="Standard Class"/>
    <s v="CM-12160"/>
    <s v="Charles McCrossin"/>
    <x v="0"/>
    <s v="United States"/>
    <x v="10"/>
    <x v="9"/>
    <n v="19143"/>
    <x v="3"/>
    <s v="TEC-PH-10004165"/>
    <x v="2"/>
    <x v="7"/>
    <x v="895"/>
    <n v="329.988"/>
    <n v="2"/>
    <n v="0.4"/>
    <n v="-76.997200000000007"/>
    <x v="3"/>
    <s v="Yes"/>
  </r>
  <r>
    <n v="6197"/>
    <s v="CA-2019-113453"/>
    <x v="208"/>
    <d v="2019-10-28T00:00:00"/>
    <s v="Standard Class"/>
    <s v="CM-12160"/>
    <s v="Charles McCrossin"/>
    <x v="0"/>
    <s v="United States"/>
    <x v="10"/>
    <x v="9"/>
    <n v="19143"/>
    <x v="3"/>
    <s v="OFF-ST-10000352"/>
    <x v="1"/>
    <x v="4"/>
    <x v="1058"/>
    <n v="71.376000000000005"/>
    <n v="3"/>
    <n v="0.2"/>
    <n v="-4.4610000000000003"/>
    <x v="3"/>
    <s v="Yes"/>
  </r>
  <r>
    <n v="6198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OFF-PA-10000726"/>
    <x v="1"/>
    <x v="10"/>
    <x v="1331"/>
    <n v="63.77"/>
    <n v="7"/>
    <n v="0"/>
    <n v="28.6965"/>
    <x v="2"/>
    <s v="Yes"/>
  </r>
  <r>
    <n v="6199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TEC-PH-10001536"/>
    <x v="2"/>
    <x v="7"/>
    <x v="1243"/>
    <n v="50.97"/>
    <n v="3"/>
    <n v="0"/>
    <n v="13.2522"/>
    <x v="2"/>
    <s v="Yes"/>
  </r>
  <r>
    <n v="6200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OFF-PA-10001790"/>
    <x v="1"/>
    <x v="10"/>
    <x v="694"/>
    <n v="96.08"/>
    <n v="2"/>
    <n v="0"/>
    <n v="46.118400000000001"/>
    <x v="2"/>
    <s v="Yes"/>
  </r>
  <r>
    <n v="6201"/>
    <s v="CA-2017-146675"/>
    <x v="392"/>
    <d v="2017-04-20T00:00:00"/>
    <s v="Standard Class"/>
    <s v="SB-20185"/>
    <s v="Sarah Brown"/>
    <x v="0"/>
    <s v="United States"/>
    <x v="148"/>
    <x v="10"/>
    <n v="60201"/>
    <x v="2"/>
    <s v="TEC-CO-10001766"/>
    <x v="2"/>
    <x v="16"/>
    <x v="1067"/>
    <n v="1439.9680000000001"/>
    <n v="4"/>
    <n v="0.2"/>
    <n v="485.98919999999998"/>
    <x v="2"/>
    <s v="Yes"/>
  </r>
  <r>
    <n v="6202"/>
    <s v="CA-2017-146675"/>
    <x v="392"/>
    <d v="2017-04-20T00:00:00"/>
    <s v="Standard Class"/>
    <s v="SB-20185"/>
    <s v="Sarah Brown"/>
    <x v="0"/>
    <s v="United States"/>
    <x v="148"/>
    <x v="10"/>
    <n v="60201"/>
    <x v="2"/>
    <s v="TEC-AC-10004396"/>
    <x v="2"/>
    <x v="11"/>
    <x v="1688"/>
    <n v="43.56"/>
    <n v="3"/>
    <n v="0.2"/>
    <n v="-4.9005000000000001"/>
    <x v="2"/>
    <s v="Yes"/>
  </r>
  <r>
    <n v="6203"/>
    <s v="CA-2018-118332"/>
    <x v="186"/>
    <d v="2018-12-23T00:00:00"/>
    <s v="Standard Class"/>
    <s v="PK-19075"/>
    <s v="Pete Kriz"/>
    <x v="0"/>
    <s v="United States"/>
    <x v="339"/>
    <x v="1"/>
    <n v="92307"/>
    <x v="1"/>
    <s v="FUR-CH-10001708"/>
    <x v="0"/>
    <x v="1"/>
    <x v="893"/>
    <n v="563.91999999999996"/>
    <n v="5"/>
    <n v="0.2"/>
    <n v="7.0489999999999"/>
    <x v="1"/>
    <s v="Yes"/>
  </r>
  <r>
    <n v="6204"/>
    <s v="CA-2018-133669"/>
    <x v="147"/>
    <d v="2018-10-27T00:00:00"/>
    <s v="Standard Class"/>
    <s v="SV-20935"/>
    <s v="Susan Vittorini"/>
    <x v="0"/>
    <s v="United States"/>
    <x v="38"/>
    <x v="24"/>
    <n v="43229"/>
    <x v="3"/>
    <s v="TEC-PH-10001305"/>
    <x v="2"/>
    <x v="7"/>
    <x v="1680"/>
    <n v="235.15199999999999"/>
    <n v="8"/>
    <n v="0.4"/>
    <n v="-47.0304"/>
    <x v="3"/>
    <s v="Yes"/>
  </r>
  <r>
    <n v="6205"/>
    <s v="CA-2019-145660"/>
    <x v="96"/>
    <d v="2019-12-03T00:00:00"/>
    <s v="First Class"/>
    <s v="MG-17650"/>
    <s v="Matthew Grinstein"/>
    <x v="2"/>
    <s v="United States"/>
    <x v="292"/>
    <x v="24"/>
    <n v="43302"/>
    <x v="3"/>
    <s v="FUR-FU-10002885"/>
    <x v="0"/>
    <x v="5"/>
    <x v="762"/>
    <n v="7.7119999999999997"/>
    <n v="2"/>
    <n v="0.2"/>
    <n v="1.7352000000000001"/>
    <x v="3"/>
    <s v="Yes"/>
  </r>
  <r>
    <n v="6206"/>
    <s v="CA-2018-133697"/>
    <x v="201"/>
    <d v="2018-10-24T00:00:00"/>
    <s v="Second Class"/>
    <s v="CM-12445"/>
    <s v="Chuck Magee"/>
    <x v="0"/>
    <s v="United States"/>
    <x v="12"/>
    <x v="5"/>
    <n v="77095"/>
    <x v="2"/>
    <s v="OFF-PA-10000726"/>
    <x v="1"/>
    <x v="10"/>
    <x v="1331"/>
    <n v="51.015999999999998"/>
    <n v="7"/>
    <n v="0.2"/>
    <n v="15.942500000000001"/>
    <x v="2"/>
    <s v="Yes"/>
  </r>
  <r>
    <n v="6207"/>
    <s v="CA-2018-133697"/>
    <x v="201"/>
    <d v="2018-10-24T00:00:00"/>
    <s v="Second Class"/>
    <s v="CM-12445"/>
    <s v="Chuck Magee"/>
    <x v="0"/>
    <s v="United States"/>
    <x v="12"/>
    <x v="5"/>
    <n v="77095"/>
    <x v="2"/>
    <s v="OFF-FA-10003112"/>
    <x v="1"/>
    <x v="13"/>
    <x v="128"/>
    <n v="25.248000000000001"/>
    <n v="4"/>
    <n v="0.2"/>
    <n v="7.89"/>
    <x v="2"/>
    <s v="Yes"/>
  </r>
  <r>
    <n v="6208"/>
    <s v="CA-2018-133697"/>
    <x v="201"/>
    <d v="2018-10-24T00:00:00"/>
    <s v="Second Class"/>
    <s v="CM-12445"/>
    <s v="Chuck Magee"/>
    <x v="0"/>
    <s v="United States"/>
    <x v="12"/>
    <x v="5"/>
    <n v="77095"/>
    <x v="2"/>
    <s v="FUR-CH-10002372"/>
    <x v="0"/>
    <x v="1"/>
    <x v="395"/>
    <n v="56.686"/>
    <n v="1"/>
    <n v="0.3"/>
    <n v="-14.5764"/>
    <x v="2"/>
    <s v="Yes"/>
  </r>
  <r>
    <n v="6209"/>
    <s v="CA-2019-148138"/>
    <x v="365"/>
    <d v="2019-10-03T00:00:00"/>
    <s v="Standard Class"/>
    <s v="ME-18010"/>
    <s v="Michelle Ellison"/>
    <x v="1"/>
    <s v="United States"/>
    <x v="292"/>
    <x v="24"/>
    <n v="43302"/>
    <x v="3"/>
    <s v="OFF-ST-10000563"/>
    <x v="1"/>
    <x v="4"/>
    <x v="903"/>
    <n v="51.167999999999999"/>
    <n v="2"/>
    <n v="0.2"/>
    <n v="-6.3959999999999999"/>
    <x v="3"/>
    <s v="Yes"/>
  </r>
  <r>
    <n v="6210"/>
    <s v="CA-2019-119809"/>
    <x v="238"/>
    <d v="2019-08-25T00:00:00"/>
    <s v="Standard Class"/>
    <s v="YS-21880"/>
    <s v="Yana Sorensen"/>
    <x v="1"/>
    <s v="United States"/>
    <x v="4"/>
    <x v="4"/>
    <n v="98103"/>
    <x v="1"/>
    <s v="OFF-BI-10003925"/>
    <x v="1"/>
    <x v="8"/>
    <x v="758"/>
    <n v="2793.5279999999998"/>
    <n v="9"/>
    <n v="0.2"/>
    <n v="942.81569999999999"/>
    <x v="1"/>
    <s v="Yes"/>
  </r>
  <r>
    <n v="6211"/>
    <s v="CA-2019-119809"/>
    <x v="238"/>
    <d v="2019-08-25T00:00:00"/>
    <s v="Standard Class"/>
    <s v="YS-21880"/>
    <s v="Yana Sorensen"/>
    <x v="1"/>
    <s v="United States"/>
    <x v="4"/>
    <x v="4"/>
    <n v="98103"/>
    <x v="1"/>
    <s v="OFF-ST-10003306"/>
    <x v="1"/>
    <x v="4"/>
    <x v="385"/>
    <n v="1000.02"/>
    <n v="7"/>
    <n v="0"/>
    <n v="290.00580000000002"/>
    <x v="1"/>
    <s v="Yes"/>
  </r>
  <r>
    <n v="6212"/>
    <s v="CA-2019-119809"/>
    <x v="238"/>
    <d v="2019-08-25T00:00:00"/>
    <s v="Standard Class"/>
    <s v="YS-21880"/>
    <s v="Yana Sorensen"/>
    <x v="1"/>
    <s v="United States"/>
    <x v="4"/>
    <x v="4"/>
    <n v="98103"/>
    <x v="1"/>
    <s v="FUR-FU-10001475"/>
    <x v="0"/>
    <x v="5"/>
    <x v="504"/>
    <n v="65.94"/>
    <n v="3"/>
    <n v="0"/>
    <n v="22.419599999999999"/>
    <x v="1"/>
    <s v="Yes"/>
  </r>
  <r>
    <n v="6213"/>
    <s v="CA-2019-149944"/>
    <x v="105"/>
    <d v="2019-11-16T00:00:00"/>
    <s v="Second Class"/>
    <s v="MB-17305"/>
    <s v="Maria Bertelson"/>
    <x v="0"/>
    <s v="United States"/>
    <x v="468"/>
    <x v="4"/>
    <n v="98632"/>
    <x v="1"/>
    <s v="OFF-FA-10003495"/>
    <x v="1"/>
    <x v="13"/>
    <x v="128"/>
    <n v="18.239999999999998"/>
    <n v="3"/>
    <n v="0"/>
    <n v="9.1199999999999992"/>
    <x v="1"/>
    <s v="Yes"/>
  </r>
  <r>
    <n v="6214"/>
    <s v="CA-2019-149944"/>
    <x v="105"/>
    <d v="2019-11-16T00:00:00"/>
    <s v="Second Class"/>
    <s v="MB-17305"/>
    <s v="Maria Bertelson"/>
    <x v="0"/>
    <s v="United States"/>
    <x v="468"/>
    <x v="4"/>
    <n v="98632"/>
    <x v="1"/>
    <s v="OFF-AP-10004708"/>
    <x v="1"/>
    <x v="9"/>
    <x v="513"/>
    <n v="76.12"/>
    <n v="2"/>
    <n v="0"/>
    <n v="22.0748"/>
    <x v="1"/>
    <s v="Yes"/>
  </r>
  <r>
    <n v="6215"/>
    <s v="CA-2016-128538"/>
    <x v="856"/>
    <d v="2016-10-15T00:00:00"/>
    <s v="Standard Class"/>
    <s v="AS-10240"/>
    <s v="Alan Shonely"/>
    <x v="0"/>
    <s v="United States"/>
    <x v="332"/>
    <x v="1"/>
    <n v="90278"/>
    <x v="1"/>
    <s v="OFF-EN-10001219"/>
    <x v="1"/>
    <x v="12"/>
    <x v="588"/>
    <n v="7.64"/>
    <n v="1"/>
    <n v="0"/>
    <n v="3.7435999999999998"/>
    <x v="1"/>
    <s v="Yes"/>
  </r>
  <r>
    <n v="6216"/>
    <s v="CA-2017-161711"/>
    <x v="109"/>
    <d v="2017-12-03T00:00:00"/>
    <s v="Standard Class"/>
    <s v="MC-17425"/>
    <s v="Mark Cousins"/>
    <x v="1"/>
    <s v="United States"/>
    <x v="20"/>
    <x v="15"/>
    <n v="10035"/>
    <x v="3"/>
    <s v="FUR-FU-10000087"/>
    <x v="0"/>
    <x v="5"/>
    <x v="206"/>
    <n v="68.16"/>
    <n v="3"/>
    <n v="0"/>
    <n v="27.945599999999999"/>
    <x v="3"/>
    <s v="Yes"/>
  </r>
  <r>
    <n v="6217"/>
    <s v="CA-2017-161711"/>
    <x v="109"/>
    <d v="2017-12-03T00:00:00"/>
    <s v="Standard Class"/>
    <s v="MC-17425"/>
    <s v="Mark Cousins"/>
    <x v="1"/>
    <s v="United States"/>
    <x v="20"/>
    <x v="15"/>
    <n v="10035"/>
    <x v="3"/>
    <s v="OFF-EN-10001539"/>
    <x v="1"/>
    <x v="12"/>
    <x v="153"/>
    <n v="62.24"/>
    <n v="8"/>
    <n v="0"/>
    <n v="29.252800000000001"/>
    <x v="3"/>
    <s v="Yes"/>
  </r>
  <r>
    <n v="6218"/>
    <s v="US-2017-129553"/>
    <x v="1097"/>
    <d v="2017-08-02T00:00:00"/>
    <s v="Standard Class"/>
    <s v="PG-18820"/>
    <s v="Patrick Gardner"/>
    <x v="0"/>
    <s v="United States"/>
    <x v="103"/>
    <x v="0"/>
    <n v="40214"/>
    <x v="0"/>
    <s v="TEC-PH-10004897"/>
    <x v="2"/>
    <x v="7"/>
    <x v="1124"/>
    <n v="29.97"/>
    <n v="3"/>
    <n v="0"/>
    <n v="0.29970000000000002"/>
    <x v="0"/>
    <s v="Yes"/>
  </r>
  <r>
    <n v="6219"/>
    <s v="CA-2018-160220"/>
    <x v="201"/>
    <d v="2018-10-26T00:00:00"/>
    <s v="Standard Class"/>
    <s v="JS-16030"/>
    <s v="Joy Smith"/>
    <x v="0"/>
    <s v="United States"/>
    <x v="149"/>
    <x v="12"/>
    <n v="48183"/>
    <x v="2"/>
    <s v="TEC-PH-10001300"/>
    <x v="2"/>
    <x v="7"/>
    <x v="1011"/>
    <n v="125.7"/>
    <n v="6"/>
    <n v="0"/>
    <n v="35.195999999999998"/>
    <x v="2"/>
    <s v="Yes"/>
  </r>
  <r>
    <n v="6220"/>
    <s v="CA-2018-160220"/>
    <x v="201"/>
    <d v="2018-10-26T00:00:00"/>
    <s v="Standard Class"/>
    <s v="JS-16030"/>
    <s v="Joy Smith"/>
    <x v="0"/>
    <s v="United States"/>
    <x v="149"/>
    <x v="12"/>
    <n v="48183"/>
    <x v="2"/>
    <s v="TEC-PH-10001557"/>
    <x v="2"/>
    <x v="7"/>
    <x v="664"/>
    <n v="191.98"/>
    <n v="2"/>
    <n v="0"/>
    <n v="51.834600000000002"/>
    <x v="2"/>
    <s v="Yes"/>
  </r>
  <r>
    <n v="6221"/>
    <s v="CA-2018-160220"/>
    <x v="201"/>
    <d v="2018-10-26T00:00:00"/>
    <s v="Standard Class"/>
    <s v="JS-16030"/>
    <s v="Joy Smith"/>
    <x v="0"/>
    <s v="United States"/>
    <x v="149"/>
    <x v="12"/>
    <n v="48183"/>
    <x v="2"/>
    <s v="OFF-ST-10000617"/>
    <x v="1"/>
    <x v="4"/>
    <x v="384"/>
    <n v="20.86"/>
    <n v="7"/>
    <n v="0"/>
    <n v="1.4601999999999999"/>
    <x v="2"/>
    <s v="Yes"/>
  </r>
  <r>
    <n v="6222"/>
    <s v="US-2019-157224"/>
    <x v="32"/>
    <d v="2019-09-18T00:00:00"/>
    <s v="Second Class"/>
    <s v="JB-16000"/>
    <s v="Joy Bell-"/>
    <x v="0"/>
    <s v="United States"/>
    <x v="1"/>
    <x v="1"/>
    <n v="90045"/>
    <x v="1"/>
    <s v="OFF-LA-10000121"/>
    <x v="1"/>
    <x v="2"/>
    <x v="911"/>
    <n v="56.7"/>
    <n v="9"/>
    <n v="0"/>
    <n v="26.082000000000001"/>
    <x v="1"/>
    <s v="Yes"/>
  </r>
  <r>
    <n v="6223"/>
    <s v="CA-2019-140627"/>
    <x v="331"/>
    <d v="2019-12-27T00:00:00"/>
    <s v="Standard Class"/>
    <s v="DK-12985"/>
    <s v="Darren Koutras"/>
    <x v="0"/>
    <s v="United States"/>
    <x v="469"/>
    <x v="18"/>
    <n v="37075"/>
    <x v="0"/>
    <s v="FUR-FU-10000087"/>
    <x v="0"/>
    <x v="5"/>
    <x v="206"/>
    <n v="72.703999999999994"/>
    <n v="4"/>
    <n v="0.2"/>
    <n v="19.084800000000001"/>
    <x v="0"/>
    <s v="Yes"/>
  </r>
  <r>
    <n v="6224"/>
    <s v="CA-2019-140627"/>
    <x v="331"/>
    <d v="2019-12-27T00:00:00"/>
    <s v="Standard Class"/>
    <s v="DK-12985"/>
    <s v="Darren Koutras"/>
    <x v="0"/>
    <s v="United States"/>
    <x v="469"/>
    <x v="18"/>
    <n v="37075"/>
    <x v="0"/>
    <s v="OFF-AR-10000422"/>
    <x v="1"/>
    <x v="6"/>
    <x v="901"/>
    <n v="12.263999999999999"/>
    <n v="7"/>
    <n v="0.2"/>
    <n v="1.0730999999999999"/>
    <x v="0"/>
    <s v="Yes"/>
  </r>
  <r>
    <n v="6225"/>
    <s v="CA-2019-140627"/>
    <x v="331"/>
    <d v="2019-12-27T00:00:00"/>
    <s v="Standard Class"/>
    <s v="DK-12985"/>
    <s v="Darren Koutras"/>
    <x v="0"/>
    <s v="United States"/>
    <x v="469"/>
    <x v="18"/>
    <n v="37075"/>
    <x v="0"/>
    <s v="OFF-ST-10004123"/>
    <x v="1"/>
    <x v="4"/>
    <x v="72"/>
    <n v="218.352"/>
    <n v="3"/>
    <n v="0.2"/>
    <n v="-54.588000000000001"/>
    <x v="0"/>
    <s v="Yes"/>
  </r>
  <r>
    <n v="6226"/>
    <s v="CA-2017-133445"/>
    <x v="348"/>
    <d v="2017-10-09T00:00:00"/>
    <s v="Standard Class"/>
    <s v="JF-15490"/>
    <s v="Jeremy Farry"/>
    <x v="0"/>
    <s v="United States"/>
    <x v="32"/>
    <x v="21"/>
    <n v="97206"/>
    <x v="1"/>
    <s v="FUR-BO-10003660"/>
    <x v="0"/>
    <x v="0"/>
    <x v="1474"/>
    <n v="66.293999999999997"/>
    <n v="1"/>
    <n v="0.7"/>
    <n v="-103.86060000000001"/>
    <x v="1"/>
    <s v="Yes"/>
  </r>
  <r>
    <n v="6227"/>
    <s v="CA-2017-133445"/>
    <x v="348"/>
    <d v="2017-10-09T00:00:00"/>
    <s v="Standard Class"/>
    <s v="JF-15490"/>
    <s v="Jeremy Farry"/>
    <x v="0"/>
    <s v="United States"/>
    <x v="32"/>
    <x v="21"/>
    <n v="97206"/>
    <x v="1"/>
    <s v="FUR-CH-10000422"/>
    <x v="0"/>
    <x v="1"/>
    <x v="1441"/>
    <n v="291.16800000000001"/>
    <n v="4"/>
    <n v="0.2"/>
    <n v="-14.558400000000001"/>
    <x v="1"/>
    <s v="Yes"/>
  </r>
  <r>
    <n v="6228"/>
    <s v="CA-2016-148782"/>
    <x v="981"/>
    <d v="2016-11-07T00:00:00"/>
    <s v="Standard Class"/>
    <s v="PO-18850"/>
    <s v="Patrick O'Brill"/>
    <x v="0"/>
    <s v="United States"/>
    <x v="218"/>
    <x v="5"/>
    <n v="75061"/>
    <x v="2"/>
    <s v="TEC-PH-10002923"/>
    <x v="2"/>
    <x v="7"/>
    <x v="687"/>
    <n v="88.775999999999996"/>
    <n v="3"/>
    <n v="0.2"/>
    <n v="7.7679"/>
    <x v="2"/>
    <s v="Yes"/>
  </r>
  <r>
    <n v="6229"/>
    <s v="CA-2018-148208"/>
    <x v="115"/>
    <d v="2018-01-27T00:00:00"/>
    <s v="Standard Class"/>
    <s v="BT-11530"/>
    <s v="Bradley Talbott"/>
    <x v="2"/>
    <s v="United States"/>
    <x v="138"/>
    <x v="24"/>
    <n v="44105"/>
    <x v="3"/>
    <s v="TEC-PH-10004093"/>
    <x v="2"/>
    <x v="7"/>
    <x v="40"/>
    <n v="110.376"/>
    <n v="4"/>
    <n v="0.4"/>
    <n v="-20.235600000000002"/>
    <x v="3"/>
    <s v="Yes"/>
  </r>
  <r>
    <n v="6230"/>
    <s v="CA-2018-148208"/>
    <x v="115"/>
    <d v="2018-01-27T00:00:00"/>
    <s v="Standard Class"/>
    <s v="BT-11530"/>
    <s v="Bradley Talbott"/>
    <x v="2"/>
    <s v="United States"/>
    <x v="138"/>
    <x v="24"/>
    <n v="44105"/>
    <x v="3"/>
    <s v="TEC-AC-10000171"/>
    <x v="2"/>
    <x v="11"/>
    <x v="43"/>
    <n v="55.176000000000002"/>
    <n v="3"/>
    <n v="0.2"/>
    <n v="15.863099999999999"/>
    <x v="3"/>
    <s v="Yes"/>
  </r>
  <r>
    <n v="6231"/>
    <s v="CA-2019-127656"/>
    <x v="497"/>
    <d v="2019-07-17T00:00:00"/>
    <s v="Standard Class"/>
    <s v="NW-18400"/>
    <s v="Natalie Webber"/>
    <x v="0"/>
    <s v="United States"/>
    <x v="470"/>
    <x v="23"/>
    <n v="50701"/>
    <x v="2"/>
    <s v="OFF-AR-10001166"/>
    <x v="1"/>
    <x v="6"/>
    <x v="772"/>
    <n v="30.32"/>
    <n v="4"/>
    <n v="0"/>
    <n v="11.8248"/>
    <x v="2"/>
    <s v="Yes"/>
  </r>
  <r>
    <n v="6232"/>
    <s v="US-2019-142188"/>
    <x v="220"/>
    <d v="2019-09-11T00:00:00"/>
    <s v="Same Day"/>
    <s v="JF-15415"/>
    <s v="Jennifer Ferguson"/>
    <x v="0"/>
    <s v="United States"/>
    <x v="4"/>
    <x v="4"/>
    <n v="98105"/>
    <x v="1"/>
    <s v="FUR-CH-10003199"/>
    <x v="0"/>
    <x v="1"/>
    <x v="637"/>
    <n v="177.56800000000001"/>
    <n v="2"/>
    <n v="0.2"/>
    <n v="8.8783999999999992"/>
    <x v="1"/>
    <s v="Yes"/>
  </r>
  <r>
    <n v="6233"/>
    <s v="US-2019-142188"/>
    <x v="220"/>
    <d v="2019-09-11T00:00:00"/>
    <s v="Same Day"/>
    <s v="JF-15415"/>
    <s v="Jennifer Ferguson"/>
    <x v="0"/>
    <s v="United States"/>
    <x v="4"/>
    <x v="4"/>
    <n v="98105"/>
    <x v="1"/>
    <s v="OFF-PA-10002005"/>
    <x v="1"/>
    <x v="10"/>
    <x v="510"/>
    <n v="19.440000000000001"/>
    <n v="3"/>
    <n v="0"/>
    <n v="9.3312000000000008"/>
    <x v="1"/>
    <s v="Yes"/>
  </r>
  <r>
    <n v="6234"/>
    <s v="US-2019-142188"/>
    <x v="220"/>
    <d v="2019-09-11T00:00:00"/>
    <s v="Same Day"/>
    <s v="JF-15415"/>
    <s v="Jennifer Ferguson"/>
    <x v="0"/>
    <s v="United States"/>
    <x v="4"/>
    <x v="4"/>
    <n v="98105"/>
    <x v="1"/>
    <s v="OFF-PA-10004101"/>
    <x v="1"/>
    <x v="10"/>
    <x v="511"/>
    <n v="71.28"/>
    <n v="11"/>
    <n v="0"/>
    <n v="34.214399999999998"/>
    <x v="1"/>
    <s v="Yes"/>
  </r>
  <r>
    <n v="6235"/>
    <s v="US-2019-142188"/>
    <x v="220"/>
    <d v="2019-09-11T00:00:00"/>
    <s v="Same Day"/>
    <s v="JF-15415"/>
    <s v="Jennifer Ferguson"/>
    <x v="0"/>
    <s v="United States"/>
    <x v="4"/>
    <x v="4"/>
    <n v="98105"/>
    <x v="1"/>
    <s v="OFF-BI-10004600"/>
    <x v="1"/>
    <x v="8"/>
    <x v="1486"/>
    <n v="1471.96"/>
    <n v="5"/>
    <n v="0.2"/>
    <n v="459.98750000000001"/>
    <x v="1"/>
    <s v="Yes"/>
  </r>
  <r>
    <n v="6236"/>
    <s v="US-2019-142188"/>
    <x v="220"/>
    <d v="2019-09-11T00:00:00"/>
    <s v="Same Day"/>
    <s v="JF-15415"/>
    <s v="Jennifer Ferguson"/>
    <x v="0"/>
    <s v="United States"/>
    <x v="4"/>
    <x v="4"/>
    <n v="98105"/>
    <x v="1"/>
    <s v="TEC-PH-10000127"/>
    <x v="2"/>
    <x v="7"/>
    <x v="1767"/>
    <n v="79.959999999999994"/>
    <n v="5"/>
    <n v="0.2"/>
    <n v="-17.991"/>
    <x v="1"/>
    <s v="Yes"/>
  </r>
  <r>
    <n v="6237"/>
    <s v="CA-2018-144400"/>
    <x v="1098"/>
    <d v="2018-02-27T00:00:00"/>
    <s v="Standard Class"/>
    <s v="AC-10420"/>
    <s v="Alyssa Crouse"/>
    <x v="1"/>
    <s v="United States"/>
    <x v="10"/>
    <x v="9"/>
    <n v="19120"/>
    <x v="3"/>
    <s v="OFF-EN-10004386"/>
    <x v="1"/>
    <x v="12"/>
    <x v="245"/>
    <n v="57.576000000000001"/>
    <n v="3"/>
    <n v="0.2"/>
    <n v="21.591000000000001"/>
    <x v="3"/>
    <s v="Yes"/>
  </r>
  <r>
    <n v="6238"/>
    <s v="US-2018-155180"/>
    <x v="115"/>
    <d v="2018-01-29T00:00:00"/>
    <s v="Standard Class"/>
    <s v="TB-21280"/>
    <s v="Toby Braunhardt"/>
    <x v="0"/>
    <s v="United States"/>
    <x v="20"/>
    <x v="15"/>
    <n v="10009"/>
    <x v="3"/>
    <s v="OFF-BI-10004506"/>
    <x v="1"/>
    <x v="8"/>
    <x v="1247"/>
    <n v="26.335999999999999"/>
    <n v="4"/>
    <n v="0.2"/>
    <n v="9.2175999999999991"/>
    <x v="3"/>
    <s v="Yes"/>
  </r>
  <r>
    <n v="6239"/>
    <s v="CA-2017-134075"/>
    <x v="295"/>
    <d v="2017-12-16T00:00:00"/>
    <s v="Standard Class"/>
    <s v="HA-14905"/>
    <s v="Helen Abelman"/>
    <x v="0"/>
    <s v="United States"/>
    <x v="49"/>
    <x v="1"/>
    <n v="95123"/>
    <x v="1"/>
    <s v="FUR-FU-10004597"/>
    <x v="0"/>
    <x v="5"/>
    <x v="1266"/>
    <n v="166.5"/>
    <n v="3"/>
    <n v="0"/>
    <n v="21.645"/>
    <x v="1"/>
    <s v="Yes"/>
  </r>
  <r>
    <n v="6240"/>
    <s v="CA-2017-134075"/>
    <x v="295"/>
    <d v="2017-12-16T00:00:00"/>
    <s v="Standard Class"/>
    <s v="HA-14905"/>
    <s v="Helen Abelman"/>
    <x v="0"/>
    <s v="United States"/>
    <x v="49"/>
    <x v="1"/>
    <n v="95123"/>
    <x v="1"/>
    <s v="OFF-ST-10001496"/>
    <x v="1"/>
    <x v="4"/>
    <x v="733"/>
    <n v="360.38"/>
    <n v="2"/>
    <n v="0"/>
    <n v="93.698800000000006"/>
    <x v="1"/>
    <s v="Yes"/>
  </r>
  <r>
    <n v="6241"/>
    <s v="US-2018-131912"/>
    <x v="517"/>
    <d v="2018-11-01T00:00:00"/>
    <s v="Second Class"/>
    <s v="LH-17155"/>
    <s v="Logan Haushalter"/>
    <x v="0"/>
    <s v="United States"/>
    <x v="1"/>
    <x v="1"/>
    <n v="90008"/>
    <x v="1"/>
    <s v="OFF-BI-10004236"/>
    <x v="1"/>
    <x v="8"/>
    <x v="900"/>
    <n v="11.744"/>
    <n v="1"/>
    <n v="0.2"/>
    <n v="3.8168000000000002"/>
    <x v="1"/>
    <s v="Yes"/>
  </r>
  <r>
    <n v="6242"/>
    <s v="CA-2019-141572"/>
    <x v="39"/>
    <d v="2019-05-31T00:00:00"/>
    <s v="Second Class"/>
    <s v="LO-17170"/>
    <s v="Lori Olson"/>
    <x v="1"/>
    <s v="United States"/>
    <x v="3"/>
    <x v="38"/>
    <n v="3301"/>
    <x v="3"/>
    <s v="FUR-FU-10001185"/>
    <x v="0"/>
    <x v="5"/>
    <x v="1423"/>
    <n v="247.44"/>
    <n v="8"/>
    <n v="0"/>
    <n v="101.4504"/>
    <x v="3"/>
    <s v="Yes"/>
  </r>
  <r>
    <n v="6243"/>
    <s v="CA-2016-134621"/>
    <x v="1059"/>
    <d v="2016-12-28T00:00:00"/>
    <s v="Standard Class"/>
    <s v="DP-13390"/>
    <s v="Dennis Pardue"/>
    <x v="2"/>
    <s v="United States"/>
    <x v="29"/>
    <x v="18"/>
    <n v="38401"/>
    <x v="0"/>
    <s v="OFF-BI-10000977"/>
    <x v="1"/>
    <x v="8"/>
    <x v="991"/>
    <n v="18.239999999999998"/>
    <n v="2"/>
    <n v="0.7"/>
    <n v="-14.592000000000001"/>
    <x v="0"/>
    <s v="Yes"/>
  </r>
  <r>
    <n v="6244"/>
    <s v="CA-2018-165561"/>
    <x v="390"/>
    <d v="2018-11-28T00:00:00"/>
    <s v="Standard Class"/>
    <s v="CR-12580"/>
    <s v="Clay Rozendal"/>
    <x v="2"/>
    <s v="United States"/>
    <x v="234"/>
    <x v="4"/>
    <n v="98006"/>
    <x v="1"/>
    <s v="OFF-SU-10004782"/>
    <x v="1"/>
    <x v="14"/>
    <x v="1557"/>
    <n v="25.35"/>
    <n v="3"/>
    <n v="0"/>
    <n v="7.6050000000000004"/>
    <x v="1"/>
    <s v="Yes"/>
  </r>
  <r>
    <n v="6245"/>
    <s v="CA-2017-112305"/>
    <x v="312"/>
    <d v="2017-11-25T00:00:00"/>
    <s v="Standard Class"/>
    <s v="KB-16405"/>
    <s v="Katrina Bavinger"/>
    <x v="2"/>
    <s v="United States"/>
    <x v="4"/>
    <x v="4"/>
    <n v="98105"/>
    <x v="1"/>
    <s v="OFF-AR-10002067"/>
    <x v="1"/>
    <x v="6"/>
    <x v="1154"/>
    <n v="119.04"/>
    <n v="6"/>
    <n v="0"/>
    <n v="30.950399999999998"/>
    <x v="1"/>
    <s v="Yes"/>
  </r>
  <r>
    <n v="6246"/>
    <s v="CA-2017-112305"/>
    <x v="312"/>
    <d v="2017-11-25T00:00:00"/>
    <s v="Standard Class"/>
    <s v="KB-16405"/>
    <s v="Katrina Bavinger"/>
    <x v="2"/>
    <s v="United States"/>
    <x v="4"/>
    <x v="4"/>
    <n v="98105"/>
    <x v="1"/>
    <s v="FUR-FU-10002364"/>
    <x v="0"/>
    <x v="5"/>
    <x v="1240"/>
    <n v="22.14"/>
    <n v="3"/>
    <n v="0"/>
    <n v="6.4206000000000003"/>
    <x v="1"/>
    <s v="Yes"/>
  </r>
  <r>
    <n v="6247"/>
    <s v="CA-2017-112305"/>
    <x v="312"/>
    <d v="2017-11-25T00:00:00"/>
    <s v="Standard Class"/>
    <s v="KB-16405"/>
    <s v="Katrina Bavinger"/>
    <x v="2"/>
    <s v="United States"/>
    <x v="4"/>
    <x v="4"/>
    <n v="98105"/>
    <x v="1"/>
    <s v="TEC-AC-10002018"/>
    <x v="2"/>
    <x v="11"/>
    <x v="1683"/>
    <n v="13.98"/>
    <n v="2"/>
    <n v="0"/>
    <n v="6.0114000000000001"/>
    <x v="1"/>
    <s v="Yes"/>
  </r>
  <r>
    <n v="6248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BI-10000632"/>
    <x v="1"/>
    <x v="8"/>
    <x v="1297"/>
    <n v="43.41"/>
    <n v="1"/>
    <n v="0"/>
    <n v="19.968599999999999"/>
    <x v="2"/>
    <s v="Yes"/>
  </r>
  <r>
    <n v="6249"/>
    <s v="CA-2019-121580"/>
    <x v="148"/>
    <d v="2019-06-04T00:00:00"/>
    <s v="Standard Class"/>
    <s v="ML-17410"/>
    <s v="Maris LaWare"/>
    <x v="0"/>
    <s v="United States"/>
    <x v="38"/>
    <x v="14"/>
    <n v="47201"/>
    <x v="2"/>
    <s v="FUR-FU-10003981"/>
    <x v="0"/>
    <x v="5"/>
    <x v="325"/>
    <n v="6.24"/>
    <n v="3"/>
    <n v="0"/>
    <n v="2.6208"/>
    <x v="2"/>
    <s v="Yes"/>
  </r>
  <r>
    <n v="6250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AP-10001564"/>
    <x v="1"/>
    <x v="9"/>
    <x v="1768"/>
    <n v="465.16"/>
    <n v="2"/>
    <n v="0"/>
    <n v="120.94159999999999"/>
    <x v="2"/>
    <s v="Yes"/>
  </r>
  <r>
    <n v="6251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PA-10004082"/>
    <x v="1"/>
    <x v="10"/>
    <x v="227"/>
    <n v="7.98"/>
    <n v="1"/>
    <n v="0"/>
    <n v="3.99"/>
    <x v="2"/>
    <s v="Yes"/>
  </r>
  <r>
    <n v="6252"/>
    <s v="CA-2016-101147"/>
    <x v="266"/>
    <d v="2016-12-04T00:00:00"/>
    <s v="First Class"/>
    <s v="MC-17575"/>
    <s v="Matt Collins"/>
    <x v="0"/>
    <s v="United States"/>
    <x v="22"/>
    <x v="10"/>
    <n v="60623"/>
    <x v="2"/>
    <s v="OFF-AP-10004249"/>
    <x v="1"/>
    <x v="9"/>
    <x v="360"/>
    <n v="2.3940000000000001"/>
    <n v="1"/>
    <n v="0.8"/>
    <n v="-6.3441000000000001"/>
    <x v="2"/>
    <s v="Yes"/>
  </r>
  <r>
    <n v="6253"/>
    <s v="CA-2016-165806"/>
    <x v="884"/>
    <d v="2016-04-07T00:00:00"/>
    <s v="Same Day"/>
    <s v="VM-21685"/>
    <s v="Valerie Mitchum"/>
    <x v="2"/>
    <s v="United States"/>
    <x v="419"/>
    <x v="32"/>
    <n v="30062"/>
    <x v="0"/>
    <s v="OFF-PA-10003441"/>
    <x v="1"/>
    <x v="10"/>
    <x v="490"/>
    <n v="58.32"/>
    <n v="9"/>
    <n v="0"/>
    <n v="27.993600000000001"/>
    <x v="0"/>
    <s v="Yes"/>
  </r>
  <r>
    <n v="6254"/>
    <s v="CA-2016-165806"/>
    <x v="884"/>
    <d v="2016-04-07T00:00:00"/>
    <s v="Same Day"/>
    <s v="VM-21685"/>
    <s v="Valerie Mitchum"/>
    <x v="2"/>
    <s v="United States"/>
    <x v="419"/>
    <x v="32"/>
    <n v="30062"/>
    <x v="0"/>
    <s v="TEC-PH-10004922"/>
    <x v="2"/>
    <x v="7"/>
    <x v="1076"/>
    <n v="200.97"/>
    <n v="3"/>
    <n v="0"/>
    <n v="50.2425"/>
    <x v="0"/>
    <s v="Yes"/>
  </r>
  <r>
    <n v="6255"/>
    <s v="CA-2017-151624"/>
    <x v="1014"/>
    <d v="2017-09-14T00:00:00"/>
    <s v="Standard Class"/>
    <s v="VW-21775"/>
    <s v="Victoria Wilson"/>
    <x v="1"/>
    <s v="United States"/>
    <x v="122"/>
    <x v="19"/>
    <n v="36116"/>
    <x v="0"/>
    <s v="FUR-FU-10001731"/>
    <x v="0"/>
    <x v="5"/>
    <x v="1556"/>
    <n v="21.36"/>
    <n v="8"/>
    <n v="0"/>
    <n v="8.1167999999999996"/>
    <x v="0"/>
    <s v="Yes"/>
  </r>
  <r>
    <n v="6256"/>
    <s v="CA-2019-139444"/>
    <x v="428"/>
    <d v="2019-09-15T00:00:00"/>
    <s v="Standard Class"/>
    <s v="GK-14620"/>
    <s v="Grace Kelly"/>
    <x v="1"/>
    <s v="United States"/>
    <x v="243"/>
    <x v="5"/>
    <n v="75023"/>
    <x v="2"/>
    <s v="OFF-LA-10000134"/>
    <x v="1"/>
    <x v="2"/>
    <x v="85"/>
    <n v="9.8559999999999999"/>
    <n v="4"/>
    <n v="0.2"/>
    <n v="3.4496000000000002"/>
    <x v="2"/>
    <s v="Yes"/>
  </r>
  <r>
    <n v="6257"/>
    <s v="CA-2017-133977"/>
    <x v="684"/>
    <d v="2017-09-08T00:00:00"/>
    <s v="Second Class"/>
    <s v="AT-10435"/>
    <s v="Alyssa Tate"/>
    <x v="2"/>
    <s v="United States"/>
    <x v="76"/>
    <x v="2"/>
    <n v="33319"/>
    <x v="0"/>
    <s v="OFF-BI-10003166"/>
    <x v="1"/>
    <x v="8"/>
    <x v="1414"/>
    <n v="3.444"/>
    <n v="1"/>
    <n v="0.7"/>
    <n v="-2.5255999999999998"/>
    <x v="0"/>
    <s v="Yes"/>
  </r>
  <r>
    <n v="6258"/>
    <s v="CA-2019-141425"/>
    <x v="808"/>
    <d v="2019-11-06T00:00:00"/>
    <s v="Second Class"/>
    <s v="AR-10825"/>
    <s v="Anthony Rawles"/>
    <x v="1"/>
    <s v="United States"/>
    <x v="38"/>
    <x v="24"/>
    <n v="43229"/>
    <x v="3"/>
    <s v="OFF-SU-10000646"/>
    <x v="1"/>
    <x v="14"/>
    <x v="262"/>
    <n v="384.59199999999998"/>
    <n v="2"/>
    <n v="0.2"/>
    <n v="-81.725800000000007"/>
    <x v="3"/>
    <s v="Yes"/>
  </r>
  <r>
    <n v="6259"/>
    <s v="CA-2017-133536"/>
    <x v="262"/>
    <d v="2017-03-30T00:00:00"/>
    <s v="Second Class"/>
    <s v="JH-15820"/>
    <s v="John Huston"/>
    <x v="0"/>
    <s v="United States"/>
    <x v="20"/>
    <x v="15"/>
    <n v="10009"/>
    <x v="3"/>
    <s v="OFF-EN-10004459"/>
    <x v="1"/>
    <x v="12"/>
    <x v="661"/>
    <n v="22.92"/>
    <n v="3"/>
    <n v="0"/>
    <n v="11.2308"/>
    <x v="3"/>
    <s v="Yes"/>
  </r>
  <r>
    <n v="6260"/>
    <s v="CA-2017-150441"/>
    <x v="863"/>
    <d v="2017-08-17T00:00:00"/>
    <s v="Second Class"/>
    <s v="RA-19285"/>
    <s v="Ralph Arnett"/>
    <x v="0"/>
    <s v="United States"/>
    <x v="102"/>
    <x v="14"/>
    <n v="47374"/>
    <x v="2"/>
    <s v="OFF-BI-10003529"/>
    <x v="1"/>
    <x v="8"/>
    <x v="796"/>
    <n v="11.36"/>
    <n v="4"/>
    <n v="0"/>
    <n v="5.5663999999999998"/>
    <x v="2"/>
    <s v="Yes"/>
  </r>
  <r>
    <n v="6261"/>
    <s v="CA-2017-162607"/>
    <x v="793"/>
    <d v="2017-05-18T00:00:00"/>
    <s v="Standard Class"/>
    <s v="RO-19780"/>
    <s v="Rose O'Brian"/>
    <x v="0"/>
    <s v="United States"/>
    <x v="4"/>
    <x v="4"/>
    <n v="98115"/>
    <x v="1"/>
    <s v="OFF-BI-10002949"/>
    <x v="1"/>
    <x v="8"/>
    <x v="525"/>
    <n v="14.592000000000001"/>
    <n v="3"/>
    <n v="0.2"/>
    <n v="4.9248000000000003"/>
    <x v="1"/>
    <s v="Yes"/>
  </r>
  <r>
    <n v="6262"/>
    <s v="CA-2019-103506"/>
    <x v="283"/>
    <d v="2019-07-27T00:00:00"/>
    <s v="Standard Class"/>
    <s v="LR-17035"/>
    <s v="Lisa Ryan"/>
    <x v="1"/>
    <s v="United States"/>
    <x v="85"/>
    <x v="15"/>
    <n v="11561"/>
    <x v="3"/>
    <s v="OFF-LA-10001158"/>
    <x v="1"/>
    <x v="2"/>
    <x v="322"/>
    <n v="41.4"/>
    <n v="4"/>
    <n v="0"/>
    <n v="19.872"/>
    <x v="3"/>
    <s v="Yes"/>
  </r>
  <r>
    <n v="6263"/>
    <s v="CA-2018-132479"/>
    <x v="446"/>
    <d v="2018-09-26T00:00:00"/>
    <s v="First Class"/>
    <s v="MK-17905"/>
    <s v="Michael Kennedy"/>
    <x v="1"/>
    <s v="United States"/>
    <x v="179"/>
    <x v="10"/>
    <n v="61107"/>
    <x v="2"/>
    <s v="OFF-BI-10004584"/>
    <x v="1"/>
    <x v="8"/>
    <x v="383"/>
    <n v="442.37200000000001"/>
    <n v="7"/>
    <n v="0.8"/>
    <n v="-729.91380000000004"/>
    <x v="2"/>
    <s v="Yes"/>
  </r>
  <r>
    <n v="6264"/>
    <s v="CA-2019-160724"/>
    <x v="1024"/>
    <d v="2019-05-10T00:00:00"/>
    <s v="Standard Class"/>
    <s v="YS-21880"/>
    <s v="Yana Sorensen"/>
    <x v="1"/>
    <s v="United States"/>
    <x v="38"/>
    <x v="32"/>
    <n v="31907"/>
    <x v="0"/>
    <s v="OFF-BI-10004965"/>
    <x v="1"/>
    <x v="8"/>
    <x v="1014"/>
    <n v="34.5"/>
    <n v="3"/>
    <n v="0"/>
    <n v="15.525"/>
    <x v="0"/>
    <s v="Yes"/>
  </r>
  <r>
    <n v="6265"/>
    <s v="US-2018-115952"/>
    <x v="1099"/>
    <d v="2018-10-06T00:00:00"/>
    <s v="Same Day"/>
    <s v="JH-15910"/>
    <s v="Jonathan Howell"/>
    <x v="0"/>
    <s v="United States"/>
    <x v="251"/>
    <x v="26"/>
    <n v="74133"/>
    <x v="2"/>
    <s v="OFF-BI-10004654"/>
    <x v="1"/>
    <x v="8"/>
    <x v="68"/>
    <n v="28.85"/>
    <n v="5"/>
    <n v="0"/>
    <n v="14.425000000000001"/>
    <x v="2"/>
    <s v="Yes"/>
  </r>
  <r>
    <n v="6266"/>
    <s v="CA-2016-146731"/>
    <x v="935"/>
    <d v="2016-11-08T00:00:00"/>
    <s v="Standard Class"/>
    <s v="AT-10735"/>
    <s v="Annie Thurman"/>
    <x v="0"/>
    <s v="United States"/>
    <x v="316"/>
    <x v="18"/>
    <n v="37211"/>
    <x v="0"/>
    <s v="OFF-PA-10000141"/>
    <x v="1"/>
    <x v="10"/>
    <x v="829"/>
    <n v="3.488"/>
    <n v="2"/>
    <n v="0.2"/>
    <n v="1.1772"/>
    <x v="0"/>
    <s v="Yes"/>
  </r>
  <r>
    <n v="6267"/>
    <s v="CA-2016-146731"/>
    <x v="935"/>
    <d v="2016-11-08T00:00:00"/>
    <s v="Standard Class"/>
    <s v="AT-10735"/>
    <s v="Annie Thurman"/>
    <x v="0"/>
    <s v="United States"/>
    <x v="316"/>
    <x v="18"/>
    <n v="37211"/>
    <x v="0"/>
    <s v="OFF-PA-10001019"/>
    <x v="1"/>
    <x v="10"/>
    <x v="681"/>
    <n v="143.85599999999999"/>
    <n v="9"/>
    <n v="0.2"/>
    <n v="48.551400000000001"/>
    <x v="0"/>
    <s v="Yes"/>
  </r>
  <r>
    <n v="6268"/>
    <s v="CA-2017-115392"/>
    <x v="486"/>
    <d v="2017-10-04T00:00:00"/>
    <s v="Second Class"/>
    <s v="RM-19675"/>
    <s v="Robert Marley"/>
    <x v="2"/>
    <s v="United States"/>
    <x v="471"/>
    <x v="31"/>
    <n v="2138"/>
    <x v="3"/>
    <s v="TEC-PH-10002496"/>
    <x v="2"/>
    <x v="7"/>
    <x v="495"/>
    <n v="311.98"/>
    <n v="2"/>
    <n v="0"/>
    <n v="93.593999999999994"/>
    <x v="3"/>
    <s v="Yes"/>
  </r>
  <r>
    <n v="6269"/>
    <s v="CA-2017-115392"/>
    <x v="486"/>
    <d v="2017-10-04T00:00:00"/>
    <s v="Second Class"/>
    <s v="RM-19675"/>
    <s v="Robert Marley"/>
    <x v="2"/>
    <s v="United States"/>
    <x v="471"/>
    <x v="31"/>
    <n v="2138"/>
    <x v="3"/>
    <s v="OFF-BI-10000829"/>
    <x v="1"/>
    <x v="8"/>
    <x v="307"/>
    <n v="22.45"/>
    <n v="5"/>
    <n v="0"/>
    <n v="10.327"/>
    <x v="3"/>
    <s v="Yes"/>
  </r>
  <r>
    <n v="6270"/>
    <s v="CA-2019-102379"/>
    <x v="574"/>
    <d v="2019-12-06T00:00:00"/>
    <s v="Standard Class"/>
    <s v="BB-11545"/>
    <s v="Brenda Bowman"/>
    <x v="1"/>
    <s v="United States"/>
    <x v="182"/>
    <x v="1"/>
    <n v="94601"/>
    <x v="1"/>
    <s v="TEC-PH-10001448"/>
    <x v="2"/>
    <x v="7"/>
    <x v="141"/>
    <n v="39.991999999999997"/>
    <n v="1"/>
    <n v="0.2"/>
    <n v="-7.9984000000000002"/>
    <x v="1"/>
    <s v="Yes"/>
  </r>
  <r>
    <n v="6271"/>
    <s v="CA-2019-102379"/>
    <x v="574"/>
    <d v="2019-12-06T00:00:00"/>
    <s v="Standard Class"/>
    <s v="BB-11545"/>
    <s v="Brenda Bowman"/>
    <x v="1"/>
    <s v="United States"/>
    <x v="182"/>
    <x v="1"/>
    <n v="94601"/>
    <x v="1"/>
    <s v="FUR-CH-10004983"/>
    <x v="0"/>
    <x v="1"/>
    <x v="1569"/>
    <n v="1159.056"/>
    <n v="9"/>
    <n v="0.2"/>
    <n v="43.464599999999997"/>
    <x v="1"/>
    <s v="Yes"/>
  </r>
  <r>
    <n v="6272"/>
    <s v="CA-2019-102379"/>
    <x v="574"/>
    <d v="2019-12-06T00:00:00"/>
    <s v="Standard Class"/>
    <s v="BB-11545"/>
    <s v="Brenda Bowman"/>
    <x v="1"/>
    <s v="United States"/>
    <x v="182"/>
    <x v="1"/>
    <n v="94601"/>
    <x v="1"/>
    <s v="OFF-AR-10004022"/>
    <x v="1"/>
    <x v="6"/>
    <x v="907"/>
    <n v="179.9"/>
    <n v="5"/>
    <n v="0"/>
    <n v="44.975000000000001"/>
    <x v="1"/>
    <s v="Yes"/>
  </r>
  <r>
    <n v="6273"/>
    <s v="CA-2019-149706"/>
    <x v="157"/>
    <d v="2019-12-12T00:00:00"/>
    <s v="First Class"/>
    <s v="AS-10285"/>
    <s v="Alejandro Savely"/>
    <x v="1"/>
    <s v="United States"/>
    <x v="472"/>
    <x v="10"/>
    <n v="60067"/>
    <x v="2"/>
    <s v="TEC-AC-10001284"/>
    <x v="2"/>
    <x v="11"/>
    <x v="1181"/>
    <n v="116.312"/>
    <n v="7"/>
    <n v="0.2"/>
    <n v="23.2624"/>
    <x v="2"/>
    <s v="Yes"/>
  </r>
  <r>
    <n v="6274"/>
    <s v="US-2018-139087"/>
    <x v="19"/>
    <d v="2018-07-22T00:00:00"/>
    <s v="Second Class"/>
    <s v="DK-13375"/>
    <s v="Dennis Kane"/>
    <x v="0"/>
    <s v="United States"/>
    <x v="4"/>
    <x v="4"/>
    <n v="98105"/>
    <x v="1"/>
    <s v="FUR-FU-10001847"/>
    <x v="0"/>
    <x v="5"/>
    <x v="1364"/>
    <n v="12.42"/>
    <n v="3"/>
    <n v="0"/>
    <n v="4.4711999999999996"/>
    <x v="1"/>
    <s v="Yes"/>
  </r>
  <r>
    <n v="6275"/>
    <s v="US-2018-139087"/>
    <x v="19"/>
    <d v="2018-07-22T00:00:00"/>
    <s v="Second Class"/>
    <s v="DK-13375"/>
    <s v="Dennis Kane"/>
    <x v="0"/>
    <s v="United States"/>
    <x v="4"/>
    <x v="4"/>
    <n v="98105"/>
    <x v="1"/>
    <s v="TEC-AC-10004595"/>
    <x v="2"/>
    <x v="11"/>
    <x v="1769"/>
    <n v="428.4"/>
    <n v="3"/>
    <n v="0"/>
    <n v="89.963999999999999"/>
    <x v="1"/>
    <s v="Yes"/>
  </r>
  <r>
    <n v="6276"/>
    <s v="US-2018-139087"/>
    <x v="19"/>
    <d v="2018-07-22T00:00:00"/>
    <s v="Second Class"/>
    <s v="DK-13375"/>
    <s v="Dennis Kane"/>
    <x v="0"/>
    <s v="United States"/>
    <x v="4"/>
    <x v="4"/>
    <n v="98105"/>
    <x v="1"/>
    <s v="FUR-FU-10004164"/>
    <x v="0"/>
    <x v="5"/>
    <x v="1584"/>
    <n v="24.75"/>
    <n v="5"/>
    <n v="0"/>
    <n v="10.89"/>
    <x v="1"/>
    <s v="Yes"/>
  </r>
  <r>
    <n v="6277"/>
    <s v="US-2018-139087"/>
    <x v="19"/>
    <d v="2018-07-22T00:00:00"/>
    <s v="Second Class"/>
    <s v="DK-13375"/>
    <s v="Dennis Kane"/>
    <x v="0"/>
    <s v="United States"/>
    <x v="4"/>
    <x v="4"/>
    <n v="98105"/>
    <x v="1"/>
    <s v="OFF-LA-10001074"/>
    <x v="1"/>
    <x v="2"/>
    <x v="300"/>
    <n v="87.71"/>
    <n v="7"/>
    <n v="0"/>
    <n v="41.223700000000001"/>
    <x v="1"/>
    <s v="Yes"/>
  </r>
  <r>
    <n v="6278"/>
    <s v="US-2018-139087"/>
    <x v="19"/>
    <d v="2018-07-22T00:00:00"/>
    <s v="Second Class"/>
    <s v="DK-13375"/>
    <s v="Dennis Kane"/>
    <x v="0"/>
    <s v="United States"/>
    <x v="4"/>
    <x v="4"/>
    <n v="98105"/>
    <x v="1"/>
    <s v="OFF-ST-10000604"/>
    <x v="1"/>
    <x v="4"/>
    <x v="54"/>
    <n v="69.52"/>
    <n v="2"/>
    <n v="0"/>
    <n v="17.38"/>
    <x v="1"/>
    <s v="Yes"/>
  </r>
  <r>
    <n v="6279"/>
    <s v="US-2018-139087"/>
    <x v="19"/>
    <d v="2018-07-22T00:00:00"/>
    <s v="Second Class"/>
    <s v="DK-13375"/>
    <s v="Dennis Kane"/>
    <x v="0"/>
    <s v="United States"/>
    <x v="4"/>
    <x v="4"/>
    <n v="98105"/>
    <x v="1"/>
    <s v="TEC-PH-10000148"/>
    <x v="2"/>
    <x v="7"/>
    <x v="779"/>
    <n v="20.783999999999999"/>
    <n v="2"/>
    <n v="0.2"/>
    <n v="-4.6764000000000001"/>
    <x v="1"/>
    <s v="Yes"/>
  </r>
  <r>
    <n v="6280"/>
    <s v="US-2018-139087"/>
    <x v="19"/>
    <d v="2018-07-22T00:00:00"/>
    <s v="Second Class"/>
    <s v="DK-13375"/>
    <s v="Dennis Kane"/>
    <x v="0"/>
    <s v="United States"/>
    <x v="4"/>
    <x v="4"/>
    <n v="98105"/>
    <x v="1"/>
    <s v="OFF-BI-10000042"/>
    <x v="1"/>
    <x v="8"/>
    <x v="954"/>
    <n v="12.816000000000001"/>
    <n v="3"/>
    <n v="0.2"/>
    <n v="4.1651999999999996"/>
    <x v="1"/>
    <s v="Yes"/>
  </r>
  <r>
    <n v="6281"/>
    <s v="CA-2019-152226"/>
    <x v="605"/>
    <d v="2019-05-16T00:00:00"/>
    <s v="Standard Class"/>
    <s v="JH-15910"/>
    <s v="Jonathan Howell"/>
    <x v="0"/>
    <s v="United States"/>
    <x v="74"/>
    <x v="24"/>
    <n v="45231"/>
    <x v="3"/>
    <s v="OFF-LA-10000443"/>
    <x v="1"/>
    <x v="2"/>
    <x v="1127"/>
    <n v="5.9039999999999999"/>
    <n v="2"/>
    <n v="0.2"/>
    <n v="1.9925999999999999"/>
    <x v="3"/>
    <s v="Yes"/>
  </r>
  <r>
    <n v="6282"/>
    <s v="CA-2017-116484"/>
    <x v="312"/>
    <d v="2017-11-26T00:00:00"/>
    <s v="Standard Class"/>
    <s v="JK-15205"/>
    <s v="Jamie Kunitz"/>
    <x v="0"/>
    <s v="United States"/>
    <x v="292"/>
    <x v="24"/>
    <n v="43302"/>
    <x v="3"/>
    <s v="FUR-FU-10002874"/>
    <x v="0"/>
    <x v="5"/>
    <x v="1770"/>
    <n v="63.823999999999998"/>
    <n v="2"/>
    <n v="0.2"/>
    <n v="9.5736000000000008"/>
    <x v="3"/>
    <s v="Yes"/>
  </r>
  <r>
    <n v="6283"/>
    <s v="CA-2017-116484"/>
    <x v="312"/>
    <d v="2017-11-26T00:00:00"/>
    <s v="Standard Class"/>
    <s v="JK-15205"/>
    <s v="Jamie Kunitz"/>
    <x v="0"/>
    <s v="United States"/>
    <x v="292"/>
    <x v="24"/>
    <n v="43302"/>
    <x v="3"/>
    <s v="OFF-ST-10003994"/>
    <x v="1"/>
    <x v="4"/>
    <x v="1745"/>
    <n v="141.55199999999999"/>
    <n v="3"/>
    <n v="0.2"/>
    <n v="-26.541"/>
    <x v="3"/>
    <s v="Yes"/>
  </r>
  <r>
    <n v="6284"/>
    <s v="CA-2018-100944"/>
    <x v="446"/>
    <d v="2018-09-28T00:00:00"/>
    <s v="Standard Class"/>
    <s v="EH-13765"/>
    <s v="Edward Hooks"/>
    <x v="1"/>
    <s v="United States"/>
    <x v="1"/>
    <x v="1"/>
    <n v="90049"/>
    <x v="1"/>
    <s v="OFF-EN-10001453"/>
    <x v="1"/>
    <x v="12"/>
    <x v="1685"/>
    <n v="304.89999999999998"/>
    <n v="5"/>
    <n v="0"/>
    <n v="143.303"/>
    <x v="1"/>
    <s v="Yes"/>
  </r>
  <r>
    <n v="6285"/>
    <s v="CA-2018-100944"/>
    <x v="446"/>
    <d v="2018-09-28T00:00:00"/>
    <s v="Standard Class"/>
    <s v="EH-13765"/>
    <s v="Edward Hooks"/>
    <x v="1"/>
    <s v="United States"/>
    <x v="1"/>
    <x v="1"/>
    <n v="90049"/>
    <x v="1"/>
    <s v="FUR-CH-10000988"/>
    <x v="0"/>
    <x v="1"/>
    <x v="1141"/>
    <n v="563.24"/>
    <n v="5"/>
    <n v="0.2"/>
    <n v="56.323999999999998"/>
    <x v="1"/>
    <s v="Yes"/>
  </r>
  <r>
    <n v="6286"/>
    <s v="CA-2018-125080"/>
    <x v="147"/>
    <d v="2018-10-26T00:00:00"/>
    <s v="Standard Class"/>
    <s v="VW-21775"/>
    <s v="Victoria Wilson"/>
    <x v="1"/>
    <s v="United States"/>
    <x v="80"/>
    <x v="24"/>
    <n v="44107"/>
    <x v="3"/>
    <s v="FUR-TA-10003238"/>
    <x v="0"/>
    <x v="3"/>
    <x v="1242"/>
    <n v="661.17600000000004"/>
    <n v="2"/>
    <n v="0.4"/>
    <n v="-231.41159999999999"/>
    <x v="3"/>
    <s v="Yes"/>
  </r>
  <r>
    <n v="6287"/>
    <s v="CA-2018-121020"/>
    <x v="1057"/>
    <d v="2018-10-31T00:00:00"/>
    <s v="Standard Class"/>
    <s v="CG-12040"/>
    <s v="Catherine Glotzbach"/>
    <x v="2"/>
    <s v="United States"/>
    <x v="465"/>
    <x v="18"/>
    <n v="37087"/>
    <x v="0"/>
    <s v="TEC-PH-10001061"/>
    <x v="2"/>
    <x v="7"/>
    <x v="830"/>
    <n v="239.976"/>
    <n v="3"/>
    <n v="0.2"/>
    <n v="17.998200000000001"/>
    <x v="0"/>
    <s v="Yes"/>
  </r>
  <r>
    <n v="6288"/>
    <s v="CA-2016-100090"/>
    <x v="1001"/>
    <d v="2016-07-12T00:00:00"/>
    <s v="Standard Class"/>
    <s v="EB-13705"/>
    <s v="Ed Braxton"/>
    <x v="1"/>
    <s v="United States"/>
    <x v="8"/>
    <x v="1"/>
    <n v="94122"/>
    <x v="1"/>
    <s v="FUR-TA-10003715"/>
    <x v="0"/>
    <x v="3"/>
    <x v="1012"/>
    <n v="502.488"/>
    <n v="3"/>
    <n v="0.2"/>
    <n v="-87.935400000000001"/>
    <x v="1"/>
    <e v="#N/A"/>
  </r>
  <r>
    <n v="6289"/>
    <s v="CA-2016-100090"/>
    <x v="1001"/>
    <d v="2016-07-12T00:00:00"/>
    <s v="Standard Class"/>
    <s v="EB-13705"/>
    <s v="Ed Braxton"/>
    <x v="1"/>
    <s v="United States"/>
    <x v="8"/>
    <x v="1"/>
    <n v="94122"/>
    <x v="1"/>
    <s v="OFF-BI-10001597"/>
    <x v="1"/>
    <x v="8"/>
    <x v="798"/>
    <n v="196.70400000000001"/>
    <n v="6"/>
    <n v="0.2"/>
    <n v="68.846400000000003"/>
    <x v="1"/>
    <e v="#N/A"/>
  </r>
  <r>
    <n v="6290"/>
    <s v="US-2017-139675"/>
    <x v="649"/>
    <d v="2017-03-18T00:00:00"/>
    <s v="Second Class"/>
    <s v="NF-18595"/>
    <s v="Nicole Fjeld"/>
    <x v="2"/>
    <s v="United States"/>
    <x v="455"/>
    <x v="1"/>
    <n v="95928"/>
    <x v="1"/>
    <s v="FUR-CH-10004063"/>
    <x v="0"/>
    <x v="1"/>
    <x v="120"/>
    <n v="915.13599999999997"/>
    <n v="4"/>
    <n v="0.2"/>
    <n v="102.9528"/>
    <x v="1"/>
    <s v="Yes"/>
  </r>
  <r>
    <n v="6291"/>
    <s v="US-2017-139675"/>
    <x v="649"/>
    <d v="2017-03-18T00:00:00"/>
    <s v="Second Class"/>
    <s v="NF-18595"/>
    <s v="Nicole Fjeld"/>
    <x v="2"/>
    <s v="United States"/>
    <x v="455"/>
    <x v="1"/>
    <n v="95928"/>
    <x v="1"/>
    <s v="FUR-FU-10001979"/>
    <x v="0"/>
    <x v="5"/>
    <x v="514"/>
    <n v="327.76"/>
    <n v="8"/>
    <n v="0"/>
    <n v="91.772800000000004"/>
    <x v="1"/>
    <s v="Yes"/>
  </r>
  <r>
    <n v="6292"/>
    <s v="CA-2019-143756"/>
    <x v="574"/>
    <d v="2019-12-05T00:00:00"/>
    <s v="First Class"/>
    <s v="ME-17725"/>
    <s v="Max Engle"/>
    <x v="0"/>
    <s v="United States"/>
    <x v="127"/>
    <x v="17"/>
    <n v="24153"/>
    <x v="0"/>
    <s v="FUR-CH-10001854"/>
    <x v="0"/>
    <x v="1"/>
    <x v="1119"/>
    <n v="701.96"/>
    <n v="2"/>
    <n v="0"/>
    <n v="168.47040000000001"/>
    <x v="0"/>
    <s v="Yes"/>
  </r>
  <r>
    <n v="6293"/>
    <s v="CA-2017-151253"/>
    <x v="1100"/>
    <d v="2017-04-26T00:00:00"/>
    <s v="Standard Class"/>
    <s v="AZ-10750"/>
    <s v="Annie Zypern"/>
    <x v="0"/>
    <s v="United States"/>
    <x v="1"/>
    <x v="1"/>
    <n v="90008"/>
    <x v="1"/>
    <s v="TEC-PH-10002923"/>
    <x v="2"/>
    <x v="7"/>
    <x v="687"/>
    <n v="88.775999999999996"/>
    <n v="3"/>
    <n v="0.2"/>
    <n v="7.7679"/>
    <x v="1"/>
    <s v="Yes"/>
  </r>
  <r>
    <n v="6294"/>
    <s v="CA-2017-151253"/>
    <x v="1100"/>
    <d v="2017-04-26T00:00:00"/>
    <s v="Standard Class"/>
    <s v="AZ-10750"/>
    <s v="Annie Zypern"/>
    <x v="0"/>
    <s v="United States"/>
    <x v="1"/>
    <x v="1"/>
    <n v="90008"/>
    <x v="1"/>
    <s v="OFF-AR-10004691"/>
    <x v="1"/>
    <x v="6"/>
    <x v="1380"/>
    <n v="64.14"/>
    <n v="3"/>
    <n v="0"/>
    <n v="16.676400000000001"/>
    <x v="1"/>
    <s v="Yes"/>
  </r>
  <r>
    <n v="6295"/>
    <s v="CA-2016-141152"/>
    <x v="1101"/>
    <d v="2016-09-19T00:00:00"/>
    <s v="First Class"/>
    <s v="RF-19345"/>
    <s v="Randy Ferguson"/>
    <x v="1"/>
    <s v="United States"/>
    <x v="20"/>
    <x v="15"/>
    <n v="10024"/>
    <x v="3"/>
    <s v="OFF-BI-10002931"/>
    <x v="1"/>
    <x v="8"/>
    <x v="734"/>
    <n v="33.552"/>
    <n v="1"/>
    <n v="0.2"/>
    <n v="12.582000000000001"/>
    <x v="3"/>
    <s v="Yes"/>
  </r>
  <r>
    <n v="6296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AP-10002651"/>
    <x v="1"/>
    <x v="9"/>
    <x v="1350"/>
    <n v="1737.18"/>
    <n v="6"/>
    <n v="0"/>
    <n v="503.78219999999999"/>
    <x v="3"/>
    <s v="Yes"/>
  </r>
  <r>
    <n v="6297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ST-10000689"/>
    <x v="1"/>
    <x v="4"/>
    <x v="426"/>
    <n v="704.25"/>
    <n v="5"/>
    <n v="0"/>
    <n v="84.51"/>
    <x v="3"/>
    <s v="Yes"/>
  </r>
  <r>
    <n v="6298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PA-10003302"/>
    <x v="1"/>
    <x v="10"/>
    <x v="1721"/>
    <n v="141.76"/>
    <n v="4"/>
    <n v="0"/>
    <n v="66.627200000000002"/>
    <x v="3"/>
    <s v="Yes"/>
  </r>
  <r>
    <n v="6299"/>
    <s v="CA-2016-169852"/>
    <x v="618"/>
    <d v="2016-10-26T00:00:00"/>
    <s v="Standard Class"/>
    <s v="SF-20965"/>
    <s v="Sylvia Foulston"/>
    <x v="1"/>
    <s v="United States"/>
    <x v="70"/>
    <x v="1"/>
    <n v="92024"/>
    <x v="1"/>
    <s v="OFF-BI-10001460"/>
    <x v="1"/>
    <x v="8"/>
    <x v="58"/>
    <n v="36.36"/>
    <n v="3"/>
    <n v="0.2"/>
    <n v="12.2715"/>
    <x v="1"/>
    <s v="Yes"/>
  </r>
  <r>
    <n v="6300"/>
    <s v="CA-2019-107314"/>
    <x v="329"/>
    <d v="2019-12-03T00:00:00"/>
    <s v="First Class"/>
    <s v="MZ-17335"/>
    <s v="Maria Zettner"/>
    <x v="2"/>
    <s v="United States"/>
    <x v="8"/>
    <x v="1"/>
    <n v="94109"/>
    <x v="1"/>
    <s v="FUR-FU-10003489"/>
    <x v="0"/>
    <x v="5"/>
    <x v="1771"/>
    <n v="25.83"/>
    <n v="3"/>
    <n v="0"/>
    <n v="9.5571000000000002"/>
    <x v="1"/>
    <s v="Yes"/>
  </r>
  <r>
    <n v="6301"/>
    <s v="US-2016-161305"/>
    <x v="571"/>
    <d v="2016-06-12T00:00:00"/>
    <s v="Standard Class"/>
    <s v="SB-20170"/>
    <s v="Sarah Bern"/>
    <x v="0"/>
    <s v="United States"/>
    <x v="22"/>
    <x v="10"/>
    <n v="60623"/>
    <x v="2"/>
    <s v="OFF-BI-10002794"/>
    <x v="1"/>
    <x v="8"/>
    <x v="102"/>
    <n v="24.588000000000001"/>
    <n v="3"/>
    <n v="0.8"/>
    <n v="-38.111400000000003"/>
    <x v="2"/>
    <s v="Yes"/>
  </r>
  <r>
    <n v="6302"/>
    <s v="US-2016-161305"/>
    <x v="571"/>
    <d v="2016-06-12T00:00:00"/>
    <s v="Standard Class"/>
    <s v="SB-20170"/>
    <s v="Sarah Bern"/>
    <x v="0"/>
    <s v="United States"/>
    <x v="22"/>
    <x v="10"/>
    <n v="60623"/>
    <x v="2"/>
    <s v="OFF-EN-10000461"/>
    <x v="1"/>
    <x v="12"/>
    <x v="753"/>
    <n v="13.984"/>
    <n v="2"/>
    <n v="0.2"/>
    <n v="4.7195999999999998"/>
    <x v="2"/>
    <s v="Yes"/>
  </r>
  <r>
    <n v="6303"/>
    <s v="CA-2019-166919"/>
    <x v="51"/>
    <d v="2019-11-27T00:00:00"/>
    <s v="Standard Class"/>
    <s v="AH-10210"/>
    <s v="Alan Hwang"/>
    <x v="0"/>
    <s v="United States"/>
    <x v="61"/>
    <x v="5"/>
    <n v="75220"/>
    <x v="2"/>
    <s v="TEC-PH-10001305"/>
    <x v="2"/>
    <x v="7"/>
    <x v="1680"/>
    <n v="195.96"/>
    <n v="5"/>
    <n v="0.2"/>
    <n v="19.596"/>
    <x v="2"/>
    <s v="Yes"/>
  </r>
  <r>
    <n v="6304"/>
    <s v="CA-2019-162712"/>
    <x v="978"/>
    <d v="2019-06-20T00:00:00"/>
    <s v="Second Class"/>
    <s v="NK-18490"/>
    <s v="Neil Knudson"/>
    <x v="2"/>
    <s v="United States"/>
    <x v="331"/>
    <x v="5"/>
    <n v="78415"/>
    <x v="2"/>
    <s v="OFF-PA-10000167"/>
    <x v="1"/>
    <x v="10"/>
    <x v="1080"/>
    <n v="74.352000000000004"/>
    <n v="3"/>
    <n v="0.2"/>
    <n v="23.234999999999999"/>
    <x v="2"/>
    <s v="Yes"/>
  </r>
  <r>
    <n v="6305"/>
    <s v="CA-2019-107552"/>
    <x v="1024"/>
    <d v="2019-05-05T00:00:00"/>
    <s v="Same Day"/>
    <s v="AI-10855"/>
    <s v="Arianne Irving"/>
    <x v="0"/>
    <s v="United States"/>
    <x v="20"/>
    <x v="15"/>
    <n v="10035"/>
    <x v="3"/>
    <s v="OFF-PA-10002947"/>
    <x v="1"/>
    <x v="10"/>
    <x v="710"/>
    <n v="6.68"/>
    <n v="1"/>
    <n v="0"/>
    <n v="3.2063999999999999"/>
    <x v="3"/>
    <s v="Yes"/>
  </r>
  <r>
    <n v="6306"/>
    <s v="CA-2018-163328"/>
    <x v="254"/>
    <d v="2018-11-06T00:00:00"/>
    <s v="Second Class"/>
    <s v="TP-21565"/>
    <s v="Tracy Poddar"/>
    <x v="1"/>
    <s v="United States"/>
    <x v="474"/>
    <x v="21"/>
    <n v="97405"/>
    <x v="1"/>
    <s v="OFF-SU-10002301"/>
    <x v="1"/>
    <x v="14"/>
    <x v="1582"/>
    <n v="17.584"/>
    <n v="7"/>
    <n v="0.2"/>
    <n v="-4.1761999999999997"/>
    <x v="1"/>
    <s v="Yes"/>
  </r>
  <r>
    <n v="6307"/>
    <s v="CA-2018-163328"/>
    <x v="254"/>
    <d v="2018-11-06T00:00:00"/>
    <s v="Second Class"/>
    <s v="TP-21565"/>
    <s v="Tracy Poddar"/>
    <x v="1"/>
    <s v="United States"/>
    <x v="474"/>
    <x v="21"/>
    <n v="97405"/>
    <x v="1"/>
    <s v="FUR-CH-10003298"/>
    <x v="0"/>
    <x v="1"/>
    <x v="1576"/>
    <n v="104.78400000000001"/>
    <n v="1"/>
    <n v="0.2"/>
    <n v="-14.4078"/>
    <x v="1"/>
    <s v="Yes"/>
  </r>
  <r>
    <n v="6308"/>
    <s v="CA-2018-163328"/>
    <x v="254"/>
    <d v="2018-11-06T00:00:00"/>
    <s v="Second Class"/>
    <s v="TP-21565"/>
    <s v="Tracy Poddar"/>
    <x v="1"/>
    <s v="United States"/>
    <x v="474"/>
    <x v="21"/>
    <n v="97405"/>
    <x v="1"/>
    <s v="OFF-PA-10004353"/>
    <x v="1"/>
    <x v="10"/>
    <x v="1661"/>
    <n v="47.951999999999998"/>
    <n v="3"/>
    <n v="0.2"/>
    <n v="16.783200000000001"/>
    <x v="1"/>
    <s v="Yes"/>
  </r>
  <r>
    <n v="6309"/>
    <s v="CA-2018-163328"/>
    <x v="254"/>
    <d v="2018-11-06T00:00:00"/>
    <s v="Second Class"/>
    <s v="TP-21565"/>
    <s v="Tracy Poddar"/>
    <x v="1"/>
    <s v="United States"/>
    <x v="474"/>
    <x v="21"/>
    <n v="97405"/>
    <x v="1"/>
    <s v="FUR-CH-10000229"/>
    <x v="0"/>
    <x v="1"/>
    <x v="1621"/>
    <n v="650.35199999999998"/>
    <n v="3"/>
    <n v="0.2"/>
    <n v="-97.552800000000005"/>
    <x v="1"/>
    <s v="Yes"/>
  </r>
  <r>
    <n v="6310"/>
    <s v="CA-2018-163328"/>
    <x v="254"/>
    <d v="2018-11-06T00:00:00"/>
    <s v="Second Class"/>
    <s v="TP-21565"/>
    <s v="Tracy Poddar"/>
    <x v="1"/>
    <s v="United States"/>
    <x v="474"/>
    <x v="21"/>
    <n v="97405"/>
    <x v="1"/>
    <s v="OFF-LA-10003930"/>
    <x v="1"/>
    <x v="2"/>
    <x v="508"/>
    <n v="629.18399999999997"/>
    <n v="8"/>
    <n v="0.2"/>
    <n v="228.07919999999999"/>
    <x v="1"/>
    <s v="Yes"/>
  </r>
  <r>
    <n v="6311"/>
    <s v="CA-2018-163328"/>
    <x v="254"/>
    <d v="2018-11-06T00:00:00"/>
    <s v="Second Class"/>
    <s v="TP-21565"/>
    <s v="Tracy Poddar"/>
    <x v="1"/>
    <s v="United States"/>
    <x v="474"/>
    <x v="21"/>
    <n v="97405"/>
    <x v="1"/>
    <s v="OFF-PA-10000176"/>
    <x v="1"/>
    <x v="10"/>
    <x v="640"/>
    <n v="15.176"/>
    <n v="1"/>
    <n v="0.2"/>
    <n v="5.3116000000000003"/>
    <x v="1"/>
    <s v="Yes"/>
  </r>
  <r>
    <n v="6312"/>
    <s v="CA-2016-112837"/>
    <x v="1102"/>
    <d v="2016-09-16T00:00:00"/>
    <s v="Standard Class"/>
    <s v="LW-17125"/>
    <s v="Liz Willingham"/>
    <x v="0"/>
    <s v="United States"/>
    <x v="475"/>
    <x v="1"/>
    <n v="93030"/>
    <x v="1"/>
    <s v="FUR-FU-10004006"/>
    <x v="0"/>
    <x v="5"/>
    <x v="101"/>
    <n v="127.95"/>
    <n v="3"/>
    <n v="0"/>
    <n v="21.7515"/>
    <x v="1"/>
    <s v="Yes"/>
  </r>
  <r>
    <n v="6313"/>
    <s v="CA-2019-120019"/>
    <x v="911"/>
    <d v="2019-02-21T00:00:00"/>
    <s v="Standard Class"/>
    <s v="NG-18355"/>
    <s v="Nat Gilpin"/>
    <x v="1"/>
    <s v="United States"/>
    <x v="54"/>
    <x v="29"/>
    <n v="6824"/>
    <x v="3"/>
    <s v="OFF-ST-10001932"/>
    <x v="1"/>
    <x v="4"/>
    <x v="1650"/>
    <n v="579.51"/>
    <n v="3"/>
    <n v="0"/>
    <n v="81.131399999999999"/>
    <x v="3"/>
    <s v="Yes"/>
  </r>
  <r>
    <n v="6314"/>
    <s v="CA-2019-120019"/>
    <x v="911"/>
    <d v="2019-02-21T00:00:00"/>
    <s v="Standard Class"/>
    <s v="NG-18355"/>
    <s v="Nat Gilpin"/>
    <x v="1"/>
    <s v="United States"/>
    <x v="54"/>
    <x v="29"/>
    <n v="6824"/>
    <x v="3"/>
    <s v="TEC-PH-10000923"/>
    <x v="2"/>
    <x v="7"/>
    <x v="1234"/>
    <n v="14.99"/>
    <n v="1"/>
    <n v="0"/>
    <n v="7.3451000000000004"/>
    <x v="3"/>
    <s v="Yes"/>
  </r>
  <r>
    <n v="6315"/>
    <s v="CA-2016-100762"/>
    <x v="156"/>
    <d v="2016-11-29T00:00:00"/>
    <s v="Standard Class"/>
    <s v="NG-18355"/>
    <s v="Nat Gilpin"/>
    <x v="1"/>
    <s v="United States"/>
    <x v="25"/>
    <x v="12"/>
    <n v="49201"/>
    <x v="2"/>
    <s v="OFF-AR-10000380"/>
    <x v="1"/>
    <x v="6"/>
    <x v="108"/>
    <n v="151.91999999999999"/>
    <n v="4"/>
    <n v="0"/>
    <n v="45.576000000000001"/>
    <x v="2"/>
    <s v="Yes"/>
  </r>
  <r>
    <n v="6316"/>
    <s v="CA-2016-100762"/>
    <x v="156"/>
    <d v="2016-11-29T00:00:00"/>
    <s v="Standard Class"/>
    <s v="NG-18355"/>
    <s v="Nat Gilpin"/>
    <x v="1"/>
    <s v="United States"/>
    <x v="25"/>
    <x v="12"/>
    <n v="49201"/>
    <x v="2"/>
    <s v="OFF-LA-10003930"/>
    <x v="1"/>
    <x v="2"/>
    <x v="508"/>
    <n v="196.62"/>
    <n v="2"/>
    <n v="0"/>
    <n v="96.343800000000002"/>
    <x v="2"/>
    <s v="Yes"/>
  </r>
  <r>
    <n v="6317"/>
    <s v="CA-2016-100762"/>
    <x v="156"/>
    <d v="2016-11-29T00:00:00"/>
    <s v="Standard Class"/>
    <s v="NG-18355"/>
    <s v="Nat Gilpin"/>
    <x v="1"/>
    <s v="United States"/>
    <x v="25"/>
    <x v="12"/>
    <n v="49201"/>
    <x v="2"/>
    <s v="OFF-PA-10001815"/>
    <x v="1"/>
    <x v="10"/>
    <x v="1402"/>
    <n v="144.12"/>
    <n v="3"/>
    <n v="0"/>
    <n v="69.177599999999998"/>
    <x v="2"/>
    <s v="Yes"/>
  </r>
  <r>
    <n v="6318"/>
    <s v="CA-2016-100762"/>
    <x v="156"/>
    <d v="2016-11-29T00:00:00"/>
    <s v="Standard Class"/>
    <s v="NG-18355"/>
    <s v="Nat Gilpin"/>
    <x v="1"/>
    <s v="United States"/>
    <x v="25"/>
    <x v="12"/>
    <n v="49201"/>
    <x v="2"/>
    <s v="OFF-PA-10004082"/>
    <x v="1"/>
    <x v="10"/>
    <x v="227"/>
    <n v="15.96"/>
    <n v="2"/>
    <n v="0"/>
    <n v="7.98"/>
    <x v="2"/>
    <s v="Yes"/>
  </r>
  <r>
    <n v="6319"/>
    <s v="CA-2019-161459"/>
    <x v="920"/>
    <d v="2019-11-29T00:00:00"/>
    <s v="Second Class"/>
    <s v="EB-13750"/>
    <s v="Edward Becker"/>
    <x v="1"/>
    <s v="United States"/>
    <x v="229"/>
    <x v="1"/>
    <n v="92677"/>
    <x v="1"/>
    <s v="TEC-PH-10004071"/>
    <x v="2"/>
    <x v="7"/>
    <x v="1546"/>
    <n v="39.96"/>
    <n v="5"/>
    <n v="0.2"/>
    <n v="3.4965000000000002"/>
    <x v="1"/>
    <s v="Yes"/>
  </r>
  <r>
    <n v="6320"/>
    <s v="CA-2019-161459"/>
    <x v="920"/>
    <d v="2019-11-29T00:00:00"/>
    <s v="Second Class"/>
    <s v="EB-13750"/>
    <s v="Edward Becker"/>
    <x v="1"/>
    <s v="United States"/>
    <x v="229"/>
    <x v="1"/>
    <n v="92677"/>
    <x v="1"/>
    <s v="OFF-PA-10002377"/>
    <x v="1"/>
    <x v="10"/>
    <x v="562"/>
    <n v="34.08"/>
    <n v="6"/>
    <n v="0"/>
    <n v="15.336"/>
    <x v="1"/>
    <s v="Yes"/>
  </r>
  <r>
    <n v="6321"/>
    <s v="CA-2019-160017"/>
    <x v="394"/>
    <d v="2019-10-02T00:00:00"/>
    <s v="Standard Class"/>
    <s v="SP-20860"/>
    <s v="Sung Pak"/>
    <x v="1"/>
    <s v="United States"/>
    <x v="108"/>
    <x v="2"/>
    <n v="32216"/>
    <x v="0"/>
    <s v="OFF-PA-10001800"/>
    <x v="1"/>
    <x v="10"/>
    <x v="585"/>
    <n v="10.368"/>
    <n v="2"/>
    <n v="0.2"/>
    <n v="3.6288"/>
    <x v="0"/>
    <s v="Yes"/>
  </r>
  <r>
    <n v="6322"/>
    <s v="CA-2016-123316"/>
    <x v="303"/>
    <d v="2016-10-17T00:00:00"/>
    <s v="Standard Class"/>
    <s v="SP-20545"/>
    <s v="Sibella Parks"/>
    <x v="1"/>
    <s v="United States"/>
    <x v="145"/>
    <x v="15"/>
    <n v="10550"/>
    <x v="3"/>
    <s v="OFF-BI-10002764"/>
    <x v="1"/>
    <x v="8"/>
    <x v="507"/>
    <n v="7.7519999999999998"/>
    <n v="3"/>
    <n v="0.2"/>
    <n v="2.8100999999999998"/>
    <x v="3"/>
    <s v="Yes"/>
  </r>
  <r>
    <n v="6323"/>
    <s v="CA-2016-141299"/>
    <x v="561"/>
    <d v="2016-06-07T00:00:00"/>
    <s v="Second Class"/>
    <s v="RB-19795"/>
    <s v="Ross Baird"/>
    <x v="2"/>
    <s v="United States"/>
    <x v="297"/>
    <x v="12"/>
    <n v="48640"/>
    <x v="2"/>
    <s v="OFF-EN-10004459"/>
    <x v="1"/>
    <x v="12"/>
    <x v="661"/>
    <n v="15.28"/>
    <n v="2"/>
    <n v="0"/>
    <n v="7.4871999999999996"/>
    <x v="2"/>
    <s v="Yes"/>
  </r>
  <r>
    <n v="6324"/>
    <s v="CA-2016-104402"/>
    <x v="1103"/>
    <d v="2016-06-23T00:00:00"/>
    <s v="Standard Class"/>
    <s v="DB-13660"/>
    <s v="Duane Benoit"/>
    <x v="0"/>
    <s v="United States"/>
    <x v="46"/>
    <x v="13"/>
    <n v="19711"/>
    <x v="3"/>
    <s v="TEC-MA-10000423"/>
    <x v="2"/>
    <x v="15"/>
    <x v="1722"/>
    <n v="65.97"/>
    <n v="3"/>
    <n v="0"/>
    <n v="31.0059"/>
    <x v="3"/>
    <s v="Yes"/>
  </r>
  <r>
    <n v="6325"/>
    <s v="CA-2017-110289"/>
    <x v="1104"/>
    <d v="2017-11-02T00:00:00"/>
    <s v="Standard Class"/>
    <s v="NB-18655"/>
    <s v="Nona Balk"/>
    <x v="1"/>
    <s v="United States"/>
    <x v="8"/>
    <x v="1"/>
    <n v="94109"/>
    <x v="1"/>
    <s v="OFF-PA-10002986"/>
    <x v="1"/>
    <x v="10"/>
    <x v="482"/>
    <n v="33.4"/>
    <n v="5"/>
    <n v="0"/>
    <n v="16.032"/>
    <x v="1"/>
    <s v="Yes"/>
  </r>
  <r>
    <n v="6326"/>
    <s v="CA-2017-110289"/>
    <x v="1104"/>
    <d v="2017-11-02T00:00:00"/>
    <s v="Standard Class"/>
    <s v="NB-18655"/>
    <s v="Nona Balk"/>
    <x v="1"/>
    <s v="United States"/>
    <x v="8"/>
    <x v="1"/>
    <n v="94109"/>
    <x v="1"/>
    <s v="OFF-EN-10001434"/>
    <x v="1"/>
    <x v="12"/>
    <x v="439"/>
    <n v="210.84"/>
    <n v="4"/>
    <n v="0"/>
    <n v="103.3116"/>
    <x v="1"/>
    <s v="Yes"/>
  </r>
  <r>
    <n v="6327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ST-10000760"/>
    <x v="1"/>
    <x v="4"/>
    <x v="4"/>
    <n v="13.98"/>
    <n v="1"/>
    <n v="0"/>
    <n v="4.0541999999999998"/>
    <x v="2"/>
    <s v="Yes"/>
  </r>
  <r>
    <n v="6328"/>
    <s v="CA-2016-167927"/>
    <x v="407"/>
    <d v="2016-01-26T00:00:00"/>
    <s v="Standard Class"/>
    <s v="XP-21865"/>
    <s v="Xylona Preis"/>
    <x v="0"/>
    <s v="United States"/>
    <x v="17"/>
    <x v="12"/>
    <n v="48185"/>
    <x v="2"/>
    <s v="FUR-FU-10002918"/>
    <x v="0"/>
    <x v="5"/>
    <x v="269"/>
    <n v="272.94"/>
    <n v="3"/>
    <n v="0"/>
    <n v="30.023399999999999"/>
    <x v="2"/>
    <s v="Yes"/>
  </r>
  <r>
    <n v="6329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BI-10000605"/>
    <x v="1"/>
    <x v="8"/>
    <x v="536"/>
    <n v="19.05"/>
    <n v="5"/>
    <n v="0"/>
    <n v="8.9535"/>
    <x v="2"/>
    <s v="Yes"/>
  </r>
  <r>
    <n v="6330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AP-10002311"/>
    <x v="1"/>
    <x v="9"/>
    <x v="14"/>
    <n v="247.71600000000001"/>
    <n v="4"/>
    <n v="0.1"/>
    <n v="93.581599999999995"/>
    <x v="2"/>
    <s v="Yes"/>
  </r>
  <r>
    <n v="6331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ST-10003123"/>
    <x v="1"/>
    <x v="4"/>
    <x v="1277"/>
    <n v="66.58"/>
    <n v="2"/>
    <n v="0"/>
    <n v="15.979200000000001"/>
    <x v="2"/>
    <s v="Yes"/>
  </r>
  <r>
    <n v="6332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AR-10004456"/>
    <x v="1"/>
    <x v="6"/>
    <x v="1053"/>
    <n v="43.92"/>
    <n v="3"/>
    <n v="0"/>
    <n v="12.736800000000001"/>
    <x v="2"/>
    <s v="Yes"/>
  </r>
  <r>
    <n v="6333"/>
    <s v="CA-2016-167927"/>
    <x v="407"/>
    <d v="2016-01-26T00:00:00"/>
    <s v="Standard Class"/>
    <s v="XP-21865"/>
    <s v="Xylona Preis"/>
    <x v="0"/>
    <s v="United States"/>
    <x v="17"/>
    <x v="12"/>
    <n v="48185"/>
    <x v="2"/>
    <s v="FUR-FU-10002268"/>
    <x v="0"/>
    <x v="5"/>
    <x v="869"/>
    <n v="14.73"/>
    <n v="3"/>
    <n v="0"/>
    <n v="4.8609"/>
    <x v="2"/>
    <s v="Yes"/>
  </r>
  <r>
    <n v="6334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BI-10004364"/>
    <x v="1"/>
    <x v="8"/>
    <x v="305"/>
    <n v="29.7"/>
    <n v="5"/>
    <n v="0"/>
    <n v="13.365"/>
    <x v="2"/>
    <s v="Yes"/>
  </r>
  <r>
    <n v="6335"/>
    <s v="CA-2016-133305"/>
    <x v="384"/>
    <d v="2016-07-15T00:00:00"/>
    <s v="Standard Class"/>
    <s v="MH-17455"/>
    <s v="Mark Hamilton"/>
    <x v="0"/>
    <s v="United States"/>
    <x v="20"/>
    <x v="15"/>
    <n v="10011"/>
    <x v="3"/>
    <s v="OFF-PA-10001970"/>
    <x v="1"/>
    <x v="10"/>
    <x v="314"/>
    <n v="49.12"/>
    <n v="4"/>
    <n v="0"/>
    <n v="23.086400000000001"/>
    <x v="3"/>
    <s v="Yes"/>
  </r>
  <r>
    <n v="6336"/>
    <s v="CA-2016-133305"/>
    <x v="384"/>
    <d v="2016-07-15T00:00:00"/>
    <s v="Standard Class"/>
    <s v="MH-17455"/>
    <s v="Mark Hamilton"/>
    <x v="0"/>
    <s v="United States"/>
    <x v="20"/>
    <x v="15"/>
    <n v="10011"/>
    <x v="3"/>
    <s v="OFF-BI-10002954"/>
    <x v="1"/>
    <x v="8"/>
    <x v="1188"/>
    <n v="18.28"/>
    <n v="5"/>
    <n v="0.2"/>
    <n v="6.3979999999999997"/>
    <x v="3"/>
    <s v="Yes"/>
  </r>
  <r>
    <n v="6337"/>
    <s v="CA-2018-165995"/>
    <x v="133"/>
    <d v="2018-09-06T00:00:00"/>
    <s v="Standard Class"/>
    <s v="BG-11740"/>
    <s v="Bruce Geld"/>
    <x v="0"/>
    <s v="United States"/>
    <x v="1"/>
    <x v="1"/>
    <n v="90008"/>
    <x v="1"/>
    <s v="FUR-FU-10000672"/>
    <x v="0"/>
    <x v="5"/>
    <x v="1517"/>
    <n v="47.04"/>
    <n v="4"/>
    <n v="0"/>
    <n v="15.993600000000001"/>
    <x v="1"/>
    <s v="Yes"/>
  </r>
  <r>
    <n v="6338"/>
    <s v="CA-2018-165995"/>
    <x v="133"/>
    <d v="2018-09-06T00:00:00"/>
    <s v="Standard Class"/>
    <s v="BG-11740"/>
    <s v="Bruce Geld"/>
    <x v="0"/>
    <s v="United States"/>
    <x v="1"/>
    <x v="1"/>
    <n v="90008"/>
    <x v="1"/>
    <s v="TEC-PH-10004908"/>
    <x v="2"/>
    <x v="7"/>
    <x v="1483"/>
    <n v="339.96"/>
    <n v="5"/>
    <n v="0.2"/>
    <n v="42.494999999999997"/>
    <x v="1"/>
    <s v="Yes"/>
  </r>
  <r>
    <n v="6339"/>
    <s v="CA-2019-143112"/>
    <x v="361"/>
    <d v="2019-10-09T00:00:00"/>
    <s v="Standard Class"/>
    <s v="TS-21370"/>
    <s v="Todd Sumrall"/>
    <x v="1"/>
    <s v="United States"/>
    <x v="20"/>
    <x v="15"/>
    <n v="10035"/>
    <x v="3"/>
    <s v="TEC-PH-10003095"/>
    <x v="2"/>
    <x v="7"/>
    <x v="1500"/>
    <n v="87.8"/>
    <n v="4"/>
    <n v="0"/>
    <n v="43.9"/>
    <x v="3"/>
    <s v="Yes"/>
  </r>
  <r>
    <n v="6340"/>
    <s v="CA-2019-143112"/>
    <x v="361"/>
    <d v="2019-10-09T00:00:00"/>
    <s v="Standard Class"/>
    <s v="TS-21370"/>
    <s v="Todd Sumrall"/>
    <x v="1"/>
    <s v="United States"/>
    <x v="20"/>
    <x v="15"/>
    <n v="10035"/>
    <x v="3"/>
    <s v="FUR-CH-10002880"/>
    <x v="0"/>
    <x v="1"/>
    <x v="809"/>
    <n v="221.38200000000001"/>
    <n v="2"/>
    <n v="0.1"/>
    <n v="2.4598"/>
    <x v="3"/>
    <s v="Yes"/>
  </r>
  <r>
    <n v="6341"/>
    <s v="CA-2019-143112"/>
    <x v="361"/>
    <d v="2019-10-09T00:00:00"/>
    <s v="Standard Class"/>
    <s v="TS-21370"/>
    <s v="Todd Sumrall"/>
    <x v="1"/>
    <s v="United States"/>
    <x v="20"/>
    <x v="15"/>
    <n v="10035"/>
    <x v="3"/>
    <s v="TEC-MA-10001047"/>
    <x v="2"/>
    <x v="15"/>
    <x v="1635"/>
    <n v="5199.96"/>
    <n v="4"/>
    <n v="0"/>
    <n v="1351.9896000000001"/>
    <x v="3"/>
    <s v="Yes"/>
  </r>
  <r>
    <n v="6342"/>
    <s v="US-2018-105830"/>
    <x v="413"/>
    <d v="2019-01-02T00:00:00"/>
    <s v="First Class"/>
    <s v="DB-13660"/>
    <s v="Duane Benoit"/>
    <x v="0"/>
    <s v="United States"/>
    <x v="152"/>
    <x v="24"/>
    <n v="43130"/>
    <x v="3"/>
    <s v="OFF-ST-10002554"/>
    <x v="1"/>
    <x v="4"/>
    <x v="1153"/>
    <n v="156.512"/>
    <n v="4"/>
    <n v="0.2"/>
    <n v="-35.215200000000003"/>
    <x v="3"/>
    <s v="Yes"/>
  </r>
  <r>
    <n v="6343"/>
    <s v="CA-2017-146255"/>
    <x v="1105"/>
    <d v="2017-03-10T00:00:00"/>
    <s v="First Class"/>
    <s v="EM-14140"/>
    <s v="Eugene Moren"/>
    <x v="2"/>
    <s v="United States"/>
    <x v="46"/>
    <x v="13"/>
    <n v="19711"/>
    <x v="3"/>
    <s v="TEC-AC-10004469"/>
    <x v="2"/>
    <x v="11"/>
    <x v="241"/>
    <n v="119.85"/>
    <n v="3"/>
    <n v="0"/>
    <n v="52.734000000000002"/>
    <x v="3"/>
    <s v="Yes"/>
  </r>
  <r>
    <n v="6344"/>
    <s v="CA-2017-146255"/>
    <x v="1105"/>
    <d v="2017-03-10T00:00:00"/>
    <s v="First Class"/>
    <s v="EM-14140"/>
    <s v="Eugene Moren"/>
    <x v="2"/>
    <s v="United States"/>
    <x v="46"/>
    <x v="13"/>
    <n v="19711"/>
    <x v="3"/>
    <s v="OFF-BI-10000309"/>
    <x v="1"/>
    <x v="8"/>
    <x v="338"/>
    <n v="30.44"/>
    <n v="2"/>
    <n v="0"/>
    <n v="14.9156"/>
    <x v="3"/>
    <s v="Yes"/>
  </r>
  <r>
    <n v="6345"/>
    <s v="CA-2017-146255"/>
    <x v="1105"/>
    <d v="2017-03-10T00:00:00"/>
    <s v="First Class"/>
    <s v="EM-14140"/>
    <s v="Eugene Moren"/>
    <x v="2"/>
    <s v="United States"/>
    <x v="46"/>
    <x v="13"/>
    <n v="19711"/>
    <x v="3"/>
    <s v="OFF-BI-10001765"/>
    <x v="1"/>
    <x v="8"/>
    <x v="994"/>
    <n v="69.28"/>
    <n v="2"/>
    <n v="0"/>
    <n v="33.254399999999997"/>
    <x v="3"/>
    <s v="Yes"/>
  </r>
  <r>
    <n v="6346"/>
    <s v="CA-2017-146255"/>
    <x v="1105"/>
    <d v="2017-03-10T00:00:00"/>
    <s v="First Class"/>
    <s v="EM-14140"/>
    <s v="Eugene Moren"/>
    <x v="2"/>
    <s v="United States"/>
    <x v="46"/>
    <x v="13"/>
    <n v="19711"/>
    <x v="3"/>
    <s v="TEC-PH-10001619"/>
    <x v="2"/>
    <x v="7"/>
    <x v="1594"/>
    <n v="587.97"/>
    <n v="3"/>
    <n v="0"/>
    <n v="170.51130000000001"/>
    <x v="3"/>
    <s v="Yes"/>
  </r>
  <r>
    <n v="6347"/>
    <s v="CA-2019-104822"/>
    <x v="179"/>
    <d v="2019-10-20T00:00:00"/>
    <s v="Same Day"/>
    <s v="RB-19465"/>
    <s v="Rick Bensley"/>
    <x v="2"/>
    <s v="United States"/>
    <x v="20"/>
    <x v="15"/>
    <n v="10024"/>
    <x v="3"/>
    <s v="OFF-LA-10002034"/>
    <x v="1"/>
    <x v="2"/>
    <x v="1111"/>
    <n v="24.55"/>
    <n v="5"/>
    <n v="0"/>
    <n v="12.029500000000001"/>
    <x v="3"/>
    <s v="Yes"/>
  </r>
  <r>
    <n v="6348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BI-10000309"/>
    <x v="1"/>
    <x v="8"/>
    <x v="338"/>
    <n v="12.176"/>
    <n v="1"/>
    <n v="0.2"/>
    <n v="4.4138000000000002"/>
    <x v="1"/>
    <s v="Yes"/>
  </r>
  <r>
    <n v="6349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ST-10000876"/>
    <x v="1"/>
    <x v="4"/>
    <x v="254"/>
    <n v="37.32"/>
    <n v="3"/>
    <n v="0"/>
    <n v="10.4496"/>
    <x v="1"/>
    <s v="Yes"/>
  </r>
  <r>
    <n v="6350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SU-10002573"/>
    <x v="1"/>
    <x v="14"/>
    <x v="354"/>
    <n v="35.06"/>
    <n v="2"/>
    <n v="0"/>
    <n v="10.518000000000001"/>
    <x v="1"/>
    <s v="Yes"/>
  </r>
  <r>
    <n v="6351"/>
    <s v="CA-2019-161557"/>
    <x v="213"/>
    <d v="2019-09-08T00:00:00"/>
    <s v="Standard Class"/>
    <s v="AG-10900"/>
    <s v="Arthur Gainer"/>
    <x v="0"/>
    <s v="United States"/>
    <x v="61"/>
    <x v="5"/>
    <n v="75217"/>
    <x v="2"/>
    <s v="FUR-FU-10004622"/>
    <x v="0"/>
    <x v="5"/>
    <x v="795"/>
    <n v="108.4"/>
    <n v="5"/>
    <n v="0.6"/>
    <n v="-105.69"/>
    <x v="2"/>
    <s v="Yes"/>
  </r>
  <r>
    <n v="6352"/>
    <s v="CA-2019-161130"/>
    <x v="132"/>
    <d v="2019-11-08T00:00:00"/>
    <s v="Standard Class"/>
    <s v="BF-11275"/>
    <s v="Beth Fritzler"/>
    <x v="1"/>
    <s v="United States"/>
    <x v="100"/>
    <x v="2"/>
    <n v="33178"/>
    <x v="0"/>
    <s v="TEC-PH-10002549"/>
    <x v="2"/>
    <x v="7"/>
    <x v="937"/>
    <n v="361.37599999999998"/>
    <n v="2"/>
    <n v="0.2"/>
    <n v="27.103200000000001"/>
    <x v="0"/>
    <s v="Yes"/>
  </r>
  <r>
    <n v="6353"/>
    <s v="US-2017-161347"/>
    <x v="1023"/>
    <d v="2017-09-19T00:00:00"/>
    <s v="Standard Class"/>
    <s v="HG-14845"/>
    <s v="Harry Greene"/>
    <x v="0"/>
    <s v="United States"/>
    <x v="10"/>
    <x v="9"/>
    <n v="19120"/>
    <x v="3"/>
    <s v="OFF-BI-10004209"/>
    <x v="1"/>
    <x v="8"/>
    <x v="1215"/>
    <n v="2.4119999999999999"/>
    <n v="1"/>
    <n v="0.7"/>
    <n v="-2.0099999999999998"/>
    <x v="3"/>
    <s v="Yes"/>
  </r>
  <r>
    <n v="6354"/>
    <s v="US-2017-109015"/>
    <x v="684"/>
    <d v="2017-09-12T00:00:00"/>
    <s v="Standard Class"/>
    <s v="BS-11590"/>
    <s v="Brendan Sweed"/>
    <x v="1"/>
    <s v="United States"/>
    <x v="20"/>
    <x v="15"/>
    <n v="10011"/>
    <x v="3"/>
    <s v="OFF-AP-10001962"/>
    <x v="1"/>
    <x v="9"/>
    <x v="1603"/>
    <n v="8.39"/>
    <n v="1"/>
    <n v="0"/>
    <n v="2.0975000000000001"/>
    <x v="3"/>
    <s v="Yes"/>
  </r>
  <r>
    <n v="6355"/>
    <s v="US-2017-109015"/>
    <x v="684"/>
    <d v="2017-09-12T00:00:00"/>
    <s v="Standard Class"/>
    <s v="BS-11590"/>
    <s v="Brendan Sweed"/>
    <x v="1"/>
    <s v="United States"/>
    <x v="20"/>
    <x v="15"/>
    <n v="10011"/>
    <x v="3"/>
    <s v="TEC-PH-10002922"/>
    <x v="2"/>
    <x v="7"/>
    <x v="974"/>
    <n v="337.98"/>
    <n v="2"/>
    <n v="0"/>
    <n v="101.39400000000001"/>
    <x v="3"/>
    <s v="Yes"/>
  </r>
  <r>
    <n v="6356"/>
    <s v="CA-2016-110611"/>
    <x v="191"/>
    <d v="2016-10-13T00:00:00"/>
    <s v="Standard Class"/>
    <s v="JD-16015"/>
    <s v="Joy Daniels"/>
    <x v="0"/>
    <s v="United States"/>
    <x v="10"/>
    <x v="9"/>
    <n v="19120"/>
    <x v="3"/>
    <s v="OFF-ST-10000642"/>
    <x v="1"/>
    <x v="4"/>
    <x v="194"/>
    <n v="83.92"/>
    <n v="5"/>
    <n v="0.2"/>
    <n v="-13.637"/>
    <x v="3"/>
    <s v="Yes"/>
  </r>
  <r>
    <n v="6357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BI-10001757"/>
    <x v="1"/>
    <x v="8"/>
    <x v="1167"/>
    <n v="19.68"/>
    <n v="5"/>
    <n v="0.2"/>
    <n v="6.8879999999999999"/>
    <x v="1"/>
    <s v="Yes"/>
  </r>
  <r>
    <n v="6358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PA-10004621"/>
    <x v="1"/>
    <x v="10"/>
    <x v="745"/>
    <n v="25.92"/>
    <n v="4"/>
    <n v="0"/>
    <n v="12.441599999999999"/>
    <x v="1"/>
    <s v="Yes"/>
  </r>
  <r>
    <n v="6359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PA-10002262"/>
    <x v="1"/>
    <x v="10"/>
    <x v="1001"/>
    <n v="6.48"/>
    <n v="1"/>
    <n v="0"/>
    <n v="3.1103999999999998"/>
    <x v="1"/>
    <s v="Yes"/>
  </r>
  <r>
    <n v="6360"/>
    <s v="CA-2019-139080"/>
    <x v="205"/>
    <d v="2019-01-28T00:00:00"/>
    <s v="Standard Class"/>
    <s v="CS-12250"/>
    <s v="Chris Selesnick"/>
    <x v="1"/>
    <s v="United States"/>
    <x v="4"/>
    <x v="4"/>
    <n v="98103"/>
    <x v="1"/>
    <s v="TEC-PH-10004100"/>
    <x v="2"/>
    <x v="7"/>
    <x v="1752"/>
    <n v="86.352000000000004"/>
    <n v="6"/>
    <n v="0.2"/>
    <n v="8.6351999999999993"/>
    <x v="1"/>
    <s v="Yes"/>
  </r>
  <r>
    <n v="6361"/>
    <s v="CA-2017-115693"/>
    <x v="895"/>
    <d v="2017-12-15T00:00:00"/>
    <s v="Standard Class"/>
    <s v="FC-14245"/>
    <s v="Frank Carlisle"/>
    <x v="2"/>
    <s v="United States"/>
    <x v="1"/>
    <x v="1"/>
    <n v="90032"/>
    <x v="1"/>
    <s v="OFF-AR-10003582"/>
    <x v="1"/>
    <x v="6"/>
    <x v="1460"/>
    <n v="56.3"/>
    <n v="2"/>
    <n v="0"/>
    <n v="15.763999999999999"/>
    <x v="1"/>
    <s v="Yes"/>
  </r>
  <r>
    <n v="6362"/>
    <s v="US-2016-107993"/>
    <x v="641"/>
    <d v="2016-11-30T00:00:00"/>
    <s v="Standard Class"/>
    <s v="SE-20110"/>
    <s v="Sanjit Engle"/>
    <x v="0"/>
    <s v="United States"/>
    <x v="24"/>
    <x v="21"/>
    <n v="97477"/>
    <x v="1"/>
    <s v="OFF-AR-10003179"/>
    <x v="1"/>
    <x v="6"/>
    <x v="1574"/>
    <n v="51.015999999999998"/>
    <n v="7"/>
    <n v="0.2"/>
    <n v="8.2901000000000007"/>
    <x v="1"/>
    <s v="Yes"/>
  </r>
  <r>
    <n v="6363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OFF-BI-10001670"/>
    <x v="1"/>
    <x v="8"/>
    <x v="443"/>
    <n v="150.80000000000001"/>
    <n v="5"/>
    <n v="0.2"/>
    <n v="56.55"/>
    <x v="1"/>
    <s v="Yes"/>
  </r>
  <r>
    <n v="6364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TEC-MA-10002073"/>
    <x v="2"/>
    <x v="15"/>
    <x v="1772"/>
    <n v="1039.992"/>
    <n v="1"/>
    <n v="0.2"/>
    <n v="103.9992"/>
    <x v="1"/>
    <s v="Yes"/>
  </r>
  <r>
    <n v="6365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OFF-PA-10003797"/>
    <x v="1"/>
    <x v="10"/>
    <x v="1710"/>
    <n v="51.84"/>
    <n v="8"/>
    <n v="0"/>
    <n v="24.883199999999999"/>
    <x v="1"/>
    <s v="Yes"/>
  </r>
  <r>
    <n v="6366"/>
    <s v="CA-2019-144848"/>
    <x v="1095"/>
    <d v="2019-04-05T00:00:00"/>
    <s v="First Class"/>
    <s v="DS-13030"/>
    <s v="Darrin Sayre"/>
    <x v="2"/>
    <s v="United States"/>
    <x v="20"/>
    <x v="15"/>
    <n v="10009"/>
    <x v="3"/>
    <s v="TEC-PH-10004006"/>
    <x v="2"/>
    <x v="7"/>
    <x v="1773"/>
    <n v="41.22"/>
    <n v="1"/>
    <n v="0"/>
    <n v="11.1294"/>
    <x v="3"/>
    <s v="Yes"/>
  </r>
  <r>
    <n v="6367"/>
    <s v="CA-2019-144848"/>
    <x v="1095"/>
    <d v="2019-04-05T00:00:00"/>
    <s v="First Class"/>
    <s v="DS-13030"/>
    <s v="Darrin Sayre"/>
    <x v="2"/>
    <s v="United States"/>
    <x v="20"/>
    <x v="15"/>
    <n v="10009"/>
    <x v="3"/>
    <s v="OFF-SU-10000646"/>
    <x v="1"/>
    <x v="14"/>
    <x v="262"/>
    <n v="240.37"/>
    <n v="1"/>
    <n v="0"/>
    <n v="7.2111000000000001"/>
    <x v="3"/>
    <s v="Yes"/>
  </r>
  <r>
    <n v="6368"/>
    <s v="CA-2019-144848"/>
    <x v="1095"/>
    <d v="2019-04-05T00:00:00"/>
    <s v="First Class"/>
    <s v="DS-13030"/>
    <s v="Darrin Sayre"/>
    <x v="2"/>
    <s v="United States"/>
    <x v="20"/>
    <x v="15"/>
    <n v="10009"/>
    <x v="3"/>
    <s v="TEC-PH-10002262"/>
    <x v="2"/>
    <x v="7"/>
    <x v="477"/>
    <n v="119.02"/>
    <n v="2"/>
    <n v="0"/>
    <n v="33.325600000000001"/>
    <x v="3"/>
    <s v="Yes"/>
  </r>
  <r>
    <n v="6369"/>
    <s v="US-2019-147998"/>
    <x v="240"/>
    <d v="2019-05-24T00:00:00"/>
    <s v="Standard Class"/>
    <s v="SA-20830"/>
    <s v="Sue Ann Reed"/>
    <x v="0"/>
    <s v="United States"/>
    <x v="49"/>
    <x v="1"/>
    <n v="95123"/>
    <x v="1"/>
    <s v="OFF-BI-10002082"/>
    <x v="1"/>
    <x v="8"/>
    <x v="1182"/>
    <n v="133.12"/>
    <n v="5"/>
    <n v="0.2"/>
    <n v="49.92"/>
    <x v="1"/>
    <s v="Yes"/>
  </r>
  <r>
    <n v="6370"/>
    <s v="CA-2018-103919"/>
    <x v="339"/>
    <d v="2018-10-07T00:00:00"/>
    <s v="Standard Class"/>
    <s v="TP-21565"/>
    <s v="Tracy Poddar"/>
    <x v="1"/>
    <s v="United States"/>
    <x v="55"/>
    <x v="5"/>
    <n v="75051"/>
    <x v="2"/>
    <s v="FUR-FU-10001756"/>
    <x v="0"/>
    <x v="5"/>
    <x v="285"/>
    <n v="38.08"/>
    <n v="5"/>
    <n v="0.6"/>
    <n v="-29.512"/>
    <x v="2"/>
    <s v="Yes"/>
  </r>
  <r>
    <n v="6371"/>
    <s v="CA-2018-113425"/>
    <x v="831"/>
    <d v="2018-11-21T00:00:00"/>
    <s v="Same Day"/>
    <s v="JK-16120"/>
    <s v="Julie Kriz"/>
    <x v="2"/>
    <s v="United States"/>
    <x v="20"/>
    <x v="15"/>
    <n v="10009"/>
    <x v="3"/>
    <s v="FUR-BO-10002598"/>
    <x v="0"/>
    <x v="0"/>
    <x v="1518"/>
    <n v="113.568"/>
    <n v="2"/>
    <n v="0.2"/>
    <n v="12.776400000000001"/>
    <x v="3"/>
    <s v="Yes"/>
  </r>
  <r>
    <n v="6372"/>
    <s v="CA-2019-143035"/>
    <x v="621"/>
    <d v="2019-10-05T00:00:00"/>
    <s v="Second Class"/>
    <s v="CC-12430"/>
    <s v="Chuck Clark"/>
    <x v="2"/>
    <s v="United States"/>
    <x v="20"/>
    <x v="15"/>
    <n v="10009"/>
    <x v="3"/>
    <s v="FUR-FU-10001934"/>
    <x v="0"/>
    <x v="5"/>
    <x v="107"/>
    <n v="83.92"/>
    <n v="4"/>
    <n v="0"/>
    <n v="21.819199999999999"/>
    <x v="3"/>
    <s v="Yes"/>
  </r>
  <r>
    <n v="6373"/>
    <s v="CA-2019-143035"/>
    <x v="621"/>
    <d v="2019-10-05T00:00:00"/>
    <s v="Second Class"/>
    <s v="CC-12430"/>
    <s v="Chuck Clark"/>
    <x v="2"/>
    <s v="United States"/>
    <x v="20"/>
    <x v="15"/>
    <n v="10009"/>
    <x v="3"/>
    <s v="OFF-AR-10001130"/>
    <x v="1"/>
    <x v="6"/>
    <x v="788"/>
    <n v="6.63"/>
    <n v="3"/>
    <n v="0"/>
    <n v="3.1160999999999999"/>
    <x v="3"/>
    <s v="Yes"/>
  </r>
  <r>
    <n v="6374"/>
    <s v="CA-2019-143035"/>
    <x v="621"/>
    <d v="2019-10-05T00:00:00"/>
    <s v="Second Class"/>
    <s v="CC-12430"/>
    <s v="Chuck Clark"/>
    <x v="2"/>
    <s v="United States"/>
    <x v="20"/>
    <x v="15"/>
    <n v="10009"/>
    <x v="3"/>
    <s v="TEC-AC-10002049"/>
    <x v="2"/>
    <x v="11"/>
    <x v="695"/>
    <n v="371.97"/>
    <n v="3"/>
    <n v="0"/>
    <n v="66.954599999999999"/>
    <x v="3"/>
    <s v="Yes"/>
  </r>
  <r>
    <n v="6375"/>
    <s v="CA-2016-107811"/>
    <x v="333"/>
    <d v="2016-05-03T00:00:00"/>
    <s v="Standard Class"/>
    <s v="LA-16780"/>
    <s v="Laura Armstrong"/>
    <x v="1"/>
    <s v="United States"/>
    <x v="26"/>
    <x v="18"/>
    <n v="38109"/>
    <x v="0"/>
    <s v="FUR-CH-10001394"/>
    <x v="0"/>
    <x v="1"/>
    <x v="654"/>
    <n v="561.58399999999995"/>
    <n v="2"/>
    <n v="0.2"/>
    <n v="70.197999999999993"/>
    <x v="0"/>
    <s v="Yes"/>
  </r>
  <r>
    <n v="6376"/>
    <s v="CA-2016-107811"/>
    <x v="333"/>
    <d v="2016-05-03T00:00:00"/>
    <s v="Standard Class"/>
    <s v="LA-16780"/>
    <s v="Laura Armstrong"/>
    <x v="1"/>
    <s v="United States"/>
    <x v="26"/>
    <x v="18"/>
    <n v="38109"/>
    <x v="0"/>
    <s v="OFF-ST-10000798"/>
    <x v="1"/>
    <x v="4"/>
    <x v="352"/>
    <n v="99.92"/>
    <n v="5"/>
    <n v="0.2"/>
    <n v="-1.2490000000000001"/>
    <x v="0"/>
    <s v="Yes"/>
  </r>
  <r>
    <n v="6377"/>
    <s v="CA-2018-163216"/>
    <x v="877"/>
    <d v="2018-10-10T00:00:00"/>
    <s v="First Class"/>
    <s v="AW-10930"/>
    <s v="Arthur Wiediger"/>
    <x v="2"/>
    <s v="United States"/>
    <x v="10"/>
    <x v="9"/>
    <n v="19143"/>
    <x v="3"/>
    <s v="OFF-LA-10000134"/>
    <x v="1"/>
    <x v="2"/>
    <x v="85"/>
    <n v="4.9279999999999999"/>
    <n v="2"/>
    <n v="0.2"/>
    <n v="1.7248000000000001"/>
    <x v="3"/>
    <s v="Yes"/>
  </r>
  <r>
    <n v="6378"/>
    <s v="US-2018-116442"/>
    <x v="272"/>
    <d v="2018-12-22T00:00:00"/>
    <s v="Standard Class"/>
    <s v="BP-11230"/>
    <s v="Benjamin Patterson"/>
    <x v="0"/>
    <s v="United States"/>
    <x v="1"/>
    <x v="1"/>
    <n v="90004"/>
    <x v="1"/>
    <s v="FUR-FU-10002364"/>
    <x v="0"/>
    <x v="5"/>
    <x v="1240"/>
    <n v="14.76"/>
    <n v="2"/>
    <n v="0"/>
    <n v="4.2804000000000002"/>
    <x v="1"/>
    <s v="Yes"/>
  </r>
  <r>
    <n v="6379"/>
    <s v="CA-2019-150623"/>
    <x v="318"/>
    <d v="2019-04-14T00:00:00"/>
    <s v="Standard Class"/>
    <s v="DB-13360"/>
    <s v="Dennis Bolton"/>
    <x v="2"/>
    <s v="United States"/>
    <x v="416"/>
    <x v="29"/>
    <n v="6708"/>
    <x v="3"/>
    <s v="TEC-AC-10004571"/>
    <x v="2"/>
    <x v="11"/>
    <x v="409"/>
    <n v="99.99"/>
    <n v="1"/>
    <n v="0"/>
    <n v="41.995800000000003"/>
    <x v="3"/>
    <s v="Yes"/>
  </r>
  <r>
    <n v="6380"/>
    <s v="CA-2019-150623"/>
    <x v="318"/>
    <d v="2019-04-14T00:00:00"/>
    <s v="Standard Class"/>
    <s v="DB-13360"/>
    <s v="Dennis Bolton"/>
    <x v="2"/>
    <s v="United States"/>
    <x v="416"/>
    <x v="29"/>
    <n v="6708"/>
    <x v="3"/>
    <s v="OFF-ST-10003692"/>
    <x v="1"/>
    <x v="4"/>
    <x v="1262"/>
    <n v="286.14999999999998"/>
    <n v="5"/>
    <n v="0"/>
    <n v="71.537499999999994"/>
    <x v="3"/>
    <s v="Yes"/>
  </r>
  <r>
    <n v="6381"/>
    <s v="US-2016-163797"/>
    <x v="918"/>
    <d v="2016-04-13T00:00:00"/>
    <s v="Standard Class"/>
    <s v="PC-19000"/>
    <s v="Pauline Chand"/>
    <x v="2"/>
    <s v="United States"/>
    <x v="432"/>
    <x v="16"/>
    <n v="85224"/>
    <x v="1"/>
    <s v="OFF-FA-10001883"/>
    <x v="1"/>
    <x v="13"/>
    <x v="1493"/>
    <n v="49.792000000000002"/>
    <n v="8"/>
    <n v="0.2"/>
    <n v="-11.8256"/>
    <x v="1"/>
    <s v="Yes"/>
  </r>
  <r>
    <n v="6382"/>
    <s v="CA-2018-127236"/>
    <x v="892"/>
    <d v="2018-04-02T00:00:00"/>
    <s v="Standard Class"/>
    <s v="TB-21595"/>
    <s v="Troy Blackwell"/>
    <x v="0"/>
    <s v="United States"/>
    <x v="24"/>
    <x v="24"/>
    <n v="45503"/>
    <x v="3"/>
    <s v="FUR-BO-10004015"/>
    <x v="0"/>
    <x v="0"/>
    <x v="574"/>
    <n v="299.97500000000002"/>
    <n v="5"/>
    <n v="0.5"/>
    <n v="-167.98599999999999"/>
    <x v="3"/>
    <s v="Yes"/>
  </r>
  <r>
    <n v="6383"/>
    <s v="CA-2018-127236"/>
    <x v="892"/>
    <d v="2018-04-02T00:00:00"/>
    <s v="Standard Class"/>
    <s v="TB-21595"/>
    <s v="Troy Blackwell"/>
    <x v="0"/>
    <s v="United States"/>
    <x v="24"/>
    <x v="24"/>
    <n v="45503"/>
    <x v="3"/>
    <s v="TEC-PH-10000141"/>
    <x v="2"/>
    <x v="7"/>
    <x v="1312"/>
    <n v="158.376"/>
    <n v="4"/>
    <n v="0.4"/>
    <n v="-36.9544"/>
    <x v="3"/>
    <s v="Yes"/>
  </r>
  <r>
    <n v="6384"/>
    <s v="US-2019-104661"/>
    <x v="787"/>
    <d v="2019-01-18T00:00:00"/>
    <s v="First Class"/>
    <s v="TB-21250"/>
    <s v="Tim Brockman"/>
    <x v="0"/>
    <s v="United States"/>
    <x v="89"/>
    <x v="5"/>
    <n v="78745"/>
    <x v="2"/>
    <s v="OFF-BI-10001597"/>
    <x v="1"/>
    <x v="8"/>
    <x v="798"/>
    <n v="32.783999999999999"/>
    <n v="4"/>
    <n v="0.8"/>
    <n v="-52.4544"/>
    <x v="2"/>
    <s v="Yes"/>
  </r>
  <r>
    <n v="6385"/>
    <s v="US-2019-104661"/>
    <x v="787"/>
    <d v="2019-01-18T00:00:00"/>
    <s v="First Class"/>
    <s v="TB-21250"/>
    <s v="Tim Brockman"/>
    <x v="0"/>
    <s v="United States"/>
    <x v="89"/>
    <x v="5"/>
    <n v="78745"/>
    <x v="2"/>
    <s v="TEC-AC-10003628"/>
    <x v="2"/>
    <x v="11"/>
    <x v="247"/>
    <n v="47.984000000000002"/>
    <n v="2"/>
    <n v="0.2"/>
    <n v="14.395200000000001"/>
    <x v="2"/>
    <s v="Yes"/>
  </r>
  <r>
    <n v="6386"/>
    <s v="US-2019-104661"/>
    <x v="787"/>
    <d v="2019-01-18T00:00:00"/>
    <s v="First Class"/>
    <s v="TB-21250"/>
    <s v="Tim Brockman"/>
    <x v="0"/>
    <s v="United States"/>
    <x v="89"/>
    <x v="5"/>
    <n v="78745"/>
    <x v="2"/>
    <s v="TEC-AC-10002331"/>
    <x v="2"/>
    <x v="11"/>
    <x v="1591"/>
    <n v="62.591999999999999"/>
    <n v="8"/>
    <n v="0.2"/>
    <n v="13.300800000000001"/>
    <x v="2"/>
    <s v="Yes"/>
  </r>
  <r>
    <n v="6387"/>
    <s v="US-2019-104661"/>
    <x v="787"/>
    <d v="2019-01-18T00:00:00"/>
    <s v="First Class"/>
    <s v="TB-21250"/>
    <s v="Tim Brockman"/>
    <x v="0"/>
    <s v="United States"/>
    <x v="89"/>
    <x v="5"/>
    <n v="78745"/>
    <x v="2"/>
    <s v="OFF-BI-10001098"/>
    <x v="1"/>
    <x v="8"/>
    <x v="410"/>
    <n v="4.2759999999999998"/>
    <n v="1"/>
    <n v="0.8"/>
    <n v="-6.6277999999999997"/>
    <x v="2"/>
    <s v="Yes"/>
  </r>
  <r>
    <n v="6388"/>
    <s v="CA-2016-134103"/>
    <x v="1106"/>
    <d v="2016-02-04T00:00:00"/>
    <s v="Standard Class"/>
    <s v="MV-18190"/>
    <s v="Mike Vittorini"/>
    <x v="0"/>
    <s v="United States"/>
    <x v="66"/>
    <x v="12"/>
    <n v="48234"/>
    <x v="2"/>
    <s v="OFF-PA-10001204"/>
    <x v="1"/>
    <x v="10"/>
    <x v="523"/>
    <n v="10.56"/>
    <n v="2"/>
    <n v="0"/>
    <n v="4.7519999999999998"/>
    <x v="2"/>
    <s v="Yes"/>
  </r>
  <r>
    <n v="6389"/>
    <s v="CA-2016-134103"/>
    <x v="1106"/>
    <d v="2016-02-04T00:00:00"/>
    <s v="Standard Class"/>
    <s v="MV-18190"/>
    <s v="Mike Vittorini"/>
    <x v="0"/>
    <s v="United States"/>
    <x v="66"/>
    <x v="12"/>
    <n v="48234"/>
    <x v="2"/>
    <s v="OFF-ST-10000991"/>
    <x v="1"/>
    <x v="4"/>
    <x v="157"/>
    <n v="229.94"/>
    <n v="2"/>
    <n v="0"/>
    <n v="6.8982000000000001"/>
    <x v="2"/>
    <s v="Yes"/>
  </r>
  <r>
    <n v="6390"/>
    <s v="CA-2017-147529"/>
    <x v="1107"/>
    <d v="2017-02-11T00:00:00"/>
    <s v="Standard Class"/>
    <s v="DK-12835"/>
    <s v="Damala Kotsonis"/>
    <x v="1"/>
    <s v="United States"/>
    <x v="24"/>
    <x v="17"/>
    <n v="22153"/>
    <x v="0"/>
    <s v="OFF-EN-10000056"/>
    <x v="1"/>
    <x v="12"/>
    <x v="633"/>
    <n v="311.14999999999998"/>
    <n v="5"/>
    <n v="0"/>
    <n v="146.2405"/>
    <x v="0"/>
    <s v="Yes"/>
  </r>
  <r>
    <n v="6391"/>
    <s v="CA-2017-147529"/>
    <x v="1107"/>
    <d v="2017-02-11T00:00:00"/>
    <s v="Standard Class"/>
    <s v="DK-12835"/>
    <s v="Damala Kotsonis"/>
    <x v="1"/>
    <s v="United States"/>
    <x v="24"/>
    <x v="17"/>
    <n v="22153"/>
    <x v="0"/>
    <s v="OFF-PA-10003349"/>
    <x v="1"/>
    <x v="10"/>
    <x v="220"/>
    <n v="12.96"/>
    <n v="2"/>
    <n v="0"/>
    <n v="6.3503999999999996"/>
    <x v="0"/>
    <s v="Yes"/>
  </r>
  <r>
    <n v="6392"/>
    <s v="CA-2018-129126"/>
    <x v="882"/>
    <d v="2018-12-19T00:00:00"/>
    <s v="Standard Class"/>
    <s v="PK-19075"/>
    <s v="Pete Kriz"/>
    <x v="0"/>
    <s v="United States"/>
    <x v="20"/>
    <x v="15"/>
    <n v="10011"/>
    <x v="3"/>
    <s v="OFF-PA-10001471"/>
    <x v="1"/>
    <x v="10"/>
    <x v="1477"/>
    <n v="14.62"/>
    <n v="2"/>
    <n v="0"/>
    <n v="6.7252000000000001"/>
    <x v="3"/>
    <s v="Yes"/>
  </r>
  <r>
    <n v="6393"/>
    <s v="CA-2018-129126"/>
    <x v="882"/>
    <d v="2018-12-19T00:00:00"/>
    <s v="Standard Class"/>
    <s v="PK-19075"/>
    <s v="Pete Kriz"/>
    <x v="0"/>
    <s v="United States"/>
    <x v="20"/>
    <x v="15"/>
    <n v="10011"/>
    <x v="3"/>
    <s v="OFF-LA-10003190"/>
    <x v="1"/>
    <x v="2"/>
    <x v="1172"/>
    <n v="5.76"/>
    <n v="2"/>
    <n v="0"/>
    <n v="2.8224"/>
    <x v="3"/>
    <s v="Yes"/>
  </r>
  <r>
    <n v="6394"/>
    <s v="CA-2018-129126"/>
    <x v="882"/>
    <d v="2018-12-19T00:00:00"/>
    <s v="Standard Class"/>
    <s v="PK-19075"/>
    <s v="Pete Kriz"/>
    <x v="0"/>
    <s v="United States"/>
    <x v="20"/>
    <x v="15"/>
    <n v="10011"/>
    <x v="3"/>
    <s v="OFF-FA-10000621"/>
    <x v="1"/>
    <x v="13"/>
    <x v="110"/>
    <n v="21.48"/>
    <n v="6"/>
    <n v="0"/>
    <n v="10.5252"/>
    <x v="3"/>
    <s v="Yes"/>
  </r>
  <r>
    <n v="6395"/>
    <s v="CA-2018-129126"/>
    <x v="882"/>
    <d v="2018-12-19T00:00:00"/>
    <s v="Standard Class"/>
    <s v="PK-19075"/>
    <s v="Pete Kriz"/>
    <x v="0"/>
    <s v="United States"/>
    <x v="20"/>
    <x v="15"/>
    <n v="10011"/>
    <x v="3"/>
    <s v="FUR-FU-10002937"/>
    <x v="0"/>
    <x v="5"/>
    <x v="1060"/>
    <n v="396.92"/>
    <n v="4"/>
    <n v="0"/>
    <n v="198.46"/>
    <x v="3"/>
    <s v="Yes"/>
  </r>
  <r>
    <n v="6396"/>
    <s v="CA-2018-129126"/>
    <x v="882"/>
    <d v="2018-12-19T00:00:00"/>
    <s v="Standard Class"/>
    <s v="PK-19075"/>
    <s v="Pete Kriz"/>
    <x v="0"/>
    <s v="United States"/>
    <x v="20"/>
    <x v="15"/>
    <n v="10011"/>
    <x v="3"/>
    <s v="OFF-ST-10004507"/>
    <x v="1"/>
    <x v="4"/>
    <x v="457"/>
    <n v="17.149999999999999"/>
    <n v="1"/>
    <n v="0"/>
    <n v="4.6304999999999996"/>
    <x v="3"/>
    <s v="Yes"/>
  </r>
  <r>
    <n v="6397"/>
    <s v="CA-2018-129126"/>
    <x v="882"/>
    <d v="2018-12-19T00:00:00"/>
    <s v="Standard Class"/>
    <s v="PK-19075"/>
    <s v="Pete Kriz"/>
    <x v="0"/>
    <s v="United States"/>
    <x v="20"/>
    <x v="15"/>
    <n v="10011"/>
    <x v="3"/>
    <s v="OFF-BI-10000279"/>
    <x v="1"/>
    <x v="8"/>
    <x v="1774"/>
    <n v="23.12"/>
    <n v="2"/>
    <n v="0.2"/>
    <n v="7.8029999999999999"/>
    <x v="3"/>
    <s v="Yes"/>
  </r>
  <r>
    <n v="6398"/>
    <s v="CA-2019-131632"/>
    <x v="1108"/>
    <d v="2019-11-04T00:00:00"/>
    <s v="Standard Class"/>
    <s v="AH-10120"/>
    <s v="Adrian Hane"/>
    <x v="2"/>
    <s v="United States"/>
    <x v="61"/>
    <x v="5"/>
    <n v="75217"/>
    <x v="2"/>
    <s v="OFF-AR-10003651"/>
    <x v="1"/>
    <x v="6"/>
    <x v="279"/>
    <n v="5.2480000000000002"/>
    <n v="2"/>
    <n v="0.2"/>
    <n v="0.59040000000000004"/>
    <x v="2"/>
    <s v="Yes"/>
  </r>
  <r>
    <n v="6399"/>
    <s v="CA-2019-151981"/>
    <x v="634"/>
    <d v="2019-08-12T00:00:00"/>
    <s v="Standard Class"/>
    <s v="GM-14455"/>
    <s v="Gary Mitchum"/>
    <x v="2"/>
    <s v="United States"/>
    <x v="3"/>
    <x v="38"/>
    <n v="3301"/>
    <x v="3"/>
    <s v="TEC-PH-10003601"/>
    <x v="2"/>
    <x v="7"/>
    <x v="1392"/>
    <n v="824.95"/>
    <n v="5"/>
    <n v="0"/>
    <n v="247.48500000000001"/>
    <x v="3"/>
    <s v="Yes"/>
  </r>
  <r>
    <n v="6400"/>
    <s v="CA-2019-151981"/>
    <x v="634"/>
    <d v="2019-08-12T00:00:00"/>
    <s v="Standard Class"/>
    <s v="GM-14455"/>
    <s v="Gary Mitchum"/>
    <x v="2"/>
    <s v="United States"/>
    <x v="3"/>
    <x v="38"/>
    <n v="3301"/>
    <x v="3"/>
    <s v="OFF-LA-10002195"/>
    <x v="1"/>
    <x v="2"/>
    <x v="1028"/>
    <n v="24.64"/>
    <n v="8"/>
    <n v="0"/>
    <n v="11.827199999999999"/>
    <x v="3"/>
    <s v="Yes"/>
  </r>
  <r>
    <n v="6401"/>
    <s v="CA-2019-151981"/>
    <x v="634"/>
    <d v="2019-08-12T00:00:00"/>
    <s v="Standard Class"/>
    <s v="GM-14455"/>
    <s v="Gary Mitchum"/>
    <x v="2"/>
    <s v="United States"/>
    <x v="3"/>
    <x v="38"/>
    <n v="3301"/>
    <x v="3"/>
    <s v="OFF-AR-10000380"/>
    <x v="1"/>
    <x v="6"/>
    <x v="108"/>
    <n v="227.88"/>
    <n v="6"/>
    <n v="0"/>
    <n v="68.364000000000004"/>
    <x v="3"/>
    <s v="Yes"/>
  </r>
  <r>
    <n v="6402"/>
    <s v="CA-2019-125472"/>
    <x v="1109"/>
    <d v="2019-05-31T00:00:00"/>
    <s v="First Class"/>
    <s v="BD-11725"/>
    <s v="Bruce Degenhardt"/>
    <x v="0"/>
    <s v="United States"/>
    <x v="240"/>
    <x v="28"/>
    <n v="70506"/>
    <x v="0"/>
    <s v="FUR-BO-10000330"/>
    <x v="0"/>
    <x v="0"/>
    <x v="1107"/>
    <n v="241.96"/>
    <n v="2"/>
    <n v="0"/>
    <n v="33.874400000000001"/>
    <x v="0"/>
    <s v="Yes"/>
  </r>
  <r>
    <n v="6403"/>
    <s v="CA-2019-125472"/>
    <x v="1109"/>
    <d v="2019-05-31T00:00:00"/>
    <s v="First Class"/>
    <s v="BD-11725"/>
    <s v="Bruce Degenhardt"/>
    <x v="0"/>
    <s v="United States"/>
    <x v="240"/>
    <x v="28"/>
    <n v="70506"/>
    <x v="0"/>
    <s v="OFF-BI-10000591"/>
    <x v="1"/>
    <x v="8"/>
    <x v="1054"/>
    <n v="3.89"/>
    <n v="1"/>
    <n v="0"/>
    <n v="1.8672"/>
    <x v="0"/>
    <s v="Yes"/>
  </r>
  <r>
    <n v="6404"/>
    <s v="CA-2019-125472"/>
    <x v="1109"/>
    <d v="2019-05-31T00:00:00"/>
    <s v="First Class"/>
    <s v="BD-11725"/>
    <s v="Bruce Degenhardt"/>
    <x v="0"/>
    <s v="United States"/>
    <x v="240"/>
    <x v="28"/>
    <n v="70506"/>
    <x v="0"/>
    <s v="FUR-FU-10001731"/>
    <x v="0"/>
    <x v="5"/>
    <x v="1556"/>
    <n v="8.01"/>
    <n v="3"/>
    <n v="0"/>
    <n v="3.0438000000000001"/>
    <x v="0"/>
    <s v="Yes"/>
  </r>
  <r>
    <n v="6405"/>
    <s v="CA-2017-156328"/>
    <x v="672"/>
    <d v="2017-12-05T00:00:00"/>
    <s v="Standard Class"/>
    <s v="RM-19375"/>
    <s v="Raymond Messe"/>
    <x v="0"/>
    <s v="United States"/>
    <x v="253"/>
    <x v="3"/>
    <n v="27604"/>
    <x v="0"/>
    <s v="TEC-PH-10001198"/>
    <x v="2"/>
    <x v="7"/>
    <x v="1177"/>
    <n v="177.48"/>
    <n v="3"/>
    <n v="0.2"/>
    <n v="19.9665"/>
    <x v="0"/>
    <s v="Yes"/>
  </r>
  <r>
    <n v="6406"/>
    <s v="CA-2019-154074"/>
    <x v="515"/>
    <d v="2019-09-02T00:00:00"/>
    <s v="Second Class"/>
    <s v="BW-11110"/>
    <s v="Bart Watters"/>
    <x v="1"/>
    <s v="United States"/>
    <x v="258"/>
    <x v="4"/>
    <n v="99207"/>
    <x v="1"/>
    <s v="FUR-CH-10002331"/>
    <x v="0"/>
    <x v="1"/>
    <x v="407"/>
    <n v="569.56799999999998"/>
    <n v="2"/>
    <n v="0.2"/>
    <n v="7.1195999999998998"/>
    <x v="1"/>
    <s v="Yes"/>
  </r>
  <r>
    <n v="6407"/>
    <s v="CA-2019-154074"/>
    <x v="515"/>
    <d v="2019-09-02T00:00:00"/>
    <s v="Second Class"/>
    <s v="BW-11110"/>
    <s v="Bart Watters"/>
    <x v="1"/>
    <s v="United States"/>
    <x v="258"/>
    <x v="4"/>
    <n v="99207"/>
    <x v="1"/>
    <s v="OFF-ST-10002370"/>
    <x v="1"/>
    <x v="4"/>
    <x v="80"/>
    <n v="149.72999999999999"/>
    <n v="7"/>
    <n v="0"/>
    <n v="43.421700000000001"/>
    <x v="1"/>
    <s v="Yes"/>
  </r>
  <r>
    <n v="6408"/>
    <s v="CA-2019-161774"/>
    <x v="304"/>
    <d v="2019-05-15T00:00:00"/>
    <s v="First Class"/>
    <s v="GT-14710"/>
    <s v="Greg Tran"/>
    <x v="0"/>
    <s v="United States"/>
    <x v="12"/>
    <x v="5"/>
    <n v="77041"/>
    <x v="2"/>
    <s v="FUR-CH-10003981"/>
    <x v="0"/>
    <x v="1"/>
    <x v="1175"/>
    <n v="899.43"/>
    <n v="5"/>
    <n v="0.3"/>
    <n v="-12.849"/>
    <x v="2"/>
    <s v="Yes"/>
  </r>
  <r>
    <n v="6409"/>
    <s v="CA-2019-161774"/>
    <x v="304"/>
    <d v="2019-05-15T00:00:00"/>
    <s v="First Class"/>
    <s v="GT-14710"/>
    <s v="Greg Tran"/>
    <x v="0"/>
    <s v="United States"/>
    <x v="12"/>
    <x v="5"/>
    <n v="77041"/>
    <x v="2"/>
    <s v="OFF-AR-10001446"/>
    <x v="1"/>
    <x v="6"/>
    <x v="1161"/>
    <n v="46.2"/>
    <n v="5"/>
    <n v="0.2"/>
    <n v="5.7750000000000004"/>
    <x v="2"/>
    <s v="Yes"/>
  </r>
  <r>
    <n v="6410"/>
    <s v="CA-2019-161774"/>
    <x v="304"/>
    <d v="2019-05-15T00:00:00"/>
    <s v="First Class"/>
    <s v="GT-14710"/>
    <s v="Greg Tran"/>
    <x v="0"/>
    <s v="United States"/>
    <x v="12"/>
    <x v="5"/>
    <n v="77041"/>
    <x v="2"/>
    <s v="OFF-PA-10000300"/>
    <x v="1"/>
    <x v="10"/>
    <x v="1775"/>
    <n v="47.951999999999998"/>
    <n v="3"/>
    <n v="0.2"/>
    <n v="16.183800000000002"/>
    <x v="2"/>
    <s v="Yes"/>
  </r>
  <r>
    <n v="6411"/>
    <s v="CA-2019-161774"/>
    <x v="304"/>
    <d v="2019-05-15T00:00:00"/>
    <s v="First Class"/>
    <s v="GT-14710"/>
    <s v="Greg Tran"/>
    <x v="0"/>
    <s v="United States"/>
    <x v="12"/>
    <x v="5"/>
    <n v="77041"/>
    <x v="2"/>
    <s v="TEC-PH-10004071"/>
    <x v="2"/>
    <x v="7"/>
    <x v="1546"/>
    <n v="7.992"/>
    <n v="1"/>
    <n v="0.2"/>
    <n v="0.69930000000000003"/>
    <x v="2"/>
    <s v="Yes"/>
  </r>
  <r>
    <n v="6412"/>
    <s v="CA-2019-161774"/>
    <x v="304"/>
    <d v="2019-05-15T00:00:00"/>
    <s v="First Class"/>
    <s v="GT-14710"/>
    <s v="Greg Tran"/>
    <x v="0"/>
    <s v="United States"/>
    <x v="12"/>
    <x v="5"/>
    <n v="77041"/>
    <x v="2"/>
    <s v="OFF-PA-10003134"/>
    <x v="1"/>
    <x v="10"/>
    <x v="1672"/>
    <n v="76.864000000000004"/>
    <n v="2"/>
    <n v="0.2"/>
    <n v="26.9024"/>
    <x v="2"/>
    <s v="Yes"/>
  </r>
  <r>
    <n v="6413"/>
    <s v="CA-2019-151211"/>
    <x v="629"/>
    <d v="2019-08-23T00:00:00"/>
    <s v="Standard Class"/>
    <s v="AH-10120"/>
    <s v="Adrian Hane"/>
    <x v="2"/>
    <s v="United States"/>
    <x v="103"/>
    <x v="0"/>
    <n v="40214"/>
    <x v="0"/>
    <s v="OFF-BI-10002735"/>
    <x v="1"/>
    <x v="8"/>
    <x v="142"/>
    <n v="102.93"/>
    <n v="3"/>
    <n v="0"/>
    <n v="48.377099999999999"/>
    <x v="0"/>
    <s v="Yes"/>
  </r>
  <r>
    <n v="6414"/>
    <s v="CA-2019-151211"/>
    <x v="629"/>
    <d v="2019-08-23T00:00:00"/>
    <s v="Standard Class"/>
    <s v="AH-10120"/>
    <s v="Adrian Hane"/>
    <x v="2"/>
    <s v="United States"/>
    <x v="103"/>
    <x v="0"/>
    <n v="40214"/>
    <x v="0"/>
    <s v="TEC-AC-10004510"/>
    <x v="2"/>
    <x v="11"/>
    <x v="953"/>
    <n v="98.16"/>
    <n v="6"/>
    <n v="0"/>
    <n v="9.8160000000000007"/>
    <x v="0"/>
    <s v="Yes"/>
  </r>
  <r>
    <n v="6415"/>
    <s v="CA-2019-142671"/>
    <x v="468"/>
    <d v="2019-11-14T00:00:00"/>
    <s v="Second Class"/>
    <s v="DR-12940"/>
    <s v="Daniel Raglin"/>
    <x v="2"/>
    <s v="United States"/>
    <x v="389"/>
    <x v="2"/>
    <n v="33021"/>
    <x v="0"/>
    <s v="OFF-BI-10004099"/>
    <x v="1"/>
    <x v="8"/>
    <x v="1725"/>
    <n v="11.52"/>
    <n v="5"/>
    <n v="0.7"/>
    <n v="-7.68"/>
    <x v="0"/>
    <s v="Yes"/>
  </r>
  <r>
    <n v="6416"/>
    <s v="CA-2019-144750"/>
    <x v="170"/>
    <d v="2019-08-21T00:00:00"/>
    <s v="Same Day"/>
    <s v="DL-13495"/>
    <s v="Dionis Lloyd"/>
    <x v="1"/>
    <s v="United States"/>
    <x v="432"/>
    <x v="16"/>
    <n v="85224"/>
    <x v="1"/>
    <s v="OFF-PA-10003395"/>
    <x v="1"/>
    <x v="10"/>
    <x v="656"/>
    <n v="83.88"/>
    <n v="1"/>
    <n v="0.2"/>
    <n v="29.358000000000001"/>
    <x v="1"/>
    <s v="Yes"/>
  </r>
  <r>
    <n v="6417"/>
    <s v="CA-2018-111976"/>
    <x v="387"/>
    <d v="2018-03-12T00:00:00"/>
    <s v="Standard Class"/>
    <s v="BD-11620"/>
    <s v="Brian DeCherney"/>
    <x v="0"/>
    <s v="United States"/>
    <x v="10"/>
    <x v="9"/>
    <n v="19120"/>
    <x v="3"/>
    <s v="TEC-PH-10002890"/>
    <x v="2"/>
    <x v="7"/>
    <x v="1396"/>
    <n v="108.57599999999999"/>
    <n v="4"/>
    <n v="0.4"/>
    <n v="-25.334399999999999"/>
    <x v="3"/>
    <s v="Yes"/>
  </r>
  <r>
    <n v="6418"/>
    <s v="CA-2018-111976"/>
    <x v="387"/>
    <d v="2018-03-12T00:00:00"/>
    <s v="Standard Class"/>
    <s v="BD-11620"/>
    <s v="Brian DeCherney"/>
    <x v="0"/>
    <s v="United States"/>
    <x v="10"/>
    <x v="9"/>
    <n v="19120"/>
    <x v="3"/>
    <s v="OFF-FA-10004968"/>
    <x v="1"/>
    <x v="13"/>
    <x v="1019"/>
    <n v="5.984"/>
    <n v="2"/>
    <n v="0.2"/>
    <n v="-1.3464"/>
    <x v="3"/>
    <s v="Yes"/>
  </r>
  <r>
    <n v="6419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SU-10001218"/>
    <x v="1"/>
    <x v="14"/>
    <x v="134"/>
    <n v="21.96"/>
    <n v="2"/>
    <n v="0"/>
    <n v="6.1487999999999996"/>
    <x v="2"/>
    <s v="Yes"/>
  </r>
  <r>
    <n v="6420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FUR-CH-10002084"/>
    <x v="0"/>
    <x v="1"/>
    <x v="1249"/>
    <n v="368.97"/>
    <n v="3"/>
    <n v="0"/>
    <n v="81.173400000000001"/>
    <x v="2"/>
    <s v="Yes"/>
  </r>
  <r>
    <n v="6421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AR-10004269"/>
    <x v="1"/>
    <x v="6"/>
    <x v="1550"/>
    <n v="12.39"/>
    <n v="3"/>
    <n v="0"/>
    <n v="3.4691999999999998"/>
    <x v="2"/>
    <s v="Yes"/>
  </r>
  <r>
    <n v="6422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ST-10001128"/>
    <x v="1"/>
    <x v="4"/>
    <x v="1427"/>
    <n v="332.94"/>
    <n v="3"/>
    <n v="0"/>
    <n v="9.9882000000000009"/>
    <x v="2"/>
    <s v="Yes"/>
  </r>
  <r>
    <n v="6423"/>
    <s v="CA-2016-159121"/>
    <x v="711"/>
    <d v="2016-08-01T00:00:00"/>
    <s v="Standard Class"/>
    <s v="JO-15145"/>
    <s v="Jack O'Briant"/>
    <x v="1"/>
    <s v="United States"/>
    <x v="446"/>
    <x v="7"/>
    <n v="84020"/>
    <x v="1"/>
    <s v="TEC-AC-10002006"/>
    <x v="2"/>
    <x v="11"/>
    <x v="1087"/>
    <n v="111.93"/>
    <n v="7"/>
    <n v="0"/>
    <n v="34.698300000000003"/>
    <x v="1"/>
    <s v="Yes"/>
  </r>
  <r>
    <n v="6424"/>
    <s v="CA-2017-149650"/>
    <x v="1040"/>
    <d v="2017-10-27T00:00:00"/>
    <s v="First Class"/>
    <s v="RD-19660"/>
    <s v="Robert Dilbeck"/>
    <x v="2"/>
    <s v="United States"/>
    <x v="182"/>
    <x v="1"/>
    <n v="94601"/>
    <x v="1"/>
    <s v="FUR-CH-10003956"/>
    <x v="0"/>
    <x v="1"/>
    <x v="368"/>
    <n v="454.27199999999999"/>
    <n v="8"/>
    <n v="0.2"/>
    <n v="-73.819199999999995"/>
    <x v="1"/>
    <s v="Yes"/>
  </r>
  <r>
    <n v="6425"/>
    <s v="CA-2019-115777"/>
    <x v="971"/>
    <d v="2019-08-24T00:00:00"/>
    <s v="Standard Class"/>
    <s v="DO-13645"/>
    <s v="Doug O'Connell"/>
    <x v="0"/>
    <s v="United States"/>
    <x v="104"/>
    <x v="31"/>
    <n v="1841"/>
    <x v="3"/>
    <s v="OFF-PA-10000552"/>
    <x v="1"/>
    <x v="10"/>
    <x v="1541"/>
    <n v="19.440000000000001"/>
    <n v="3"/>
    <n v="0"/>
    <n v="9.3312000000000008"/>
    <x v="3"/>
    <s v="Yes"/>
  </r>
  <r>
    <n v="6426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TEC-CO-10004722"/>
    <x v="2"/>
    <x v="16"/>
    <x v="1374"/>
    <n v="8399.9760000000006"/>
    <n v="4"/>
    <n v="0.4"/>
    <n v="1119.9967999999999"/>
    <x v="3"/>
    <s v="Yes"/>
  </r>
  <r>
    <n v="6427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OFF-BI-10004308"/>
    <x v="1"/>
    <x v="8"/>
    <x v="1776"/>
    <n v="6.2939999999999996"/>
    <n v="1"/>
    <n v="0.7"/>
    <n v="-4.1959999999999997"/>
    <x v="3"/>
    <s v="Yes"/>
  </r>
  <r>
    <n v="6428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OFF-PA-10000029"/>
    <x v="1"/>
    <x v="10"/>
    <x v="811"/>
    <n v="10.368"/>
    <n v="2"/>
    <n v="0.2"/>
    <n v="3.6288"/>
    <x v="3"/>
    <s v="Yes"/>
  </r>
  <r>
    <n v="6429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TEC-PH-10004080"/>
    <x v="2"/>
    <x v="7"/>
    <x v="1777"/>
    <n v="122.38200000000001"/>
    <n v="3"/>
    <n v="0.4"/>
    <n v="-24.476400000000002"/>
    <x v="3"/>
    <s v="Yes"/>
  </r>
  <r>
    <n v="6430"/>
    <s v="CA-2016-165764"/>
    <x v="935"/>
    <d v="2016-11-07T00:00:00"/>
    <s v="Standard Class"/>
    <s v="SH-20395"/>
    <s v="Shahid Hopkins"/>
    <x v="0"/>
    <s v="United States"/>
    <x v="108"/>
    <x v="3"/>
    <n v="28540"/>
    <x v="0"/>
    <s v="OFF-ST-10001558"/>
    <x v="1"/>
    <x v="4"/>
    <x v="719"/>
    <n v="25.984000000000002"/>
    <n v="2"/>
    <n v="0.2"/>
    <n v="-1.6240000000000001"/>
    <x v="0"/>
    <s v="Yes"/>
  </r>
  <r>
    <n v="6431"/>
    <s v="CA-2016-165764"/>
    <x v="935"/>
    <d v="2016-11-07T00:00:00"/>
    <s v="Standard Class"/>
    <s v="SH-20395"/>
    <s v="Shahid Hopkins"/>
    <x v="0"/>
    <s v="United States"/>
    <x v="108"/>
    <x v="3"/>
    <n v="28540"/>
    <x v="0"/>
    <s v="FUR-TA-10001768"/>
    <x v="0"/>
    <x v="3"/>
    <x v="114"/>
    <n v="945.03599999999994"/>
    <n v="6"/>
    <n v="0.4"/>
    <n v="-299.26139999999998"/>
    <x v="0"/>
    <s v="Yes"/>
  </r>
  <r>
    <n v="6432"/>
    <s v="CA-2016-165764"/>
    <x v="935"/>
    <d v="2016-11-07T00:00:00"/>
    <s v="Standard Class"/>
    <s v="SH-20395"/>
    <s v="Shahid Hopkins"/>
    <x v="0"/>
    <s v="United States"/>
    <x v="108"/>
    <x v="3"/>
    <n v="28540"/>
    <x v="0"/>
    <s v="OFF-BI-10002982"/>
    <x v="1"/>
    <x v="8"/>
    <x v="1267"/>
    <n v="14.301"/>
    <n v="7"/>
    <n v="0.7"/>
    <n v="-10.487399999999999"/>
    <x v="0"/>
    <s v="Yes"/>
  </r>
  <r>
    <n v="6433"/>
    <s v="CA-2016-165764"/>
    <x v="935"/>
    <d v="2016-11-07T00:00:00"/>
    <s v="Standard Class"/>
    <s v="SH-20395"/>
    <s v="Shahid Hopkins"/>
    <x v="0"/>
    <s v="United States"/>
    <x v="108"/>
    <x v="3"/>
    <n v="28540"/>
    <x v="0"/>
    <s v="FUR-FU-10001468"/>
    <x v="0"/>
    <x v="5"/>
    <x v="1289"/>
    <n v="410.35199999999998"/>
    <n v="3"/>
    <n v="0.2"/>
    <n v="-51.293999999999997"/>
    <x v="0"/>
    <s v="Yes"/>
  </r>
  <r>
    <n v="6434"/>
    <s v="CA-2017-121405"/>
    <x v="1110"/>
    <d v="2017-04-04T00:00:00"/>
    <s v="Standard Class"/>
    <s v="FC-14335"/>
    <s v="Fred Chung"/>
    <x v="1"/>
    <s v="United States"/>
    <x v="22"/>
    <x v="10"/>
    <n v="60610"/>
    <x v="2"/>
    <s v="OFF-PA-10001838"/>
    <x v="1"/>
    <x v="10"/>
    <x v="1008"/>
    <n v="23.52"/>
    <n v="5"/>
    <n v="0.2"/>
    <n v="8.5259999999999998"/>
    <x v="2"/>
    <s v="Yes"/>
  </r>
  <r>
    <n v="6435"/>
    <s v="CA-2017-121405"/>
    <x v="1110"/>
    <d v="2017-04-04T00:00:00"/>
    <s v="Standard Class"/>
    <s v="FC-14335"/>
    <s v="Fred Chung"/>
    <x v="1"/>
    <s v="United States"/>
    <x v="22"/>
    <x v="10"/>
    <n v="60610"/>
    <x v="2"/>
    <s v="TEC-PH-10002890"/>
    <x v="2"/>
    <x v="7"/>
    <x v="1396"/>
    <n v="180.96"/>
    <n v="5"/>
    <n v="0.2"/>
    <n v="13.571999999999999"/>
    <x v="2"/>
    <s v="Yes"/>
  </r>
  <r>
    <n v="6436"/>
    <s v="US-2019-116897"/>
    <x v="837"/>
    <d v="2019-05-29T00:00:00"/>
    <s v="First Class"/>
    <s v="JG-15160"/>
    <s v="James Galang"/>
    <x v="0"/>
    <s v="United States"/>
    <x v="449"/>
    <x v="45"/>
    <n v="83201"/>
    <x v="1"/>
    <s v="FUR-FU-10004963"/>
    <x v="0"/>
    <x v="5"/>
    <x v="1443"/>
    <n v="35"/>
    <n v="4"/>
    <n v="0"/>
    <n v="14.7"/>
    <x v="1"/>
    <s v="Yes"/>
  </r>
  <r>
    <n v="6437"/>
    <s v="US-2019-116897"/>
    <x v="837"/>
    <d v="2019-05-29T00:00:00"/>
    <s v="First Class"/>
    <s v="JG-15160"/>
    <s v="James Galang"/>
    <x v="0"/>
    <s v="United States"/>
    <x v="449"/>
    <x v="45"/>
    <n v="83201"/>
    <x v="1"/>
    <s v="OFF-ST-10000025"/>
    <x v="1"/>
    <x v="4"/>
    <x v="621"/>
    <n v="477.15"/>
    <n v="5"/>
    <n v="0"/>
    <n v="28.629000000000001"/>
    <x v="1"/>
    <s v="Yes"/>
  </r>
  <r>
    <n v="6438"/>
    <s v="US-2019-116897"/>
    <x v="837"/>
    <d v="2019-05-29T00:00:00"/>
    <s v="First Class"/>
    <s v="JG-15160"/>
    <s v="James Galang"/>
    <x v="0"/>
    <s v="United States"/>
    <x v="449"/>
    <x v="45"/>
    <n v="83201"/>
    <x v="1"/>
    <s v="TEC-PH-10004389"/>
    <x v="2"/>
    <x v="7"/>
    <x v="1431"/>
    <n v="302.37599999999998"/>
    <n v="3"/>
    <n v="0.2"/>
    <n v="22.6782"/>
    <x v="1"/>
    <s v="Yes"/>
  </r>
  <r>
    <n v="6439"/>
    <s v="US-2019-113992"/>
    <x v="817"/>
    <d v="2019-12-19T00:00:00"/>
    <s v="Standard Class"/>
    <s v="LC-16885"/>
    <s v="Lena Creighton"/>
    <x v="0"/>
    <s v="United States"/>
    <x v="243"/>
    <x v="5"/>
    <n v="75023"/>
    <x v="2"/>
    <s v="FUR-TA-10000577"/>
    <x v="0"/>
    <x v="3"/>
    <x v="3"/>
    <n v="974.98800000000006"/>
    <n v="4"/>
    <n v="0.3"/>
    <n v="-97.498800000000003"/>
    <x v="2"/>
    <s v="Yes"/>
  </r>
  <r>
    <n v="6440"/>
    <s v="CA-2016-166891"/>
    <x v="777"/>
    <d v="2016-10-06T00:00:00"/>
    <s v="First Class"/>
    <s v="CC-12220"/>
    <s v="Chris Cortes"/>
    <x v="0"/>
    <s v="United States"/>
    <x v="20"/>
    <x v="15"/>
    <n v="10024"/>
    <x v="3"/>
    <s v="FUR-CH-10003298"/>
    <x v="0"/>
    <x v="1"/>
    <x v="1576"/>
    <n v="589.41"/>
    <n v="5"/>
    <n v="0.1"/>
    <n v="-6.5490000000000004"/>
    <x v="3"/>
    <s v="Yes"/>
  </r>
  <r>
    <n v="6441"/>
    <s v="CA-2018-101161"/>
    <x v="63"/>
    <d v="2018-10-20T00:00:00"/>
    <s v="Standard Class"/>
    <s v="BW-11110"/>
    <s v="Bart Watters"/>
    <x v="1"/>
    <s v="United States"/>
    <x v="20"/>
    <x v="15"/>
    <n v="10024"/>
    <x v="3"/>
    <s v="OFF-AR-10001860"/>
    <x v="1"/>
    <x v="6"/>
    <x v="916"/>
    <n v="34.700000000000003"/>
    <n v="5"/>
    <n v="0"/>
    <n v="12.492000000000001"/>
    <x v="3"/>
    <s v="Yes"/>
  </r>
  <r>
    <n v="6442"/>
    <s v="CA-2018-101161"/>
    <x v="63"/>
    <d v="2018-10-20T00:00:00"/>
    <s v="Standard Class"/>
    <s v="BW-11110"/>
    <s v="Bart Watters"/>
    <x v="1"/>
    <s v="United States"/>
    <x v="20"/>
    <x v="15"/>
    <n v="10024"/>
    <x v="3"/>
    <s v="OFF-ST-10003123"/>
    <x v="1"/>
    <x v="4"/>
    <x v="1277"/>
    <n v="99.87"/>
    <n v="3"/>
    <n v="0"/>
    <n v="23.968800000000002"/>
    <x v="3"/>
    <s v="Yes"/>
  </r>
  <r>
    <n v="6443"/>
    <s v="CA-2018-101161"/>
    <x v="63"/>
    <d v="2018-10-20T00:00:00"/>
    <s v="Standard Class"/>
    <s v="BW-11110"/>
    <s v="Bart Watters"/>
    <x v="1"/>
    <s v="United States"/>
    <x v="20"/>
    <x v="15"/>
    <n v="10024"/>
    <x v="3"/>
    <s v="OFF-PA-10001295"/>
    <x v="1"/>
    <x v="10"/>
    <x v="1220"/>
    <n v="37.94"/>
    <n v="2"/>
    <n v="0"/>
    <n v="18.211200000000002"/>
    <x v="3"/>
    <s v="Yes"/>
  </r>
  <r>
    <n v="6444"/>
    <s v="CA-2018-101161"/>
    <x v="63"/>
    <d v="2018-10-20T00:00:00"/>
    <s v="Standard Class"/>
    <s v="BW-11110"/>
    <s v="Bart Watters"/>
    <x v="1"/>
    <s v="United States"/>
    <x v="20"/>
    <x v="15"/>
    <n v="10024"/>
    <x v="3"/>
    <s v="OFF-LA-10000407"/>
    <x v="1"/>
    <x v="2"/>
    <x v="1495"/>
    <n v="24.9"/>
    <n v="5"/>
    <n v="0"/>
    <n v="11.454000000000001"/>
    <x v="3"/>
    <s v="Yes"/>
  </r>
  <r>
    <n v="6445"/>
    <s v="CA-2018-101161"/>
    <x v="63"/>
    <d v="2018-10-20T00:00:00"/>
    <s v="Standard Class"/>
    <s v="BW-11110"/>
    <s v="Bart Watters"/>
    <x v="1"/>
    <s v="United States"/>
    <x v="20"/>
    <x v="15"/>
    <n v="10024"/>
    <x v="3"/>
    <s v="FUR-FU-10003535"/>
    <x v="0"/>
    <x v="5"/>
    <x v="897"/>
    <n v="82.26"/>
    <n v="3"/>
    <n v="0"/>
    <n v="33.726599999999998"/>
    <x v="3"/>
    <s v="Yes"/>
  </r>
  <r>
    <n v="6446"/>
    <s v="CA-2017-151785"/>
    <x v="616"/>
    <d v="2017-03-10T00:00:00"/>
    <s v="Standard Class"/>
    <s v="JJ-15445"/>
    <s v="Jennifer Jackson"/>
    <x v="0"/>
    <s v="United States"/>
    <x v="22"/>
    <x v="10"/>
    <n v="60623"/>
    <x v="2"/>
    <s v="OFF-FA-10000611"/>
    <x v="1"/>
    <x v="13"/>
    <x v="1074"/>
    <n v="7.1040000000000001"/>
    <n v="6"/>
    <n v="0.2"/>
    <n v="2.4864000000000002"/>
    <x v="2"/>
    <s v="Yes"/>
  </r>
  <r>
    <n v="6447"/>
    <s v="US-2019-119816"/>
    <x v="168"/>
    <d v="2019-03-06T00:00:00"/>
    <s v="Second Class"/>
    <s v="TT-21460"/>
    <s v="Tonja Turnell"/>
    <x v="2"/>
    <s v="United States"/>
    <x v="12"/>
    <x v="5"/>
    <n v="77095"/>
    <x v="2"/>
    <s v="FUR-FU-10004848"/>
    <x v="0"/>
    <x v="5"/>
    <x v="28"/>
    <n v="103.5"/>
    <n v="5"/>
    <n v="0.6"/>
    <n v="-77.625"/>
    <x v="2"/>
    <s v="Yes"/>
  </r>
  <r>
    <n v="6448"/>
    <s v="US-2019-119816"/>
    <x v="168"/>
    <d v="2019-03-06T00:00:00"/>
    <s v="Second Class"/>
    <s v="TT-21460"/>
    <s v="Tonja Turnell"/>
    <x v="2"/>
    <s v="United States"/>
    <x v="12"/>
    <x v="5"/>
    <n v="77095"/>
    <x v="2"/>
    <s v="OFF-LA-10002381"/>
    <x v="1"/>
    <x v="2"/>
    <x v="1088"/>
    <n v="2.464"/>
    <n v="1"/>
    <n v="0.2"/>
    <n v="0.86240000000000006"/>
    <x v="2"/>
    <s v="Yes"/>
  </r>
  <r>
    <n v="6449"/>
    <s v="US-2019-119816"/>
    <x v="168"/>
    <d v="2019-03-06T00:00:00"/>
    <s v="Second Class"/>
    <s v="TT-21460"/>
    <s v="Tonja Turnell"/>
    <x v="2"/>
    <s v="United States"/>
    <x v="12"/>
    <x v="5"/>
    <n v="77095"/>
    <x v="2"/>
    <s v="OFF-ST-10000918"/>
    <x v="1"/>
    <x v="4"/>
    <x v="377"/>
    <n v="8.7200000000000006"/>
    <n v="1"/>
    <n v="0.2"/>
    <n v="0.65400000000000003"/>
    <x v="2"/>
    <s v="Yes"/>
  </r>
  <r>
    <n v="6450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BI-10000822"/>
    <x v="1"/>
    <x v="8"/>
    <x v="967"/>
    <n v="10.76"/>
    <n v="2"/>
    <n v="0"/>
    <n v="5.1647999999999996"/>
    <x v="3"/>
    <s v="Yes"/>
  </r>
  <r>
    <n v="6451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PA-10002222"/>
    <x v="1"/>
    <x v="10"/>
    <x v="394"/>
    <n v="45.68"/>
    <n v="2"/>
    <n v="0"/>
    <n v="21.012799999999999"/>
    <x v="3"/>
    <s v="Yes"/>
  </r>
  <r>
    <n v="6452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AR-10004930"/>
    <x v="1"/>
    <x v="6"/>
    <x v="87"/>
    <n v="6.7"/>
    <n v="1"/>
    <n v="0"/>
    <n v="2.2109999999999999"/>
    <x v="3"/>
    <s v="Yes"/>
  </r>
  <r>
    <n v="6453"/>
    <s v="US-2017-110261"/>
    <x v="546"/>
    <d v="2017-12-23T00:00:00"/>
    <s v="Second Class"/>
    <s v="PR-18880"/>
    <s v="Patrick Ryan"/>
    <x v="0"/>
    <s v="United States"/>
    <x v="477"/>
    <x v="10"/>
    <n v="60025"/>
    <x v="2"/>
    <s v="TEC-PH-10001750"/>
    <x v="2"/>
    <x v="7"/>
    <x v="977"/>
    <n v="158.376"/>
    <n v="3"/>
    <n v="0.2"/>
    <n v="13.857900000000001"/>
    <x v="2"/>
    <s v="Yes"/>
  </r>
  <r>
    <n v="6454"/>
    <s v="CA-2017-125710"/>
    <x v="1049"/>
    <d v="2017-10-13T00:00:00"/>
    <s v="Standard Class"/>
    <s v="BT-11680"/>
    <s v="Brian Thompson"/>
    <x v="0"/>
    <s v="United States"/>
    <x v="12"/>
    <x v="5"/>
    <n v="77036"/>
    <x v="2"/>
    <s v="OFF-AR-10000657"/>
    <x v="1"/>
    <x v="6"/>
    <x v="1527"/>
    <n v="3.44"/>
    <n v="2"/>
    <n v="0.2"/>
    <n v="0.55900000000000005"/>
    <x v="2"/>
    <s v="Yes"/>
  </r>
  <r>
    <n v="6455"/>
    <s v="CA-2019-161102"/>
    <x v="689"/>
    <d v="2019-08-03T00:00:00"/>
    <s v="First Class"/>
    <s v="EC-14050"/>
    <s v="Erin Creighton"/>
    <x v="0"/>
    <s v="United States"/>
    <x v="8"/>
    <x v="1"/>
    <n v="94110"/>
    <x v="1"/>
    <s v="OFF-ST-10003442"/>
    <x v="1"/>
    <x v="4"/>
    <x v="86"/>
    <n v="56.56"/>
    <n v="2"/>
    <n v="0"/>
    <n v="15.2712"/>
    <x v="1"/>
    <s v="Yes"/>
  </r>
  <r>
    <n v="6456"/>
    <s v="CA-2019-161102"/>
    <x v="689"/>
    <d v="2019-08-03T00:00:00"/>
    <s v="First Class"/>
    <s v="EC-14050"/>
    <s v="Erin Creighton"/>
    <x v="0"/>
    <s v="United States"/>
    <x v="8"/>
    <x v="1"/>
    <n v="94110"/>
    <x v="1"/>
    <s v="FUR-FU-10003142"/>
    <x v="0"/>
    <x v="5"/>
    <x v="1210"/>
    <n v="36.96"/>
    <n v="7"/>
    <n v="0"/>
    <n v="11.457599999999999"/>
    <x v="1"/>
    <s v="Yes"/>
  </r>
  <r>
    <n v="6457"/>
    <s v="CA-2016-110065"/>
    <x v="79"/>
    <d v="2016-08-11T00:00:00"/>
    <s v="Standard Class"/>
    <s v="SP-20650"/>
    <s v="Stephanie Phelps"/>
    <x v="1"/>
    <s v="United States"/>
    <x v="20"/>
    <x v="15"/>
    <n v="10009"/>
    <x v="3"/>
    <s v="TEC-PH-10002468"/>
    <x v="2"/>
    <x v="7"/>
    <x v="1219"/>
    <n v="135.99"/>
    <n v="1"/>
    <n v="0"/>
    <n v="36.717300000000002"/>
    <x v="3"/>
    <s v="Yes"/>
  </r>
  <r>
    <n v="6458"/>
    <s v="CA-2016-110065"/>
    <x v="79"/>
    <d v="2016-08-11T00:00:00"/>
    <s v="Standard Class"/>
    <s v="SP-20650"/>
    <s v="Stephanie Phelps"/>
    <x v="1"/>
    <s v="United States"/>
    <x v="20"/>
    <x v="15"/>
    <n v="10009"/>
    <x v="3"/>
    <s v="OFF-AR-10004165"/>
    <x v="1"/>
    <x v="6"/>
    <x v="1597"/>
    <n v="15.96"/>
    <n v="7"/>
    <n v="0"/>
    <n v="7.0224000000000002"/>
    <x v="3"/>
    <s v="Yes"/>
  </r>
  <r>
    <n v="6459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1919"/>
    <x v="1"/>
    <x v="6"/>
    <x v="862"/>
    <n v="3.76"/>
    <n v="2"/>
    <n v="0"/>
    <n v="1.0904"/>
    <x v="3"/>
    <s v="Yes"/>
  </r>
  <r>
    <n v="6460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3045"/>
    <x v="1"/>
    <x v="6"/>
    <x v="425"/>
    <n v="14.7"/>
    <n v="5"/>
    <n v="0"/>
    <n v="6.6150000000000002"/>
    <x v="3"/>
    <s v="Yes"/>
  </r>
  <r>
    <n v="6461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3338"/>
    <x v="1"/>
    <x v="6"/>
    <x v="1439"/>
    <n v="37.200000000000003"/>
    <n v="5"/>
    <n v="0"/>
    <n v="9.3000000000000007"/>
    <x v="3"/>
    <s v="Yes"/>
  </r>
  <r>
    <n v="6462"/>
    <s v="US-2019-133361"/>
    <x v="304"/>
    <d v="2019-05-17T00:00:00"/>
    <s v="First Class"/>
    <s v="AJ-10780"/>
    <s v="Anthony Jacobs"/>
    <x v="1"/>
    <s v="United States"/>
    <x v="248"/>
    <x v="39"/>
    <n v="21215"/>
    <x v="3"/>
    <s v="TEC-AC-10003280"/>
    <x v="2"/>
    <x v="11"/>
    <x v="1037"/>
    <n v="89.97"/>
    <n v="3"/>
    <n v="0"/>
    <n v="18.893699999999999"/>
    <x v="3"/>
    <s v="Yes"/>
  </r>
  <r>
    <n v="6463"/>
    <s v="US-2019-133361"/>
    <x v="304"/>
    <d v="2019-05-17T00:00:00"/>
    <s v="First Class"/>
    <s v="AJ-10780"/>
    <s v="Anthony Jacobs"/>
    <x v="1"/>
    <s v="United States"/>
    <x v="248"/>
    <x v="39"/>
    <n v="21215"/>
    <x v="3"/>
    <s v="FUR-CH-10003298"/>
    <x v="0"/>
    <x v="1"/>
    <x v="1576"/>
    <n v="261.95999999999998"/>
    <n v="2"/>
    <n v="0"/>
    <n v="23.5764"/>
    <x v="3"/>
    <s v="Yes"/>
  </r>
  <r>
    <n v="6464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LA-10004544"/>
    <x v="1"/>
    <x v="2"/>
    <x v="199"/>
    <n v="74"/>
    <n v="5"/>
    <n v="0"/>
    <n v="37"/>
    <x v="3"/>
    <s v="Yes"/>
  </r>
  <r>
    <n v="6465"/>
    <s v="US-2018-155404"/>
    <x v="897"/>
    <d v="2018-09-28T00:00:00"/>
    <s v="Standard Class"/>
    <s v="AS-10630"/>
    <s v="Ann Steele"/>
    <x v="2"/>
    <s v="United States"/>
    <x v="103"/>
    <x v="0"/>
    <n v="40214"/>
    <x v="0"/>
    <s v="FUR-FU-10004586"/>
    <x v="0"/>
    <x v="5"/>
    <x v="1482"/>
    <n v="13.28"/>
    <n v="2"/>
    <n v="0"/>
    <n v="6.3743999999999996"/>
    <x v="0"/>
    <s v="Yes"/>
  </r>
  <r>
    <n v="6466"/>
    <s v="CA-2017-114503"/>
    <x v="50"/>
    <d v="2017-11-17T00:00:00"/>
    <s v="Standard Class"/>
    <s v="AA-10375"/>
    <s v="Allen Armold"/>
    <x v="0"/>
    <s v="United States"/>
    <x v="465"/>
    <x v="18"/>
    <n v="37087"/>
    <x v="0"/>
    <s v="OFF-ST-10003572"/>
    <x v="1"/>
    <x v="4"/>
    <x v="1744"/>
    <n v="84.96"/>
    <n v="6"/>
    <n v="0.2"/>
    <n v="6.3719999999999999"/>
    <x v="0"/>
    <s v="Yes"/>
  </r>
  <r>
    <n v="6467"/>
    <s v="CA-2019-153080"/>
    <x v="1053"/>
    <d v="2019-05-25T00:00:00"/>
    <s v="Second Class"/>
    <s v="EH-13945"/>
    <s v="Eric Hoffmann"/>
    <x v="0"/>
    <s v="United States"/>
    <x v="1"/>
    <x v="1"/>
    <n v="90008"/>
    <x v="1"/>
    <s v="TEC-AC-10002331"/>
    <x v="2"/>
    <x v="11"/>
    <x v="1591"/>
    <n v="68.459999999999994"/>
    <n v="7"/>
    <n v="0"/>
    <n v="25.330200000000001"/>
    <x v="1"/>
    <s v="Yes"/>
  </r>
  <r>
    <n v="6468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OFF-ST-10000142"/>
    <x v="1"/>
    <x v="4"/>
    <x v="404"/>
    <n v="2079.4"/>
    <n v="5"/>
    <n v="0"/>
    <n v="582.23199999999997"/>
    <x v="3"/>
    <s v="Yes"/>
  </r>
  <r>
    <n v="6469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TEC-PH-10000441"/>
    <x v="2"/>
    <x v="7"/>
    <x v="1055"/>
    <n v="629.95000000000005"/>
    <n v="5"/>
    <n v="0"/>
    <n v="176.386"/>
    <x v="3"/>
    <s v="Yes"/>
  </r>
  <r>
    <n v="6470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FUR-FU-10004864"/>
    <x v="0"/>
    <x v="5"/>
    <x v="1719"/>
    <n v="72.42"/>
    <n v="6"/>
    <n v="0"/>
    <n v="23.898599999999998"/>
    <x v="3"/>
    <s v="Yes"/>
  </r>
  <r>
    <n v="6471"/>
    <s v="CA-2017-108532"/>
    <x v="1111"/>
    <d v="2017-09-02T00:00:00"/>
    <s v="Standard Class"/>
    <s v="CC-12100"/>
    <s v="Chad Cunningham"/>
    <x v="2"/>
    <s v="United States"/>
    <x v="66"/>
    <x v="12"/>
    <n v="48234"/>
    <x v="2"/>
    <s v="TEC-PH-10001750"/>
    <x v="2"/>
    <x v="7"/>
    <x v="977"/>
    <n v="131.97999999999999"/>
    <n v="2"/>
    <n v="0"/>
    <n v="35.634599999999999"/>
    <x v="2"/>
    <s v="Yes"/>
  </r>
  <r>
    <n v="6472"/>
    <s v="CA-2017-108532"/>
    <x v="1111"/>
    <d v="2017-09-02T00:00:00"/>
    <s v="Standard Class"/>
    <s v="CC-12100"/>
    <s v="Chad Cunningham"/>
    <x v="2"/>
    <s v="United States"/>
    <x v="66"/>
    <x v="12"/>
    <n v="48234"/>
    <x v="2"/>
    <s v="TEC-AC-10004510"/>
    <x v="2"/>
    <x v="11"/>
    <x v="953"/>
    <n v="114.52"/>
    <n v="7"/>
    <n v="0"/>
    <n v="11.452"/>
    <x v="2"/>
    <s v="Yes"/>
  </r>
  <r>
    <n v="6473"/>
    <s v="CA-2016-151897"/>
    <x v="571"/>
    <d v="2016-06-10T00:00:00"/>
    <s v="Standard Class"/>
    <s v="VT-21700"/>
    <s v="Valerie Takahito"/>
    <x v="2"/>
    <s v="United States"/>
    <x v="12"/>
    <x v="5"/>
    <n v="77070"/>
    <x v="2"/>
    <s v="OFF-LA-10001074"/>
    <x v="1"/>
    <x v="2"/>
    <x v="300"/>
    <n v="100.24"/>
    <n v="10"/>
    <n v="0.2"/>
    <n v="33.831000000000003"/>
    <x v="2"/>
    <s v="Yes"/>
  </r>
  <r>
    <n v="6474"/>
    <s v="CA-2018-113292"/>
    <x v="196"/>
    <d v="2018-03-20T00:00:00"/>
    <s v="Second Class"/>
    <s v="DB-13060"/>
    <s v="Dave Brooks"/>
    <x v="0"/>
    <s v="United States"/>
    <x v="29"/>
    <x v="18"/>
    <n v="38401"/>
    <x v="0"/>
    <s v="OFF-AP-10003590"/>
    <x v="1"/>
    <x v="9"/>
    <x v="956"/>
    <n v="871.8"/>
    <n v="3"/>
    <n v="0.2"/>
    <n v="87.18"/>
    <x v="0"/>
    <s v="Yes"/>
  </r>
  <r>
    <n v="6475"/>
    <s v="CA-2016-149524"/>
    <x v="1112"/>
    <d v="2016-01-15T00:00:00"/>
    <s v="First Class"/>
    <s v="BS-11590"/>
    <s v="Brendan Sweed"/>
    <x v="1"/>
    <s v="United States"/>
    <x v="10"/>
    <x v="9"/>
    <n v="19140"/>
    <x v="3"/>
    <s v="FUR-BO-10003433"/>
    <x v="0"/>
    <x v="0"/>
    <x v="920"/>
    <n v="61.96"/>
    <n v="4"/>
    <n v="0.5"/>
    <n v="-53.285600000000002"/>
    <x v="3"/>
    <s v="Yes"/>
  </r>
  <r>
    <n v="6476"/>
    <s v="CA-2019-140872"/>
    <x v="95"/>
    <d v="2019-06-10T00:00:00"/>
    <s v="Standard Class"/>
    <s v="NR-18550"/>
    <s v="Nick Radford"/>
    <x v="0"/>
    <s v="United States"/>
    <x v="95"/>
    <x v="2"/>
    <n v="33024"/>
    <x v="0"/>
    <s v="OFF-BI-10002432"/>
    <x v="1"/>
    <x v="8"/>
    <x v="875"/>
    <n v="4.5540000000000003"/>
    <n v="3"/>
    <n v="0.7"/>
    <n v="-3.4914000000000001"/>
    <x v="0"/>
    <s v="Yes"/>
  </r>
  <r>
    <n v="6477"/>
    <s v="CA-2019-140872"/>
    <x v="95"/>
    <d v="2019-06-10T00:00:00"/>
    <s v="Standard Class"/>
    <s v="NR-18550"/>
    <s v="Nick Radford"/>
    <x v="0"/>
    <s v="United States"/>
    <x v="95"/>
    <x v="2"/>
    <n v="33024"/>
    <x v="0"/>
    <s v="OFF-AP-10003622"/>
    <x v="1"/>
    <x v="9"/>
    <x v="190"/>
    <n v="5.2"/>
    <n v="2"/>
    <n v="0.2"/>
    <n v="0.58499999999999996"/>
    <x v="0"/>
    <s v="Yes"/>
  </r>
  <r>
    <n v="6478"/>
    <s v="CA-2019-140872"/>
    <x v="95"/>
    <d v="2019-06-10T00:00:00"/>
    <s v="Standard Class"/>
    <s v="NR-18550"/>
    <s v="Nick Radford"/>
    <x v="0"/>
    <s v="United States"/>
    <x v="95"/>
    <x v="2"/>
    <n v="33024"/>
    <x v="0"/>
    <s v="TEC-AC-10003832"/>
    <x v="2"/>
    <x v="11"/>
    <x v="218"/>
    <n v="205.99199999999999"/>
    <n v="1"/>
    <n v="0.2"/>
    <n v="-2.5749"/>
    <x v="0"/>
    <s v="Yes"/>
  </r>
  <r>
    <n v="6479"/>
    <s v="CA-2019-140872"/>
    <x v="95"/>
    <d v="2019-06-10T00:00:00"/>
    <s v="Standard Class"/>
    <s v="NR-18550"/>
    <s v="Nick Radford"/>
    <x v="0"/>
    <s v="United States"/>
    <x v="95"/>
    <x v="2"/>
    <n v="33024"/>
    <x v="0"/>
    <s v="OFF-PA-10000809"/>
    <x v="1"/>
    <x v="10"/>
    <x v="1133"/>
    <n v="15.552"/>
    <n v="3"/>
    <n v="0.2"/>
    <n v="5.4432"/>
    <x v="0"/>
    <s v="Yes"/>
  </r>
  <r>
    <n v="6480"/>
    <s v="CA-2019-140872"/>
    <x v="95"/>
    <d v="2019-06-10T00:00:00"/>
    <s v="Standard Class"/>
    <s v="NR-18550"/>
    <s v="Nick Radford"/>
    <x v="0"/>
    <s v="United States"/>
    <x v="95"/>
    <x v="2"/>
    <n v="33024"/>
    <x v="0"/>
    <s v="TEC-PH-10000441"/>
    <x v="2"/>
    <x v="7"/>
    <x v="1055"/>
    <n v="503.96"/>
    <n v="5"/>
    <n v="0.2"/>
    <n v="50.396000000000001"/>
    <x v="0"/>
    <s v="Yes"/>
  </r>
  <r>
    <n v="6481"/>
    <s v="CA-2019-140872"/>
    <x v="95"/>
    <d v="2019-06-10T00:00:00"/>
    <s v="Standard Class"/>
    <s v="NR-18550"/>
    <s v="Nick Radford"/>
    <x v="0"/>
    <s v="United States"/>
    <x v="95"/>
    <x v="2"/>
    <n v="33024"/>
    <x v="0"/>
    <s v="OFF-AP-10002287"/>
    <x v="1"/>
    <x v="9"/>
    <x v="1283"/>
    <n v="24.472000000000001"/>
    <n v="7"/>
    <n v="0.2"/>
    <n v="1.8353999999999999"/>
    <x v="0"/>
    <s v="Yes"/>
  </r>
  <r>
    <n v="6482"/>
    <s v="CA-2019-140872"/>
    <x v="95"/>
    <d v="2019-06-10T00:00:00"/>
    <s v="Standard Class"/>
    <s v="NR-18550"/>
    <s v="Nick Radford"/>
    <x v="0"/>
    <s v="United States"/>
    <x v="95"/>
    <x v="2"/>
    <n v="33024"/>
    <x v="0"/>
    <s v="FUR-BO-10002824"/>
    <x v="0"/>
    <x v="0"/>
    <x v="415"/>
    <n v="241.56800000000001"/>
    <n v="2"/>
    <n v="0.2"/>
    <n v="0"/>
    <x v="0"/>
    <s v="Yes"/>
  </r>
  <r>
    <n v="6483"/>
    <s v="CA-2019-140872"/>
    <x v="95"/>
    <d v="2019-06-10T00:00:00"/>
    <s v="Standard Class"/>
    <s v="NR-18550"/>
    <s v="Nick Radford"/>
    <x v="0"/>
    <s v="United States"/>
    <x v="95"/>
    <x v="2"/>
    <n v="33024"/>
    <x v="0"/>
    <s v="TEC-AC-10002942"/>
    <x v="2"/>
    <x v="11"/>
    <x v="1606"/>
    <n v="110.4"/>
    <n v="2"/>
    <n v="0.2"/>
    <n v="-4.1399999999999997"/>
    <x v="0"/>
    <s v="Yes"/>
  </r>
  <r>
    <n v="6484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FUR-TA-10001932"/>
    <x v="0"/>
    <x v="3"/>
    <x v="848"/>
    <n v="384.76799999999997"/>
    <n v="2"/>
    <n v="0.4"/>
    <n v="-115.43040000000001"/>
    <x v="3"/>
    <s v="Yes"/>
  </r>
  <r>
    <n v="6485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TEC-MA-10003173"/>
    <x v="2"/>
    <x v="15"/>
    <x v="1715"/>
    <n v="78.66"/>
    <n v="6"/>
    <n v="0"/>
    <n v="36.183599999999998"/>
    <x v="3"/>
    <s v="Yes"/>
  </r>
  <r>
    <n v="6486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OFF-PA-10004156"/>
    <x v="1"/>
    <x v="10"/>
    <x v="750"/>
    <n v="45.36"/>
    <n v="4"/>
    <n v="0"/>
    <n v="22.226400000000002"/>
    <x v="3"/>
    <s v="Yes"/>
  </r>
  <r>
    <n v="6487"/>
    <s v="CA-2017-120621"/>
    <x v="1113"/>
    <d v="2017-03-26T00:00:00"/>
    <s v="Standard Class"/>
    <s v="JW-16075"/>
    <s v="Julia West"/>
    <x v="0"/>
    <s v="United States"/>
    <x v="108"/>
    <x v="3"/>
    <n v="28540"/>
    <x v="0"/>
    <s v="OFF-AP-10002945"/>
    <x v="1"/>
    <x v="9"/>
    <x v="228"/>
    <n v="962.08"/>
    <n v="4"/>
    <n v="0.2"/>
    <n v="156.33799999999999"/>
    <x v="0"/>
    <s v="Yes"/>
  </r>
  <r>
    <n v="6488"/>
    <s v="CA-2017-120621"/>
    <x v="1113"/>
    <d v="2017-03-26T00:00:00"/>
    <s v="Standard Class"/>
    <s v="JW-16075"/>
    <s v="Julia West"/>
    <x v="0"/>
    <s v="United States"/>
    <x v="108"/>
    <x v="3"/>
    <n v="28540"/>
    <x v="0"/>
    <s v="OFF-BI-10000948"/>
    <x v="1"/>
    <x v="8"/>
    <x v="1382"/>
    <n v="12.843"/>
    <n v="3"/>
    <n v="0.7"/>
    <n v="-9.8462999999999994"/>
    <x v="0"/>
    <s v="Yes"/>
  </r>
  <r>
    <n v="6489"/>
    <s v="CA-2017-120621"/>
    <x v="1113"/>
    <d v="2017-03-26T00:00:00"/>
    <s v="Standard Class"/>
    <s v="JW-16075"/>
    <s v="Julia West"/>
    <x v="0"/>
    <s v="United States"/>
    <x v="108"/>
    <x v="3"/>
    <n v="28540"/>
    <x v="0"/>
    <s v="OFF-PA-10002254"/>
    <x v="1"/>
    <x v="10"/>
    <x v="146"/>
    <n v="295.45600000000002"/>
    <n v="14"/>
    <n v="0.2"/>
    <n v="96.023200000000003"/>
    <x v="0"/>
    <s v="Yes"/>
  </r>
  <r>
    <n v="6490"/>
    <s v="US-2019-148866"/>
    <x v="20"/>
    <d v="2019-09-24T00:00:00"/>
    <s v="Standard Class"/>
    <s v="JM-15535"/>
    <s v="Jessica Myrick"/>
    <x v="0"/>
    <s v="United States"/>
    <x v="20"/>
    <x v="15"/>
    <n v="10011"/>
    <x v="3"/>
    <s v="OFF-PA-10004782"/>
    <x v="1"/>
    <x v="10"/>
    <x v="1422"/>
    <n v="32.4"/>
    <n v="5"/>
    <n v="0"/>
    <n v="15.552"/>
    <x v="3"/>
    <s v="Yes"/>
  </r>
  <r>
    <n v="6491"/>
    <s v="CA-2016-149594"/>
    <x v="1114"/>
    <d v="2016-09-19T00:00:00"/>
    <s v="Standard Class"/>
    <s v="MF-18250"/>
    <s v="Monica Federle"/>
    <x v="1"/>
    <s v="United States"/>
    <x v="10"/>
    <x v="9"/>
    <n v="19120"/>
    <x v="3"/>
    <s v="FUR-FU-10000222"/>
    <x v="0"/>
    <x v="5"/>
    <x v="596"/>
    <n v="103.93600000000001"/>
    <n v="4"/>
    <n v="0.2"/>
    <n v="16.889600000000002"/>
    <x v="3"/>
    <s v="Yes"/>
  </r>
  <r>
    <n v="6492"/>
    <s v="CA-2018-113845"/>
    <x v="73"/>
    <d v="2018-11-25T00:00:00"/>
    <s v="Standard Class"/>
    <s v="FA-14230"/>
    <s v="Frank Atkinson"/>
    <x v="1"/>
    <s v="United States"/>
    <x v="333"/>
    <x v="2"/>
    <n v="32839"/>
    <x v="0"/>
    <s v="FUR-BO-10004695"/>
    <x v="0"/>
    <x v="0"/>
    <x v="200"/>
    <n v="289.56799999999998"/>
    <n v="2"/>
    <n v="0.2"/>
    <n v="10.8588"/>
    <x v="0"/>
    <s v="Yes"/>
  </r>
  <r>
    <n v="6493"/>
    <s v="CA-2018-113845"/>
    <x v="73"/>
    <d v="2018-11-25T00:00:00"/>
    <s v="Standard Class"/>
    <s v="FA-14230"/>
    <s v="Frank Atkinson"/>
    <x v="1"/>
    <s v="United States"/>
    <x v="333"/>
    <x v="2"/>
    <n v="32839"/>
    <x v="0"/>
    <s v="OFF-ST-10003327"/>
    <x v="1"/>
    <x v="4"/>
    <x v="337"/>
    <n v="39.72"/>
    <n v="5"/>
    <n v="0.2"/>
    <n v="4.4684999999999997"/>
    <x v="0"/>
    <s v="Yes"/>
  </r>
  <r>
    <n v="6494"/>
    <s v="CA-2018-113845"/>
    <x v="73"/>
    <d v="2018-11-25T00:00:00"/>
    <s v="Standard Class"/>
    <s v="FA-14230"/>
    <s v="Frank Atkinson"/>
    <x v="1"/>
    <s v="United States"/>
    <x v="333"/>
    <x v="2"/>
    <n v="32839"/>
    <x v="0"/>
    <s v="TEC-PH-10003357"/>
    <x v="2"/>
    <x v="7"/>
    <x v="1071"/>
    <n v="244.768"/>
    <n v="4"/>
    <n v="0.2"/>
    <n v="24.476800000000001"/>
    <x v="0"/>
    <s v="Yes"/>
  </r>
  <r>
    <n v="6495"/>
    <s v="CA-2019-111262"/>
    <x v="960"/>
    <d v="2019-11-01T00:00:00"/>
    <s v="Second Class"/>
    <s v="KH-16510"/>
    <s v="Keith Herrera"/>
    <x v="0"/>
    <s v="United States"/>
    <x v="12"/>
    <x v="5"/>
    <n v="77095"/>
    <x v="2"/>
    <s v="TEC-AC-10002167"/>
    <x v="2"/>
    <x v="11"/>
    <x v="46"/>
    <n v="24"/>
    <n v="2"/>
    <n v="0.2"/>
    <n v="-2.7"/>
    <x v="2"/>
    <s v="Yes"/>
  </r>
  <r>
    <n v="6496"/>
    <s v="CA-2019-111262"/>
    <x v="960"/>
    <d v="2019-11-01T00:00:00"/>
    <s v="Second Class"/>
    <s v="KH-16510"/>
    <s v="Keith Herrera"/>
    <x v="0"/>
    <s v="United States"/>
    <x v="12"/>
    <x v="5"/>
    <n v="77095"/>
    <x v="2"/>
    <s v="OFF-PA-10001937"/>
    <x v="1"/>
    <x v="10"/>
    <x v="289"/>
    <n v="15.552"/>
    <n v="3"/>
    <n v="0.2"/>
    <n v="5.4432"/>
    <x v="2"/>
    <s v="Yes"/>
  </r>
  <r>
    <n v="6497"/>
    <s v="CA-2019-111262"/>
    <x v="960"/>
    <d v="2019-11-01T00:00:00"/>
    <s v="Second Class"/>
    <s v="KH-16510"/>
    <s v="Keith Herrera"/>
    <x v="0"/>
    <s v="United States"/>
    <x v="12"/>
    <x v="5"/>
    <n v="77095"/>
    <x v="2"/>
    <s v="TEC-AC-10004510"/>
    <x v="2"/>
    <x v="11"/>
    <x v="953"/>
    <n v="26.175999999999998"/>
    <n v="2"/>
    <n v="0.2"/>
    <n v="-3.2719999999999998"/>
    <x v="2"/>
    <s v="Yes"/>
  </r>
  <r>
    <n v="6498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FUR-FU-10001487"/>
    <x v="0"/>
    <x v="5"/>
    <x v="5"/>
    <n v="20.94"/>
    <n v="3"/>
    <n v="0"/>
    <n v="6.0726000000000004"/>
    <x v="0"/>
    <s v="Yes"/>
  </r>
  <r>
    <n v="6499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OFF-BI-10000069"/>
    <x v="1"/>
    <x v="8"/>
    <x v="491"/>
    <n v="135.09"/>
    <n v="9"/>
    <n v="0"/>
    <n v="62.141399999999997"/>
    <x v="0"/>
    <s v="Yes"/>
  </r>
  <r>
    <n v="6500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TEC-AC-10003289"/>
    <x v="2"/>
    <x v="11"/>
    <x v="1218"/>
    <n v="279.86"/>
    <n v="14"/>
    <n v="0"/>
    <n v="64.367800000000003"/>
    <x v="0"/>
    <s v="Yes"/>
  </r>
  <r>
    <n v="6501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OFF-BI-10000069"/>
    <x v="1"/>
    <x v="8"/>
    <x v="491"/>
    <n v="90.06"/>
    <n v="6"/>
    <n v="0"/>
    <n v="41.427599999999998"/>
    <x v="0"/>
    <s v="Yes"/>
  </r>
  <r>
    <n v="6502"/>
    <s v="CA-2016-129147"/>
    <x v="981"/>
    <d v="2016-11-06T00:00:00"/>
    <s v="Standard Class"/>
    <s v="LC-17050"/>
    <s v="Liz Carlisle"/>
    <x v="0"/>
    <s v="United States"/>
    <x v="64"/>
    <x v="24"/>
    <n v="44256"/>
    <x v="3"/>
    <s v="TEC-PH-10001299"/>
    <x v="2"/>
    <x v="7"/>
    <x v="1489"/>
    <n v="539.96400000000006"/>
    <n v="6"/>
    <n v="0.4"/>
    <n v="-107.9928"/>
    <x v="3"/>
    <s v="Yes"/>
  </r>
  <r>
    <n v="6503"/>
    <s v="CA-2016-129147"/>
    <x v="981"/>
    <d v="2016-11-06T00:00:00"/>
    <s v="Standard Class"/>
    <s v="LC-17050"/>
    <s v="Liz Carlisle"/>
    <x v="0"/>
    <s v="United States"/>
    <x v="64"/>
    <x v="24"/>
    <n v="44256"/>
    <x v="3"/>
    <s v="TEC-PH-10001552"/>
    <x v="2"/>
    <x v="7"/>
    <x v="180"/>
    <n v="50.231999999999999"/>
    <n v="7"/>
    <n v="0.4"/>
    <n v="-10.0464"/>
    <x v="3"/>
    <s v="Yes"/>
  </r>
  <r>
    <n v="6504"/>
    <s v="CA-2016-129147"/>
    <x v="981"/>
    <d v="2016-11-06T00:00:00"/>
    <s v="Standard Class"/>
    <s v="LC-17050"/>
    <s v="Liz Carlisle"/>
    <x v="0"/>
    <s v="United States"/>
    <x v="64"/>
    <x v="24"/>
    <n v="44256"/>
    <x v="3"/>
    <s v="OFF-BI-10001098"/>
    <x v="1"/>
    <x v="8"/>
    <x v="410"/>
    <n v="19.242000000000001"/>
    <n v="3"/>
    <n v="0.7"/>
    <n v="-13.4694"/>
    <x v="3"/>
    <s v="Yes"/>
  </r>
  <r>
    <n v="6505"/>
    <s v="CA-2019-128265"/>
    <x v="701"/>
    <d v="2019-11-22T00:00:00"/>
    <s v="Second Class"/>
    <s v="VW-21775"/>
    <s v="Victoria Wilson"/>
    <x v="1"/>
    <s v="United States"/>
    <x v="20"/>
    <x v="15"/>
    <n v="10011"/>
    <x v="3"/>
    <s v="OFF-ST-10000142"/>
    <x v="1"/>
    <x v="4"/>
    <x v="404"/>
    <n v="1247.6400000000001"/>
    <n v="3"/>
    <n v="0"/>
    <n v="349.33920000000001"/>
    <x v="3"/>
    <s v="Yes"/>
  </r>
  <r>
    <n v="6506"/>
    <s v="CA-2018-152331"/>
    <x v="190"/>
    <d v="2018-06-30T00:00:00"/>
    <s v="Standard Class"/>
    <s v="LD-16855"/>
    <s v="Lela Donovan"/>
    <x v="1"/>
    <s v="United States"/>
    <x v="22"/>
    <x v="10"/>
    <n v="60653"/>
    <x v="2"/>
    <s v="OFF-AR-10001547"/>
    <x v="1"/>
    <x v="6"/>
    <x v="148"/>
    <n v="5.3040000000000003"/>
    <n v="3"/>
    <n v="0.2"/>
    <n v="0.46410000000000001"/>
    <x v="2"/>
    <s v="Yes"/>
  </r>
  <r>
    <n v="6507"/>
    <s v="US-2018-128909"/>
    <x v="790"/>
    <d v="2018-10-11T00:00:00"/>
    <s v="Second Class"/>
    <s v="SP-20545"/>
    <s v="Sibella Parks"/>
    <x v="1"/>
    <s v="United States"/>
    <x v="10"/>
    <x v="9"/>
    <n v="19143"/>
    <x v="3"/>
    <s v="OFF-PA-10001593"/>
    <x v="1"/>
    <x v="10"/>
    <x v="1764"/>
    <n v="19.135999999999999"/>
    <n v="4"/>
    <n v="0.2"/>
    <n v="5.98"/>
    <x v="3"/>
    <s v="Yes"/>
  </r>
  <r>
    <n v="6508"/>
    <s v="US-2018-128909"/>
    <x v="790"/>
    <d v="2018-10-11T00:00:00"/>
    <s v="Second Class"/>
    <s v="SP-20545"/>
    <s v="Sibella Parks"/>
    <x v="1"/>
    <s v="United States"/>
    <x v="10"/>
    <x v="9"/>
    <n v="19143"/>
    <x v="3"/>
    <s v="FUR-FU-10004071"/>
    <x v="0"/>
    <x v="5"/>
    <x v="575"/>
    <n v="332.83199999999999"/>
    <n v="4"/>
    <n v="0.2"/>
    <n v="-24.962399999999999"/>
    <x v="3"/>
    <s v="Yes"/>
  </r>
  <r>
    <n v="6509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PA-10001970"/>
    <x v="1"/>
    <x v="10"/>
    <x v="366"/>
    <n v="279.89999999999998"/>
    <n v="5"/>
    <n v="0"/>
    <n v="137.15100000000001"/>
    <x v="3"/>
    <s v="Yes"/>
  </r>
  <r>
    <n v="6510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BI-10001524"/>
    <x v="1"/>
    <x v="8"/>
    <x v="301"/>
    <n v="50.351999999999997"/>
    <n v="3"/>
    <n v="0.2"/>
    <n v="17.623200000000001"/>
    <x v="3"/>
    <s v="Yes"/>
  </r>
  <r>
    <n v="6511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PA-10004156"/>
    <x v="1"/>
    <x v="10"/>
    <x v="750"/>
    <n v="34.020000000000003"/>
    <n v="3"/>
    <n v="0"/>
    <n v="16.669799999999999"/>
    <x v="3"/>
    <s v="Yes"/>
  </r>
  <r>
    <n v="6512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AR-10003158"/>
    <x v="1"/>
    <x v="6"/>
    <x v="703"/>
    <n v="23.88"/>
    <n v="6"/>
    <n v="0"/>
    <n v="8.1191999999999993"/>
    <x v="1"/>
    <s v="Yes"/>
  </r>
  <r>
    <n v="6513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LA-10004559"/>
    <x v="1"/>
    <x v="2"/>
    <x v="1349"/>
    <n v="11.52"/>
    <n v="4"/>
    <n v="0"/>
    <n v="5.6448"/>
    <x v="1"/>
    <s v="Yes"/>
  </r>
  <r>
    <n v="6514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PA-10001033"/>
    <x v="1"/>
    <x v="10"/>
    <x v="1509"/>
    <n v="286.93"/>
    <n v="7"/>
    <n v="0"/>
    <n v="140.59569999999999"/>
    <x v="1"/>
    <s v="Yes"/>
  </r>
  <r>
    <n v="6515"/>
    <s v="CA-2019-167640"/>
    <x v="904"/>
    <d v="2019-03-10T00:00:00"/>
    <s v="Standard Class"/>
    <s v="FC-14245"/>
    <s v="Frank Carlisle"/>
    <x v="2"/>
    <s v="United States"/>
    <x v="8"/>
    <x v="1"/>
    <n v="94109"/>
    <x v="1"/>
    <s v="TEC-PH-10001336"/>
    <x v="2"/>
    <x v="7"/>
    <x v="950"/>
    <n v="206.38399999999999"/>
    <n v="2"/>
    <n v="0.2"/>
    <n v="23.2182"/>
    <x v="1"/>
    <s v="Yes"/>
  </r>
  <r>
    <n v="6516"/>
    <s v="US-2019-116652"/>
    <x v="175"/>
    <d v="2019-09-19T00:00:00"/>
    <s v="Standard Class"/>
    <s v="RD-19480"/>
    <s v="Rick Duston"/>
    <x v="0"/>
    <s v="United States"/>
    <x v="8"/>
    <x v="1"/>
    <n v="94122"/>
    <x v="1"/>
    <s v="FUR-CH-10002961"/>
    <x v="0"/>
    <x v="1"/>
    <x v="948"/>
    <n v="218.352"/>
    <n v="3"/>
    <n v="0.2"/>
    <n v="0"/>
    <x v="1"/>
    <s v="Yes"/>
  </r>
  <r>
    <n v="6517"/>
    <s v="US-2019-116652"/>
    <x v="175"/>
    <d v="2019-09-19T00:00:00"/>
    <s v="Standard Class"/>
    <s v="RD-19480"/>
    <s v="Rick Duston"/>
    <x v="0"/>
    <s v="United States"/>
    <x v="8"/>
    <x v="1"/>
    <n v="94122"/>
    <x v="1"/>
    <s v="FUR-FU-10001488"/>
    <x v="0"/>
    <x v="5"/>
    <x v="1049"/>
    <n v="529.9"/>
    <n v="5"/>
    <n v="0"/>
    <n v="105.98"/>
    <x v="1"/>
    <s v="Yes"/>
  </r>
  <r>
    <n v="6518"/>
    <s v="US-2019-116652"/>
    <x v="175"/>
    <d v="2019-09-19T00:00:00"/>
    <s v="Standard Class"/>
    <s v="RD-19480"/>
    <s v="Rick Duston"/>
    <x v="0"/>
    <s v="United States"/>
    <x v="8"/>
    <x v="1"/>
    <n v="94122"/>
    <x v="1"/>
    <s v="OFF-AR-10001915"/>
    <x v="1"/>
    <x v="6"/>
    <x v="1057"/>
    <n v="99.3"/>
    <n v="10"/>
    <n v="0"/>
    <n v="41.706000000000003"/>
    <x v="1"/>
    <s v="Yes"/>
  </r>
  <r>
    <n v="6519"/>
    <s v="US-2019-116652"/>
    <x v="175"/>
    <d v="2019-09-19T00:00:00"/>
    <s v="Standard Class"/>
    <s v="RD-19480"/>
    <s v="Rick Duston"/>
    <x v="0"/>
    <s v="United States"/>
    <x v="8"/>
    <x v="1"/>
    <n v="94122"/>
    <x v="1"/>
    <s v="OFF-AP-10001205"/>
    <x v="1"/>
    <x v="9"/>
    <x v="1294"/>
    <n v="108.96"/>
    <n v="2"/>
    <n v="0"/>
    <n v="30.508800000000001"/>
    <x v="1"/>
    <s v="Yes"/>
  </r>
  <r>
    <n v="6520"/>
    <s v="US-2019-116652"/>
    <x v="175"/>
    <d v="2019-09-19T00:00:00"/>
    <s v="Standard Class"/>
    <s v="RD-19480"/>
    <s v="Rick Duston"/>
    <x v="0"/>
    <s v="United States"/>
    <x v="8"/>
    <x v="1"/>
    <n v="94122"/>
    <x v="1"/>
    <s v="OFF-BI-10004528"/>
    <x v="1"/>
    <x v="8"/>
    <x v="473"/>
    <n v="2.6880000000000002"/>
    <n v="1"/>
    <n v="0.2"/>
    <n v="0.84"/>
    <x v="1"/>
    <s v="Yes"/>
  </r>
  <r>
    <n v="6521"/>
    <s v="CA-2019-138289"/>
    <x v="1034"/>
    <d v="2019-01-18T00:00:00"/>
    <s v="Second Class"/>
    <s v="AR-10540"/>
    <s v="Andy Reiter"/>
    <x v="0"/>
    <s v="United States"/>
    <x v="25"/>
    <x v="12"/>
    <n v="49201"/>
    <x v="2"/>
    <s v="OFF-BI-10004995"/>
    <x v="1"/>
    <x v="8"/>
    <x v="316"/>
    <n v="5443.96"/>
    <n v="4"/>
    <n v="0"/>
    <n v="2504.2215999999999"/>
    <x v="2"/>
    <s v="Yes"/>
  </r>
  <r>
    <n v="6522"/>
    <s v="CA-2019-138289"/>
    <x v="1034"/>
    <d v="2019-01-18T00:00:00"/>
    <s v="Second Class"/>
    <s v="AR-10540"/>
    <s v="Andy Reiter"/>
    <x v="0"/>
    <s v="United States"/>
    <x v="25"/>
    <x v="12"/>
    <n v="49201"/>
    <x v="2"/>
    <s v="FUR-CH-10004626"/>
    <x v="0"/>
    <x v="1"/>
    <x v="1706"/>
    <n v="302.67"/>
    <n v="3"/>
    <n v="0"/>
    <n v="72.640799999999999"/>
    <x v="2"/>
    <s v="Yes"/>
  </r>
  <r>
    <n v="6523"/>
    <s v="CA-2019-138289"/>
    <x v="1034"/>
    <d v="2019-01-18T00:00:00"/>
    <s v="Second Class"/>
    <s v="AR-10540"/>
    <s v="Andy Reiter"/>
    <x v="0"/>
    <s v="United States"/>
    <x v="25"/>
    <x v="12"/>
    <n v="49201"/>
    <x v="2"/>
    <s v="OFF-PA-10001260"/>
    <x v="1"/>
    <x v="10"/>
    <x v="1778"/>
    <n v="56.07"/>
    <n v="7"/>
    <n v="0"/>
    <n v="25.2315"/>
    <x v="2"/>
    <s v="Yes"/>
  </r>
  <r>
    <n v="6524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LA-10002945"/>
    <x v="1"/>
    <x v="2"/>
    <x v="1612"/>
    <n v="10.08"/>
    <n v="2"/>
    <n v="0.2"/>
    <n v="3.2759999999999998"/>
    <x v="3"/>
    <s v="Yes"/>
  </r>
  <r>
    <n v="6525"/>
    <s v="CA-2018-129308"/>
    <x v="274"/>
    <d v="2018-07-13T00:00:00"/>
    <s v="Standard Class"/>
    <s v="CC-12100"/>
    <s v="Chad Cunningham"/>
    <x v="2"/>
    <s v="United States"/>
    <x v="10"/>
    <x v="9"/>
    <n v="19120"/>
    <x v="3"/>
    <s v="TEC-PH-10002310"/>
    <x v="2"/>
    <x v="7"/>
    <x v="959"/>
    <n v="59.994"/>
    <n v="1"/>
    <n v="0.4"/>
    <n v="-12.998699999999999"/>
    <x v="3"/>
    <s v="Yes"/>
  </r>
  <r>
    <n v="6526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BI-10001525"/>
    <x v="1"/>
    <x v="8"/>
    <x v="31"/>
    <n v="5.7149999999999999"/>
    <n v="5"/>
    <n v="0.7"/>
    <n v="-4.7625000000000002"/>
    <x v="3"/>
    <s v="Yes"/>
  </r>
  <r>
    <n v="6527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BI-10001308"/>
    <x v="1"/>
    <x v="8"/>
    <x v="1360"/>
    <n v="9.42"/>
    <n v="5"/>
    <n v="0.7"/>
    <n v="-7.85"/>
    <x v="3"/>
    <s v="Yes"/>
  </r>
  <r>
    <n v="6528"/>
    <s v="CA-2018-157791"/>
    <x v="443"/>
    <d v="2018-12-28T00:00:00"/>
    <s v="Second Class"/>
    <s v="CA-11965"/>
    <s v="Carol Adams"/>
    <x v="1"/>
    <s v="United States"/>
    <x v="99"/>
    <x v="34"/>
    <n v="2886"/>
    <x v="3"/>
    <s v="TEC-CO-10002095"/>
    <x v="2"/>
    <x v="16"/>
    <x v="615"/>
    <n v="1999.96"/>
    <n v="4"/>
    <n v="0"/>
    <n v="899.98199999999997"/>
    <x v="3"/>
    <s v="Yes"/>
  </r>
  <r>
    <n v="6529"/>
    <s v="CA-2016-146864"/>
    <x v="1091"/>
    <d v="2016-12-26T00:00:00"/>
    <s v="Standard Class"/>
    <s v="BT-11530"/>
    <s v="Bradley Talbott"/>
    <x v="2"/>
    <s v="United States"/>
    <x v="20"/>
    <x v="15"/>
    <n v="10024"/>
    <x v="3"/>
    <s v="OFF-ST-10004946"/>
    <x v="1"/>
    <x v="4"/>
    <x v="1779"/>
    <n v="216.4"/>
    <n v="4"/>
    <n v="0"/>
    <n v="56.264000000000003"/>
    <x v="3"/>
    <s v="Yes"/>
  </r>
  <r>
    <n v="6530"/>
    <s v="CA-2016-103744"/>
    <x v="1116"/>
    <d v="2016-02-27T00:00:00"/>
    <s v="Standard Class"/>
    <s v="MG-17875"/>
    <s v="Michael Grace"/>
    <x v="2"/>
    <s v="United States"/>
    <x v="236"/>
    <x v="5"/>
    <n v="79907"/>
    <x v="2"/>
    <s v="OFF-LA-10004425"/>
    <x v="1"/>
    <x v="2"/>
    <x v="859"/>
    <n v="6.9359999999999999"/>
    <n v="3"/>
    <n v="0.2"/>
    <n v="2.3409"/>
    <x v="2"/>
    <s v="Yes"/>
  </r>
  <r>
    <n v="6531"/>
    <s v="CA-2016-103744"/>
    <x v="1116"/>
    <d v="2016-02-27T00:00:00"/>
    <s v="Standard Class"/>
    <s v="MG-17875"/>
    <s v="Michael Grace"/>
    <x v="2"/>
    <s v="United States"/>
    <x v="236"/>
    <x v="5"/>
    <n v="79907"/>
    <x v="2"/>
    <s v="OFF-BI-10000320"/>
    <x v="1"/>
    <x v="8"/>
    <x v="776"/>
    <n v="4.4279999999999999"/>
    <n v="3"/>
    <n v="0.8"/>
    <n v="-6.8634000000000004"/>
    <x v="2"/>
    <s v="Yes"/>
  </r>
  <r>
    <n v="6532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OFF-AR-10001315"/>
    <x v="1"/>
    <x v="6"/>
    <x v="1029"/>
    <n v="8.8000000000000007"/>
    <n v="5"/>
    <n v="0"/>
    <n v="2.552"/>
    <x v="2"/>
    <s v="Yes"/>
  </r>
  <r>
    <n v="6533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TEC-AC-10004595"/>
    <x v="2"/>
    <x v="11"/>
    <x v="1769"/>
    <n v="142.80000000000001"/>
    <n v="1"/>
    <n v="0"/>
    <n v="29.988"/>
    <x v="2"/>
    <s v="Yes"/>
  </r>
  <r>
    <n v="6534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TEC-AC-10001539"/>
    <x v="2"/>
    <x v="11"/>
    <x v="1585"/>
    <n v="399.95"/>
    <n v="5"/>
    <n v="0"/>
    <n v="143.982"/>
    <x v="2"/>
    <s v="Yes"/>
  </r>
  <r>
    <n v="6535"/>
    <s v="CA-2016-128209"/>
    <x v="664"/>
    <d v="2016-11-22T00:00:00"/>
    <s v="Standard Class"/>
    <s v="GT-14710"/>
    <s v="Greg Tran"/>
    <x v="0"/>
    <s v="United States"/>
    <x v="198"/>
    <x v="15"/>
    <n v="14215"/>
    <x v="3"/>
    <s v="OFF-BI-10001359"/>
    <x v="1"/>
    <x v="8"/>
    <x v="1162"/>
    <n v="2152.7759999999998"/>
    <n v="3"/>
    <n v="0.2"/>
    <n v="726.56190000000004"/>
    <x v="3"/>
    <s v="Yes"/>
  </r>
  <r>
    <n v="6536"/>
    <s v="CA-2016-128209"/>
    <x v="664"/>
    <d v="2016-11-22T00:00:00"/>
    <s v="Standard Class"/>
    <s v="GT-14710"/>
    <s v="Greg Tran"/>
    <x v="0"/>
    <s v="United States"/>
    <x v="198"/>
    <x v="15"/>
    <n v="14215"/>
    <x v="3"/>
    <s v="FUR-BO-10002213"/>
    <x v="0"/>
    <x v="0"/>
    <x v="1232"/>
    <n v="4007.84"/>
    <n v="10"/>
    <n v="0.2"/>
    <n v="-50.097999999999999"/>
    <x v="3"/>
    <s v="Yes"/>
  </r>
  <r>
    <n v="6537"/>
    <s v="CA-2016-169684"/>
    <x v="22"/>
    <d v="2016-10-23T00:00:00"/>
    <s v="First Class"/>
    <s v="FH-14365"/>
    <s v="Fred Hopkins"/>
    <x v="1"/>
    <s v="United States"/>
    <x v="289"/>
    <x v="18"/>
    <n v="37918"/>
    <x v="0"/>
    <s v="FUR-TA-10003008"/>
    <x v="0"/>
    <x v="3"/>
    <x v="955"/>
    <n v="328.59"/>
    <n v="3"/>
    <n v="0.4"/>
    <n v="-147.8655"/>
    <x v="0"/>
    <s v="Yes"/>
  </r>
  <r>
    <n v="6538"/>
    <s v="CA-2016-169684"/>
    <x v="22"/>
    <d v="2016-10-23T00:00:00"/>
    <s v="First Class"/>
    <s v="FH-14365"/>
    <s v="Fred Hopkins"/>
    <x v="1"/>
    <s v="United States"/>
    <x v="289"/>
    <x v="18"/>
    <n v="37918"/>
    <x v="0"/>
    <s v="OFF-ST-10000934"/>
    <x v="1"/>
    <x v="4"/>
    <x v="356"/>
    <n v="98.352000000000004"/>
    <n v="3"/>
    <n v="0.2"/>
    <n v="-24.588000000000001"/>
    <x v="0"/>
    <s v="Yes"/>
  </r>
  <r>
    <n v="6539"/>
    <s v="CA-2017-109862"/>
    <x v="969"/>
    <d v="2017-10-30T00:00:00"/>
    <s v="Standard Class"/>
    <s v="HK-14890"/>
    <s v="Heather Kirkland"/>
    <x v="1"/>
    <s v="United States"/>
    <x v="46"/>
    <x v="13"/>
    <n v="19711"/>
    <x v="3"/>
    <s v="TEC-PH-10004042"/>
    <x v="2"/>
    <x v="7"/>
    <x v="558"/>
    <n v="158.99"/>
    <n v="1"/>
    <n v="0"/>
    <n v="41.337400000000002"/>
    <x v="3"/>
    <s v="Yes"/>
  </r>
  <r>
    <n v="6540"/>
    <s v="CA-2017-109862"/>
    <x v="969"/>
    <d v="2017-10-30T00:00:00"/>
    <s v="Standard Class"/>
    <s v="HK-14890"/>
    <s v="Heather Kirkland"/>
    <x v="1"/>
    <s v="United States"/>
    <x v="46"/>
    <x v="13"/>
    <n v="19711"/>
    <x v="3"/>
    <s v="FUR-CH-10002439"/>
    <x v="0"/>
    <x v="1"/>
    <x v="1325"/>
    <n v="291.10000000000002"/>
    <n v="5"/>
    <n v="0"/>
    <n v="75.686000000000007"/>
    <x v="3"/>
    <s v="Yes"/>
  </r>
  <r>
    <n v="6541"/>
    <s v="US-2019-107888"/>
    <x v="673"/>
    <d v="2019-11-19T00:00:00"/>
    <s v="First Class"/>
    <s v="CC-12220"/>
    <s v="Chris Cortes"/>
    <x v="0"/>
    <s v="United States"/>
    <x v="4"/>
    <x v="4"/>
    <n v="98103"/>
    <x v="1"/>
    <s v="OFF-PA-10001363"/>
    <x v="1"/>
    <x v="10"/>
    <x v="1625"/>
    <n v="73.680000000000007"/>
    <n v="6"/>
    <n v="0"/>
    <n v="34.629600000000003"/>
    <x v="1"/>
    <s v="Yes"/>
  </r>
  <r>
    <n v="6542"/>
    <s v="US-2019-107888"/>
    <x v="673"/>
    <d v="2019-11-19T00:00:00"/>
    <s v="First Class"/>
    <s v="CC-12220"/>
    <s v="Chris Cortes"/>
    <x v="0"/>
    <s v="United States"/>
    <x v="4"/>
    <x v="4"/>
    <n v="98103"/>
    <x v="1"/>
    <s v="FUR-FU-10003394"/>
    <x v="0"/>
    <x v="5"/>
    <x v="583"/>
    <n v="139.91999999999999"/>
    <n v="2"/>
    <n v="0"/>
    <n v="23.7864"/>
    <x v="1"/>
    <s v="Yes"/>
  </r>
  <r>
    <n v="6543"/>
    <s v="US-2019-107888"/>
    <x v="673"/>
    <d v="2019-11-19T00:00:00"/>
    <s v="First Class"/>
    <s v="CC-12220"/>
    <s v="Chris Cortes"/>
    <x v="0"/>
    <s v="United States"/>
    <x v="4"/>
    <x v="4"/>
    <n v="98103"/>
    <x v="1"/>
    <s v="TEC-PH-10003171"/>
    <x v="2"/>
    <x v="7"/>
    <x v="1504"/>
    <n v="107.88"/>
    <n v="3"/>
    <n v="0.2"/>
    <n v="10.788"/>
    <x v="1"/>
    <s v="Yes"/>
  </r>
  <r>
    <n v="6544"/>
    <s v="US-2019-107888"/>
    <x v="673"/>
    <d v="2019-11-19T00:00:00"/>
    <s v="First Class"/>
    <s v="CC-12220"/>
    <s v="Chris Cortes"/>
    <x v="0"/>
    <s v="United States"/>
    <x v="4"/>
    <x v="4"/>
    <n v="98103"/>
    <x v="1"/>
    <s v="OFF-ST-10003123"/>
    <x v="1"/>
    <x v="4"/>
    <x v="1277"/>
    <n v="33.29"/>
    <n v="1"/>
    <n v="0"/>
    <n v="7.9896000000000003"/>
    <x v="1"/>
    <s v="Yes"/>
  </r>
  <r>
    <n v="6545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BI-10003007"/>
    <x v="1"/>
    <x v="8"/>
    <x v="1551"/>
    <n v="58.17"/>
    <n v="5"/>
    <n v="0.7"/>
    <n v="-46.536000000000001"/>
    <x v="3"/>
    <s v="Yes"/>
  </r>
  <r>
    <n v="6546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LA-10000973"/>
    <x v="1"/>
    <x v="2"/>
    <x v="834"/>
    <n v="5.04"/>
    <n v="2"/>
    <n v="0.2"/>
    <n v="1.764"/>
    <x v="3"/>
    <s v="Yes"/>
  </r>
  <r>
    <n v="6547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PA-10000483"/>
    <x v="1"/>
    <x v="10"/>
    <x v="1681"/>
    <n v="24.783999999999999"/>
    <n v="1"/>
    <n v="0.2"/>
    <n v="7.7450000000000001"/>
    <x v="3"/>
    <s v="Yes"/>
  </r>
  <r>
    <n v="6548"/>
    <s v="CA-2016-113880"/>
    <x v="72"/>
    <d v="2016-03-05T00:00:00"/>
    <s v="Standard Class"/>
    <s v="VF-21715"/>
    <s v="Vicky Freymann"/>
    <x v="2"/>
    <s v="United States"/>
    <x v="308"/>
    <x v="10"/>
    <n v="60126"/>
    <x v="2"/>
    <s v="FUR-CH-10000863"/>
    <x v="0"/>
    <x v="1"/>
    <x v="83"/>
    <n v="634.11599999999999"/>
    <n v="6"/>
    <n v="0.3"/>
    <n v="-172.1172"/>
    <x v="2"/>
    <s v="Yes"/>
  </r>
  <r>
    <n v="6549"/>
    <s v="CA-2016-113880"/>
    <x v="72"/>
    <d v="2016-03-05T00:00:00"/>
    <s v="Standard Class"/>
    <s v="VF-21715"/>
    <s v="Vicky Freymann"/>
    <x v="2"/>
    <s v="United States"/>
    <x v="308"/>
    <x v="10"/>
    <n v="60126"/>
    <x v="2"/>
    <s v="OFF-PA-10003036"/>
    <x v="1"/>
    <x v="10"/>
    <x v="1739"/>
    <n v="17.472000000000001"/>
    <n v="3"/>
    <n v="0.2"/>
    <n v="5.6783999999999999"/>
    <x v="2"/>
    <s v="Yes"/>
  </r>
  <r>
    <n v="6550"/>
    <s v="US-2017-164966"/>
    <x v="117"/>
    <d v="2017-08-01T00:00:00"/>
    <s v="First Class"/>
    <s v="GH-14410"/>
    <s v="Gary Hansen"/>
    <x v="2"/>
    <s v="United States"/>
    <x v="69"/>
    <x v="11"/>
    <n v="55044"/>
    <x v="2"/>
    <s v="FUR-CH-10002304"/>
    <x v="0"/>
    <x v="1"/>
    <x v="790"/>
    <n v="155.88"/>
    <n v="6"/>
    <n v="0"/>
    <n v="38.97"/>
    <x v="2"/>
    <s v="Yes"/>
  </r>
  <r>
    <n v="6551"/>
    <s v="CA-2017-126739"/>
    <x v="549"/>
    <d v="2017-11-03T00:00:00"/>
    <s v="Second Class"/>
    <s v="JH-16180"/>
    <s v="Justin Hirsh"/>
    <x v="0"/>
    <s v="United States"/>
    <x v="20"/>
    <x v="15"/>
    <n v="10035"/>
    <x v="3"/>
    <s v="FUR-CH-10000422"/>
    <x v="0"/>
    <x v="1"/>
    <x v="1441"/>
    <n v="327.56400000000002"/>
    <n v="4"/>
    <n v="0.1"/>
    <n v="21.837599999999998"/>
    <x v="3"/>
    <s v="Yes"/>
  </r>
  <r>
    <n v="6552"/>
    <s v="CA-2019-161578"/>
    <x v="819"/>
    <d v="2019-12-21T00:00:00"/>
    <s v="Second Class"/>
    <s v="RB-19465"/>
    <s v="Rick Bensley"/>
    <x v="2"/>
    <s v="United States"/>
    <x v="1"/>
    <x v="1"/>
    <n v="90036"/>
    <x v="1"/>
    <s v="OFF-PA-10002986"/>
    <x v="1"/>
    <x v="10"/>
    <x v="482"/>
    <n v="13.36"/>
    <n v="2"/>
    <n v="0"/>
    <n v="6.4127999999999998"/>
    <x v="1"/>
    <s v="Yes"/>
  </r>
  <r>
    <n v="6553"/>
    <s v="CA-2019-161578"/>
    <x v="819"/>
    <d v="2019-12-21T00:00:00"/>
    <s v="Second Class"/>
    <s v="RB-19465"/>
    <s v="Rick Bensley"/>
    <x v="2"/>
    <s v="United States"/>
    <x v="1"/>
    <x v="1"/>
    <n v="90036"/>
    <x v="1"/>
    <s v="OFF-ST-10002289"/>
    <x v="1"/>
    <x v="4"/>
    <x v="960"/>
    <n v="158.9"/>
    <n v="5"/>
    <n v="0"/>
    <n v="7.9450000000000003"/>
    <x v="1"/>
    <s v="Yes"/>
  </r>
  <r>
    <n v="6554"/>
    <s v="CA-2016-137092"/>
    <x v="22"/>
    <d v="2016-10-22T00:00:00"/>
    <s v="Second Class"/>
    <s v="LS-16975"/>
    <s v="Lindsay Shagiari"/>
    <x v="2"/>
    <s v="United States"/>
    <x v="22"/>
    <x v="10"/>
    <n v="60653"/>
    <x v="2"/>
    <s v="TEC-AC-10001606"/>
    <x v="2"/>
    <x v="11"/>
    <x v="590"/>
    <n v="319.96800000000002"/>
    <n v="4"/>
    <n v="0.2"/>
    <n v="71.992800000000003"/>
    <x v="2"/>
    <s v="Yes"/>
  </r>
  <r>
    <n v="6555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ST-10003805"/>
    <x v="1"/>
    <x v="4"/>
    <x v="1660"/>
    <n v="505.32"/>
    <n v="3"/>
    <n v="0.2"/>
    <n v="31.5825"/>
    <x v="2"/>
    <s v="Yes"/>
  </r>
  <r>
    <n v="6556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PA-10002109"/>
    <x v="1"/>
    <x v="10"/>
    <x v="1780"/>
    <n v="3.8079999999999998"/>
    <n v="1"/>
    <n v="0.2"/>
    <n v="1.2376"/>
    <x v="2"/>
    <s v="Yes"/>
  </r>
  <r>
    <n v="6557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BI-10000632"/>
    <x v="1"/>
    <x v="8"/>
    <x v="1297"/>
    <n v="8.6820000000000004"/>
    <n v="1"/>
    <n v="0.8"/>
    <n v="-14.759399999999999"/>
    <x v="2"/>
    <s v="Yes"/>
  </r>
  <r>
    <n v="6558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LA-10003510"/>
    <x v="1"/>
    <x v="2"/>
    <x v="580"/>
    <n v="24.423999999999999"/>
    <n v="1"/>
    <n v="0.2"/>
    <n v="7.9378000000000002"/>
    <x v="2"/>
    <s v="Yes"/>
  </r>
  <r>
    <n v="6559"/>
    <s v="CA-2017-166947"/>
    <x v="1117"/>
    <d v="2017-06-10T00:00:00"/>
    <s v="Standard Class"/>
    <s v="EB-13750"/>
    <s v="Edward Becker"/>
    <x v="1"/>
    <s v="United States"/>
    <x v="198"/>
    <x v="15"/>
    <n v="14215"/>
    <x v="3"/>
    <s v="FUR-CH-10004997"/>
    <x v="0"/>
    <x v="1"/>
    <x v="499"/>
    <n v="1522.6379999999999"/>
    <n v="9"/>
    <n v="0.1"/>
    <n v="169.18199999999999"/>
    <x v="3"/>
    <s v="Yes"/>
  </r>
  <r>
    <n v="6560"/>
    <s v="CA-2018-160941"/>
    <x v="658"/>
    <d v="2018-07-26T00:00:00"/>
    <s v="Standard Class"/>
    <s v="DK-12835"/>
    <s v="Damala Kotsonis"/>
    <x v="1"/>
    <s v="United States"/>
    <x v="43"/>
    <x v="1"/>
    <n v="95661"/>
    <x v="1"/>
    <s v="OFF-EN-10003001"/>
    <x v="1"/>
    <x v="12"/>
    <x v="964"/>
    <n v="419.9"/>
    <n v="5"/>
    <n v="0"/>
    <n v="197.35300000000001"/>
    <x v="1"/>
    <s v="Yes"/>
  </r>
  <r>
    <n v="6561"/>
    <s v="CA-2018-160941"/>
    <x v="658"/>
    <d v="2018-07-26T00:00:00"/>
    <s v="Standard Class"/>
    <s v="DK-12835"/>
    <s v="Damala Kotsonis"/>
    <x v="1"/>
    <s v="United States"/>
    <x v="43"/>
    <x v="1"/>
    <n v="95661"/>
    <x v="1"/>
    <s v="OFF-LA-10003766"/>
    <x v="1"/>
    <x v="2"/>
    <x v="365"/>
    <n v="3.15"/>
    <n v="1"/>
    <n v="0"/>
    <n v="1.512"/>
    <x v="1"/>
    <s v="Yes"/>
  </r>
  <r>
    <n v="6562"/>
    <s v="CA-2019-144680"/>
    <x v="185"/>
    <d v="2019-04-02T00:00:00"/>
    <s v="First Class"/>
    <s v="SC-20260"/>
    <s v="Scott Cohen"/>
    <x v="1"/>
    <s v="United States"/>
    <x v="81"/>
    <x v="5"/>
    <n v="76017"/>
    <x v="2"/>
    <s v="OFF-AP-10003040"/>
    <x v="1"/>
    <x v="9"/>
    <x v="730"/>
    <n v="33.619999999999997"/>
    <n v="5"/>
    <n v="0.8"/>
    <n v="-90.774000000000001"/>
    <x v="2"/>
    <s v="Yes"/>
  </r>
  <r>
    <n v="6563"/>
    <s v="CA-2016-166086"/>
    <x v="1118"/>
    <d v="2016-05-12T00:00:00"/>
    <s v="Standard Class"/>
    <s v="CT-11995"/>
    <s v="Carol Triggs"/>
    <x v="0"/>
    <s v="United States"/>
    <x v="104"/>
    <x v="31"/>
    <n v="1841"/>
    <x v="3"/>
    <s v="OFF-BI-10001078"/>
    <x v="1"/>
    <x v="8"/>
    <x v="61"/>
    <n v="16.14"/>
    <n v="3"/>
    <n v="0"/>
    <n v="7.9085999999999999"/>
    <x v="3"/>
    <s v="Yes"/>
  </r>
  <r>
    <n v="6564"/>
    <s v="CA-2016-166086"/>
    <x v="1118"/>
    <d v="2016-05-12T00:00:00"/>
    <s v="Standard Class"/>
    <s v="CT-11995"/>
    <s v="Carol Triggs"/>
    <x v="0"/>
    <s v="United States"/>
    <x v="104"/>
    <x v="31"/>
    <n v="1841"/>
    <x v="3"/>
    <s v="FUR-TA-10003469"/>
    <x v="0"/>
    <x v="3"/>
    <x v="1573"/>
    <n v="194.25"/>
    <n v="2"/>
    <n v="0.3"/>
    <n v="-38.85"/>
    <x v="3"/>
    <s v="Yes"/>
  </r>
  <r>
    <n v="6565"/>
    <s v="CA-2016-166086"/>
    <x v="1118"/>
    <d v="2016-05-12T00:00:00"/>
    <s v="Standard Class"/>
    <s v="CT-11995"/>
    <s v="Carol Triggs"/>
    <x v="0"/>
    <s v="United States"/>
    <x v="104"/>
    <x v="31"/>
    <n v="1841"/>
    <x v="3"/>
    <s v="OFF-AR-10002578"/>
    <x v="1"/>
    <x v="6"/>
    <x v="671"/>
    <n v="8.64"/>
    <n v="3"/>
    <n v="0"/>
    <n v="2.5055999999999998"/>
    <x v="3"/>
    <s v="Yes"/>
  </r>
  <r>
    <n v="6566"/>
    <s v="CA-2016-166086"/>
    <x v="1118"/>
    <d v="2016-05-12T00:00:00"/>
    <s v="Standard Class"/>
    <s v="CT-11995"/>
    <s v="Carol Triggs"/>
    <x v="0"/>
    <s v="United States"/>
    <x v="104"/>
    <x v="31"/>
    <n v="1841"/>
    <x v="3"/>
    <s v="FUR-CH-10004675"/>
    <x v="0"/>
    <x v="1"/>
    <x v="635"/>
    <n v="872.32"/>
    <n v="4"/>
    <n v="0"/>
    <n v="244.24959999999999"/>
    <x v="3"/>
    <s v="Yes"/>
  </r>
  <r>
    <n v="6567"/>
    <s v="CA-2019-131282"/>
    <x v="1119"/>
    <d v="2019-02-08T00:00:00"/>
    <s v="Second Class"/>
    <s v="CB-12025"/>
    <s v="Cassandra Brandow"/>
    <x v="0"/>
    <s v="United States"/>
    <x v="435"/>
    <x v="5"/>
    <n v="76706"/>
    <x v="2"/>
    <s v="OFF-BI-10004632"/>
    <x v="1"/>
    <x v="8"/>
    <x v="569"/>
    <n v="243.99199999999999"/>
    <n v="4"/>
    <n v="0.8"/>
    <n v="-426.98599999999999"/>
    <x v="2"/>
    <s v="Yes"/>
  </r>
  <r>
    <n v="6568"/>
    <s v="CA-2019-131282"/>
    <x v="1119"/>
    <d v="2019-02-08T00:00:00"/>
    <s v="Second Class"/>
    <s v="CB-12025"/>
    <s v="Cassandra Brandow"/>
    <x v="0"/>
    <s v="United States"/>
    <x v="435"/>
    <x v="5"/>
    <n v="76706"/>
    <x v="2"/>
    <s v="OFF-AR-10003087"/>
    <x v="1"/>
    <x v="6"/>
    <x v="772"/>
    <n v="7.12"/>
    <n v="5"/>
    <n v="0.2"/>
    <n v="0.71199999999999997"/>
    <x v="2"/>
    <s v="Yes"/>
  </r>
  <r>
    <n v="6569"/>
    <s v="CA-2016-100678"/>
    <x v="891"/>
    <d v="2016-04-22T00:00:00"/>
    <s v="Standard Class"/>
    <s v="KM-16720"/>
    <s v="Kunst Miller"/>
    <x v="0"/>
    <s v="United States"/>
    <x v="12"/>
    <x v="5"/>
    <n v="77095"/>
    <x v="2"/>
    <s v="OFF-AR-10001868"/>
    <x v="1"/>
    <x v="6"/>
    <x v="59"/>
    <n v="2.6880000000000002"/>
    <n v="2"/>
    <n v="0.2"/>
    <n v="1.008"/>
    <x v="2"/>
    <e v="#N/A"/>
  </r>
  <r>
    <n v="6570"/>
    <s v="CA-2016-100678"/>
    <x v="891"/>
    <d v="2016-04-22T00:00:00"/>
    <s v="Standard Class"/>
    <s v="KM-16720"/>
    <s v="Kunst Miller"/>
    <x v="0"/>
    <s v="United States"/>
    <x v="12"/>
    <x v="5"/>
    <n v="77095"/>
    <x v="2"/>
    <s v="FUR-CH-10002602"/>
    <x v="0"/>
    <x v="1"/>
    <x v="291"/>
    <n v="317.05799999999999"/>
    <n v="3"/>
    <n v="0.3"/>
    <n v="-18.117599999999999"/>
    <x v="2"/>
    <e v="#N/A"/>
  </r>
  <r>
    <n v="6571"/>
    <s v="CA-2016-100678"/>
    <x v="891"/>
    <d v="2016-04-22T00:00:00"/>
    <s v="Standard Class"/>
    <s v="KM-16720"/>
    <s v="Kunst Miller"/>
    <x v="0"/>
    <s v="United States"/>
    <x v="12"/>
    <x v="5"/>
    <n v="77095"/>
    <x v="2"/>
    <s v="OFF-EN-10000056"/>
    <x v="1"/>
    <x v="12"/>
    <x v="633"/>
    <n v="149.352"/>
    <n v="3"/>
    <n v="0.2"/>
    <n v="50.406300000000002"/>
    <x v="2"/>
    <e v="#N/A"/>
  </r>
  <r>
    <n v="6572"/>
    <s v="CA-2016-100678"/>
    <x v="891"/>
    <d v="2016-04-22T00:00:00"/>
    <s v="Standard Class"/>
    <s v="KM-16720"/>
    <s v="Kunst Miller"/>
    <x v="0"/>
    <s v="United States"/>
    <x v="12"/>
    <x v="5"/>
    <n v="77095"/>
    <x v="2"/>
    <s v="TEC-AC-10000474"/>
    <x v="2"/>
    <x v="11"/>
    <x v="1510"/>
    <n v="227.976"/>
    <n v="3"/>
    <n v="0.2"/>
    <n v="28.497"/>
    <x v="2"/>
    <e v="#N/A"/>
  </r>
  <r>
    <n v="6573"/>
    <s v="CA-2018-161543"/>
    <x v="1120"/>
    <d v="2018-05-16T00:00:00"/>
    <s v="Standard Class"/>
    <s v="RD-19720"/>
    <s v="Roger Demir"/>
    <x v="0"/>
    <s v="United States"/>
    <x v="4"/>
    <x v="4"/>
    <n v="98105"/>
    <x v="1"/>
    <s v="OFF-PA-10003971"/>
    <x v="1"/>
    <x v="10"/>
    <x v="1281"/>
    <n v="11.96"/>
    <n v="2"/>
    <n v="0"/>
    <n v="5.8604000000000003"/>
    <x v="1"/>
    <s v="Yes"/>
  </r>
  <r>
    <n v="6574"/>
    <s v="CA-2018-160535"/>
    <x v="881"/>
    <d v="2018-11-30T00:00:00"/>
    <s v="Standard Class"/>
    <s v="BP-11050"/>
    <s v="Barry Pond"/>
    <x v="1"/>
    <s v="United States"/>
    <x v="135"/>
    <x v="30"/>
    <n v="7060"/>
    <x v="3"/>
    <s v="OFF-ST-10000689"/>
    <x v="1"/>
    <x v="4"/>
    <x v="426"/>
    <n v="563.4"/>
    <n v="4"/>
    <n v="0"/>
    <n v="67.608000000000004"/>
    <x v="3"/>
    <s v="Yes"/>
  </r>
  <r>
    <n v="6575"/>
    <s v="CA-2018-160535"/>
    <x v="881"/>
    <d v="2018-11-30T00:00:00"/>
    <s v="Standard Class"/>
    <s v="BP-11050"/>
    <s v="Barry Pond"/>
    <x v="1"/>
    <s v="United States"/>
    <x v="135"/>
    <x v="30"/>
    <n v="7060"/>
    <x v="3"/>
    <s v="TEC-MA-10004255"/>
    <x v="2"/>
    <x v="15"/>
    <x v="1781"/>
    <n v="319.92"/>
    <n v="8"/>
    <n v="0"/>
    <n v="118.3704"/>
    <x v="3"/>
    <s v="Yes"/>
  </r>
  <r>
    <n v="6576"/>
    <s v="CA-2019-123085"/>
    <x v="448"/>
    <d v="2019-03-08T00:00:00"/>
    <s v="Standard Class"/>
    <s v="EJ-13720"/>
    <s v="Ed Jacobs"/>
    <x v="0"/>
    <s v="United States"/>
    <x v="1"/>
    <x v="1"/>
    <n v="90008"/>
    <x v="1"/>
    <s v="TEC-AC-10000990"/>
    <x v="2"/>
    <x v="11"/>
    <x v="1531"/>
    <n v="1049.44"/>
    <n v="8"/>
    <n v="0"/>
    <n v="440.76479999999998"/>
    <x v="1"/>
    <s v="Yes"/>
  </r>
  <r>
    <n v="6577"/>
    <s v="CA-2019-123085"/>
    <x v="448"/>
    <d v="2019-03-08T00:00:00"/>
    <s v="Standard Class"/>
    <s v="EJ-13720"/>
    <s v="Ed Jacobs"/>
    <x v="0"/>
    <s v="United States"/>
    <x v="1"/>
    <x v="1"/>
    <n v="90008"/>
    <x v="1"/>
    <s v="FUR-CH-10003968"/>
    <x v="0"/>
    <x v="1"/>
    <x v="56"/>
    <n v="170.352"/>
    <n v="3"/>
    <n v="0.2"/>
    <n v="-17.0352"/>
    <x v="1"/>
    <s v="Yes"/>
  </r>
  <r>
    <n v="6578"/>
    <s v="CA-2017-153752"/>
    <x v="401"/>
    <d v="2017-12-11T00:00:00"/>
    <s v="Second Class"/>
    <s v="RO-19780"/>
    <s v="Rose O'Brian"/>
    <x v="0"/>
    <s v="United States"/>
    <x v="81"/>
    <x v="17"/>
    <n v="22204"/>
    <x v="0"/>
    <s v="TEC-PH-10001615"/>
    <x v="2"/>
    <x v="7"/>
    <x v="1117"/>
    <n v="173.94"/>
    <n v="6"/>
    <n v="0"/>
    <n v="50.442599999999999"/>
    <x v="0"/>
    <s v="Yes"/>
  </r>
  <r>
    <n v="6579"/>
    <s v="CA-2016-103660"/>
    <x v="55"/>
    <d v="2016-08-30T00:00:00"/>
    <s v="Standard Class"/>
    <s v="MW-18220"/>
    <s v="Mitch Webber"/>
    <x v="0"/>
    <s v="United States"/>
    <x v="4"/>
    <x v="4"/>
    <n v="98103"/>
    <x v="1"/>
    <s v="TEC-PH-10000895"/>
    <x v="2"/>
    <x v="7"/>
    <x v="1137"/>
    <n v="1007.944"/>
    <n v="7"/>
    <n v="0.2"/>
    <n v="75.595799999999997"/>
    <x v="1"/>
    <s v="Yes"/>
  </r>
  <r>
    <n v="6580"/>
    <s v="CA-2018-169887"/>
    <x v="332"/>
    <d v="2018-10-22T00:00:00"/>
    <s v="Same Day"/>
    <s v="MS-17530"/>
    <s v="MaryBeth Skach"/>
    <x v="0"/>
    <s v="United States"/>
    <x v="4"/>
    <x v="4"/>
    <n v="98105"/>
    <x v="1"/>
    <s v="OFF-PA-10003001"/>
    <x v="1"/>
    <x v="10"/>
    <x v="1073"/>
    <n v="6.68"/>
    <n v="1"/>
    <n v="0"/>
    <n v="3.2063999999999999"/>
    <x v="1"/>
    <s v="Yes"/>
  </r>
  <r>
    <n v="6581"/>
    <s v="CA-2018-169887"/>
    <x v="332"/>
    <d v="2018-10-22T00:00:00"/>
    <s v="Same Day"/>
    <s v="MS-17530"/>
    <s v="MaryBeth Skach"/>
    <x v="0"/>
    <s v="United States"/>
    <x v="4"/>
    <x v="4"/>
    <n v="98105"/>
    <x v="1"/>
    <s v="OFF-AR-10002766"/>
    <x v="1"/>
    <x v="6"/>
    <x v="1050"/>
    <n v="8.34"/>
    <n v="3"/>
    <n v="0"/>
    <n v="2.2517999999999998"/>
    <x v="1"/>
    <s v="Yes"/>
  </r>
  <r>
    <n v="6582"/>
    <s v="CA-2018-169887"/>
    <x v="332"/>
    <d v="2018-10-22T00:00:00"/>
    <s v="Same Day"/>
    <s v="MS-17530"/>
    <s v="MaryBeth Skach"/>
    <x v="0"/>
    <s v="United States"/>
    <x v="4"/>
    <x v="4"/>
    <n v="98105"/>
    <x v="1"/>
    <s v="FUR-FU-10003095"/>
    <x v="0"/>
    <x v="5"/>
    <x v="1782"/>
    <n v="101.94"/>
    <n v="3"/>
    <n v="0"/>
    <n v="30.582000000000001"/>
    <x v="1"/>
    <s v="Yes"/>
  </r>
  <r>
    <n v="6583"/>
    <s v="CA-2018-148516"/>
    <x v="1121"/>
    <d v="2018-08-11T00:00:00"/>
    <s v="Standard Class"/>
    <s v="DW-13585"/>
    <s v="Dorothy Wardle"/>
    <x v="1"/>
    <s v="United States"/>
    <x v="156"/>
    <x v="4"/>
    <n v="98026"/>
    <x v="1"/>
    <s v="TEC-AC-10003610"/>
    <x v="2"/>
    <x v="11"/>
    <x v="603"/>
    <n v="179.97"/>
    <n v="3"/>
    <n v="0"/>
    <n v="86.385599999999997"/>
    <x v="1"/>
    <s v="Yes"/>
  </r>
  <r>
    <n v="6584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AR-10003727"/>
    <x v="1"/>
    <x v="6"/>
    <x v="1371"/>
    <n v="101.94"/>
    <n v="6"/>
    <n v="0"/>
    <n v="29.5626"/>
    <x v="0"/>
    <s v="Yes"/>
  </r>
  <r>
    <n v="6585"/>
    <s v="CA-2019-104731"/>
    <x v="246"/>
    <d v="2019-07-27T00:00:00"/>
    <s v="Standard Class"/>
    <s v="AM-10705"/>
    <s v="Anne McFarland"/>
    <x v="0"/>
    <s v="United States"/>
    <x v="127"/>
    <x v="17"/>
    <n v="24153"/>
    <x v="0"/>
    <s v="TEC-PH-10002660"/>
    <x v="2"/>
    <x v="7"/>
    <x v="704"/>
    <n v="271.95999999999998"/>
    <n v="4"/>
    <n v="0"/>
    <n v="67.989999999999995"/>
    <x v="0"/>
    <s v="Yes"/>
  </r>
  <r>
    <n v="6586"/>
    <s v="CA-2019-104731"/>
    <x v="246"/>
    <d v="2019-07-27T00:00:00"/>
    <s v="Standard Class"/>
    <s v="AM-10705"/>
    <s v="Anne McFarland"/>
    <x v="0"/>
    <s v="United States"/>
    <x v="127"/>
    <x v="17"/>
    <n v="24153"/>
    <x v="0"/>
    <s v="FUR-FU-10003274"/>
    <x v="0"/>
    <x v="5"/>
    <x v="248"/>
    <n v="8.8000000000000007"/>
    <n v="5"/>
    <n v="0"/>
    <n v="3.8719999999999999"/>
    <x v="0"/>
    <s v="Yes"/>
  </r>
  <r>
    <n v="6587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AR-10003829"/>
    <x v="1"/>
    <x v="6"/>
    <x v="943"/>
    <n v="19.68"/>
    <n v="6"/>
    <n v="0"/>
    <n v="5.7072000000000003"/>
    <x v="0"/>
    <s v="Yes"/>
  </r>
  <r>
    <n v="6588"/>
    <s v="CA-2019-104731"/>
    <x v="246"/>
    <d v="2019-07-27T00:00:00"/>
    <s v="Standard Class"/>
    <s v="AM-10705"/>
    <s v="Anne McFarland"/>
    <x v="0"/>
    <s v="United States"/>
    <x v="127"/>
    <x v="17"/>
    <n v="24153"/>
    <x v="0"/>
    <s v="FUR-BO-10003441"/>
    <x v="0"/>
    <x v="0"/>
    <x v="712"/>
    <n v="302.94"/>
    <n v="3"/>
    <n v="0"/>
    <n v="69.676199999999994"/>
    <x v="0"/>
    <s v="Yes"/>
  </r>
  <r>
    <n v="6589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BI-10003355"/>
    <x v="1"/>
    <x v="8"/>
    <x v="591"/>
    <n v="14.94"/>
    <n v="3"/>
    <n v="0"/>
    <n v="7.1711999999999998"/>
    <x v="0"/>
    <s v="Yes"/>
  </r>
  <r>
    <n v="6590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SU-10003505"/>
    <x v="1"/>
    <x v="14"/>
    <x v="413"/>
    <n v="231.72"/>
    <n v="2"/>
    <n v="0"/>
    <n v="11.586"/>
    <x v="0"/>
    <s v="Yes"/>
  </r>
  <r>
    <n v="6591"/>
    <s v="CA-2016-164749"/>
    <x v="893"/>
    <d v="2016-03-26T00:00:00"/>
    <s v="First Class"/>
    <s v="BG-11740"/>
    <s v="Bruce Geld"/>
    <x v="0"/>
    <s v="United States"/>
    <x v="478"/>
    <x v="2"/>
    <n v="33445"/>
    <x v="0"/>
    <s v="OFF-LA-10004484"/>
    <x v="1"/>
    <x v="2"/>
    <x v="617"/>
    <n v="9.9120000000000008"/>
    <n v="3"/>
    <n v="0.2"/>
    <n v="3.2214"/>
    <x v="0"/>
    <s v="Yes"/>
  </r>
  <r>
    <n v="6592"/>
    <s v="CA-2017-103716"/>
    <x v="28"/>
    <d v="2017-05-06T00:00:00"/>
    <s v="Standard Class"/>
    <s v="KB-16585"/>
    <s v="Ken Black"/>
    <x v="1"/>
    <s v="United States"/>
    <x v="8"/>
    <x v="1"/>
    <n v="94110"/>
    <x v="1"/>
    <s v="OFF-AR-10000658"/>
    <x v="1"/>
    <x v="6"/>
    <x v="332"/>
    <n v="34.65"/>
    <n v="3"/>
    <n v="0"/>
    <n v="9.702"/>
    <x v="1"/>
    <s v="Yes"/>
  </r>
  <r>
    <n v="6593"/>
    <s v="CA-2017-103716"/>
    <x v="28"/>
    <d v="2017-05-06T00:00:00"/>
    <s v="Standard Class"/>
    <s v="KB-16585"/>
    <s v="Ken Black"/>
    <x v="1"/>
    <s v="United States"/>
    <x v="8"/>
    <x v="1"/>
    <n v="94110"/>
    <x v="1"/>
    <s v="TEC-PH-10000347"/>
    <x v="2"/>
    <x v="7"/>
    <x v="500"/>
    <n v="19.8"/>
    <n v="5"/>
    <n v="0.2"/>
    <n v="1.7324999999999999"/>
    <x v="1"/>
    <s v="Yes"/>
  </r>
  <r>
    <n v="6594"/>
    <s v="CA-2018-126795"/>
    <x v="900"/>
    <d v="2018-06-16T00:00:00"/>
    <s v="Second Class"/>
    <s v="GT-14710"/>
    <s v="Greg Tran"/>
    <x v="0"/>
    <s v="United States"/>
    <x v="20"/>
    <x v="15"/>
    <n v="10024"/>
    <x v="3"/>
    <s v="OFF-BI-10001989"/>
    <x v="1"/>
    <x v="8"/>
    <x v="542"/>
    <n v="33.567999999999998"/>
    <n v="2"/>
    <n v="0.2"/>
    <n v="11.748799999999999"/>
    <x v="3"/>
    <s v="Yes"/>
  </r>
  <r>
    <n v="6595"/>
    <s v="CA-2017-146290"/>
    <x v="124"/>
    <d v="2017-05-11T00:00:00"/>
    <s v="Standard Class"/>
    <s v="SV-20815"/>
    <s v="Stuart Van"/>
    <x v="1"/>
    <s v="United States"/>
    <x v="245"/>
    <x v="14"/>
    <n v="46203"/>
    <x v="2"/>
    <s v="OFF-AR-10001897"/>
    <x v="1"/>
    <x v="6"/>
    <x v="646"/>
    <n v="125.93"/>
    <n v="7"/>
    <n v="0"/>
    <n v="35.260399999999997"/>
    <x v="2"/>
    <s v="Yes"/>
  </r>
  <r>
    <n v="6596"/>
    <s v="CA-2019-157112"/>
    <x v="756"/>
    <d v="2019-04-26T00:00:00"/>
    <s v="First Class"/>
    <s v="GG-14650"/>
    <s v="Greg Guthrie"/>
    <x v="1"/>
    <s v="United States"/>
    <x v="38"/>
    <x v="24"/>
    <n v="43229"/>
    <x v="3"/>
    <s v="OFF-BI-10000285"/>
    <x v="1"/>
    <x v="8"/>
    <x v="461"/>
    <n v="11.76"/>
    <n v="5"/>
    <n v="0.7"/>
    <n v="-7.84"/>
    <x v="3"/>
    <s v="Yes"/>
  </r>
  <r>
    <n v="6597"/>
    <s v="CA-2019-157112"/>
    <x v="756"/>
    <d v="2019-04-26T00:00:00"/>
    <s v="First Class"/>
    <s v="GG-14650"/>
    <s v="Greg Guthrie"/>
    <x v="1"/>
    <s v="United States"/>
    <x v="38"/>
    <x v="24"/>
    <n v="43229"/>
    <x v="3"/>
    <s v="OFF-PA-10001804"/>
    <x v="1"/>
    <x v="10"/>
    <x v="129"/>
    <n v="5.3440000000000003"/>
    <n v="1"/>
    <n v="0.2"/>
    <n v="1.8704000000000001"/>
    <x v="3"/>
    <s v="Yes"/>
  </r>
  <r>
    <n v="6598"/>
    <s v="CA-2016-169257"/>
    <x v="571"/>
    <d v="2016-06-12T00:00:00"/>
    <s v="Standard Class"/>
    <s v="SV-20785"/>
    <s v="Stewart Visinsky"/>
    <x v="0"/>
    <s v="United States"/>
    <x v="108"/>
    <x v="2"/>
    <n v="32216"/>
    <x v="0"/>
    <s v="OFF-BI-10002557"/>
    <x v="1"/>
    <x v="8"/>
    <x v="249"/>
    <n v="1.365"/>
    <n v="1"/>
    <n v="0.7"/>
    <n v="-0.91"/>
    <x v="0"/>
    <s v="Yes"/>
  </r>
  <r>
    <n v="6599"/>
    <s v="CA-2016-169257"/>
    <x v="571"/>
    <d v="2016-06-12T00:00:00"/>
    <s v="Standard Class"/>
    <s v="SV-20785"/>
    <s v="Stewart Visinsky"/>
    <x v="0"/>
    <s v="United States"/>
    <x v="108"/>
    <x v="2"/>
    <n v="32216"/>
    <x v="0"/>
    <s v="OFF-PA-10002319"/>
    <x v="1"/>
    <x v="10"/>
    <x v="1400"/>
    <n v="62.015999999999998"/>
    <n v="2"/>
    <n v="0.2"/>
    <n v="22.480799999999999"/>
    <x v="0"/>
    <s v="Yes"/>
  </r>
  <r>
    <n v="6600"/>
    <s v="CA-2016-154095"/>
    <x v="266"/>
    <d v="2016-12-07T00:00:00"/>
    <s v="Standard Class"/>
    <s v="ON-18715"/>
    <s v="Odella Nelson"/>
    <x v="1"/>
    <s v="United States"/>
    <x v="183"/>
    <x v="39"/>
    <n v="20735"/>
    <x v="3"/>
    <s v="FUR-FU-10003849"/>
    <x v="0"/>
    <x v="5"/>
    <x v="526"/>
    <n v="60.72"/>
    <n v="3"/>
    <n v="0"/>
    <n v="23.680800000000001"/>
    <x v="3"/>
    <s v="Yes"/>
  </r>
  <r>
    <n v="6601"/>
    <s v="CA-2016-154095"/>
    <x v="266"/>
    <d v="2016-12-07T00:00:00"/>
    <s v="Standard Class"/>
    <s v="ON-18715"/>
    <s v="Odella Nelson"/>
    <x v="1"/>
    <s v="United States"/>
    <x v="183"/>
    <x v="39"/>
    <n v="20735"/>
    <x v="3"/>
    <s v="OFF-PA-10002923"/>
    <x v="1"/>
    <x v="10"/>
    <x v="1426"/>
    <n v="146.82"/>
    <n v="3"/>
    <n v="0"/>
    <n v="73.41"/>
    <x v="3"/>
    <s v="Yes"/>
  </r>
  <r>
    <n v="6602"/>
    <s v="CA-2016-154095"/>
    <x v="266"/>
    <d v="2016-12-07T00:00:00"/>
    <s v="Standard Class"/>
    <s v="ON-18715"/>
    <s v="Odella Nelson"/>
    <x v="1"/>
    <s v="United States"/>
    <x v="183"/>
    <x v="39"/>
    <n v="20735"/>
    <x v="3"/>
    <s v="FUR-CH-10004754"/>
    <x v="0"/>
    <x v="1"/>
    <x v="1132"/>
    <n v="239.84"/>
    <n v="8"/>
    <n v="0"/>
    <n v="64.756799999999998"/>
    <x v="3"/>
    <s v="Yes"/>
  </r>
  <r>
    <n v="6603"/>
    <s v="CA-2016-154095"/>
    <x v="266"/>
    <d v="2016-12-07T00:00:00"/>
    <s v="Standard Class"/>
    <s v="ON-18715"/>
    <s v="Odella Nelson"/>
    <x v="1"/>
    <s v="United States"/>
    <x v="183"/>
    <x v="39"/>
    <n v="20735"/>
    <x v="3"/>
    <s v="OFF-LA-10000634"/>
    <x v="1"/>
    <x v="2"/>
    <x v="286"/>
    <n v="15.66"/>
    <n v="6"/>
    <n v="0"/>
    <n v="7.2035999999999998"/>
    <x v="3"/>
    <s v="Yes"/>
  </r>
  <r>
    <n v="6604"/>
    <s v="CA-2019-146346"/>
    <x v="46"/>
    <d v="2019-06-20T00:00:00"/>
    <s v="First Class"/>
    <s v="RA-19945"/>
    <s v="Ryan Akin"/>
    <x v="0"/>
    <s v="United States"/>
    <x v="479"/>
    <x v="22"/>
    <n v="80022"/>
    <x v="1"/>
    <s v="OFF-ST-10001418"/>
    <x v="1"/>
    <x v="4"/>
    <x v="879"/>
    <n v="146.352"/>
    <n v="3"/>
    <n v="0.2"/>
    <n v="-32.929200000000002"/>
    <x v="1"/>
    <s v="Yes"/>
  </r>
  <r>
    <n v="6605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OFF-FA-10003467"/>
    <x v="1"/>
    <x v="13"/>
    <x v="494"/>
    <n v="5.94"/>
    <n v="3"/>
    <n v="0"/>
    <n v="0"/>
    <x v="1"/>
    <s v="Yes"/>
  </r>
  <r>
    <n v="6606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OFF-PA-10001293"/>
    <x v="1"/>
    <x v="10"/>
    <x v="996"/>
    <n v="45.36"/>
    <n v="7"/>
    <n v="0"/>
    <n v="21.7728"/>
    <x v="1"/>
    <s v="Yes"/>
  </r>
  <r>
    <n v="6607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TEC-PH-10003885"/>
    <x v="2"/>
    <x v="7"/>
    <x v="780"/>
    <n v="211.16800000000001"/>
    <n v="4"/>
    <n v="0.2"/>
    <n v="23.756399999999999"/>
    <x v="1"/>
    <s v="Yes"/>
  </r>
  <r>
    <n v="6608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FUR-CH-10004860"/>
    <x v="0"/>
    <x v="1"/>
    <x v="212"/>
    <n v="484.70400000000001"/>
    <n v="6"/>
    <n v="0.2"/>
    <n v="-84.8232"/>
    <x v="1"/>
    <s v="Yes"/>
  </r>
  <r>
    <n v="6609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TEC-MA-10002428"/>
    <x v="2"/>
    <x v="15"/>
    <x v="1507"/>
    <n v="371.976"/>
    <n v="3"/>
    <n v="0.2"/>
    <n v="116.24250000000001"/>
    <x v="1"/>
    <s v="Yes"/>
  </r>
  <r>
    <n v="6610"/>
    <s v="US-2017-118906"/>
    <x v="366"/>
    <d v="2017-03-10T00:00:00"/>
    <s v="Same Day"/>
    <s v="KB-16585"/>
    <s v="Ken Black"/>
    <x v="1"/>
    <s v="United States"/>
    <x v="183"/>
    <x v="39"/>
    <n v="20735"/>
    <x v="3"/>
    <s v="OFF-ST-10002406"/>
    <x v="1"/>
    <x v="4"/>
    <x v="328"/>
    <n v="89.82"/>
    <n v="6"/>
    <n v="0"/>
    <n v="25.1496"/>
    <x v="3"/>
    <s v="Yes"/>
  </r>
  <r>
    <n v="6611"/>
    <s v="CA-2018-168921"/>
    <x v="201"/>
    <d v="2018-10-22T00:00:00"/>
    <s v="First Class"/>
    <s v="AG-10495"/>
    <s v="Andrew Gjertsen"/>
    <x v="1"/>
    <s v="United States"/>
    <x v="1"/>
    <x v="1"/>
    <n v="90049"/>
    <x v="1"/>
    <s v="OFF-BI-10004209"/>
    <x v="1"/>
    <x v="8"/>
    <x v="1215"/>
    <n v="19.295999999999999"/>
    <n v="3"/>
    <n v="0.2"/>
    <n v="6.03"/>
    <x v="1"/>
    <s v="Yes"/>
  </r>
  <r>
    <n v="6612"/>
    <s v="CA-2017-107678"/>
    <x v="1122"/>
    <d v="2017-04-28T00:00:00"/>
    <s v="Standard Class"/>
    <s v="JK-16090"/>
    <s v="Juliana Krohn"/>
    <x v="0"/>
    <s v="United States"/>
    <x v="103"/>
    <x v="0"/>
    <n v="40214"/>
    <x v="0"/>
    <s v="FUR-CH-10001891"/>
    <x v="0"/>
    <x v="1"/>
    <x v="268"/>
    <n v="191.96"/>
    <n v="2"/>
    <n v="0"/>
    <n v="51.8292"/>
    <x v="0"/>
    <s v="Yes"/>
  </r>
  <r>
    <n v="6613"/>
    <s v="CA-2017-107678"/>
    <x v="1122"/>
    <d v="2017-04-28T00:00:00"/>
    <s v="Standard Class"/>
    <s v="JK-16090"/>
    <s v="Juliana Krohn"/>
    <x v="0"/>
    <s v="United States"/>
    <x v="103"/>
    <x v="0"/>
    <n v="40214"/>
    <x v="0"/>
    <s v="OFF-BI-10002215"/>
    <x v="1"/>
    <x v="8"/>
    <x v="20"/>
    <n v="21.3"/>
    <n v="3"/>
    <n v="0"/>
    <n v="9.798"/>
    <x v="0"/>
    <s v="Yes"/>
  </r>
  <r>
    <n v="6614"/>
    <s v="CA-2017-107678"/>
    <x v="1122"/>
    <d v="2017-04-28T00:00:00"/>
    <s v="Standard Class"/>
    <s v="JK-16090"/>
    <s v="Juliana Krohn"/>
    <x v="0"/>
    <s v="United States"/>
    <x v="103"/>
    <x v="0"/>
    <n v="40214"/>
    <x v="0"/>
    <s v="TEC-PH-10002103"/>
    <x v="2"/>
    <x v="7"/>
    <x v="539"/>
    <n v="469.95"/>
    <n v="5"/>
    <n v="0"/>
    <n v="131.58600000000001"/>
    <x v="0"/>
    <s v="Yes"/>
  </r>
  <r>
    <n v="6615"/>
    <s v="CA-2017-107678"/>
    <x v="1122"/>
    <d v="2017-04-28T00:00:00"/>
    <s v="Standard Class"/>
    <s v="JK-16090"/>
    <s v="Juliana Krohn"/>
    <x v="0"/>
    <s v="United States"/>
    <x v="103"/>
    <x v="0"/>
    <n v="40214"/>
    <x v="0"/>
    <s v="FUR-FU-10003394"/>
    <x v="0"/>
    <x v="5"/>
    <x v="583"/>
    <n v="209.88"/>
    <n v="3"/>
    <n v="0"/>
    <n v="35.679600000000001"/>
    <x v="0"/>
    <s v="Yes"/>
  </r>
  <r>
    <n v="6616"/>
    <s v="CA-2018-123512"/>
    <x v="26"/>
    <d v="2018-06-19T00:00:00"/>
    <s v="First Class"/>
    <s v="MV-18190"/>
    <s v="Mike Vittorini"/>
    <x v="0"/>
    <s v="United States"/>
    <x v="1"/>
    <x v="1"/>
    <n v="90045"/>
    <x v="1"/>
    <s v="FUR-BO-10004218"/>
    <x v="0"/>
    <x v="0"/>
    <x v="1593"/>
    <n v="239.666"/>
    <n v="2"/>
    <n v="0.15"/>
    <n v="14.098000000000001"/>
    <x v="1"/>
    <s v="Yes"/>
  </r>
  <r>
    <n v="6617"/>
    <s v="CA-2018-123512"/>
    <x v="26"/>
    <d v="2018-06-19T00:00:00"/>
    <s v="First Class"/>
    <s v="MV-18190"/>
    <s v="Mike Vittorini"/>
    <x v="0"/>
    <s v="United States"/>
    <x v="1"/>
    <x v="1"/>
    <n v="90045"/>
    <x v="1"/>
    <s v="OFF-LA-10000081"/>
    <x v="1"/>
    <x v="2"/>
    <x v="1330"/>
    <n v="22.5"/>
    <n v="6"/>
    <n v="0"/>
    <n v="10.8"/>
    <x v="1"/>
    <s v="Yes"/>
  </r>
  <r>
    <n v="6618"/>
    <s v="CA-2018-123512"/>
    <x v="26"/>
    <d v="2018-06-19T00:00:00"/>
    <s v="First Class"/>
    <s v="MV-18190"/>
    <s v="Mike Vittorini"/>
    <x v="0"/>
    <s v="United States"/>
    <x v="1"/>
    <x v="1"/>
    <n v="90045"/>
    <x v="1"/>
    <s v="OFF-PA-10001497"/>
    <x v="1"/>
    <x v="10"/>
    <x v="1755"/>
    <n v="219.84"/>
    <n v="4"/>
    <n v="0"/>
    <n v="107.7216"/>
    <x v="1"/>
    <s v="Yes"/>
  </r>
  <r>
    <n v="6619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PA-10004983"/>
    <x v="1"/>
    <x v="10"/>
    <x v="1332"/>
    <n v="32.4"/>
    <n v="5"/>
    <n v="0"/>
    <n v="15.552"/>
    <x v="2"/>
    <s v="Yes"/>
  </r>
  <r>
    <n v="6620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AR-10004010"/>
    <x v="1"/>
    <x v="6"/>
    <x v="1743"/>
    <n v="209.94"/>
    <n v="6"/>
    <n v="0"/>
    <n v="54.584400000000002"/>
    <x v="2"/>
    <s v="Yes"/>
  </r>
  <r>
    <n v="6621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SU-10002881"/>
    <x v="1"/>
    <x v="14"/>
    <x v="466"/>
    <n v="4164.05"/>
    <n v="5"/>
    <n v="0"/>
    <n v="83.281000000000006"/>
    <x v="2"/>
    <s v="Yes"/>
  </r>
  <r>
    <n v="6622"/>
    <s v="US-2019-167402"/>
    <x v="1123"/>
    <d v="2019-01-18T00:00:00"/>
    <s v="Second Class"/>
    <s v="CP-12085"/>
    <s v="Cathy Prescott"/>
    <x v="1"/>
    <s v="United States"/>
    <x v="24"/>
    <x v="25"/>
    <n v="65807"/>
    <x v="2"/>
    <s v="FUR-BO-10001608"/>
    <x v="0"/>
    <x v="0"/>
    <x v="1532"/>
    <n v="212.94"/>
    <n v="3"/>
    <n v="0"/>
    <n v="53.234999999999999"/>
    <x v="2"/>
    <s v="Yes"/>
  </r>
  <r>
    <n v="6623"/>
    <s v="CA-2016-130449"/>
    <x v="1124"/>
    <d v="2016-09-09T00:00:00"/>
    <s v="First Class"/>
    <s v="VP-21760"/>
    <s v="Victoria Pisteka"/>
    <x v="1"/>
    <s v="United States"/>
    <x v="8"/>
    <x v="1"/>
    <n v="94109"/>
    <x v="1"/>
    <s v="FUR-FU-10001487"/>
    <x v="0"/>
    <x v="5"/>
    <x v="5"/>
    <n v="41.88"/>
    <n v="6"/>
    <n v="0"/>
    <n v="12.145200000000001"/>
    <x v="1"/>
    <s v="Yes"/>
  </r>
  <r>
    <n v="6624"/>
    <s v="CA-2016-130449"/>
    <x v="1124"/>
    <d v="2016-09-09T00:00:00"/>
    <s v="First Class"/>
    <s v="VP-21760"/>
    <s v="Victoria Pisteka"/>
    <x v="1"/>
    <s v="United States"/>
    <x v="8"/>
    <x v="1"/>
    <n v="94109"/>
    <x v="1"/>
    <s v="OFF-LA-10001934"/>
    <x v="1"/>
    <x v="2"/>
    <x v="573"/>
    <n v="58.48"/>
    <n v="8"/>
    <n v="0"/>
    <n v="27.485600000000002"/>
    <x v="1"/>
    <s v="Yes"/>
  </r>
  <r>
    <n v="6625"/>
    <s v="CA-2017-141250"/>
    <x v="1125"/>
    <d v="2017-01-23T00:00:00"/>
    <s v="Standard Class"/>
    <s v="PM-18940"/>
    <s v="Paul MacIntyre"/>
    <x v="0"/>
    <s v="United States"/>
    <x v="480"/>
    <x v="5"/>
    <n v="77590"/>
    <x v="2"/>
    <s v="FUR-TA-10002855"/>
    <x v="0"/>
    <x v="3"/>
    <x v="1198"/>
    <n v="102.438"/>
    <n v="1"/>
    <n v="0.3"/>
    <n v="-13.1706"/>
    <x v="2"/>
    <s v="Yes"/>
  </r>
  <r>
    <n v="6626"/>
    <s v="CA-2017-141250"/>
    <x v="1125"/>
    <d v="2017-01-23T00:00:00"/>
    <s v="Standard Class"/>
    <s v="PM-18940"/>
    <s v="Paul MacIntyre"/>
    <x v="0"/>
    <s v="United States"/>
    <x v="480"/>
    <x v="5"/>
    <n v="77590"/>
    <x v="2"/>
    <s v="FUR-CH-10004875"/>
    <x v="0"/>
    <x v="1"/>
    <x v="1445"/>
    <n v="199.304"/>
    <n v="4"/>
    <n v="0.3"/>
    <n v="-8.5416000000000007"/>
    <x v="2"/>
    <s v="Yes"/>
  </r>
  <r>
    <n v="6627"/>
    <s v="CA-2016-145541"/>
    <x v="637"/>
    <d v="2016-12-21T00:00:00"/>
    <s v="Standard Class"/>
    <s v="TB-21400"/>
    <s v="Tom Boeckenhauer"/>
    <x v="0"/>
    <s v="United States"/>
    <x v="20"/>
    <x v="15"/>
    <n v="10024"/>
    <x v="3"/>
    <s v="TEC-MA-10001127"/>
    <x v="2"/>
    <x v="15"/>
    <x v="1619"/>
    <n v="6999.96"/>
    <n v="4"/>
    <n v="0"/>
    <n v="2239.9872"/>
    <x v="3"/>
    <s v="Yes"/>
  </r>
  <r>
    <n v="6628"/>
    <s v="CA-2016-138513"/>
    <x v="235"/>
    <d v="2016-05-27T00:00:00"/>
    <s v="Standard Class"/>
    <s v="EH-13990"/>
    <s v="Erica Hackney"/>
    <x v="0"/>
    <s v="United States"/>
    <x v="234"/>
    <x v="4"/>
    <n v="98006"/>
    <x v="1"/>
    <s v="OFF-PA-10003177"/>
    <x v="1"/>
    <x v="10"/>
    <x v="89"/>
    <n v="12.96"/>
    <n v="2"/>
    <n v="0"/>
    <n v="6.2207999999999997"/>
    <x v="1"/>
    <s v="Yes"/>
  </r>
  <r>
    <n v="6629"/>
    <s v="CA-2017-135489"/>
    <x v="444"/>
    <d v="2017-09-22T00:00:00"/>
    <s v="Second Class"/>
    <s v="GW-14605"/>
    <s v="Giulietta Weimer"/>
    <x v="0"/>
    <s v="United States"/>
    <x v="20"/>
    <x v="15"/>
    <n v="10024"/>
    <x v="3"/>
    <s v="TEC-PH-10000011"/>
    <x v="2"/>
    <x v="7"/>
    <x v="223"/>
    <n v="279.86"/>
    <n v="14"/>
    <n v="0"/>
    <n v="134.33279999999999"/>
    <x v="3"/>
    <s v="Yes"/>
  </r>
  <r>
    <n v="6630"/>
    <s v="CA-2017-125696"/>
    <x v="653"/>
    <d v="2017-10-06T00:00:00"/>
    <s v="Standard Class"/>
    <s v="NP-18685"/>
    <s v="Nora Pelletier"/>
    <x v="2"/>
    <s v="United States"/>
    <x v="481"/>
    <x v="3"/>
    <n v="27893"/>
    <x v="0"/>
    <s v="OFF-BI-10001757"/>
    <x v="1"/>
    <x v="8"/>
    <x v="1167"/>
    <n v="7.38"/>
    <n v="5"/>
    <n v="0.7"/>
    <n v="-5.4119999999999999"/>
    <x v="0"/>
    <s v="Yes"/>
  </r>
  <r>
    <n v="6631"/>
    <s v="CA-2018-105081"/>
    <x v="591"/>
    <d v="2018-12-30T00:00:00"/>
    <s v="Standard Class"/>
    <s v="JE-15715"/>
    <s v="Joe Elijah"/>
    <x v="0"/>
    <s v="United States"/>
    <x v="4"/>
    <x v="4"/>
    <n v="98115"/>
    <x v="1"/>
    <s v="FUR-CH-10000847"/>
    <x v="0"/>
    <x v="1"/>
    <x v="995"/>
    <n v="698.35199999999998"/>
    <n v="3"/>
    <n v="0.2"/>
    <n v="52.376399999999997"/>
    <x v="1"/>
    <s v="Yes"/>
  </r>
  <r>
    <n v="6632"/>
    <s v="CA-2018-105081"/>
    <x v="591"/>
    <d v="2018-12-30T00:00:00"/>
    <s v="Standard Class"/>
    <s v="JE-15715"/>
    <s v="Joe Elijah"/>
    <x v="0"/>
    <s v="United States"/>
    <x v="4"/>
    <x v="4"/>
    <n v="98115"/>
    <x v="1"/>
    <s v="FUR-TA-10001307"/>
    <x v="0"/>
    <x v="3"/>
    <x v="1099"/>
    <n v="1747.25"/>
    <n v="5"/>
    <n v="0"/>
    <n v="629.01"/>
    <x v="1"/>
    <s v="Yes"/>
  </r>
  <r>
    <n v="6633"/>
    <s v="US-2018-146857"/>
    <x v="715"/>
    <d v="2018-05-08T00:00:00"/>
    <s v="Second Class"/>
    <s v="BE-11455"/>
    <s v="Brad Eason"/>
    <x v="2"/>
    <s v="United States"/>
    <x v="24"/>
    <x v="25"/>
    <n v="65807"/>
    <x v="2"/>
    <s v="OFF-AP-10001205"/>
    <x v="1"/>
    <x v="9"/>
    <x v="1294"/>
    <n v="54.48"/>
    <n v="1"/>
    <n v="0"/>
    <n v="15.2544"/>
    <x v="2"/>
    <s v="Yes"/>
  </r>
  <r>
    <n v="6634"/>
    <s v="CA-2018-166275"/>
    <x v="1057"/>
    <d v="2018-10-24T00:00:00"/>
    <s v="Same Day"/>
    <s v="SS-20590"/>
    <s v="Sonia Sunley"/>
    <x v="0"/>
    <s v="United States"/>
    <x v="8"/>
    <x v="1"/>
    <n v="94109"/>
    <x v="1"/>
    <s v="TEC-AC-10001838"/>
    <x v="2"/>
    <x v="11"/>
    <x v="651"/>
    <n v="199.99"/>
    <n v="1"/>
    <n v="0"/>
    <n v="85.995699999999999"/>
    <x v="1"/>
    <s v="Yes"/>
  </r>
  <r>
    <n v="6635"/>
    <s v="CA-2019-144498"/>
    <x v="636"/>
    <d v="2019-05-06T00:00:00"/>
    <s v="Same Day"/>
    <s v="MB-18085"/>
    <s v="Mick Brown"/>
    <x v="0"/>
    <s v="United States"/>
    <x v="35"/>
    <x v="3"/>
    <n v="28205"/>
    <x v="0"/>
    <s v="OFF-BI-10003982"/>
    <x v="1"/>
    <x v="8"/>
    <x v="350"/>
    <n v="68.540999999999997"/>
    <n v="11"/>
    <n v="0.7"/>
    <n v="-52.548099999999998"/>
    <x v="0"/>
    <s v="Yes"/>
  </r>
  <r>
    <n v="6636"/>
    <s v="CA-2019-144498"/>
    <x v="636"/>
    <d v="2019-05-06T00:00:00"/>
    <s v="Same Day"/>
    <s v="MB-18085"/>
    <s v="Mick Brown"/>
    <x v="0"/>
    <s v="United States"/>
    <x v="35"/>
    <x v="3"/>
    <n v="28205"/>
    <x v="0"/>
    <s v="TEC-PH-10004977"/>
    <x v="2"/>
    <x v="7"/>
    <x v="34"/>
    <n v="627.16800000000001"/>
    <n v="4"/>
    <n v="0.2"/>
    <n v="70.556399999999996"/>
    <x v="0"/>
    <s v="Yes"/>
  </r>
  <r>
    <n v="6637"/>
    <s v="CA-2019-144498"/>
    <x v="636"/>
    <d v="2019-05-06T00:00:00"/>
    <s v="Same Day"/>
    <s v="MB-18085"/>
    <s v="Mick Brown"/>
    <x v="0"/>
    <s v="United States"/>
    <x v="35"/>
    <x v="3"/>
    <n v="28205"/>
    <x v="0"/>
    <s v="OFF-LA-10003510"/>
    <x v="1"/>
    <x v="2"/>
    <x v="580"/>
    <n v="122.12"/>
    <n v="5"/>
    <n v="0.2"/>
    <n v="39.689"/>
    <x v="0"/>
    <s v="Yes"/>
  </r>
  <r>
    <n v="6638"/>
    <s v="CA-2019-103352"/>
    <x v="344"/>
    <d v="2019-11-30T00:00:00"/>
    <s v="Second Class"/>
    <s v="RP-19390"/>
    <s v="Resi Pölking"/>
    <x v="0"/>
    <s v="United States"/>
    <x v="20"/>
    <x v="15"/>
    <n v="10011"/>
    <x v="3"/>
    <s v="OFF-AR-10001573"/>
    <x v="1"/>
    <x v="6"/>
    <x v="373"/>
    <n v="6.99"/>
    <n v="3"/>
    <n v="0"/>
    <n v="2.0270999999999999"/>
    <x v="3"/>
    <s v="Yes"/>
  </r>
  <r>
    <n v="6639"/>
    <s v="CA-2019-103352"/>
    <x v="344"/>
    <d v="2019-11-30T00:00:00"/>
    <s v="Second Class"/>
    <s v="RP-19390"/>
    <s v="Resi Pölking"/>
    <x v="0"/>
    <s v="United States"/>
    <x v="20"/>
    <x v="15"/>
    <n v="10011"/>
    <x v="3"/>
    <s v="OFF-BI-10001196"/>
    <x v="1"/>
    <x v="8"/>
    <x v="1390"/>
    <n v="107.42400000000001"/>
    <n v="6"/>
    <n v="0.2"/>
    <n v="36.255600000000001"/>
    <x v="3"/>
    <s v="Yes"/>
  </r>
  <r>
    <n v="6640"/>
    <s v="CA-2016-108609"/>
    <x v="656"/>
    <d v="2016-11-02T00:00:00"/>
    <s v="Second Class"/>
    <s v="AJ-10780"/>
    <s v="Anthony Jacobs"/>
    <x v="1"/>
    <s v="United States"/>
    <x v="160"/>
    <x v="24"/>
    <n v="44052"/>
    <x v="3"/>
    <s v="FUR-TA-10003954"/>
    <x v="0"/>
    <x v="3"/>
    <x v="1217"/>
    <n v="1421.664"/>
    <n v="8"/>
    <n v="0.4"/>
    <n v="-734.52639999999997"/>
    <x v="3"/>
    <s v="Yes"/>
  </r>
  <r>
    <n v="6641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OFF-BI-10001989"/>
    <x v="1"/>
    <x v="8"/>
    <x v="542"/>
    <n v="125.88"/>
    <n v="6"/>
    <n v="0"/>
    <n v="60.422400000000003"/>
    <x v="2"/>
    <s v="Yes"/>
  </r>
  <r>
    <n v="6642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TEC-AC-10001714"/>
    <x v="2"/>
    <x v="11"/>
    <x v="685"/>
    <n v="79.78"/>
    <n v="2"/>
    <n v="0"/>
    <n v="29.518599999999999"/>
    <x v="2"/>
    <s v="Yes"/>
  </r>
  <r>
    <n v="6643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OFF-LA-10003498"/>
    <x v="1"/>
    <x v="2"/>
    <x v="1749"/>
    <n v="133.19999999999999"/>
    <n v="9"/>
    <n v="0"/>
    <n v="66.599999999999994"/>
    <x v="2"/>
    <s v="Yes"/>
  </r>
  <r>
    <n v="6644"/>
    <s v="US-2017-156496"/>
    <x v="544"/>
    <d v="2017-08-16T00:00:00"/>
    <s v="Standard Class"/>
    <s v="WB-21850"/>
    <s v="William Brown"/>
    <x v="0"/>
    <s v="United States"/>
    <x v="252"/>
    <x v="21"/>
    <n v="97756"/>
    <x v="1"/>
    <s v="TEC-PH-10000576"/>
    <x v="2"/>
    <x v="7"/>
    <x v="815"/>
    <n v="438.36799999999999"/>
    <n v="4"/>
    <n v="0.2"/>
    <n v="38.357199999999999"/>
    <x v="1"/>
    <s v="Yes"/>
  </r>
  <r>
    <n v="6645"/>
    <s v="US-2017-156496"/>
    <x v="544"/>
    <d v="2017-08-16T00:00:00"/>
    <s v="Standard Class"/>
    <s v="WB-21850"/>
    <s v="William Brown"/>
    <x v="0"/>
    <s v="United States"/>
    <x v="252"/>
    <x v="21"/>
    <n v="97756"/>
    <x v="1"/>
    <s v="TEC-PH-10004188"/>
    <x v="2"/>
    <x v="7"/>
    <x v="770"/>
    <n v="139.94399999999999"/>
    <n v="7"/>
    <n v="0.2"/>
    <n v="-31.487400000000001"/>
    <x v="1"/>
    <s v="Yes"/>
  </r>
  <r>
    <n v="6646"/>
    <s v="US-2017-156496"/>
    <x v="544"/>
    <d v="2017-08-16T00:00:00"/>
    <s v="Standard Class"/>
    <s v="WB-21850"/>
    <s v="William Brown"/>
    <x v="0"/>
    <s v="United States"/>
    <x v="252"/>
    <x v="21"/>
    <n v="97756"/>
    <x v="1"/>
    <s v="OFF-AP-10001469"/>
    <x v="1"/>
    <x v="9"/>
    <x v="586"/>
    <n v="133.47200000000001"/>
    <n v="4"/>
    <n v="0.2"/>
    <n v="15.015599999999999"/>
    <x v="1"/>
    <s v="Yes"/>
  </r>
  <r>
    <n v="6647"/>
    <s v="US-2018-127334"/>
    <x v="272"/>
    <d v="2018-12-21T00:00:00"/>
    <s v="Standard Class"/>
    <s v="MP-18175"/>
    <s v="Mike Pelletier"/>
    <x v="2"/>
    <s v="United States"/>
    <x v="24"/>
    <x v="21"/>
    <n v="97477"/>
    <x v="1"/>
    <s v="FUR-TA-10003473"/>
    <x v="0"/>
    <x v="3"/>
    <x v="216"/>
    <n v="564.19500000000005"/>
    <n v="3"/>
    <n v="0.5"/>
    <n v="-304.6653"/>
    <x v="1"/>
    <s v="Yes"/>
  </r>
  <r>
    <n v="6648"/>
    <s v="US-2018-127334"/>
    <x v="272"/>
    <d v="2018-12-21T00:00:00"/>
    <s v="Standard Class"/>
    <s v="MP-18175"/>
    <s v="Mike Pelletier"/>
    <x v="2"/>
    <s v="United States"/>
    <x v="24"/>
    <x v="21"/>
    <n v="97477"/>
    <x v="1"/>
    <s v="OFF-AP-10001205"/>
    <x v="1"/>
    <x v="9"/>
    <x v="1294"/>
    <n v="87.168000000000006"/>
    <n v="2"/>
    <n v="0.2"/>
    <n v="8.7167999999999992"/>
    <x v="1"/>
    <s v="Yes"/>
  </r>
  <r>
    <n v="6649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BI-10002429"/>
    <x v="1"/>
    <x v="8"/>
    <x v="472"/>
    <n v="42.616"/>
    <n v="7"/>
    <n v="0.8"/>
    <n v="-68.185599999999994"/>
    <x v="2"/>
    <s v="Yes"/>
  </r>
  <r>
    <n v="6650"/>
    <s v="US-2019-124779"/>
    <x v="565"/>
    <d v="2019-09-11T00:00:00"/>
    <s v="First Class"/>
    <s v="BF-11020"/>
    <s v="Barry Französisch"/>
    <x v="1"/>
    <s v="United States"/>
    <x v="81"/>
    <x v="5"/>
    <n v="76017"/>
    <x v="2"/>
    <s v="TEC-CO-10001943"/>
    <x v="2"/>
    <x v="16"/>
    <x v="1675"/>
    <n v="319.98399999999998"/>
    <n v="2"/>
    <n v="0.2"/>
    <n v="107.99460000000001"/>
    <x v="2"/>
    <s v="Yes"/>
  </r>
  <r>
    <n v="6651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FA-10004854"/>
    <x v="1"/>
    <x v="13"/>
    <x v="271"/>
    <n v="45.92"/>
    <n v="5"/>
    <n v="0.2"/>
    <n v="15.497999999999999"/>
    <x v="2"/>
    <s v="Yes"/>
  </r>
  <r>
    <n v="6652"/>
    <s v="US-2019-124779"/>
    <x v="565"/>
    <d v="2019-09-11T00:00:00"/>
    <s v="First Class"/>
    <s v="BF-11020"/>
    <s v="Barry Französisch"/>
    <x v="1"/>
    <s v="United States"/>
    <x v="81"/>
    <x v="5"/>
    <n v="76017"/>
    <x v="2"/>
    <s v="FUR-FU-10001095"/>
    <x v="0"/>
    <x v="5"/>
    <x v="748"/>
    <n v="21.184000000000001"/>
    <n v="2"/>
    <n v="0.6"/>
    <n v="-11.651199999999999"/>
    <x v="2"/>
    <s v="Yes"/>
  </r>
  <r>
    <n v="6653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PA-10000061"/>
    <x v="1"/>
    <x v="10"/>
    <x v="181"/>
    <n v="20.736000000000001"/>
    <n v="4"/>
    <n v="0.2"/>
    <n v="7.2576000000000001"/>
    <x v="2"/>
    <s v="Yes"/>
  </r>
  <r>
    <n v="6654"/>
    <s v="US-2019-124779"/>
    <x v="565"/>
    <d v="2019-09-11T00:00:00"/>
    <s v="First Class"/>
    <s v="BF-11020"/>
    <s v="Barry Französisch"/>
    <x v="1"/>
    <s v="United States"/>
    <x v="81"/>
    <x v="5"/>
    <n v="76017"/>
    <x v="2"/>
    <s v="FUR-CH-10003535"/>
    <x v="0"/>
    <x v="1"/>
    <x v="1522"/>
    <n v="213.43"/>
    <n v="5"/>
    <n v="0.3"/>
    <n v="-39.637"/>
    <x v="2"/>
    <s v="Yes"/>
  </r>
  <r>
    <n v="6655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TEC-PH-10004447"/>
    <x v="2"/>
    <x v="7"/>
    <x v="866"/>
    <n v="333.57600000000002"/>
    <n v="3"/>
    <n v="0.2"/>
    <n v="25.0182"/>
    <x v="1"/>
    <s v="Yes"/>
  </r>
  <r>
    <n v="6656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TEC-AC-10001114"/>
    <x v="2"/>
    <x v="11"/>
    <x v="1211"/>
    <n v="31.992000000000001"/>
    <n v="1"/>
    <n v="0.2"/>
    <n v="4.7988"/>
    <x v="1"/>
    <s v="Yes"/>
  </r>
  <r>
    <n v="6657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OFF-ST-10000563"/>
    <x v="1"/>
    <x v="4"/>
    <x v="903"/>
    <n v="51.167999999999999"/>
    <n v="2"/>
    <n v="0.2"/>
    <n v="-6.3959999999999999"/>
    <x v="1"/>
    <s v="Yes"/>
  </r>
  <r>
    <n v="6658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OFF-EN-10004846"/>
    <x v="1"/>
    <x v="12"/>
    <x v="1497"/>
    <n v="10.64"/>
    <n v="5"/>
    <n v="0.2"/>
    <n v="3.8570000000000002"/>
    <x v="1"/>
    <s v="Yes"/>
  </r>
  <r>
    <n v="6659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FUR-FU-10002253"/>
    <x v="0"/>
    <x v="5"/>
    <x v="592"/>
    <n v="68.703999999999994"/>
    <n v="2"/>
    <n v="0.2"/>
    <n v="16.3172"/>
    <x v="1"/>
    <s v="Yes"/>
  </r>
  <r>
    <n v="6660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FUR-TA-10001039"/>
    <x v="0"/>
    <x v="3"/>
    <x v="832"/>
    <n v="386.91"/>
    <n v="9"/>
    <n v="0.5"/>
    <n v="-185.71680000000001"/>
    <x v="1"/>
    <s v="Yes"/>
  </r>
  <r>
    <n v="6661"/>
    <s v="CA-2017-129322"/>
    <x v="816"/>
    <d v="2017-08-10T00:00:00"/>
    <s v="Second Class"/>
    <s v="DB-13405"/>
    <s v="Denny Blanton"/>
    <x v="0"/>
    <s v="United States"/>
    <x v="104"/>
    <x v="31"/>
    <n v="1841"/>
    <x v="3"/>
    <s v="OFF-AR-10004587"/>
    <x v="1"/>
    <x v="6"/>
    <x v="1633"/>
    <n v="39.659999999999997"/>
    <n v="2"/>
    <n v="0"/>
    <n v="11.898"/>
    <x v="3"/>
    <s v="Yes"/>
  </r>
  <r>
    <n v="6662"/>
    <s v="CA-2017-129322"/>
    <x v="816"/>
    <d v="2017-08-10T00:00:00"/>
    <s v="Second Class"/>
    <s v="DB-13405"/>
    <s v="Denny Blanton"/>
    <x v="0"/>
    <s v="United States"/>
    <x v="104"/>
    <x v="31"/>
    <n v="1841"/>
    <x v="3"/>
    <s v="OFF-AP-10004336"/>
    <x v="1"/>
    <x v="9"/>
    <x v="1040"/>
    <n v="113.92"/>
    <n v="2"/>
    <n v="0"/>
    <n v="33.036799999999999"/>
    <x v="3"/>
    <s v="Yes"/>
  </r>
  <r>
    <n v="6663"/>
    <s v="CA-2017-129322"/>
    <x v="816"/>
    <d v="2017-08-10T00:00:00"/>
    <s v="Second Class"/>
    <s v="DB-13405"/>
    <s v="Denny Blanton"/>
    <x v="0"/>
    <s v="United States"/>
    <x v="104"/>
    <x v="31"/>
    <n v="1841"/>
    <x v="3"/>
    <s v="OFF-BI-10001718"/>
    <x v="1"/>
    <x v="8"/>
    <x v="1225"/>
    <n v="447.86"/>
    <n v="7"/>
    <n v="0"/>
    <n v="210.49420000000001"/>
    <x v="3"/>
    <s v="Yes"/>
  </r>
  <r>
    <n v="6664"/>
    <s v="CA-2019-162173"/>
    <x v="40"/>
    <d v="2019-11-01T00:00:00"/>
    <s v="Standard Class"/>
    <s v="OT-18730"/>
    <s v="Olvera Toch"/>
    <x v="0"/>
    <s v="United States"/>
    <x v="173"/>
    <x v="17"/>
    <n v="23464"/>
    <x v="0"/>
    <s v="FUR-TA-10001520"/>
    <x v="0"/>
    <x v="3"/>
    <x v="718"/>
    <n v="356.85"/>
    <n v="5"/>
    <n v="0"/>
    <n v="60.664499999999997"/>
    <x v="0"/>
    <s v="Yes"/>
  </r>
  <r>
    <n v="6665"/>
    <s v="CA-2019-162173"/>
    <x v="40"/>
    <d v="2019-11-01T00:00:00"/>
    <s v="Standard Class"/>
    <s v="OT-18730"/>
    <s v="Olvera Toch"/>
    <x v="0"/>
    <s v="United States"/>
    <x v="173"/>
    <x v="17"/>
    <n v="23464"/>
    <x v="0"/>
    <s v="OFF-EN-10002831"/>
    <x v="1"/>
    <x v="12"/>
    <x v="836"/>
    <n v="251.58"/>
    <n v="7"/>
    <n v="0"/>
    <n v="113.211"/>
    <x v="0"/>
    <s v="Yes"/>
  </r>
  <r>
    <n v="6666"/>
    <s v="CA-2018-115483"/>
    <x v="216"/>
    <d v="2018-07-18T00:00:00"/>
    <s v="Second Class"/>
    <s v="JS-15880"/>
    <s v="John Stevenson"/>
    <x v="0"/>
    <s v="United States"/>
    <x v="218"/>
    <x v="5"/>
    <n v="75061"/>
    <x v="2"/>
    <s v="OFF-PA-10001497"/>
    <x v="1"/>
    <x v="10"/>
    <x v="1755"/>
    <n v="219.84"/>
    <n v="5"/>
    <n v="0.2"/>
    <n v="79.691999999999993"/>
    <x v="2"/>
    <s v="Yes"/>
  </r>
  <r>
    <n v="6667"/>
    <s v="CA-2019-122175"/>
    <x v="605"/>
    <d v="2019-05-14T00:00:00"/>
    <s v="Second Class"/>
    <s v="CA-12775"/>
    <s v="Cynthia Arntzen"/>
    <x v="0"/>
    <s v="United States"/>
    <x v="219"/>
    <x v="30"/>
    <n v="8360"/>
    <x v="3"/>
    <s v="FUR-FU-10000719"/>
    <x v="0"/>
    <x v="5"/>
    <x v="1673"/>
    <n v="42.85"/>
    <n v="5"/>
    <n v="0"/>
    <n v="15.426"/>
    <x v="3"/>
    <s v="Yes"/>
  </r>
  <r>
    <n v="6668"/>
    <s v="CA-2019-122175"/>
    <x v="605"/>
    <d v="2019-05-14T00:00:00"/>
    <s v="Second Class"/>
    <s v="CA-12775"/>
    <s v="Cynthia Arntzen"/>
    <x v="0"/>
    <s v="United States"/>
    <x v="219"/>
    <x v="30"/>
    <n v="8360"/>
    <x v="3"/>
    <s v="OFF-LA-10002271"/>
    <x v="1"/>
    <x v="2"/>
    <x v="641"/>
    <n v="6.16"/>
    <n v="2"/>
    <n v="0"/>
    <n v="2.9567999999999999"/>
    <x v="3"/>
    <s v="Yes"/>
  </r>
  <r>
    <n v="6669"/>
    <s v="CA-2019-122175"/>
    <x v="605"/>
    <d v="2019-05-14T00:00:00"/>
    <s v="Second Class"/>
    <s v="CA-12775"/>
    <s v="Cynthia Arntzen"/>
    <x v="0"/>
    <s v="United States"/>
    <x v="219"/>
    <x v="30"/>
    <n v="8360"/>
    <x v="3"/>
    <s v="OFF-SU-10004661"/>
    <x v="1"/>
    <x v="14"/>
    <x v="1757"/>
    <n v="17"/>
    <n v="2"/>
    <n v="0"/>
    <n v="4.42"/>
    <x v="3"/>
    <s v="Yes"/>
  </r>
  <r>
    <n v="6670"/>
    <s v="CA-2019-122175"/>
    <x v="605"/>
    <d v="2019-05-14T00:00:00"/>
    <s v="Second Class"/>
    <s v="CA-12775"/>
    <s v="Cynthia Arntzen"/>
    <x v="0"/>
    <s v="United States"/>
    <x v="219"/>
    <x v="30"/>
    <n v="8360"/>
    <x v="3"/>
    <s v="TEC-AC-10004859"/>
    <x v="2"/>
    <x v="11"/>
    <x v="1554"/>
    <n v="87.4"/>
    <n v="5"/>
    <n v="0"/>
    <n v="34.96"/>
    <x v="3"/>
    <s v="Yes"/>
  </r>
  <r>
    <n v="6671"/>
    <s v="CA-2019-161088"/>
    <x v="1126"/>
    <d v="2019-05-29T00:00:00"/>
    <s v="Standard Class"/>
    <s v="MH-18115"/>
    <s v="Mick Hernandez"/>
    <x v="2"/>
    <s v="United States"/>
    <x v="38"/>
    <x v="32"/>
    <n v="31907"/>
    <x v="0"/>
    <s v="OFF-BI-10002824"/>
    <x v="1"/>
    <x v="8"/>
    <x v="528"/>
    <n v="29.84"/>
    <n v="2"/>
    <n v="0"/>
    <n v="13.428000000000001"/>
    <x v="0"/>
    <s v="Yes"/>
  </r>
  <r>
    <n v="6672"/>
    <s v="CA-2016-154837"/>
    <x v="709"/>
    <d v="2016-08-27T00:00:00"/>
    <s v="Second Class"/>
    <s v="RB-19645"/>
    <s v="Robert Barroso"/>
    <x v="1"/>
    <s v="United States"/>
    <x v="1"/>
    <x v="1"/>
    <n v="90032"/>
    <x v="1"/>
    <s v="OFF-BI-10001575"/>
    <x v="1"/>
    <x v="8"/>
    <x v="582"/>
    <n v="49.567999999999998"/>
    <n v="2"/>
    <n v="0.2"/>
    <n v="17.348800000000001"/>
    <x v="1"/>
    <s v="Yes"/>
  </r>
  <r>
    <n v="6673"/>
    <s v="CA-2017-153794"/>
    <x v="861"/>
    <d v="2017-09-16T00:00:00"/>
    <s v="Standard Class"/>
    <s v="SB-20290"/>
    <s v="Sean Braxton"/>
    <x v="1"/>
    <s v="United States"/>
    <x v="70"/>
    <x v="1"/>
    <n v="92024"/>
    <x v="1"/>
    <s v="OFF-AR-10000380"/>
    <x v="1"/>
    <x v="6"/>
    <x v="108"/>
    <n v="265.86"/>
    <n v="7"/>
    <n v="0"/>
    <n v="79.757999999999996"/>
    <x v="1"/>
    <s v="Yes"/>
  </r>
  <r>
    <n v="6674"/>
    <s v="CA-2017-135510"/>
    <x v="577"/>
    <d v="2017-09-12T00:00:00"/>
    <s v="Standard Class"/>
    <s v="TW-21025"/>
    <s v="Tamara Willingham"/>
    <x v="2"/>
    <s v="United States"/>
    <x v="262"/>
    <x v="17"/>
    <n v="22901"/>
    <x v="0"/>
    <s v="FUR-FU-10000820"/>
    <x v="0"/>
    <x v="5"/>
    <x v="1783"/>
    <n v="67.959999999999994"/>
    <n v="4"/>
    <n v="0"/>
    <n v="12.232799999999999"/>
    <x v="0"/>
    <s v="Yes"/>
  </r>
  <r>
    <n v="6675"/>
    <s v="CA-2017-109337"/>
    <x v="82"/>
    <d v="2017-11-23T00:00:00"/>
    <s v="Second Class"/>
    <s v="DL-13330"/>
    <s v="Denise Leinenbach"/>
    <x v="0"/>
    <s v="United States"/>
    <x v="104"/>
    <x v="14"/>
    <n v="46226"/>
    <x v="2"/>
    <s v="OFF-AR-10003759"/>
    <x v="1"/>
    <x v="6"/>
    <x v="846"/>
    <n v="10.92"/>
    <n v="6"/>
    <n v="0"/>
    <n v="4.9139999999999997"/>
    <x v="2"/>
    <s v="Yes"/>
  </r>
  <r>
    <n v="6676"/>
    <s v="CA-2017-109337"/>
    <x v="82"/>
    <d v="2017-11-23T00:00:00"/>
    <s v="Second Class"/>
    <s v="DL-13330"/>
    <s v="Denise Leinenbach"/>
    <x v="0"/>
    <s v="United States"/>
    <x v="104"/>
    <x v="14"/>
    <n v="46226"/>
    <x v="2"/>
    <s v="TEC-MA-10002930"/>
    <x v="2"/>
    <x v="15"/>
    <x v="1784"/>
    <n v="83.9"/>
    <n v="2"/>
    <n v="0"/>
    <n v="22.652999999999999"/>
    <x v="2"/>
    <s v="Yes"/>
  </r>
  <r>
    <n v="6677"/>
    <s v="CA-2017-109337"/>
    <x v="82"/>
    <d v="2017-11-23T00:00:00"/>
    <s v="Second Class"/>
    <s v="DL-13330"/>
    <s v="Denise Leinenbach"/>
    <x v="0"/>
    <s v="United States"/>
    <x v="104"/>
    <x v="14"/>
    <n v="46226"/>
    <x v="2"/>
    <s v="OFF-AP-10004052"/>
    <x v="1"/>
    <x v="9"/>
    <x v="1671"/>
    <n v="19.75"/>
    <n v="5"/>
    <n v="0"/>
    <n v="5.1349999999999998"/>
    <x v="2"/>
    <s v="Yes"/>
  </r>
  <r>
    <n v="6678"/>
    <s v="CA-2017-109337"/>
    <x v="82"/>
    <d v="2017-11-23T00:00:00"/>
    <s v="Second Class"/>
    <s v="DL-13330"/>
    <s v="Denise Leinenbach"/>
    <x v="0"/>
    <s v="United States"/>
    <x v="104"/>
    <x v="14"/>
    <n v="46226"/>
    <x v="2"/>
    <s v="TEC-AC-10000990"/>
    <x v="2"/>
    <x v="11"/>
    <x v="1531"/>
    <n v="393.54"/>
    <n v="3"/>
    <n v="0"/>
    <n v="165.2868"/>
    <x v="2"/>
    <s v="Yes"/>
  </r>
  <r>
    <n v="6679"/>
    <s v="CA-2016-150329"/>
    <x v="982"/>
    <d v="2016-10-14T00:00:00"/>
    <s v="Standard Class"/>
    <s v="SD-20485"/>
    <s v="Shirley Daniels"/>
    <x v="2"/>
    <s v="United States"/>
    <x v="42"/>
    <x v="16"/>
    <n v="85023"/>
    <x v="1"/>
    <s v="FUR-FU-10003724"/>
    <x v="0"/>
    <x v="5"/>
    <x v="896"/>
    <n v="46.872"/>
    <n v="7"/>
    <n v="0.2"/>
    <n v="3.5154000000000001"/>
    <x v="1"/>
    <s v="Yes"/>
  </r>
  <r>
    <n v="6680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ST-10000918"/>
    <x v="1"/>
    <x v="4"/>
    <x v="377"/>
    <n v="10.9"/>
    <n v="1"/>
    <n v="0"/>
    <n v="2.8340000000000001"/>
    <x v="3"/>
    <s v="Yes"/>
  </r>
  <r>
    <n v="6681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PA-10000157"/>
    <x v="1"/>
    <x v="10"/>
    <x v="369"/>
    <n v="79.92"/>
    <n v="4"/>
    <n v="0"/>
    <n v="37.562399999999997"/>
    <x v="3"/>
    <s v="Yes"/>
  </r>
  <r>
    <n v="6682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PA-10002499"/>
    <x v="1"/>
    <x v="10"/>
    <x v="1610"/>
    <n v="146.82"/>
    <n v="3"/>
    <n v="0"/>
    <n v="73.41"/>
    <x v="3"/>
    <s v="Yes"/>
  </r>
  <r>
    <n v="6683"/>
    <s v="CA-2019-154466"/>
    <x v="314"/>
    <d v="2019-01-02T00:00:00"/>
    <s v="First Class"/>
    <s v="DP-13390"/>
    <s v="Dennis Pardue"/>
    <x v="2"/>
    <s v="United States"/>
    <x v="47"/>
    <x v="6"/>
    <n v="53132"/>
    <x v="2"/>
    <s v="OFF-BI-10002012"/>
    <x v="1"/>
    <x v="8"/>
    <x v="749"/>
    <n v="3.6"/>
    <n v="2"/>
    <n v="0"/>
    <n v="1.728"/>
    <x v="2"/>
    <s v="Yes"/>
  </r>
  <r>
    <n v="6684"/>
    <s v="CA-2016-109134"/>
    <x v="1127"/>
    <d v="2016-11-10T00:00:00"/>
    <s v="Standard Class"/>
    <s v="DE-13255"/>
    <s v="Deanra Eno"/>
    <x v="2"/>
    <s v="United States"/>
    <x v="1"/>
    <x v="1"/>
    <n v="90008"/>
    <x v="1"/>
    <s v="FUR-FU-10000320"/>
    <x v="0"/>
    <x v="5"/>
    <x v="1521"/>
    <n v="20.04"/>
    <n v="6"/>
    <n v="0"/>
    <n v="8.8176000000000005"/>
    <x v="1"/>
    <s v="Yes"/>
  </r>
  <r>
    <n v="6685"/>
    <s v="US-2017-129637"/>
    <x v="997"/>
    <d v="2017-12-22T00:00:00"/>
    <s v="Standard Class"/>
    <s v="MC-18100"/>
    <s v="Mick Crebagga"/>
    <x v="0"/>
    <s v="United States"/>
    <x v="41"/>
    <x v="10"/>
    <n v="61701"/>
    <x v="2"/>
    <s v="OFF-ST-10003716"/>
    <x v="1"/>
    <x v="4"/>
    <x v="898"/>
    <n v="180.01599999999999"/>
    <n v="1"/>
    <n v="0.2"/>
    <n v="-15.7514"/>
    <x v="2"/>
    <s v="Yes"/>
  </r>
  <r>
    <n v="6686"/>
    <s v="US-2017-129637"/>
    <x v="997"/>
    <d v="2017-12-22T00:00:00"/>
    <s v="Standard Class"/>
    <s v="MC-18100"/>
    <s v="Mick Crebagga"/>
    <x v="0"/>
    <s v="United States"/>
    <x v="41"/>
    <x v="10"/>
    <n v="61701"/>
    <x v="2"/>
    <s v="FUR-FU-10000965"/>
    <x v="0"/>
    <x v="5"/>
    <x v="689"/>
    <n v="41.552"/>
    <n v="2"/>
    <n v="0.6"/>
    <n v="-19.737200000000001"/>
    <x v="2"/>
    <s v="Yes"/>
  </r>
  <r>
    <n v="6687"/>
    <s v="US-2017-129637"/>
    <x v="997"/>
    <d v="2017-12-22T00:00:00"/>
    <s v="Standard Class"/>
    <s v="MC-18100"/>
    <s v="Mick Crebagga"/>
    <x v="0"/>
    <s v="United States"/>
    <x v="41"/>
    <x v="10"/>
    <n v="61701"/>
    <x v="2"/>
    <s v="OFF-AR-10003829"/>
    <x v="1"/>
    <x v="6"/>
    <x v="943"/>
    <n v="13.12"/>
    <n v="5"/>
    <n v="0.2"/>
    <n v="1.476"/>
    <x v="2"/>
    <s v="Yes"/>
  </r>
  <r>
    <n v="6688"/>
    <s v="CA-2017-165162"/>
    <x v="263"/>
    <d v="2017-05-21T00:00:00"/>
    <s v="Standard Class"/>
    <s v="HG-15025"/>
    <s v="Hunter Glantz"/>
    <x v="0"/>
    <s v="United States"/>
    <x v="1"/>
    <x v="1"/>
    <n v="90032"/>
    <x v="1"/>
    <s v="OFF-ST-10003470"/>
    <x v="1"/>
    <x v="4"/>
    <x v="1348"/>
    <n v="1117.92"/>
    <n v="4"/>
    <n v="0"/>
    <n v="55.896000000000001"/>
    <x v="1"/>
    <s v="Yes"/>
  </r>
  <r>
    <n v="6689"/>
    <s v="CA-2019-140494"/>
    <x v="434"/>
    <d v="2019-03-15T00:00:00"/>
    <s v="Second Class"/>
    <s v="CM-11815"/>
    <s v="Candace McMahon"/>
    <x v="1"/>
    <s v="United States"/>
    <x v="8"/>
    <x v="1"/>
    <n v="94109"/>
    <x v="1"/>
    <s v="TEC-AC-10004568"/>
    <x v="2"/>
    <x v="11"/>
    <x v="1118"/>
    <n v="111.96"/>
    <n v="4"/>
    <n v="0"/>
    <n v="21.272400000000001"/>
    <x v="1"/>
    <s v="Yes"/>
  </r>
  <r>
    <n v="6690"/>
    <s v="CA-2019-104108"/>
    <x v="574"/>
    <d v="2019-12-09T00:00:00"/>
    <s v="Standard Class"/>
    <s v="RP-19855"/>
    <s v="Roy Phan"/>
    <x v="1"/>
    <s v="United States"/>
    <x v="12"/>
    <x v="5"/>
    <n v="77095"/>
    <x v="2"/>
    <s v="OFF-AR-10000817"/>
    <x v="1"/>
    <x v="6"/>
    <x v="1264"/>
    <n v="12.16"/>
    <n v="5"/>
    <n v="0.2"/>
    <n v="2.1280000000000001"/>
    <x v="2"/>
    <s v="Yes"/>
  </r>
  <r>
    <n v="6691"/>
    <s v="US-2019-165869"/>
    <x v="689"/>
    <d v="2019-08-05T00:00:00"/>
    <s v="Standard Class"/>
    <s v="LS-17200"/>
    <s v="Luke Schmidt"/>
    <x v="1"/>
    <s v="United States"/>
    <x v="158"/>
    <x v="6"/>
    <n v="53209"/>
    <x v="2"/>
    <s v="OFF-BI-10003460"/>
    <x v="1"/>
    <x v="8"/>
    <x v="237"/>
    <n v="17.52"/>
    <n v="4"/>
    <n v="0"/>
    <n v="8.4095999999999993"/>
    <x v="2"/>
    <s v="Yes"/>
  </r>
  <r>
    <n v="6692"/>
    <s v="US-2019-165869"/>
    <x v="689"/>
    <d v="2019-08-05T00:00:00"/>
    <s v="Standard Class"/>
    <s v="LS-17200"/>
    <s v="Luke Schmidt"/>
    <x v="1"/>
    <s v="United States"/>
    <x v="158"/>
    <x v="6"/>
    <n v="53209"/>
    <x v="2"/>
    <s v="OFF-AP-10002472"/>
    <x v="1"/>
    <x v="9"/>
    <x v="408"/>
    <n v="155.88"/>
    <n v="6"/>
    <n v="0"/>
    <n v="54.558"/>
    <x v="2"/>
    <s v="Yes"/>
  </r>
  <r>
    <n v="6693"/>
    <s v="CA-2019-160899"/>
    <x v="938"/>
    <d v="2019-08-13T00:00:00"/>
    <s v="Second Class"/>
    <s v="DR-12940"/>
    <s v="Daniel Raglin"/>
    <x v="2"/>
    <s v="United States"/>
    <x v="335"/>
    <x v="28"/>
    <n v="70601"/>
    <x v="0"/>
    <s v="OFF-BI-10000632"/>
    <x v="1"/>
    <x v="8"/>
    <x v="1297"/>
    <n v="477.51"/>
    <n v="11"/>
    <n v="0"/>
    <n v="219.65459999999999"/>
    <x v="0"/>
    <s v="Yes"/>
  </r>
  <r>
    <n v="6694"/>
    <s v="CA-2019-144225"/>
    <x v="1033"/>
    <d v="2019-10-02T00:00:00"/>
    <s v="Second Class"/>
    <s v="CC-12475"/>
    <s v="Cindy Chapman"/>
    <x v="0"/>
    <s v="United States"/>
    <x v="248"/>
    <x v="39"/>
    <n v="21215"/>
    <x v="3"/>
    <s v="OFF-PA-10000062"/>
    <x v="1"/>
    <x v="10"/>
    <x v="1384"/>
    <n v="164.88"/>
    <n v="3"/>
    <n v="0"/>
    <n v="80.791200000000003"/>
    <x v="3"/>
    <s v="Yes"/>
  </r>
  <r>
    <n v="6695"/>
    <s v="US-2018-163538"/>
    <x v="370"/>
    <d v="2018-08-30T00:00:00"/>
    <s v="Standard Class"/>
    <s v="SS-20515"/>
    <s v="Shirley Schmidt"/>
    <x v="2"/>
    <s v="United States"/>
    <x v="47"/>
    <x v="6"/>
    <n v="53132"/>
    <x v="2"/>
    <s v="TEC-AC-10002006"/>
    <x v="2"/>
    <x v="11"/>
    <x v="1087"/>
    <n v="47.97"/>
    <n v="3"/>
    <n v="0"/>
    <n v="14.870699999999999"/>
    <x v="2"/>
    <s v="Yes"/>
  </r>
  <r>
    <n v="6696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BI-10004318"/>
    <x v="1"/>
    <x v="8"/>
    <x v="1583"/>
    <n v="415.17599999999999"/>
    <n v="3"/>
    <n v="0.2"/>
    <n v="134.93219999999999"/>
    <x v="3"/>
    <s v="Yes"/>
  </r>
  <r>
    <n v="6697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BI-10004236"/>
    <x v="1"/>
    <x v="8"/>
    <x v="900"/>
    <n v="35.231999999999999"/>
    <n v="3"/>
    <n v="0.2"/>
    <n v="11.4504"/>
    <x v="3"/>
    <s v="Yes"/>
  </r>
  <r>
    <n v="6698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PA-10000062"/>
    <x v="1"/>
    <x v="10"/>
    <x v="1384"/>
    <n v="54.96"/>
    <n v="1"/>
    <n v="0"/>
    <n v="26.930399999999999"/>
    <x v="3"/>
    <s v="Yes"/>
  </r>
  <r>
    <n v="6699"/>
    <s v="CA-2019-145429"/>
    <x v="246"/>
    <d v="2019-07-25T00:00:00"/>
    <s v="Standard Class"/>
    <s v="SW-20455"/>
    <s v="Shaun Weien"/>
    <x v="0"/>
    <s v="United States"/>
    <x v="70"/>
    <x v="1"/>
    <n v="92024"/>
    <x v="1"/>
    <s v="OFF-PA-10003205"/>
    <x v="1"/>
    <x v="10"/>
    <x v="1785"/>
    <n v="16.34"/>
    <n v="2"/>
    <n v="0"/>
    <n v="7.6798000000000002"/>
    <x v="1"/>
    <s v="Yes"/>
  </r>
  <r>
    <n v="6700"/>
    <s v="CA-2019-145429"/>
    <x v="246"/>
    <d v="2019-07-25T00:00:00"/>
    <s v="Standard Class"/>
    <s v="SW-20455"/>
    <s v="Shaun Weien"/>
    <x v="0"/>
    <s v="United States"/>
    <x v="70"/>
    <x v="1"/>
    <n v="92024"/>
    <x v="1"/>
    <s v="FUR-CH-10000988"/>
    <x v="0"/>
    <x v="1"/>
    <x v="1141"/>
    <n v="225.29599999999999"/>
    <n v="2"/>
    <n v="0.2"/>
    <n v="22.529599999999999"/>
    <x v="1"/>
    <s v="Yes"/>
  </r>
  <r>
    <n v="6701"/>
    <s v="CA-2019-145429"/>
    <x v="246"/>
    <d v="2019-07-25T00:00:00"/>
    <s v="Standard Class"/>
    <s v="SW-20455"/>
    <s v="Shaun Weien"/>
    <x v="0"/>
    <s v="United States"/>
    <x v="70"/>
    <x v="1"/>
    <n v="92024"/>
    <x v="1"/>
    <s v="OFF-BI-10001524"/>
    <x v="1"/>
    <x v="8"/>
    <x v="301"/>
    <n v="50.351999999999997"/>
    <n v="3"/>
    <n v="0.2"/>
    <n v="17.623200000000001"/>
    <x v="1"/>
    <s v="Yes"/>
  </r>
  <r>
    <n v="6702"/>
    <s v="CA-2017-153535"/>
    <x v="1128"/>
    <d v="2017-05-24T00:00:00"/>
    <s v="Standard Class"/>
    <s v="SG-20470"/>
    <s v="Sheri Gordon"/>
    <x v="0"/>
    <s v="United States"/>
    <x v="481"/>
    <x v="3"/>
    <n v="27893"/>
    <x v="0"/>
    <s v="FUR-FU-10001986"/>
    <x v="0"/>
    <x v="5"/>
    <x v="1142"/>
    <n v="163.136"/>
    <n v="4"/>
    <n v="0.2"/>
    <n v="20.391999999999999"/>
    <x v="0"/>
    <s v="Yes"/>
  </r>
  <r>
    <n v="6703"/>
    <s v="CA-2017-153535"/>
    <x v="1128"/>
    <d v="2017-05-24T00:00:00"/>
    <s v="Standard Class"/>
    <s v="SG-20470"/>
    <s v="Sheri Gordon"/>
    <x v="0"/>
    <s v="United States"/>
    <x v="481"/>
    <x v="3"/>
    <n v="27893"/>
    <x v="0"/>
    <s v="OFF-BI-10001031"/>
    <x v="1"/>
    <x v="8"/>
    <x v="874"/>
    <n v="6.4080000000000004"/>
    <n v="4"/>
    <n v="0.7"/>
    <n v="-4.9127999999999998"/>
    <x v="0"/>
    <s v="Yes"/>
  </r>
  <r>
    <n v="6704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TEC-PH-10002468"/>
    <x v="2"/>
    <x v="7"/>
    <x v="1219"/>
    <n v="217.584"/>
    <n v="2"/>
    <n v="0.2"/>
    <n v="19.038599999999999"/>
    <x v="1"/>
    <s v="Yes"/>
  </r>
  <r>
    <n v="6705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OFF-FA-10003059"/>
    <x v="1"/>
    <x v="13"/>
    <x v="802"/>
    <n v="5.43"/>
    <n v="3"/>
    <n v="0"/>
    <n v="1.7919"/>
    <x v="1"/>
    <s v="Yes"/>
  </r>
  <r>
    <n v="6706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TEC-PH-10003931"/>
    <x v="2"/>
    <x v="7"/>
    <x v="161"/>
    <n v="143.976"/>
    <n v="3"/>
    <n v="0.2"/>
    <n v="8.9984999999999999"/>
    <x v="1"/>
    <s v="Yes"/>
  </r>
  <r>
    <n v="6707"/>
    <s v="CA-2018-112277"/>
    <x v="545"/>
    <d v="2018-09-15T00:00:00"/>
    <s v="Standard Class"/>
    <s v="SC-20695"/>
    <s v="Steve Chapman"/>
    <x v="1"/>
    <s v="United States"/>
    <x v="2"/>
    <x v="2"/>
    <n v="33311"/>
    <x v="0"/>
    <s v="TEC-PH-10003505"/>
    <x v="2"/>
    <x v="7"/>
    <x v="910"/>
    <n v="519.67999999999995"/>
    <n v="7"/>
    <n v="0.2"/>
    <n v="58.463999999999999"/>
    <x v="0"/>
    <s v="Yes"/>
  </r>
  <r>
    <n v="6708"/>
    <s v="CA-2016-167724"/>
    <x v="138"/>
    <d v="2016-04-18T00:00:00"/>
    <s v="Standard Class"/>
    <s v="BF-11170"/>
    <s v="Ben Ferrer"/>
    <x v="2"/>
    <s v="United States"/>
    <x v="248"/>
    <x v="39"/>
    <n v="21215"/>
    <x v="3"/>
    <s v="OFF-LA-10002368"/>
    <x v="1"/>
    <x v="2"/>
    <x v="1786"/>
    <n v="7.83"/>
    <n v="3"/>
    <n v="0"/>
    <n v="3.6017999999999999"/>
    <x v="3"/>
    <s v="Yes"/>
  </r>
  <r>
    <n v="6709"/>
    <s v="CA-2017-123141"/>
    <x v="717"/>
    <d v="2017-11-19T00:00:00"/>
    <s v="Standard Class"/>
    <s v="GZ-14470"/>
    <s v="Gary Zandusky"/>
    <x v="0"/>
    <s v="United States"/>
    <x v="482"/>
    <x v="27"/>
    <n v="87124"/>
    <x v="1"/>
    <s v="FUR-CH-10004287"/>
    <x v="0"/>
    <x v="1"/>
    <x v="158"/>
    <n v="883.84"/>
    <n v="4"/>
    <n v="0.2"/>
    <n v="99.432000000000002"/>
    <x v="1"/>
    <s v="Yes"/>
  </r>
  <r>
    <n v="6710"/>
    <s v="CA-2017-123141"/>
    <x v="717"/>
    <d v="2017-11-19T00:00:00"/>
    <s v="Standard Class"/>
    <s v="GZ-14470"/>
    <s v="Gary Zandusky"/>
    <x v="0"/>
    <s v="United States"/>
    <x v="482"/>
    <x v="27"/>
    <n v="87124"/>
    <x v="1"/>
    <s v="FUR-CH-10001891"/>
    <x v="0"/>
    <x v="1"/>
    <x v="268"/>
    <n v="230.352"/>
    <n v="3"/>
    <n v="0.2"/>
    <n v="20.155799999999999"/>
    <x v="1"/>
    <s v="Yes"/>
  </r>
  <r>
    <n v="6711"/>
    <s v="CA-2018-149503"/>
    <x v="10"/>
    <d v="2018-12-12T00:00:00"/>
    <s v="First Class"/>
    <s v="SP-20650"/>
    <s v="Stephanie Phelps"/>
    <x v="1"/>
    <s v="United States"/>
    <x v="280"/>
    <x v="1"/>
    <n v="95207"/>
    <x v="1"/>
    <s v="OFF-BI-10002133"/>
    <x v="1"/>
    <x v="8"/>
    <x v="1147"/>
    <n v="273.92"/>
    <n v="8"/>
    <n v="0.2"/>
    <n v="99.296000000000006"/>
    <x v="1"/>
    <s v="Yes"/>
  </r>
  <r>
    <n v="6712"/>
    <s v="CA-2019-163069"/>
    <x v="238"/>
    <d v="2019-08-21T00:00:00"/>
    <s v="Second Class"/>
    <s v="PJ-19015"/>
    <s v="Pauline Johnson"/>
    <x v="0"/>
    <s v="United States"/>
    <x v="38"/>
    <x v="24"/>
    <n v="43229"/>
    <x v="3"/>
    <s v="OFF-AR-10001419"/>
    <x v="1"/>
    <x v="6"/>
    <x v="1015"/>
    <n v="9.9120000000000008"/>
    <n v="3"/>
    <n v="0.2"/>
    <n v="1.2390000000000001"/>
    <x v="3"/>
    <s v="Yes"/>
  </r>
  <r>
    <n v="6713"/>
    <s v="CA-2019-107629"/>
    <x v="817"/>
    <d v="2019-12-14T00:00:00"/>
    <s v="Same Day"/>
    <s v="DB-13060"/>
    <s v="Dave Brooks"/>
    <x v="0"/>
    <s v="United States"/>
    <x v="242"/>
    <x v="10"/>
    <n v="60076"/>
    <x v="2"/>
    <s v="FUR-FU-10002298"/>
    <x v="0"/>
    <x v="5"/>
    <x v="1305"/>
    <n v="266.35199999999998"/>
    <n v="6"/>
    <n v="0.6"/>
    <n v="-292.98719999999997"/>
    <x v="2"/>
    <s v="Yes"/>
  </r>
  <r>
    <n v="6714"/>
    <s v="CA-2019-107629"/>
    <x v="817"/>
    <d v="2019-12-14T00:00:00"/>
    <s v="Same Day"/>
    <s v="DB-13060"/>
    <s v="Dave Brooks"/>
    <x v="0"/>
    <s v="United States"/>
    <x v="242"/>
    <x v="10"/>
    <n v="60076"/>
    <x v="2"/>
    <s v="FUR-FU-10004091"/>
    <x v="0"/>
    <x v="5"/>
    <x v="267"/>
    <n v="56.328000000000003"/>
    <n v="3"/>
    <n v="0.6"/>
    <n v="-26.755800000000001"/>
    <x v="2"/>
    <s v="Yes"/>
  </r>
  <r>
    <n v="6715"/>
    <s v="CA-2019-107629"/>
    <x v="817"/>
    <d v="2019-12-14T00:00:00"/>
    <s v="Same Day"/>
    <s v="DB-13060"/>
    <s v="Dave Brooks"/>
    <x v="0"/>
    <s v="United States"/>
    <x v="242"/>
    <x v="10"/>
    <n v="60076"/>
    <x v="2"/>
    <s v="TEC-AC-10004510"/>
    <x v="2"/>
    <x v="11"/>
    <x v="953"/>
    <n v="39.264000000000003"/>
    <n v="3"/>
    <n v="0.2"/>
    <n v="-4.9080000000000004"/>
    <x v="2"/>
    <s v="Yes"/>
  </r>
  <r>
    <n v="6716"/>
    <s v="CA-2019-107629"/>
    <x v="817"/>
    <d v="2019-12-14T00:00:00"/>
    <s v="Same Day"/>
    <s v="DB-13060"/>
    <s v="Dave Brooks"/>
    <x v="0"/>
    <s v="United States"/>
    <x v="242"/>
    <x v="10"/>
    <n v="60076"/>
    <x v="2"/>
    <s v="OFF-AR-10002987"/>
    <x v="1"/>
    <x v="6"/>
    <x v="1562"/>
    <n v="95.231999999999999"/>
    <n v="6"/>
    <n v="0.2"/>
    <n v="24.9984"/>
    <x v="2"/>
    <s v="Yes"/>
  </r>
  <r>
    <n v="6717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OFF-FA-10002280"/>
    <x v="1"/>
    <x v="13"/>
    <x v="659"/>
    <n v="30"/>
    <n v="6"/>
    <n v="0"/>
    <n v="14.4"/>
    <x v="0"/>
    <s v="Yes"/>
  </r>
  <r>
    <n v="6718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OFF-PA-10001934"/>
    <x v="1"/>
    <x v="10"/>
    <x v="548"/>
    <n v="25.92"/>
    <n v="4"/>
    <n v="0"/>
    <n v="12.700799999999999"/>
    <x v="0"/>
    <s v="Yes"/>
  </r>
  <r>
    <n v="6719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FUR-FU-10003268"/>
    <x v="0"/>
    <x v="5"/>
    <x v="885"/>
    <n v="159.91999999999999"/>
    <n v="4"/>
    <n v="0"/>
    <n v="31.984000000000002"/>
    <x v="0"/>
    <s v="Yes"/>
  </r>
  <r>
    <n v="6720"/>
    <s v="CA-2018-130442"/>
    <x v="186"/>
    <d v="2018-12-19T00:00:00"/>
    <s v="First Class"/>
    <s v="SF-20065"/>
    <s v="Sandra Flanagan"/>
    <x v="0"/>
    <s v="United States"/>
    <x v="483"/>
    <x v="3"/>
    <n v="27534"/>
    <x v="0"/>
    <s v="OFF-AP-10004859"/>
    <x v="1"/>
    <x v="9"/>
    <x v="930"/>
    <n v="34.944000000000003"/>
    <n v="3"/>
    <n v="0.2"/>
    <n v="3.0575999999999999"/>
    <x v="0"/>
    <s v="Yes"/>
  </r>
  <r>
    <n v="6721"/>
    <s v="CA-2019-102974"/>
    <x v="20"/>
    <d v="2019-09-24T00:00:00"/>
    <s v="Standard Class"/>
    <s v="DP-13105"/>
    <s v="Dave Poirier"/>
    <x v="1"/>
    <s v="United States"/>
    <x v="1"/>
    <x v="1"/>
    <n v="90032"/>
    <x v="1"/>
    <s v="TEC-AC-10000057"/>
    <x v="2"/>
    <x v="11"/>
    <x v="632"/>
    <n v="149.94999999999999"/>
    <n v="5"/>
    <n v="0"/>
    <n v="31.4895"/>
    <x v="1"/>
    <s v="Yes"/>
  </r>
  <r>
    <n v="6722"/>
    <s v="CA-2019-102974"/>
    <x v="20"/>
    <d v="2019-09-24T00:00:00"/>
    <s v="Standard Class"/>
    <s v="DP-13105"/>
    <s v="Dave Poirier"/>
    <x v="1"/>
    <s v="United States"/>
    <x v="1"/>
    <x v="1"/>
    <n v="90032"/>
    <x v="1"/>
    <s v="OFF-AR-10000914"/>
    <x v="1"/>
    <x v="6"/>
    <x v="1748"/>
    <n v="23.32"/>
    <n v="2"/>
    <n v="0"/>
    <n v="6.0632000000000001"/>
    <x v="1"/>
    <s v="Yes"/>
  </r>
  <r>
    <n v="6723"/>
    <s v="CA-2019-102974"/>
    <x v="20"/>
    <d v="2019-09-24T00:00:00"/>
    <s v="Standard Class"/>
    <s v="DP-13105"/>
    <s v="Dave Poirier"/>
    <x v="1"/>
    <s v="United States"/>
    <x v="1"/>
    <x v="1"/>
    <n v="90032"/>
    <x v="1"/>
    <s v="OFF-AR-10004956"/>
    <x v="1"/>
    <x v="6"/>
    <x v="1244"/>
    <n v="16.739999999999998"/>
    <n v="3"/>
    <n v="0"/>
    <n v="4.8545999999999996"/>
    <x v="1"/>
    <s v="Yes"/>
  </r>
  <r>
    <n v="6724"/>
    <s v="US-2019-166394"/>
    <x v="507"/>
    <d v="2019-09-06T00:00:00"/>
    <s v="Second Class"/>
    <s v="VM-21835"/>
    <s v="Vivian Mathis"/>
    <x v="0"/>
    <s v="United States"/>
    <x v="462"/>
    <x v="38"/>
    <n v="3060"/>
    <x v="3"/>
    <s v="OFF-FA-10001843"/>
    <x v="1"/>
    <x v="13"/>
    <x v="128"/>
    <n v="14.82"/>
    <n v="6"/>
    <n v="0"/>
    <n v="6.9653999999999998"/>
    <x v="3"/>
    <s v="Yes"/>
  </r>
  <r>
    <n v="6725"/>
    <s v="CA-2018-128811"/>
    <x v="126"/>
    <d v="2018-09-16T00:00:00"/>
    <s v="Standard Class"/>
    <s v="SF-20200"/>
    <s v="Sarah Foster"/>
    <x v="0"/>
    <s v="United States"/>
    <x v="4"/>
    <x v="4"/>
    <n v="98103"/>
    <x v="1"/>
    <s v="OFF-FA-10000585"/>
    <x v="1"/>
    <x v="13"/>
    <x v="204"/>
    <n v="10.47"/>
    <n v="3"/>
    <n v="0"/>
    <n v="4.8162000000000003"/>
    <x v="1"/>
    <s v="Yes"/>
  </r>
  <r>
    <n v="6726"/>
    <s v="CA-2018-128811"/>
    <x v="126"/>
    <d v="2018-09-16T00:00:00"/>
    <s v="Standard Class"/>
    <s v="SF-20200"/>
    <s v="Sarah Foster"/>
    <x v="0"/>
    <s v="United States"/>
    <x v="4"/>
    <x v="4"/>
    <n v="98103"/>
    <x v="1"/>
    <s v="OFF-LA-10003720"/>
    <x v="1"/>
    <x v="2"/>
    <x v="1636"/>
    <n v="11.07"/>
    <n v="3"/>
    <n v="0"/>
    <n v="5.2028999999999996"/>
    <x v="1"/>
    <s v="Yes"/>
  </r>
  <r>
    <n v="6727"/>
    <s v="CA-2018-128811"/>
    <x v="126"/>
    <d v="2018-09-16T00:00:00"/>
    <s v="Standard Class"/>
    <s v="SF-20200"/>
    <s v="Sarah Foster"/>
    <x v="0"/>
    <s v="United States"/>
    <x v="4"/>
    <x v="4"/>
    <n v="98103"/>
    <x v="1"/>
    <s v="OFF-BI-10000301"/>
    <x v="1"/>
    <x v="8"/>
    <x v="625"/>
    <n v="20.704000000000001"/>
    <n v="4"/>
    <n v="0.2"/>
    <n v="7.7640000000000002"/>
    <x v="1"/>
    <s v="Yes"/>
  </r>
  <r>
    <n v="6728"/>
    <s v="CA-2019-145443"/>
    <x v="682"/>
    <d v="2019-08-15T00:00:00"/>
    <s v="Second Class"/>
    <s v="SC-20695"/>
    <s v="Steve Chapman"/>
    <x v="1"/>
    <s v="United States"/>
    <x v="102"/>
    <x v="14"/>
    <n v="47374"/>
    <x v="2"/>
    <s v="OFF-PA-10003302"/>
    <x v="1"/>
    <x v="10"/>
    <x v="1721"/>
    <n v="177.2"/>
    <n v="5"/>
    <n v="0"/>
    <n v="83.284000000000006"/>
    <x v="2"/>
    <s v="Yes"/>
  </r>
  <r>
    <n v="6729"/>
    <s v="CA-2018-165827"/>
    <x v="254"/>
    <d v="2018-11-09T00:00:00"/>
    <s v="Standard Class"/>
    <s v="MF-17665"/>
    <s v="Maureen Fritzler"/>
    <x v="1"/>
    <s v="United States"/>
    <x v="100"/>
    <x v="2"/>
    <n v="33180"/>
    <x v="0"/>
    <s v="FUR-FU-10001889"/>
    <x v="0"/>
    <x v="5"/>
    <x v="1158"/>
    <n v="50.496000000000002"/>
    <n v="6"/>
    <n v="0.2"/>
    <n v="8.2056000000000004"/>
    <x v="0"/>
    <s v="Yes"/>
  </r>
  <r>
    <n v="6730"/>
    <s v="CA-2017-156734"/>
    <x v="652"/>
    <d v="2017-06-20T00:00:00"/>
    <s v="First Class"/>
    <s v="BV-11245"/>
    <s v="Benjamin Venier"/>
    <x v="1"/>
    <s v="United States"/>
    <x v="214"/>
    <x v="18"/>
    <n v="37167"/>
    <x v="0"/>
    <s v="OFF-BI-10002982"/>
    <x v="1"/>
    <x v="8"/>
    <x v="1267"/>
    <n v="6.1289999999999996"/>
    <n v="3"/>
    <n v="0.7"/>
    <n v="-4.4946000000000002"/>
    <x v="0"/>
    <s v="Yes"/>
  </r>
  <r>
    <n v="6731"/>
    <s v="CA-2017-156734"/>
    <x v="652"/>
    <d v="2017-06-20T00:00:00"/>
    <s v="First Class"/>
    <s v="BV-11245"/>
    <s v="Benjamin Venier"/>
    <x v="1"/>
    <s v="United States"/>
    <x v="214"/>
    <x v="18"/>
    <n v="37167"/>
    <x v="0"/>
    <s v="FUR-CH-10002965"/>
    <x v="0"/>
    <x v="1"/>
    <x v="229"/>
    <n v="643.13599999999997"/>
    <n v="4"/>
    <n v="0.2"/>
    <n v="56.2744"/>
    <x v="0"/>
    <s v="Yes"/>
  </r>
  <r>
    <n v="6732"/>
    <s v="CA-2017-156734"/>
    <x v="652"/>
    <d v="2017-06-20T00:00:00"/>
    <s v="First Class"/>
    <s v="BV-11245"/>
    <s v="Benjamin Venier"/>
    <x v="1"/>
    <s v="United States"/>
    <x v="214"/>
    <x v="18"/>
    <n v="37167"/>
    <x v="0"/>
    <s v="OFF-PA-10001937"/>
    <x v="1"/>
    <x v="10"/>
    <x v="289"/>
    <n v="20.736000000000001"/>
    <n v="4"/>
    <n v="0.2"/>
    <n v="7.2576000000000001"/>
    <x v="0"/>
    <s v="Yes"/>
  </r>
  <r>
    <n v="6733"/>
    <s v="CA-2016-120096"/>
    <x v="1129"/>
    <d v="2016-07-07T00:00:00"/>
    <s v="First Class"/>
    <s v="KE-16420"/>
    <s v="Katrina Edelman"/>
    <x v="1"/>
    <s v="United States"/>
    <x v="34"/>
    <x v="22"/>
    <n v="80013"/>
    <x v="1"/>
    <s v="OFF-PA-10001977"/>
    <x v="1"/>
    <x v="10"/>
    <x v="1473"/>
    <n v="177.536"/>
    <n v="4"/>
    <n v="0.2"/>
    <n v="62.137599999999999"/>
    <x v="1"/>
    <s v="Yes"/>
  </r>
  <r>
    <n v="6734"/>
    <s v="CA-2016-120096"/>
    <x v="1129"/>
    <d v="2016-07-07T00:00:00"/>
    <s v="First Class"/>
    <s v="KE-16420"/>
    <s v="Katrina Edelman"/>
    <x v="1"/>
    <s v="United States"/>
    <x v="34"/>
    <x v="22"/>
    <n v="80013"/>
    <x v="1"/>
    <s v="OFF-AP-10000692"/>
    <x v="1"/>
    <x v="9"/>
    <x v="1250"/>
    <n v="32.432000000000002"/>
    <n v="2"/>
    <n v="0.2"/>
    <n v="3.2431999999999999"/>
    <x v="1"/>
    <s v="Yes"/>
  </r>
  <r>
    <n v="6735"/>
    <s v="CA-2017-141754"/>
    <x v="139"/>
    <d v="2017-12-25T00:00:00"/>
    <s v="Standard Class"/>
    <s v="EM-14200"/>
    <s v="Evan Minnotte"/>
    <x v="2"/>
    <s v="United States"/>
    <x v="100"/>
    <x v="2"/>
    <n v="33142"/>
    <x v="0"/>
    <s v="OFF-LA-10004093"/>
    <x v="1"/>
    <x v="2"/>
    <x v="676"/>
    <n v="11.696"/>
    <n v="2"/>
    <n v="0.2"/>
    <n v="3.9474"/>
    <x v="0"/>
    <s v="Yes"/>
  </r>
  <r>
    <n v="6736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AP-10004980"/>
    <x v="1"/>
    <x v="9"/>
    <x v="976"/>
    <n v="113.76"/>
    <n v="3"/>
    <n v="0"/>
    <n v="44.366399999999999"/>
    <x v="1"/>
    <s v="Yes"/>
  </r>
  <r>
    <n v="6737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ST-10001932"/>
    <x v="1"/>
    <x v="4"/>
    <x v="1650"/>
    <n v="579.51"/>
    <n v="3"/>
    <n v="0"/>
    <n v="81.131399999999999"/>
    <x v="1"/>
    <s v="Yes"/>
  </r>
  <r>
    <n v="6738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ST-10000636"/>
    <x v="1"/>
    <x v="4"/>
    <x v="1753"/>
    <n v="150.66"/>
    <n v="9"/>
    <n v="0"/>
    <n v="6.0263999999999998"/>
    <x v="1"/>
    <s v="Yes"/>
  </r>
  <r>
    <n v="6739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BI-10000069"/>
    <x v="1"/>
    <x v="8"/>
    <x v="491"/>
    <n v="48.031999999999996"/>
    <n v="4"/>
    <n v="0.2"/>
    <n v="15.6104"/>
    <x v="1"/>
    <s v="Yes"/>
  </r>
  <r>
    <n v="6740"/>
    <s v="CA-2016-144029"/>
    <x v="542"/>
    <d v="2016-05-31T00:00:00"/>
    <s v="Standard Class"/>
    <s v="MM-18055"/>
    <s v="Michelle Moray"/>
    <x v="0"/>
    <s v="United States"/>
    <x v="22"/>
    <x v="10"/>
    <n v="60623"/>
    <x v="2"/>
    <s v="OFF-ST-10001837"/>
    <x v="1"/>
    <x v="4"/>
    <x v="1340"/>
    <n v="102.624"/>
    <n v="3"/>
    <n v="0.2"/>
    <n v="7.6967999999999996"/>
    <x v="2"/>
    <s v="Yes"/>
  </r>
  <r>
    <n v="6741"/>
    <s v="CA-2016-144029"/>
    <x v="542"/>
    <d v="2016-05-31T00:00:00"/>
    <s v="Standard Class"/>
    <s v="MM-18055"/>
    <s v="Michelle Moray"/>
    <x v="0"/>
    <s v="United States"/>
    <x v="22"/>
    <x v="10"/>
    <n v="60623"/>
    <x v="2"/>
    <s v="FUR-CH-10003981"/>
    <x v="0"/>
    <x v="1"/>
    <x v="1175"/>
    <n v="359.77199999999999"/>
    <n v="2"/>
    <n v="0.3"/>
    <n v="-5.1396000000001001"/>
    <x v="2"/>
    <s v="Yes"/>
  </r>
  <r>
    <n v="6742"/>
    <s v="CA-2016-144029"/>
    <x v="542"/>
    <d v="2016-05-31T00:00:00"/>
    <s v="Standard Class"/>
    <s v="MM-18055"/>
    <s v="Michelle Moray"/>
    <x v="0"/>
    <s v="United States"/>
    <x v="22"/>
    <x v="10"/>
    <n v="60623"/>
    <x v="2"/>
    <s v="OFF-AR-10000716"/>
    <x v="1"/>
    <x v="6"/>
    <x v="794"/>
    <n v="13.391999999999999"/>
    <n v="3"/>
    <n v="0.2"/>
    <n v="3.1806000000000001"/>
    <x v="2"/>
    <s v="Yes"/>
  </r>
  <r>
    <n v="6743"/>
    <s v="US-2019-101784"/>
    <x v="91"/>
    <d v="2019-07-11T00:00:00"/>
    <s v="Standard Class"/>
    <s v="PO-18850"/>
    <s v="Patrick O'Brill"/>
    <x v="0"/>
    <s v="United States"/>
    <x v="1"/>
    <x v="1"/>
    <n v="90008"/>
    <x v="1"/>
    <s v="FUR-CH-10001146"/>
    <x v="0"/>
    <x v="1"/>
    <x v="124"/>
    <n v="122.136"/>
    <n v="3"/>
    <n v="0.2"/>
    <n v="-13.7403"/>
    <x v="1"/>
    <s v="Yes"/>
  </r>
  <r>
    <n v="6744"/>
    <s v="CA-2017-156923"/>
    <x v="1130"/>
    <d v="2017-02-20T00:00:00"/>
    <s v="Standard Class"/>
    <s v="SP-20860"/>
    <s v="Sung Pak"/>
    <x v="1"/>
    <s v="United States"/>
    <x v="18"/>
    <x v="38"/>
    <n v="3820"/>
    <x v="3"/>
    <s v="OFF-PA-10002751"/>
    <x v="1"/>
    <x v="10"/>
    <x v="151"/>
    <n v="35.880000000000003"/>
    <n v="6"/>
    <n v="0"/>
    <n v="16.146000000000001"/>
    <x v="3"/>
    <s v="Yes"/>
  </r>
  <r>
    <n v="6745"/>
    <s v="CA-2019-111269"/>
    <x v="114"/>
    <d v="2019-06-18T00:00:00"/>
    <s v="Second Class"/>
    <s v="CS-12355"/>
    <s v="Christine Sundaresam"/>
    <x v="0"/>
    <s v="United States"/>
    <x v="65"/>
    <x v="24"/>
    <n v="43017"/>
    <x v="3"/>
    <s v="TEC-AC-10001606"/>
    <x v="2"/>
    <x v="11"/>
    <x v="590"/>
    <n v="479.952"/>
    <n v="6"/>
    <n v="0.2"/>
    <n v="107.9892"/>
    <x v="3"/>
    <s v="Yes"/>
  </r>
  <r>
    <n v="6746"/>
    <s v="CA-2019-111269"/>
    <x v="114"/>
    <d v="2019-06-18T00:00:00"/>
    <s v="Second Class"/>
    <s v="CS-12355"/>
    <s v="Christine Sundaresam"/>
    <x v="0"/>
    <s v="United States"/>
    <x v="65"/>
    <x v="24"/>
    <n v="43017"/>
    <x v="3"/>
    <s v="OFF-AR-10001427"/>
    <x v="1"/>
    <x v="6"/>
    <x v="251"/>
    <n v="23.92"/>
    <n v="5"/>
    <n v="0.2"/>
    <n v="1.794"/>
    <x v="3"/>
    <s v="Yes"/>
  </r>
  <r>
    <n v="6747"/>
    <s v="CA-2019-159156"/>
    <x v="38"/>
    <d v="2019-11-16T00:00:00"/>
    <s v="First Class"/>
    <s v="KB-16600"/>
    <s v="Ken Brennan"/>
    <x v="1"/>
    <s v="United States"/>
    <x v="20"/>
    <x v="15"/>
    <n v="10009"/>
    <x v="3"/>
    <s v="TEC-PH-10004389"/>
    <x v="2"/>
    <x v="7"/>
    <x v="1431"/>
    <n v="629.95000000000005"/>
    <n v="5"/>
    <n v="0"/>
    <n v="163.78700000000001"/>
    <x v="3"/>
    <s v="Yes"/>
  </r>
  <r>
    <n v="6748"/>
    <s v="CA-2019-100230"/>
    <x v="157"/>
    <d v="2019-12-15T00:00:00"/>
    <s v="Standard Class"/>
    <s v="AA-10375"/>
    <s v="Allen Armold"/>
    <x v="0"/>
    <s v="United States"/>
    <x v="20"/>
    <x v="15"/>
    <n v="10035"/>
    <x v="3"/>
    <s v="OFF-BI-10002498"/>
    <x v="1"/>
    <x v="8"/>
    <x v="440"/>
    <n v="14.952"/>
    <n v="1"/>
    <n v="0.2"/>
    <n v="5.0462999999999996"/>
    <x v="3"/>
    <s v="Yes"/>
  </r>
  <r>
    <n v="6749"/>
    <s v="CA-2019-100230"/>
    <x v="157"/>
    <d v="2019-12-15T00:00:00"/>
    <s v="Standard Class"/>
    <s v="AA-10375"/>
    <s v="Allen Armold"/>
    <x v="0"/>
    <s v="United States"/>
    <x v="20"/>
    <x v="15"/>
    <n v="10035"/>
    <x v="3"/>
    <s v="OFF-PA-10002245"/>
    <x v="1"/>
    <x v="10"/>
    <x v="1343"/>
    <n v="17.940000000000001"/>
    <n v="3"/>
    <n v="0"/>
    <n v="8.0730000000000004"/>
    <x v="3"/>
    <s v="Yes"/>
  </r>
  <r>
    <n v="6750"/>
    <s v="CA-2019-100230"/>
    <x v="157"/>
    <d v="2019-12-15T00:00:00"/>
    <s v="Standard Class"/>
    <s v="AA-10375"/>
    <s v="Allen Armold"/>
    <x v="0"/>
    <s v="United States"/>
    <x v="20"/>
    <x v="15"/>
    <n v="10035"/>
    <x v="3"/>
    <s v="TEC-PH-10004522"/>
    <x v="2"/>
    <x v="7"/>
    <x v="1704"/>
    <n v="116.98"/>
    <n v="2"/>
    <n v="0"/>
    <n v="29.245000000000001"/>
    <x v="3"/>
    <s v="Yes"/>
  </r>
  <r>
    <n v="6751"/>
    <s v="CA-2018-154767"/>
    <x v="931"/>
    <d v="2018-06-30T00:00:00"/>
    <s v="Second Class"/>
    <s v="BP-11155"/>
    <s v="Becky Pak"/>
    <x v="0"/>
    <s v="United States"/>
    <x v="267"/>
    <x v="30"/>
    <n v="7501"/>
    <x v="3"/>
    <s v="FUR-CH-10003535"/>
    <x v="0"/>
    <x v="1"/>
    <x v="1522"/>
    <n v="121.96"/>
    <n v="2"/>
    <n v="0"/>
    <n v="20.7332"/>
    <x v="3"/>
    <s v="Yes"/>
  </r>
  <r>
    <n v="6752"/>
    <s v="CA-2018-154767"/>
    <x v="931"/>
    <d v="2018-06-30T00:00:00"/>
    <s v="Second Class"/>
    <s v="BP-11155"/>
    <s v="Becky Pak"/>
    <x v="0"/>
    <s v="United States"/>
    <x v="267"/>
    <x v="30"/>
    <n v="7501"/>
    <x v="3"/>
    <s v="OFF-AP-10000595"/>
    <x v="1"/>
    <x v="9"/>
    <x v="1505"/>
    <n v="8.74"/>
    <n v="2"/>
    <n v="0"/>
    <n v="2.2724000000000002"/>
    <x v="3"/>
    <s v="Yes"/>
  </r>
  <r>
    <n v="6753"/>
    <s v="CA-2018-154767"/>
    <x v="931"/>
    <d v="2018-06-30T00:00:00"/>
    <s v="Second Class"/>
    <s v="BP-11155"/>
    <s v="Becky Pak"/>
    <x v="0"/>
    <s v="United States"/>
    <x v="267"/>
    <x v="30"/>
    <n v="7501"/>
    <x v="3"/>
    <s v="OFF-PA-10003039"/>
    <x v="1"/>
    <x v="10"/>
    <x v="334"/>
    <n v="61.96"/>
    <n v="2"/>
    <n v="0"/>
    <n v="27.882000000000001"/>
    <x v="3"/>
    <s v="Yes"/>
  </r>
  <r>
    <n v="6754"/>
    <s v="CA-2018-154767"/>
    <x v="931"/>
    <d v="2018-06-30T00:00:00"/>
    <s v="Second Class"/>
    <s v="BP-11155"/>
    <s v="Becky Pak"/>
    <x v="0"/>
    <s v="United States"/>
    <x v="267"/>
    <x v="30"/>
    <n v="7501"/>
    <x v="3"/>
    <s v="OFF-BI-10002003"/>
    <x v="1"/>
    <x v="8"/>
    <x v="1393"/>
    <n v="7.96"/>
    <n v="2"/>
    <n v="0"/>
    <n v="3.7412000000000001"/>
    <x v="3"/>
    <s v="Yes"/>
  </r>
  <r>
    <n v="6755"/>
    <s v="CA-2018-154767"/>
    <x v="931"/>
    <d v="2018-06-30T00:00:00"/>
    <s v="Second Class"/>
    <s v="BP-11155"/>
    <s v="Becky Pak"/>
    <x v="0"/>
    <s v="United States"/>
    <x v="267"/>
    <x v="30"/>
    <n v="7501"/>
    <x v="3"/>
    <s v="OFF-AP-10002311"/>
    <x v="1"/>
    <x v="9"/>
    <x v="14"/>
    <n v="275.24"/>
    <n v="4"/>
    <n v="0"/>
    <n v="121.1056"/>
    <x v="3"/>
    <s v="Yes"/>
  </r>
  <r>
    <n v="6756"/>
    <s v="CA-2019-124205"/>
    <x v="175"/>
    <d v="2019-09-19T00:00:00"/>
    <s v="Standard Class"/>
    <s v="TC-21145"/>
    <s v="Theresa Coyne"/>
    <x v="1"/>
    <s v="United States"/>
    <x v="80"/>
    <x v="30"/>
    <n v="8701"/>
    <x v="3"/>
    <s v="FUR-FU-10002445"/>
    <x v="0"/>
    <x v="5"/>
    <x v="1448"/>
    <n v="47.4"/>
    <n v="5"/>
    <n v="0"/>
    <n v="18.96"/>
    <x v="3"/>
    <s v="Yes"/>
  </r>
  <r>
    <n v="6757"/>
    <s v="CA-2019-124205"/>
    <x v="175"/>
    <d v="2019-09-19T00:00:00"/>
    <s v="Standard Class"/>
    <s v="TC-21145"/>
    <s v="Theresa Coyne"/>
    <x v="1"/>
    <s v="United States"/>
    <x v="80"/>
    <x v="30"/>
    <n v="8701"/>
    <x v="3"/>
    <s v="FUR-CH-10003606"/>
    <x v="0"/>
    <x v="1"/>
    <x v="1575"/>
    <n v="512.96"/>
    <n v="4"/>
    <n v="0"/>
    <n v="143.62880000000001"/>
    <x v="3"/>
    <s v="Yes"/>
  </r>
  <r>
    <n v="6758"/>
    <s v="CA-2019-124205"/>
    <x v="175"/>
    <d v="2019-09-19T00:00:00"/>
    <s v="Standard Class"/>
    <s v="TC-21145"/>
    <s v="Theresa Coyne"/>
    <x v="1"/>
    <s v="United States"/>
    <x v="80"/>
    <x v="30"/>
    <n v="8701"/>
    <x v="3"/>
    <s v="TEC-PH-10002115"/>
    <x v="2"/>
    <x v="7"/>
    <x v="801"/>
    <n v="395.94"/>
    <n v="6"/>
    <n v="0"/>
    <n v="102.9444"/>
    <x v="3"/>
    <s v="Yes"/>
  </r>
  <r>
    <n v="6759"/>
    <s v="CA-2019-124205"/>
    <x v="175"/>
    <d v="2019-09-19T00:00:00"/>
    <s v="Standard Class"/>
    <s v="TC-21145"/>
    <s v="Theresa Coyne"/>
    <x v="1"/>
    <s v="United States"/>
    <x v="80"/>
    <x v="30"/>
    <n v="8701"/>
    <x v="3"/>
    <s v="OFF-ST-10000934"/>
    <x v="1"/>
    <x v="4"/>
    <x v="356"/>
    <n v="81.96"/>
    <n v="2"/>
    <n v="0"/>
    <n v="0"/>
    <x v="3"/>
    <s v="Yes"/>
  </r>
  <r>
    <n v="6760"/>
    <s v="CA-2019-165715"/>
    <x v="574"/>
    <d v="2019-12-08T00:00:00"/>
    <s v="Standard Class"/>
    <s v="BG-11035"/>
    <s v="Barry Gonzalez"/>
    <x v="0"/>
    <s v="United States"/>
    <x v="247"/>
    <x v="3"/>
    <n v="27405"/>
    <x v="0"/>
    <s v="OFF-AR-10003903"/>
    <x v="1"/>
    <x v="6"/>
    <x v="887"/>
    <n v="32.776000000000003"/>
    <n v="1"/>
    <n v="0.2"/>
    <n v="2.4582000000000002"/>
    <x v="0"/>
    <s v="Yes"/>
  </r>
  <r>
    <n v="6761"/>
    <s v="CA-2019-100636"/>
    <x v="335"/>
    <d v="2019-06-30T00:00:00"/>
    <s v="Standard Class"/>
    <s v="DO-13435"/>
    <s v="Denny Ordway"/>
    <x v="0"/>
    <s v="United States"/>
    <x v="20"/>
    <x v="15"/>
    <n v="10035"/>
    <x v="3"/>
    <s v="OFF-ST-10004123"/>
    <x v="1"/>
    <x v="4"/>
    <x v="72"/>
    <n v="272.94"/>
    <n v="3"/>
    <n v="0"/>
    <n v="0"/>
    <x v="3"/>
    <s v="Yes"/>
  </r>
  <r>
    <n v="6762"/>
    <s v="CA-2018-162943"/>
    <x v="1131"/>
    <d v="2018-07-26T00:00:00"/>
    <s v="Second Class"/>
    <s v="DB-12970"/>
    <s v="Darren Budd"/>
    <x v="1"/>
    <s v="United States"/>
    <x v="20"/>
    <x v="15"/>
    <n v="10035"/>
    <x v="3"/>
    <s v="FUR-CH-10001708"/>
    <x v="0"/>
    <x v="1"/>
    <x v="893"/>
    <n v="253.76400000000001"/>
    <n v="2"/>
    <n v="0.1"/>
    <n v="31.015599999999999"/>
    <x v="3"/>
    <s v="Yes"/>
  </r>
  <r>
    <n v="6763"/>
    <s v="CA-2018-144764"/>
    <x v="476"/>
    <d v="2018-09-08T00:00:00"/>
    <s v="Standard Class"/>
    <s v="RL-19615"/>
    <s v="Rob Lucas"/>
    <x v="0"/>
    <s v="United States"/>
    <x v="22"/>
    <x v="10"/>
    <n v="60623"/>
    <x v="2"/>
    <s v="OFF-LA-10000240"/>
    <x v="1"/>
    <x v="2"/>
    <x v="2"/>
    <n v="29.24"/>
    <n v="5"/>
    <n v="0.2"/>
    <n v="9.8684999999999992"/>
    <x v="2"/>
    <s v="Yes"/>
  </r>
  <r>
    <n v="6764"/>
    <s v="CA-2018-144764"/>
    <x v="476"/>
    <d v="2018-09-08T00:00:00"/>
    <s v="Standard Class"/>
    <s v="RL-19615"/>
    <s v="Rob Lucas"/>
    <x v="0"/>
    <s v="United States"/>
    <x v="22"/>
    <x v="10"/>
    <n v="60623"/>
    <x v="2"/>
    <s v="OFF-ST-10002485"/>
    <x v="1"/>
    <x v="4"/>
    <x v="211"/>
    <n v="35.167999999999999"/>
    <n v="2"/>
    <n v="0.2"/>
    <n v="-8.3523999999999994"/>
    <x v="2"/>
    <s v="Yes"/>
  </r>
  <r>
    <n v="6765"/>
    <s v="CA-2018-144764"/>
    <x v="476"/>
    <d v="2018-09-08T00:00:00"/>
    <s v="Standard Class"/>
    <s v="RL-19615"/>
    <s v="Rob Lucas"/>
    <x v="0"/>
    <s v="United States"/>
    <x v="22"/>
    <x v="10"/>
    <n v="60623"/>
    <x v="2"/>
    <s v="TEC-MA-10003230"/>
    <x v="2"/>
    <x v="15"/>
    <x v="1787"/>
    <n v="1362.9"/>
    <n v="3"/>
    <n v="0.3"/>
    <n v="-19.47"/>
    <x v="2"/>
    <s v="Yes"/>
  </r>
  <r>
    <n v="6766"/>
    <s v="CA-2019-100615"/>
    <x v="693"/>
    <d v="2019-04-24T00:00:00"/>
    <s v="Standard Class"/>
    <s v="SJ-20215"/>
    <s v="Sarah Jordon"/>
    <x v="0"/>
    <s v="United States"/>
    <x v="22"/>
    <x v="10"/>
    <n v="60653"/>
    <x v="2"/>
    <s v="FUR-CH-10002602"/>
    <x v="0"/>
    <x v="1"/>
    <x v="291"/>
    <n v="317.05799999999999"/>
    <n v="3"/>
    <n v="0.3"/>
    <n v="-18.117599999999999"/>
    <x v="2"/>
    <s v="Yes"/>
  </r>
  <r>
    <n v="6767"/>
    <s v="CA-2019-100615"/>
    <x v="693"/>
    <d v="2019-04-24T00:00:00"/>
    <s v="Standard Class"/>
    <s v="SJ-20215"/>
    <s v="Sarah Jordon"/>
    <x v="0"/>
    <s v="United States"/>
    <x v="22"/>
    <x v="10"/>
    <n v="60653"/>
    <x v="2"/>
    <s v="OFF-AR-10001683"/>
    <x v="1"/>
    <x v="6"/>
    <x v="32"/>
    <n v="15.76"/>
    <n v="2"/>
    <n v="0.2"/>
    <n v="3.5459999999999998"/>
    <x v="2"/>
    <s v="Yes"/>
  </r>
  <r>
    <n v="6768"/>
    <s v="CA-2019-100615"/>
    <x v="693"/>
    <d v="2019-04-24T00:00:00"/>
    <s v="Standard Class"/>
    <s v="SJ-20215"/>
    <s v="Sarah Jordon"/>
    <x v="0"/>
    <s v="United States"/>
    <x v="22"/>
    <x v="10"/>
    <n v="60653"/>
    <x v="2"/>
    <s v="FUR-FU-10002456"/>
    <x v="0"/>
    <x v="5"/>
    <x v="1018"/>
    <n v="14.56"/>
    <n v="5"/>
    <n v="0.6"/>
    <n v="-6.1879999999999997"/>
    <x v="2"/>
    <s v="Yes"/>
  </r>
  <r>
    <n v="6769"/>
    <s v="CA-2016-109302"/>
    <x v="1132"/>
    <d v="2016-08-16T00:00:00"/>
    <s v="Standard Class"/>
    <s v="CS-12175"/>
    <s v="Charles Sheldon"/>
    <x v="1"/>
    <s v="United States"/>
    <x v="80"/>
    <x v="30"/>
    <n v="8701"/>
    <x v="3"/>
    <s v="OFF-BI-10002854"/>
    <x v="1"/>
    <x v="8"/>
    <x v="904"/>
    <n v="196.21"/>
    <n v="7"/>
    <n v="0"/>
    <n v="98.105000000000004"/>
    <x v="3"/>
    <s v="Yes"/>
  </r>
  <r>
    <n v="6770"/>
    <s v="CA-2019-139787"/>
    <x v="20"/>
    <d v="2019-09-23T00:00:00"/>
    <s v="Standard Class"/>
    <s v="JP-16135"/>
    <s v="Julie Prescott"/>
    <x v="2"/>
    <s v="United States"/>
    <x v="38"/>
    <x v="32"/>
    <n v="31907"/>
    <x v="0"/>
    <s v="OFF-AR-10002445"/>
    <x v="1"/>
    <x v="6"/>
    <x v="1646"/>
    <n v="35.4"/>
    <n v="5"/>
    <n v="0"/>
    <n v="13.452"/>
    <x v="0"/>
    <s v="Yes"/>
  </r>
  <r>
    <n v="6771"/>
    <s v="CA-2019-139402"/>
    <x v="34"/>
    <d v="2019-12-13T00:00:00"/>
    <s v="Standard Class"/>
    <s v="NC-18535"/>
    <s v="Nick Crebassa"/>
    <x v="1"/>
    <s v="United States"/>
    <x v="42"/>
    <x v="16"/>
    <n v="85023"/>
    <x v="1"/>
    <s v="OFF-PA-10004359"/>
    <x v="1"/>
    <x v="10"/>
    <x v="1068"/>
    <n v="419.4"/>
    <n v="5"/>
    <n v="0.2"/>
    <n v="146.79"/>
    <x v="1"/>
    <s v="Yes"/>
  </r>
  <r>
    <n v="6772"/>
    <s v="CA-2019-139402"/>
    <x v="34"/>
    <d v="2019-12-13T00:00:00"/>
    <s v="Standard Class"/>
    <s v="NC-18535"/>
    <s v="Nick Crebassa"/>
    <x v="1"/>
    <s v="United States"/>
    <x v="42"/>
    <x v="16"/>
    <n v="85023"/>
    <x v="1"/>
    <s v="OFF-BI-10000279"/>
    <x v="1"/>
    <x v="8"/>
    <x v="1774"/>
    <n v="13.005000000000001"/>
    <n v="3"/>
    <n v="0.7"/>
    <n v="-9.9704999999999995"/>
    <x v="1"/>
    <s v="Yes"/>
  </r>
  <r>
    <n v="6773"/>
    <s v="CA-2018-119018"/>
    <x v="254"/>
    <d v="2018-11-08T00:00:00"/>
    <s v="Standard Class"/>
    <s v="CW-11905"/>
    <s v="Carl Weiss"/>
    <x v="2"/>
    <s v="United States"/>
    <x v="1"/>
    <x v="1"/>
    <n v="90004"/>
    <x v="1"/>
    <s v="OFF-BI-10003314"/>
    <x v="1"/>
    <x v="8"/>
    <x v="308"/>
    <n v="7.7119999999999997"/>
    <n v="2"/>
    <n v="0.2"/>
    <n v="2.7955999999999999"/>
    <x v="1"/>
    <s v="Yes"/>
  </r>
  <r>
    <n v="6774"/>
    <s v="CA-2018-119018"/>
    <x v="254"/>
    <d v="2018-11-08T00:00:00"/>
    <s v="Standard Class"/>
    <s v="CW-11905"/>
    <s v="Carl Weiss"/>
    <x v="2"/>
    <s v="United States"/>
    <x v="1"/>
    <x v="1"/>
    <n v="90004"/>
    <x v="1"/>
    <s v="OFF-BI-10000494"/>
    <x v="1"/>
    <x v="8"/>
    <x v="1572"/>
    <n v="4.1760000000000002"/>
    <n v="1"/>
    <n v="0.2"/>
    <n v="1.3049999999999999"/>
    <x v="1"/>
    <s v="Yes"/>
  </r>
  <r>
    <n v="6775"/>
    <s v="CA-2018-119018"/>
    <x v="254"/>
    <d v="2018-11-08T00:00:00"/>
    <s v="Standard Class"/>
    <s v="CW-11905"/>
    <s v="Carl Weiss"/>
    <x v="2"/>
    <s v="United States"/>
    <x v="1"/>
    <x v="1"/>
    <n v="90004"/>
    <x v="1"/>
    <s v="OFF-PA-10000295"/>
    <x v="1"/>
    <x v="10"/>
    <x v="1788"/>
    <n v="38.880000000000003"/>
    <n v="6"/>
    <n v="0"/>
    <n v="18.662400000000002"/>
    <x v="1"/>
    <s v="Yes"/>
  </r>
  <r>
    <n v="6776"/>
    <s v="CA-2017-105361"/>
    <x v="368"/>
    <d v="2017-04-04T00:00:00"/>
    <s v="Standard Class"/>
    <s v="CM-12115"/>
    <s v="Chad McGuire"/>
    <x v="0"/>
    <s v="United States"/>
    <x v="20"/>
    <x v="15"/>
    <n v="10024"/>
    <x v="3"/>
    <s v="OFF-PA-10002615"/>
    <x v="1"/>
    <x v="10"/>
    <x v="250"/>
    <n v="17.64"/>
    <n v="4"/>
    <n v="0"/>
    <n v="8.1143999999999998"/>
    <x v="3"/>
    <s v="Yes"/>
  </r>
  <r>
    <n v="6777"/>
    <s v="US-2018-152373"/>
    <x v="64"/>
    <d v="2018-09-11T00:00:00"/>
    <s v="Standard Class"/>
    <s v="PT-19090"/>
    <s v="Pete Takahito"/>
    <x v="0"/>
    <s v="United States"/>
    <x v="52"/>
    <x v="5"/>
    <n v="78207"/>
    <x v="2"/>
    <s v="OFF-ST-10003479"/>
    <x v="1"/>
    <x v="4"/>
    <x v="41"/>
    <n v="93.456000000000003"/>
    <n v="3"/>
    <n v="0.2"/>
    <n v="-17.523"/>
    <x v="2"/>
    <s v="Yes"/>
  </r>
  <r>
    <n v="6778"/>
    <s v="US-2019-166037"/>
    <x v="480"/>
    <d v="2019-02-01T00:00:00"/>
    <s v="Standard Class"/>
    <s v="CL-12700"/>
    <s v="Craig Leslie"/>
    <x v="2"/>
    <s v="United States"/>
    <x v="20"/>
    <x v="15"/>
    <n v="10009"/>
    <x v="3"/>
    <s v="TEC-AC-10002800"/>
    <x v="2"/>
    <x v="11"/>
    <x v="1216"/>
    <n v="449.91"/>
    <n v="9"/>
    <n v="0"/>
    <n v="157.46850000000001"/>
    <x v="3"/>
    <s v="Yes"/>
  </r>
  <r>
    <n v="6779"/>
    <s v="US-2018-147711"/>
    <x v="323"/>
    <d v="2018-09-08T00:00:00"/>
    <s v="Second Class"/>
    <s v="HF-14995"/>
    <s v="Herbert Flentye"/>
    <x v="0"/>
    <s v="United States"/>
    <x v="248"/>
    <x v="39"/>
    <n v="21215"/>
    <x v="3"/>
    <s v="FUR-BO-10003159"/>
    <x v="0"/>
    <x v="0"/>
    <x v="1109"/>
    <n v="344.94"/>
    <n v="3"/>
    <n v="0"/>
    <n v="31.044599999999999"/>
    <x v="3"/>
    <s v="Yes"/>
  </r>
  <r>
    <n v="6780"/>
    <s v="US-2018-147711"/>
    <x v="323"/>
    <d v="2018-09-08T00:00:00"/>
    <s v="Second Class"/>
    <s v="HF-14995"/>
    <s v="Herbert Flentye"/>
    <x v="0"/>
    <s v="United States"/>
    <x v="248"/>
    <x v="39"/>
    <n v="21215"/>
    <x v="3"/>
    <s v="FUR-FU-10002364"/>
    <x v="0"/>
    <x v="5"/>
    <x v="1240"/>
    <n v="14.76"/>
    <n v="2"/>
    <n v="0"/>
    <n v="4.2804000000000002"/>
    <x v="3"/>
    <s v="Yes"/>
  </r>
  <r>
    <n v="6781"/>
    <s v="US-2018-147711"/>
    <x v="323"/>
    <d v="2018-09-08T00:00:00"/>
    <s v="Second Class"/>
    <s v="HF-14995"/>
    <s v="Herbert Flentye"/>
    <x v="0"/>
    <s v="United States"/>
    <x v="248"/>
    <x v="39"/>
    <n v="21215"/>
    <x v="3"/>
    <s v="OFF-BI-10003350"/>
    <x v="1"/>
    <x v="8"/>
    <x v="842"/>
    <n v="12.76"/>
    <n v="2"/>
    <n v="0"/>
    <n v="5.8696000000000002"/>
    <x v="3"/>
    <s v="Yes"/>
  </r>
  <r>
    <n v="6782"/>
    <s v="US-2018-147711"/>
    <x v="323"/>
    <d v="2018-09-08T00:00:00"/>
    <s v="Second Class"/>
    <s v="HF-14995"/>
    <s v="Herbert Flentye"/>
    <x v="0"/>
    <s v="United States"/>
    <x v="248"/>
    <x v="39"/>
    <n v="21215"/>
    <x v="3"/>
    <s v="OFF-LA-10004093"/>
    <x v="1"/>
    <x v="2"/>
    <x v="676"/>
    <n v="58.48"/>
    <n v="8"/>
    <n v="0"/>
    <n v="27.485600000000002"/>
    <x v="3"/>
    <s v="Yes"/>
  </r>
  <r>
    <n v="6783"/>
    <s v="CA-2019-121293"/>
    <x v="800"/>
    <d v="2019-07-28T00:00:00"/>
    <s v="Second Class"/>
    <s v="JC-15775"/>
    <s v="John Castell"/>
    <x v="0"/>
    <s v="United States"/>
    <x v="10"/>
    <x v="9"/>
    <n v="19143"/>
    <x v="3"/>
    <s v="FUR-FU-10000732"/>
    <x v="0"/>
    <x v="5"/>
    <x v="545"/>
    <n v="20.096"/>
    <n v="4"/>
    <n v="0.2"/>
    <n v="3.0144000000000002"/>
    <x v="3"/>
    <s v="Yes"/>
  </r>
  <r>
    <n v="6784"/>
    <s v="CA-2019-121293"/>
    <x v="800"/>
    <d v="2019-07-28T00:00:00"/>
    <s v="Second Class"/>
    <s v="JC-15775"/>
    <s v="John Castell"/>
    <x v="0"/>
    <s v="United States"/>
    <x v="10"/>
    <x v="9"/>
    <n v="19143"/>
    <x v="3"/>
    <s v="OFF-SU-10004884"/>
    <x v="1"/>
    <x v="14"/>
    <x v="1789"/>
    <n v="37.752000000000002"/>
    <n v="3"/>
    <n v="0.2"/>
    <n v="4.2470999999999997"/>
    <x v="3"/>
    <s v="Yes"/>
  </r>
  <r>
    <n v="6785"/>
    <s v="CA-2019-121293"/>
    <x v="800"/>
    <d v="2019-07-28T00:00:00"/>
    <s v="Second Class"/>
    <s v="JC-15775"/>
    <s v="John Castell"/>
    <x v="0"/>
    <s v="United States"/>
    <x v="10"/>
    <x v="9"/>
    <n v="19143"/>
    <x v="3"/>
    <s v="FUR-TA-10001771"/>
    <x v="0"/>
    <x v="3"/>
    <x v="1733"/>
    <n v="138.58799999999999"/>
    <n v="1"/>
    <n v="0.4"/>
    <n v="-34.646999999999998"/>
    <x v="3"/>
    <s v="Yes"/>
  </r>
  <r>
    <n v="6786"/>
    <s v="CA-2019-121293"/>
    <x v="800"/>
    <d v="2019-07-28T00:00:00"/>
    <s v="Second Class"/>
    <s v="JC-15775"/>
    <s v="John Castell"/>
    <x v="0"/>
    <s v="United States"/>
    <x v="10"/>
    <x v="9"/>
    <n v="19143"/>
    <x v="3"/>
    <s v="OFF-ST-10000060"/>
    <x v="1"/>
    <x v="4"/>
    <x v="392"/>
    <n v="259.92"/>
    <n v="5"/>
    <n v="0.2"/>
    <n v="-25.992000000000001"/>
    <x v="3"/>
    <s v="Yes"/>
  </r>
  <r>
    <n v="6787"/>
    <s v="CA-2019-121293"/>
    <x v="800"/>
    <d v="2019-07-28T00:00:00"/>
    <s v="Second Class"/>
    <s v="JC-15775"/>
    <s v="John Castell"/>
    <x v="0"/>
    <s v="United States"/>
    <x v="10"/>
    <x v="9"/>
    <n v="19143"/>
    <x v="3"/>
    <s v="OFF-PA-10004100"/>
    <x v="1"/>
    <x v="10"/>
    <x v="260"/>
    <n v="20.736000000000001"/>
    <n v="4"/>
    <n v="0.2"/>
    <n v="7.2576000000000001"/>
    <x v="3"/>
    <s v="Yes"/>
  </r>
  <r>
    <n v="6788"/>
    <s v="CA-2017-118843"/>
    <x v="1023"/>
    <d v="2017-09-20T00:00:00"/>
    <s v="Standard Class"/>
    <s v="JH-15910"/>
    <s v="Jonathan Howell"/>
    <x v="0"/>
    <s v="United States"/>
    <x v="118"/>
    <x v="32"/>
    <n v="30318"/>
    <x v="0"/>
    <s v="FUR-FU-10003975"/>
    <x v="0"/>
    <x v="5"/>
    <x v="783"/>
    <n v="129.93"/>
    <n v="3"/>
    <n v="0"/>
    <n v="12.993"/>
    <x v="0"/>
    <s v="Yes"/>
  </r>
  <r>
    <n v="6789"/>
    <s v="CA-2017-118843"/>
    <x v="1023"/>
    <d v="2017-09-20T00:00:00"/>
    <s v="Standard Class"/>
    <s v="JH-15910"/>
    <s v="Jonathan Howell"/>
    <x v="0"/>
    <s v="United States"/>
    <x v="118"/>
    <x v="32"/>
    <n v="30318"/>
    <x v="0"/>
    <s v="OFF-PA-10001712"/>
    <x v="1"/>
    <x v="10"/>
    <x v="983"/>
    <n v="69.930000000000007"/>
    <n v="7"/>
    <n v="0"/>
    <n v="31.468499999999999"/>
    <x v="0"/>
    <s v="Yes"/>
  </r>
  <r>
    <n v="6790"/>
    <s v="CA-2017-161445"/>
    <x v="67"/>
    <d v="2017-09-09T00:00:00"/>
    <s v="Second Class"/>
    <s v="CC-12610"/>
    <s v="Corey Catlett"/>
    <x v="1"/>
    <s v="United States"/>
    <x v="28"/>
    <x v="3"/>
    <n v="27707"/>
    <x v="0"/>
    <s v="OFF-AR-10001953"/>
    <x v="1"/>
    <x v="6"/>
    <x v="400"/>
    <n v="140.73599999999999"/>
    <n v="4"/>
    <n v="0.2"/>
    <n v="12.314399999999999"/>
    <x v="0"/>
    <s v="Yes"/>
  </r>
  <r>
    <n v="6791"/>
    <s v="CA-2018-124527"/>
    <x v="76"/>
    <d v="2018-11-17T00:00:00"/>
    <s v="First Class"/>
    <s v="IM-15055"/>
    <s v="Ionia McGrath"/>
    <x v="0"/>
    <s v="United States"/>
    <x v="43"/>
    <x v="1"/>
    <n v="95661"/>
    <x v="1"/>
    <s v="OFF-BI-10004967"/>
    <x v="1"/>
    <x v="8"/>
    <x v="256"/>
    <n v="8.32"/>
    <n v="5"/>
    <n v="0.2"/>
    <n v="2.8079999999999998"/>
    <x v="1"/>
    <s v="Yes"/>
  </r>
  <r>
    <n v="6792"/>
    <s v="CA-2018-162348"/>
    <x v="338"/>
    <d v="2018-11-15T00:00:00"/>
    <s v="Standard Class"/>
    <s v="BF-11170"/>
    <s v="Ben Ferrer"/>
    <x v="2"/>
    <s v="United States"/>
    <x v="301"/>
    <x v="1"/>
    <n v="95823"/>
    <x v="1"/>
    <s v="FUR-FU-10003731"/>
    <x v="0"/>
    <x v="5"/>
    <x v="1602"/>
    <n v="9.98"/>
    <n v="1"/>
    <n v="0"/>
    <n v="2.7944"/>
    <x v="1"/>
    <s v="Yes"/>
  </r>
  <r>
    <n v="6793"/>
    <s v="CA-2016-141005"/>
    <x v="860"/>
    <d v="2016-08-18T00:00:00"/>
    <s v="First Class"/>
    <s v="CS-12355"/>
    <s v="Christine Sundaresam"/>
    <x v="0"/>
    <s v="United States"/>
    <x v="54"/>
    <x v="29"/>
    <n v="6824"/>
    <x v="3"/>
    <s v="OFF-BI-10001989"/>
    <x v="1"/>
    <x v="8"/>
    <x v="542"/>
    <n v="62.94"/>
    <n v="3"/>
    <n v="0"/>
    <n v="30.211200000000002"/>
    <x v="3"/>
    <s v="Yes"/>
  </r>
  <r>
    <n v="6794"/>
    <s v="CA-2017-145394"/>
    <x v="547"/>
    <d v="2017-11-20T00:00:00"/>
    <s v="Standard Class"/>
    <s v="MC-17605"/>
    <s v="Matt Connell"/>
    <x v="1"/>
    <s v="United States"/>
    <x v="22"/>
    <x v="10"/>
    <n v="60610"/>
    <x v="2"/>
    <s v="OFF-ST-10000344"/>
    <x v="1"/>
    <x v="4"/>
    <x v="1022"/>
    <n v="21.488"/>
    <n v="2"/>
    <n v="0.2"/>
    <n v="1.6115999999999999"/>
    <x v="2"/>
    <s v="Yes"/>
  </r>
  <r>
    <n v="6795"/>
    <s v="CA-2017-145394"/>
    <x v="547"/>
    <d v="2017-11-20T00:00:00"/>
    <s v="Standard Class"/>
    <s v="MC-17605"/>
    <s v="Matt Connell"/>
    <x v="1"/>
    <s v="United States"/>
    <x v="22"/>
    <x v="10"/>
    <n v="60610"/>
    <x v="2"/>
    <s v="TEC-PH-10001051"/>
    <x v="2"/>
    <x v="7"/>
    <x v="1263"/>
    <n v="239.976"/>
    <n v="3"/>
    <n v="0.2"/>
    <n v="26.997299999999999"/>
    <x v="2"/>
    <s v="Yes"/>
  </r>
  <r>
    <n v="6796"/>
    <s v="CA-2017-145394"/>
    <x v="547"/>
    <d v="2017-11-20T00:00:00"/>
    <s v="Standard Class"/>
    <s v="MC-17605"/>
    <s v="Matt Connell"/>
    <x v="1"/>
    <s v="United States"/>
    <x v="22"/>
    <x v="10"/>
    <n v="60610"/>
    <x v="2"/>
    <s v="FUR-FU-10001215"/>
    <x v="0"/>
    <x v="5"/>
    <x v="1609"/>
    <n v="34.503999999999998"/>
    <n v="2"/>
    <n v="0.6"/>
    <n v="-15.5268"/>
    <x v="2"/>
    <s v="Yes"/>
  </r>
  <r>
    <n v="6797"/>
    <s v="CA-2017-168809"/>
    <x v="767"/>
    <d v="2017-08-25T00:00:00"/>
    <s v="Same Day"/>
    <s v="MC-18100"/>
    <s v="Mick Crebagga"/>
    <x v="0"/>
    <s v="United States"/>
    <x v="12"/>
    <x v="5"/>
    <n v="77041"/>
    <x v="2"/>
    <s v="FUR-FU-10001473"/>
    <x v="0"/>
    <x v="5"/>
    <x v="1253"/>
    <n v="20.103999999999999"/>
    <n v="2"/>
    <n v="0.6"/>
    <n v="-16.585799999999999"/>
    <x v="2"/>
    <s v="Yes"/>
  </r>
  <r>
    <n v="6798"/>
    <s v="CA-2017-168809"/>
    <x v="767"/>
    <d v="2017-08-25T00:00:00"/>
    <s v="Same Day"/>
    <s v="MC-18100"/>
    <s v="Mick Crebagga"/>
    <x v="0"/>
    <s v="United States"/>
    <x v="12"/>
    <x v="5"/>
    <n v="77041"/>
    <x v="2"/>
    <s v="OFF-BI-10000315"/>
    <x v="1"/>
    <x v="8"/>
    <x v="412"/>
    <n v="3.798"/>
    <n v="1"/>
    <n v="0.8"/>
    <n v="-6.0768000000000004"/>
    <x v="2"/>
    <s v="Yes"/>
  </r>
  <r>
    <n v="6799"/>
    <s v="CA-2017-168809"/>
    <x v="767"/>
    <d v="2017-08-25T00:00:00"/>
    <s v="Same Day"/>
    <s v="MC-18100"/>
    <s v="Mick Crebagga"/>
    <x v="0"/>
    <s v="United States"/>
    <x v="12"/>
    <x v="5"/>
    <n v="77041"/>
    <x v="2"/>
    <s v="FUR-FU-10002240"/>
    <x v="0"/>
    <x v="5"/>
    <x v="1790"/>
    <n v="7.88"/>
    <n v="5"/>
    <n v="0.6"/>
    <n v="-3.94"/>
    <x v="2"/>
    <s v="Yes"/>
  </r>
  <r>
    <n v="6800"/>
    <s v="CA-2018-109827"/>
    <x v="591"/>
    <d v="2019-01-01T00:00:00"/>
    <s v="Standard Class"/>
    <s v="LW-16825"/>
    <s v="Laurel Workman"/>
    <x v="1"/>
    <s v="United States"/>
    <x v="42"/>
    <x v="16"/>
    <n v="85023"/>
    <x v="1"/>
    <s v="FUR-TA-10002607"/>
    <x v="0"/>
    <x v="3"/>
    <x v="224"/>
    <n v="35.445"/>
    <n v="1"/>
    <n v="0.5"/>
    <n v="-24.102599999999999"/>
    <x v="1"/>
    <s v="Yes"/>
  </r>
  <r>
    <n v="6801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MA-10003356"/>
    <x v="2"/>
    <x v="15"/>
    <x v="1370"/>
    <n v="269.97000000000003"/>
    <n v="2"/>
    <n v="0.7"/>
    <n v="-386.95699999999999"/>
    <x v="1"/>
    <s v="Yes"/>
  </r>
  <r>
    <n v="6802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AC-10002217"/>
    <x v="2"/>
    <x v="11"/>
    <x v="1187"/>
    <n v="45.12"/>
    <n v="3"/>
    <n v="0.2"/>
    <n v="-7.8959999999999999"/>
    <x v="1"/>
    <s v="Yes"/>
  </r>
  <r>
    <n v="6803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AC-10004353"/>
    <x v="2"/>
    <x v="11"/>
    <x v="724"/>
    <n v="100.8"/>
    <n v="2"/>
    <n v="0.2"/>
    <n v="21.42"/>
    <x v="1"/>
    <s v="Yes"/>
  </r>
  <r>
    <n v="6804"/>
    <s v="CA-2018-109827"/>
    <x v="591"/>
    <d v="2019-01-01T00:00:00"/>
    <s v="Standard Class"/>
    <s v="LW-16825"/>
    <s v="Laurel Workman"/>
    <x v="1"/>
    <s v="United States"/>
    <x v="42"/>
    <x v="16"/>
    <n v="85023"/>
    <x v="1"/>
    <s v="FUR-CH-10004754"/>
    <x v="0"/>
    <x v="1"/>
    <x v="1132"/>
    <n v="47.968000000000004"/>
    <n v="2"/>
    <n v="0.2"/>
    <n v="4.1971999999999996"/>
    <x v="1"/>
    <s v="Yes"/>
  </r>
  <r>
    <n v="6805"/>
    <s v="CA-2016-152233"/>
    <x v="1082"/>
    <d v="2016-10-06T00:00:00"/>
    <s v="First Class"/>
    <s v="KH-16510"/>
    <s v="Keith Herrera"/>
    <x v="0"/>
    <s v="United States"/>
    <x v="225"/>
    <x v="1"/>
    <n v="91767"/>
    <x v="1"/>
    <s v="TEC-AC-10002800"/>
    <x v="2"/>
    <x v="11"/>
    <x v="1216"/>
    <n v="99.98"/>
    <n v="2"/>
    <n v="0"/>
    <n v="34.993000000000002"/>
    <x v="1"/>
    <s v="Yes"/>
  </r>
  <r>
    <n v="6806"/>
    <s v="CA-2016-125682"/>
    <x v="754"/>
    <d v="2016-11-25T00:00:00"/>
    <s v="First Class"/>
    <s v="RB-19645"/>
    <s v="Robert Barroso"/>
    <x v="1"/>
    <s v="United States"/>
    <x v="118"/>
    <x v="32"/>
    <n v="30318"/>
    <x v="0"/>
    <s v="OFF-PA-10001752"/>
    <x v="1"/>
    <x v="10"/>
    <x v="1369"/>
    <n v="9.9600000000000009"/>
    <n v="2"/>
    <n v="0"/>
    <n v="4.8803999999999998"/>
    <x v="0"/>
    <s v="Yes"/>
  </r>
  <r>
    <n v="6807"/>
    <s v="CA-2019-162880"/>
    <x v="53"/>
    <d v="2019-12-29T00:00:00"/>
    <s v="Standard Class"/>
    <s v="GD-14590"/>
    <s v="Giulietta Dortch"/>
    <x v="1"/>
    <s v="United States"/>
    <x v="231"/>
    <x v="4"/>
    <n v="98208"/>
    <x v="1"/>
    <s v="OFF-BI-10003314"/>
    <x v="1"/>
    <x v="8"/>
    <x v="308"/>
    <n v="3.8559999999999999"/>
    <n v="1"/>
    <n v="0.2"/>
    <n v="1.3977999999999999"/>
    <x v="1"/>
    <s v="Yes"/>
  </r>
  <r>
    <n v="6808"/>
    <s v="CA-2017-128125"/>
    <x v="1052"/>
    <d v="2017-04-05T00:00:00"/>
    <s v="Standard Class"/>
    <s v="EB-13705"/>
    <s v="Ed Braxton"/>
    <x v="1"/>
    <s v="United States"/>
    <x v="12"/>
    <x v="5"/>
    <n v="77095"/>
    <x v="2"/>
    <s v="OFF-PA-10000357"/>
    <x v="1"/>
    <x v="10"/>
    <x v="447"/>
    <n v="98.376000000000005"/>
    <n v="3"/>
    <n v="0.2"/>
    <n v="35.661299999999997"/>
    <x v="2"/>
    <s v="Yes"/>
  </r>
  <r>
    <n v="6809"/>
    <s v="CA-2017-128125"/>
    <x v="1052"/>
    <d v="2017-04-05T00:00:00"/>
    <s v="Standard Class"/>
    <s v="EB-13705"/>
    <s v="Ed Braxton"/>
    <x v="1"/>
    <s v="United States"/>
    <x v="12"/>
    <x v="5"/>
    <n v="77095"/>
    <x v="2"/>
    <s v="FUR-FU-10001085"/>
    <x v="0"/>
    <x v="5"/>
    <x v="1599"/>
    <n v="22.38"/>
    <n v="3"/>
    <n v="0.6"/>
    <n v="-7.8330000000000002"/>
    <x v="2"/>
    <s v="Yes"/>
  </r>
  <r>
    <n v="6810"/>
    <s v="CA-2019-156237"/>
    <x v="32"/>
    <d v="2019-09-15T00:00:00"/>
    <s v="First Class"/>
    <s v="PS-18760"/>
    <s v="Pamela Stobb"/>
    <x v="0"/>
    <s v="United States"/>
    <x v="10"/>
    <x v="9"/>
    <n v="19140"/>
    <x v="3"/>
    <s v="OFF-BI-10000301"/>
    <x v="1"/>
    <x v="8"/>
    <x v="625"/>
    <n v="3.8820000000000001"/>
    <n v="2"/>
    <n v="0.7"/>
    <n v="-2.5880000000000001"/>
    <x v="3"/>
    <s v="Yes"/>
  </r>
  <r>
    <n v="6811"/>
    <s v="CA-2019-156237"/>
    <x v="32"/>
    <d v="2019-09-15T00:00:00"/>
    <s v="First Class"/>
    <s v="PS-18760"/>
    <s v="Pamela Stobb"/>
    <x v="0"/>
    <s v="United States"/>
    <x v="10"/>
    <x v="9"/>
    <n v="19140"/>
    <x v="3"/>
    <s v="TEC-MA-10002930"/>
    <x v="2"/>
    <x v="15"/>
    <x v="1784"/>
    <n v="12.585000000000001"/>
    <n v="1"/>
    <n v="0.7"/>
    <n v="-18.038499999999999"/>
    <x v="3"/>
    <s v="Yes"/>
  </r>
  <r>
    <n v="6812"/>
    <s v="CA-2019-156237"/>
    <x v="32"/>
    <d v="2019-09-15T00:00:00"/>
    <s v="First Class"/>
    <s v="PS-18760"/>
    <s v="Pamela Stobb"/>
    <x v="0"/>
    <s v="United States"/>
    <x v="10"/>
    <x v="9"/>
    <n v="19140"/>
    <x v="3"/>
    <s v="FUR-CH-10002372"/>
    <x v="0"/>
    <x v="1"/>
    <x v="395"/>
    <n v="113.372"/>
    <n v="2"/>
    <n v="0.3"/>
    <n v="-29.152799999999999"/>
    <x v="3"/>
    <s v="Yes"/>
  </r>
  <r>
    <n v="6813"/>
    <s v="CA-2019-156237"/>
    <x v="32"/>
    <d v="2019-09-15T00:00:00"/>
    <s v="First Class"/>
    <s v="PS-18760"/>
    <s v="Pamela Stobb"/>
    <x v="0"/>
    <s v="United States"/>
    <x v="10"/>
    <x v="9"/>
    <n v="19140"/>
    <x v="3"/>
    <s v="OFF-BI-10003707"/>
    <x v="1"/>
    <x v="8"/>
    <x v="784"/>
    <n v="18.312000000000001"/>
    <n v="4"/>
    <n v="0.7"/>
    <n v="-12.208"/>
    <x v="3"/>
    <s v="Yes"/>
  </r>
  <r>
    <n v="6814"/>
    <s v="CA-2019-156237"/>
    <x v="32"/>
    <d v="2019-09-15T00:00:00"/>
    <s v="First Class"/>
    <s v="PS-18760"/>
    <s v="Pamela Stobb"/>
    <x v="0"/>
    <s v="United States"/>
    <x v="10"/>
    <x v="9"/>
    <n v="19140"/>
    <x v="3"/>
    <s v="FUR-FU-10001057"/>
    <x v="0"/>
    <x v="5"/>
    <x v="1791"/>
    <n v="127.93600000000001"/>
    <n v="8"/>
    <n v="0.2"/>
    <n v="4.7976000000000001"/>
    <x v="3"/>
    <s v="Yes"/>
  </r>
  <r>
    <n v="6815"/>
    <s v="CA-2019-156237"/>
    <x v="32"/>
    <d v="2019-09-15T00:00:00"/>
    <s v="First Class"/>
    <s v="PS-18760"/>
    <s v="Pamela Stobb"/>
    <x v="0"/>
    <s v="United States"/>
    <x v="10"/>
    <x v="9"/>
    <n v="19140"/>
    <x v="3"/>
    <s v="TEC-MA-10001681"/>
    <x v="2"/>
    <x v="15"/>
    <x v="344"/>
    <n v="241.17"/>
    <n v="2"/>
    <n v="0.7"/>
    <n v="-168.81899999999999"/>
    <x v="3"/>
    <s v="Yes"/>
  </r>
  <r>
    <n v="6816"/>
    <s v="CA-2016-144414"/>
    <x v="1103"/>
    <d v="2016-06-21T00:00:00"/>
    <s v="Standard Class"/>
    <s v="GH-14425"/>
    <s v="Gary Hwang"/>
    <x v="0"/>
    <s v="United States"/>
    <x v="4"/>
    <x v="4"/>
    <n v="98105"/>
    <x v="1"/>
    <s v="FUR-FU-10003981"/>
    <x v="0"/>
    <x v="5"/>
    <x v="325"/>
    <n v="6.24"/>
    <n v="3"/>
    <n v="0"/>
    <n v="2.6208"/>
    <x v="1"/>
    <s v="Yes"/>
  </r>
  <r>
    <n v="6817"/>
    <s v="CA-2016-144414"/>
    <x v="1103"/>
    <d v="2016-06-21T00:00:00"/>
    <s v="Standard Class"/>
    <s v="GH-14425"/>
    <s v="Gary Hwang"/>
    <x v="0"/>
    <s v="United States"/>
    <x v="4"/>
    <x v="4"/>
    <n v="98105"/>
    <x v="1"/>
    <s v="OFF-FA-10000624"/>
    <x v="1"/>
    <x v="13"/>
    <x v="294"/>
    <n v="17.899999999999999"/>
    <n v="5"/>
    <n v="0"/>
    <n v="8.9499999999999993"/>
    <x v="1"/>
    <s v="Yes"/>
  </r>
  <r>
    <n v="6818"/>
    <s v="CA-2016-144414"/>
    <x v="1103"/>
    <d v="2016-06-21T00:00:00"/>
    <s v="Standard Class"/>
    <s v="GH-14425"/>
    <s v="Gary Hwang"/>
    <x v="0"/>
    <s v="United States"/>
    <x v="4"/>
    <x v="4"/>
    <n v="98105"/>
    <x v="1"/>
    <s v="OFF-BI-10004995"/>
    <x v="1"/>
    <x v="8"/>
    <x v="316"/>
    <n v="3266.3760000000002"/>
    <n v="3"/>
    <n v="0.2"/>
    <n v="1061.5722000000001"/>
    <x v="1"/>
    <s v="Yes"/>
  </r>
  <r>
    <n v="6819"/>
    <s v="CA-2019-163860"/>
    <x v="116"/>
    <d v="2020-01-01T00:00:00"/>
    <s v="Standard Class"/>
    <s v="LO-17170"/>
    <s v="Lori Olson"/>
    <x v="1"/>
    <s v="United States"/>
    <x v="97"/>
    <x v="10"/>
    <n v="61604"/>
    <x v="2"/>
    <s v="OFF-BI-10003784"/>
    <x v="1"/>
    <x v="8"/>
    <x v="1323"/>
    <n v="1.68"/>
    <n v="5"/>
    <n v="0.8"/>
    <n v="-2.6880000000000002"/>
    <x v="2"/>
    <s v="Yes"/>
  </r>
  <r>
    <n v="6820"/>
    <s v="CA-2019-163860"/>
    <x v="116"/>
    <d v="2020-01-01T00:00:00"/>
    <s v="Standard Class"/>
    <s v="LO-17170"/>
    <s v="Lori Olson"/>
    <x v="1"/>
    <s v="United States"/>
    <x v="97"/>
    <x v="10"/>
    <n v="61604"/>
    <x v="2"/>
    <s v="FUR-FU-10004586"/>
    <x v="0"/>
    <x v="5"/>
    <x v="1482"/>
    <n v="7.968"/>
    <n v="3"/>
    <n v="0.6"/>
    <n v="-2.3904000000000001"/>
    <x v="2"/>
    <s v="Yes"/>
  </r>
  <r>
    <n v="6821"/>
    <s v="CA-2019-163860"/>
    <x v="116"/>
    <d v="2020-01-01T00:00:00"/>
    <s v="Standard Class"/>
    <s v="LO-17170"/>
    <s v="Lori Olson"/>
    <x v="1"/>
    <s v="United States"/>
    <x v="97"/>
    <x v="10"/>
    <n v="61604"/>
    <x v="2"/>
    <s v="FUR-CH-10004698"/>
    <x v="0"/>
    <x v="1"/>
    <x v="168"/>
    <n v="113.372"/>
    <n v="2"/>
    <n v="0.3"/>
    <n v="-3.2391999999999999"/>
    <x v="2"/>
    <s v="Yes"/>
  </r>
  <r>
    <n v="6822"/>
    <s v="CA-2019-163860"/>
    <x v="116"/>
    <d v="2020-01-01T00:00:00"/>
    <s v="Standard Class"/>
    <s v="LO-17170"/>
    <s v="Lori Olson"/>
    <x v="1"/>
    <s v="United States"/>
    <x v="97"/>
    <x v="10"/>
    <n v="61604"/>
    <x v="2"/>
    <s v="FUR-FU-10001935"/>
    <x v="0"/>
    <x v="5"/>
    <x v="345"/>
    <n v="2.96"/>
    <n v="2"/>
    <n v="0.6"/>
    <n v="-1.4059999999999999"/>
    <x v="2"/>
    <s v="Yes"/>
  </r>
  <r>
    <n v="6823"/>
    <s v="US-2019-115609"/>
    <x v="808"/>
    <d v="2019-11-07T00:00:00"/>
    <s v="Standard Class"/>
    <s v="CS-12505"/>
    <s v="Cindy Stewart"/>
    <x v="0"/>
    <s v="United States"/>
    <x v="1"/>
    <x v="1"/>
    <n v="90036"/>
    <x v="1"/>
    <s v="OFF-AP-10003040"/>
    <x v="1"/>
    <x v="9"/>
    <x v="730"/>
    <n v="168.1"/>
    <n v="5"/>
    <n v="0"/>
    <n v="43.706000000000003"/>
    <x v="1"/>
    <s v="Yes"/>
  </r>
  <r>
    <n v="6824"/>
    <s v="CA-2017-154291"/>
    <x v="395"/>
    <d v="2017-07-29T00:00:00"/>
    <s v="Standard Class"/>
    <s v="YS-21880"/>
    <s v="Yana Sorensen"/>
    <x v="1"/>
    <s v="United States"/>
    <x v="122"/>
    <x v="19"/>
    <n v="36116"/>
    <x v="0"/>
    <s v="OFF-EN-10001335"/>
    <x v="1"/>
    <x v="12"/>
    <x v="467"/>
    <n v="98.46"/>
    <n v="9"/>
    <n v="0"/>
    <n v="49.23"/>
    <x v="0"/>
    <s v="Yes"/>
  </r>
  <r>
    <n v="6825"/>
    <s v="CA-2017-154291"/>
    <x v="395"/>
    <d v="2017-07-29T00:00:00"/>
    <s v="Standard Class"/>
    <s v="YS-21880"/>
    <s v="Yana Sorensen"/>
    <x v="1"/>
    <s v="United States"/>
    <x v="122"/>
    <x v="19"/>
    <n v="36116"/>
    <x v="0"/>
    <s v="FUR-TA-10002041"/>
    <x v="0"/>
    <x v="3"/>
    <x v="363"/>
    <n v="358.58"/>
    <n v="2"/>
    <n v="0"/>
    <n v="39.443800000000003"/>
    <x v="0"/>
    <s v="Yes"/>
  </r>
  <r>
    <n v="6826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ST-10001558"/>
    <x v="1"/>
    <x v="4"/>
    <x v="719"/>
    <n v="32.479999999999997"/>
    <n v="2"/>
    <n v="0"/>
    <n v="4.8719999999999999"/>
    <x v="2"/>
    <s v="Yes"/>
  </r>
  <r>
    <n v="6827"/>
    <s v="CA-2018-118689"/>
    <x v="824"/>
    <d v="2018-10-09T00:00:00"/>
    <s v="Standard Class"/>
    <s v="TC-20980"/>
    <s v="Tamara Chand"/>
    <x v="1"/>
    <s v="United States"/>
    <x v="240"/>
    <x v="14"/>
    <n v="47905"/>
    <x v="2"/>
    <s v="TEC-CO-10004722"/>
    <x v="2"/>
    <x v="16"/>
    <x v="1374"/>
    <n v="17499.95"/>
    <n v="5"/>
    <n v="0"/>
    <n v="8399.9760000000006"/>
    <x v="2"/>
    <s v="Yes"/>
  </r>
  <r>
    <n v="6828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BI-10004600"/>
    <x v="1"/>
    <x v="8"/>
    <x v="1486"/>
    <n v="735.98"/>
    <n v="2"/>
    <n v="0"/>
    <n v="331.19099999999997"/>
    <x v="2"/>
    <s v="Yes"/>
  </r>
  <r>
    <n v="6829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BI-10003712"/>
    <x v="1"/>
    <x v="8"/>
    <x v="696"/>
    <n v="34.369999999999997"/>
    <n v="7"/>
    <n v="0"/>
    <n v="16.8413"/>
    <x v="2"/>
    <s v="Yes"/>
  </r>
  <r>
    <n v="6830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AR-10001958"/>
    <x v="1"/>
    <x v="6"/>
    <x v="208"/>
    <n v="33.96"/>
    <n v="2"/>
    <n v="0"/>
    <n v="9.5088000000000008"/>
    <x v="2"/>
    <s v="Yes"/>
  </r>
  <r>
    <n v="6831"/>
    <s v="CA-2018-140438"/>
    <x v="435"/>
    <d v="2018-12-27T00:00:00"/>
    <s v="Second Class"/>
    <s v="PW-19030"/>
    <s v="Pauline Webber"/>
    <x v="1"/>
    <s v="United States"/>
    <x v="20"/>
    <x v="15"/>
    <n v="10009"/>
    <x v="3"/>
    <s v="TEC-PH-10001750"/>
    <x v="2"/>
    <x v="7"/>
    <x v="977"/>
    <n v="197.97"/>
    <n v="3"/>
    <n v="0"/>
    <n v="53.451900000000002"/>
    <x v="3"/>
    <s v="Yes"/>
  </r>
  <r>
    <n v="6832"/>
    <s v="US-2019-123204"/>
    <x v="246"/>
    <d v="2019-07-27T00:00:00"/>
    <s v="Standard Class"/>
    <s v="CS-11860"/>
    <s v="Cari Schnelling"/>
    <x v="0"/>
    <s v="United States"/>
    <x v="20"/>
    <x v="15"/>
    <n v="10024"/>
    <x v="3"/>
    <s v="OFF-AP-10002287"/>
    <x v="1"/>
    <x v="9"/>
    <x v="1283"/>
    <n v="17.48"/>
    <n v="4"/>
    <n v="0"/>
    <n v="4.5448000000000004"/>
    <x v="3"/>
    <s v="Yes"/>
  </r>
  <r>
    <n v="6833"/>
    <s v="CA-2017-112522"/>
    <x v="998"/>
    <d v="2017-10-17T00:00:00"/>
    <s v="Standard Class"/>
    <s v="DP-13165"/>
    <s v="David Philippe"/>
    <x v="0"/>
    <s v="United States"/>
    <x v="22"/>
    <x v="10"/>
    <n v="60610"/>
    <x v="2"/>
    <s v="OFF-AR-10003183"/>
    <x v="1"/>
    <x v="6"/>
    <x v="1399"/>
    <n v="8.016"/>
    <n v="3"/>
    <n v="0.2"/>
    <n v="1.002"/>
    <x v="2"/>
    <s v="Yes"/>
  </r>
  <r>
    <n v="6834"/>
    <s v="CA-2018-153101"/>
    <x v="162"/>
    <d v="2018-09-08T00:00:00"/>
    <s v="Same Day"/>
    <s v="PJ-19015"/>
    <s v="Pauline Johnson"/>
    <x v="0"/>
    <s v="United States"/>
    <x v="157"/>
    <x v="1"/>
    <n v="92704"/>
    <x v="1"/>
    <s v="FUR-TA-10003008"/>
    <x v="0"/>
    <x v="3"/>
    <x v="955"/>
    <n v="146.04"/>
    <n v="1"/>
    <n v="0.2"/>
    <n v="-12.778499999999999"/>
    <x v="1"/>
    <s v="Yes"/>
  </r>
  <r>
    <n v="6835"/>
    <s v="CA-2018-142615"/>
    <x v="73"/>
    <d v="2018-11-24T00:00:00"/>
    <s v="Standard Class"/>
    <s v="BM-11575"/>
    <s v="Brendan Murry"/>
    <x v="1"/>
    <s v="United States"/>
    <x v="484"/>
    <x v="1"/>
    <n v="90640"/>
    <x v="1"/>
    <s v="TEC-AC-10004803"/>
    <x v="2"/>
    <x v="11"/>
    <x v="1765"/>
    <n v="27.88"/>
    <n v="2"/>
    <n v="0"/>
    <n v="3.9032"/>
    <x v="1"/>
    <s v="Yes"/>
  </r>
  <r>
    <n v="6836"/>
    <s v="CA-2019-142643"/>
    <x v="453"/>
    <d v="2019-10-20T00:00:00"/>
    <s v="Standard Class"/>
    <s v="DL-13495"/>
    <s v="Dionis Lloyd"/>
    <x v="1"/>
    <s v="United States"/>
    <x v="302"/>
    <x v="1"/>
    <n v="91360"/>
    <x v="1"/>
    <s v="OFF-LA-10003510"/>
    <x v="1"/>
    <x v="2"/>
    <x v="580"/>
    <n v="152.65"/>
    <n v="5"/>
    <n v="0"/>
    <n v="70.218999999999994"/>
    <x v="1"/>
    <s v="Yes"/>
  </r>
  <r>
    <n v="6837"/>
    <s v="CA-2019-142643"/>
    <x v="453"/>
    <d v="2019-10-20T00:00:00"/>
    <s v="Standard Class"/>
    <s v="DL-13495"/>
    <s v="Dionis Lloyd"/>
    <x v="1"/>
    <s v="United States"/>
    <x v="302"/>
    <x v="1"/>
    <n v="91360"/>
    <x v="1"/>
    <s v="FUR-FU-10000087"/>
    <x v="0"/>
    <x v="5"/>
    <x v="206"/>
    <n v="22.72"/>
    <n v="1"/>
    <n v="0"/>
    <n v="9.3152000000000008"/>
    <x v="1"/>
    <s v="Yes"/>
  </r>
  <r>
    <n v="6838"/>
    <s v="CA-2017-116260"/>
    <x v="380"/>
    <d v="2017-07-12T00:00:00"/>
    <s v="Standard Class"/>
    <s v="BF-10975"/>
    <s v="Barbara Fisher"/>
    <x v="1"/>
    <s v="United States"/>
    <x v="219"/>
    <x v="30"/>
    <n v="8360"/>
    <x v="3"/>
    <s v="OFF-AR-10003732"/>
    <x v="1"/>
    <x v="6"/>
    <x v="324"/>
    <n v="11.12"/>
    <n v="4"/>
    <n v="0"/>
    <n v="2.8912"/>
    <x v="3"/>
    <s v="Yes"/>
  </r>
  <r>
    <n v="6839"/>
    <s v="CA-2019-107517"/>
    <x v="1119"/>
    <d v="2019-02-09T00:00:00"/>
    <s v="Standard Class"/>
    <s v="FC-14335"/>
    <s v="Fred Chung"/>
    <x v="1"/>
    <s v="United States"/>
    <x v="170"/>
    <x v="1"/>
    <n v="90503"/>
    <x v="1"/>
    <s v="OFF-AP-10000275"/>
    <x v="1"/>
    <x v="9"/>
    <x v="1728"/>
    <n v="1640.7"/>
    <n v="5"/>
    <n v="0"/>
    <n v="459.39600000000002"/>
    <x v="1"/>
    <s v="Yes"/>
  </r>
  <r>
    <n v="6840"/>
    <s v="CA-2019-107517"/>
    <x v="1119"/>
    <d v="2019-02-09T00:00:00"/>
    <s v="Standard Class"/>
    <s v="FC-14335"/>
    <s v="Fred Chung"/>
    <x v="1"/>
    <s v="United States"/>
    <x v="170"/>
    <x v="1"/>
    <n v="90503"/>
    <x v="1"/>
    <s v="TEC-PH-10003505"/>
    <x v="2"/>
    <x v="7"/>
    <x v="910"/>
    <n v="371.2"/>
    <n v="5"/>
    <n v="0.2"/>
    <n v="41.76"/>
    <x v="1"/>
    <s v="Yes"/>
  </r>
  <r>
    <n v="6841"/>
    <s v="CA-2017-166338"/>
    <x v="401"/>
    <d v="2017-12-07T00:00:00"/>
    <s v="First Class"/>
    <s v="MP-18175"/>
    <s v="Mike Pelletier"/>
    <x v="2"/>
    <s v="United States"/>
    <x v="21"/>
    <x v="24"/>
    <n v="45373"/>
    <x v="3"/>
    <s v="OFF-BI-10002852"/>
    <x v="1"/>
    <x v="8"/>
    <x v="91"/>
    <n v="14.832000000000001"/>
    <n v="3"/>
    <n v="0.7"/>
    <n v="-10.382400000000001"/>
    <x v="3"/>
    <s v="Yes"/>
  </r>
  <r>
    <n v="6842"/>
    <s v="CA-2018-123946"/>
    <x v="126"/>
    <d v="2018-09-17T00:00:00"/>
    <s v="Standard Class"/>
    <s v="AJ-10795"/>
    <s v="Anthony Johnson"/>
    <x v="1"/>
    <s v="United States"/>
    <x v="24"/>
    <x v="17"/>
    <n v="22153"/>
    <x v="0"/>
    <s v="TEC-AC-10004877"/>
    <x v="2"/>
    <x v="11"/>
    <x v="1679"/>
    <n v="20.7"/>
    <n v="3"/>
    <n v="0"/>
    <n v="1.6559999999999999"/>
    <x v="0"/>
    <s v="Yes"/>
  </r>
  <r>
    <n v="6843"/>
    <s v="CA-2018-123946"/>
    <x v="126"/>
    <d v="2018-09-17T00:00:00"/>
    <s v="Standard Class"/>
    <s v="AJ-10795"/>
    <s v="Anthony Johnson"/>
    <x v="1"/>
    <s v="United States"/>
    <x v="24"/>
    <x v="17"/>
    <n v="22153"/>
    <x v="0"/>
    <s v="OFF-FA-10002975"/>
    <x v="1"/>
    <x v="13"/>
    <x v="128"/>
    <n v="11.34"/>
    <n v="3"/>
    <n v="0"/>
    <n v="5.2164000000000001"/>
    <x v="0"/>
    <s v="Yes"/>
  </r>
  <r>
    <n v="6844"/>
    <s v="CA-2018-123946"/>
    <x v="126"/>
    <d v="2018-09-17T00:00:00"/>
    <s v="Standard Class"/>
    <s v="AJ-10795"/>
    <s v="Anthony Johnson"/>
    <x v="1"/>
    <s v="United States"/>
    <x v="24"/>
    <x v="17"/>
    <n v="22153"/>
    <x v="0"/>
    <s v="OFF-ST-10000419"/>
    <x v="1"/>
    <x v="4"/>
    <x v="1024"/>
    <n v="67.900000000000006"/>
    <n v="5"/>
    <n v="0"/>
    <n v="0.67900000000000005"/>
    <x v="0"/>
    <s v="Yes"/>
  </r>
  <r>
    <n v="6845"/>
    <s v="CA-2018-123946"/>
    <x v="126"/>
    <d v="2018-09-17T00:00:00"/>
    <s v="Standard Class"/>
    <s v="AJ-10795"/>
    <s v="Anthony Johnson"/>
    <x v="1"/>
    <s v="United States"/>
    <x v="24"/>
    <x v="17"/>
    <n v="22153"/>
    <x v="0"/>
    <s v="FUR-CH-10002073"/>
    <x v="0"/>
    <x v="1"/>
    <x v="1792"/>
    <n v="1059.1199999999999"/>
    <n v="4"/>
    <n v="0"/>
    <n v="307.14479999999998"/>
    <x v="0"/>
    <s v="Yes"/>
  </r>
  <r>
    <n v="6846"/>
    <s v="CA-2016-147543"/>
    <x v="522"/>
    <d v="2016-07-12T00:00:00"/>
    <s v="Standard Class"/>
    <s v="BC-11125"/>
    <s v="Becky Castell"/>
    <x v="2"/>
    <s v="United States"/>
    <x v="485"/>
    <x v="1"/>
    <n v="92020"/>
    <x v="1"/>
    <s v="FUR-CH-10000155"/>
    <x v="0"/>
    <x v="1"/>
    <x v="1166"/>
    <n v="478.48"/>
    <n v="2"/>
    <n v="0.2"/>
    <n v="47.847999999999999"/>
    <x v="1"/>
    <s v="Yes"/>
  </r>
  <r>
    <n v="6847"/>
    <s v="US-2018-159093"/>
    <x v="195"/>
    <d v="2018-05-14T00:00:00"/>
    <s v="Standard Class"/>
    <s v="RS-19420"/>
    <s v="Ricardo Sperren"/>
    <x v="1"/>
    <s v="United States"/>
    <x v="1"/>
    <x v="1"/>
    <n v="90036"/>
    <x v="1"/>
    <s v="OFF-PA-10001260"/>
    <x v="1"/>
    <x v="10"/>
    <x v="1778"/>
    <n v="32.04"/>
    <n v="4"/>
    <n v="0"/>
    <n v="14.417999999999999"/>
    <x v="1"/>
    <s v="Yes"/>
  </r>
  <r>
    <n v="6848"/>
    <s v="CA-2018-162110"/>
    <x v="427"/>
    <d v="2018-07-22T00:00:00"/>
    <s v="Standard Class"/>
    <s v="NP-18670"/>
    <s v="Nora Paige"/>
    <x v="0"/>
    <s v="United States"/>
    <x v="42"/>
    <x v="16"/>
    <n v="85023"/>
    <x v="1"/>
    <s v="TEC-PH-10001924"/>
    <x v="2"/>
    <x v="7"/>
    <x v="431"/>
    <n v="55.991999999999997"/>
    <n v="1"/>
    <n v="0.2"/>
    <n v="3.4994999999999998"/>
    <x v="1"/>
    <s v="Yes"/>
  </r>
  <r>
    <n v="6849"/>
    <s v="US-2018-163461"/>
    <x v="1133"/>
    <d v="2018-06-21T00:00:00"/>
    <s v="First Class"/>
    <s v="BT-11440"/>
    <s v="Bobby Trafton"/>
    <x v="0"/>
    <s v="United States"/>
    <x v="436"/>
    <x v="10"/>
    <n v="60423"/>
    <x v="2"/>
    <s v="OFF-PA-10003134"/>
    <x v="1"/>
    <x v="10"/>
    <x v="1672"/>
    <n v="76.864000000000004"/>
    <n v="2"/>
    <n v="0.2"/>
    <n v="26.9024"/>
    <x v="2"/>
    <s v="Yes"/>
  </r>
  <r>
    <n v="6850"/>
    <s v="CA-2016-101462"/>
    <x v="1017"/>
    <d v="2016-04-25T00:00:00"/>
    <s v="Standard Class"/>
    <s v="BP-11230"/>
    <s v="Benjamin Patterson"/>
    <x v="0"/>
    <s v="United States"/>
    <x v="1"/>
    <x v="1"/>
    <n v="90045"/>
    <x v="1"/>
    <s v="FUR-FU-10000409"/>
    <x v="0"/>
    <x v="5"/>
    <x v="1430"/>
    <n v="59.92"/>
    <n v="4"/>
    <n v="0"/>
    <n v="27.563199999999998"/>
    <x v="1"/>
    <s v="Yes"/>
  </r>
  <r>
    <n v="6851"/>
    <s v="US-2018-100461"/>
    <x v="1134"/>
    <d v="2018-01-12T00:00:00"/>
    <s v="Standard Class"/>
    <s v="JO-15145"/>
    <s v="Jack O'Briant"/>
    <x v="1"/>
    <s v="United States"/>
    <x v="47"/>
    <x v="6"/>
    <n v="53132"/>
    <x v="2"/>
    <s v="FUR-BO-10002545"/>
    <x v="0"/>
    <x v="0"/>
    <x v="37"/>
    <n v="1565.88"/>
    <n v="6"/>
    <n v="0"/>
    <n v="407.12880000000001"/>
    <x v="2"/>
    <s v="Yes"/>
  </r>
  <r>
    <n v="6852"/>
    <s v="US-2018-100461"/>
    <x v="1134"/>
    <d v="2018-01-12T00:00:00"/>
    <s v="Standard Class"/>
    <s v="JO-15145"/>
    <s v="Jack O'Briant"/>
    <x v="1"/>
    <s v="United States"/>
    <x v="47"/>
    <x v="6"/>
    <n v="53132"/>
    <x v="2"/>
    <s v="OFF-BI-10001460"/>
    <x v="1"/>
    <x v="8"/>
    <x v="58"/>
    <n v="106.05"/>
    <n v="7"/>
    <n v="0"/>
    <n v="49.843499999999999"/>
    <x v="2"/>
    <s v="Yes"/>
  </r>
  <r>
    <n v="6853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ST-10001328"/>
    <x v="1"/>
    <x v="4"/>
    <x v="178"/>
    <n v="62.04"/>
    <n v="4"/>
    <n v="0"/>
    <n v="17.371200000000002"/>
    <x v="0"/>
    <s v="Yes"/>
  </r>
  <r>
    <n v="6854"/>
    <s v="US-2019-162670"/>
    <x v="331"/>
    <d v="2019-12-28T00:00:00"/>
    <s v="Second Class"/>
    <s v="MF-18250"/>
    <s v="Monica Federle"/>
    <x v="1"/>
    <s v="United States"/>
    <x v="290"/>
    <x v="36"/>
    <n v="72209"/>
    <x v="0"/>
    <s v="TEC-PH-10003601"/>
    <x v="2"/>
    <x v="7"/>
    <x v="1392"/>
    <n v="494.97"/>
    <n v="3"/>
    <n v="0"/>
    <n v="148.49100000000001"/>
    <x v="0"/>
    <s v="Yes"/>
  </r>
  <r>
    <n v="6855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ST-10001522"/>
    <x v="1"/>
    <x v="4"/>
    <x v="197"/>
    <n v="367.96"/>
    <n v="4"/>
    <n v="0"/>
    <n v="14.718400000000001"/>
    <x v="0"/>
    <s v="Yes"/>
  </r>
  <r>
    <n v="6856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PA-10001994"/>
    <x v="1"/>
    <x v="10"/>
    <x v="1122"/>
    <n v="44.96"/>
    <n v="2"/>
    <n v="0"/>
    <n v="20.6816"/>
    <x v="0"/>
    <s v="Yes"/>
  </r>
  <r>
    <n v="6857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EN-10001453"/>
    <x v="1"/>
    <x v="12"/>
    <x v="1685"/>
    <n v="182.94"/>
    <n v="3"/>
    <n v="0"/>
    <n v="85.981800000000007"/>
    <x v="0"/>
    <s v="Yes"/>
  </r>
  <r>
    <n v="6858"/>
    <s v="CA-2019-128965"/>
    <x v="827"/>
    <d v="2019-04-22T00:00:00"/>
    <s v="Standard Class"/>
    <s v="PS-18760"/>
    <s v="Pamela Stobb"/>
    <x v="0"/>
    <s v="United States"/>
    <x v="1"/>
    <x v="1"/>
    <n v="90008"/>
    <x v="1"/>
    <s v="OFF-PA-10004911"/>
    <x v="1"/>
    <x v="10"/>
    <x v="938"/>
    <n v="28.14"/>
    <n v="3"/>
    <n v="0"/>
    <n v="13.507199999999999"/>
    <x v="1"/>
    <s v="Yes"/>
  </r>
  <r>
    <n v="6859"/>
    <s v="CA-2019-128965"/>
    <x v="827"/>
    <d v="2019-04-22T00:00:00"/>
    <s v="Standard Class"/>
    <s v="PS-18760"/>
    <s v="Pamela Stobb"/>
    <x v="0"/>
    <s v="United States"/>
    <x v="1"/>
    <x v="1"/>
    <n v="90008"/>
    <x v="1"/>
    <s v="OFF-LA-10001404"/>
    <x v="1"/>
    <x v="2"/>
    <x v="925"/>
    <n v="7.38"/>
    <n v="2"/>
    <n v="0"/>
    <n v="3.4685999999999999"/>
    <x v="1"/>
    <s v="Yes"/>
  </r>
  <r>
    <n v="6860"/>
    <s v="CA-2019-128965"/>
    <x v="827"/>
    <d v="2019-04-22T00:00:00"/>
    <s v="Standard Class"/>
    <s v="PS-18760"/>
    <s v="Pamela Stobb"/>
    <x v="0"/>
    <s v="United States"/>
    <x v="1"/>
    <x v="1"/>
    <n v="90008"/>
    <x v="1"/>
    <s v="OFF-FA-10001561"/>
    <x v="1"/>
    <x v="13"/>
    <x v="839"/>
    <n v="10.9"/>
    <n v="5"/>
    <n v="0"/>
    <n v="3.597"/>
    <x v="1"/>
    <s v="Yes"/>
  </r>
  <r>
    <n v="6861"/>
    <s v="CA-2019-128965"/>
    <x v="827"/>
    <d v="2019-04-22T00:00:00"/>
    <s v="Standard Class"/>
    <s v="PS-18760"/>
    <s v="Pamela Stobb"/>
    <x v="0"/>
    <s v="United States"/>
    <x v="1"/>
    <x v="1"/>
    <n v="90008"/>
    <x v="1"/>
    <s v="TEC-AC-10001383"/>
    <x v="2"/>
    <x v="11"/>
    <x v="606"/>
    <n v="274.89"/>
    <n v="11"/>
    <n v="0"/>
    <n v="46.731299999999997"/>
    <x v="1"/>
    <s v="Yes"/>
  </r>
  <r>
    <n v="6862"/>
    <s v="CA-2019-128965"/>
    <x v="827"/>
    <d v="2019-04-22T00:00:00"/>
    <s v="Standard Class"/>
    <s v="PS-18760"/>
    <s v="Pamela Stobb"/>
    <x v="0"/>
    <s v="United States"/>
    <x v="1"/>
    <x v="1"/>
    <n v="90008"/>
    <x v="1"/>
    <s v="OFF-LA-10003190"/>
    <x v="1"/>
    <x v="2"/>
    <x v="1172"/>
    <n v="23.04"/>
    <n v="8"/>
    <n v="0"/>
    <n v="11.2896"/>
    <x v="1"/>
    <s v="Yes"/>
  </r>
  <r>
    <n v="6863"/>
    <s v="CA-2019-128965"/>
    <x v="827"/>
    <d v="2019-04-22T00:00:00"/>
    <s v="Standard Class"/>
    <s v="PS-18760"/>
    <s v="Pamela Stobb"/>
    <x v="0"/>
    <s v="United States"/>
    <x v="1"/>
    <x v="1"/>
    <n v="90008"/>
    <x v="1"/>
    <s v="FUR-CH-10003774"/>
    <x v="0"/>
    <x v="1"/>
    <x v="1194"/>
    <n v="218.352"/>
    <n v="3"/>
    <n v="0.2"/>
    <n v="-19.105799999999999"/>
    <x v="1"/>
    <s v="Yes"/>
  </r>
  <r>
    <n v="6864"/>
    <s v="CA-2019-138618"/>
    <x v="96"/>
    <d v="2019-12-08T00:00:00"/>
    <s v="Standard Class"/>
    <s v="MY-17380"/>
    <s v="Maribeth Yedwab"/>
    <x v="1"/>
    <s v="United States"/>
    <x v="52"/>
    <x v="5"/>
    <n v="78207"/>
    <x v="2"/>
    <s v="OFF-PA-10000520"/>
    <x v="1"/>
    <x v="10"/>
    <x v="1428"/>
    <n v="10.368"/>
    <n v="2"/>
    <n v="0.2"/>
    <n v="3.6288"/>
    <x v="2"/>
    <s v="Yes"/>
  </r>
  <r>
    <n v="6865"/>
    <s v="US-2018-126452"/>
    <x v="1036"/>
    <d v="2018-08-28T00:00:00"/>
    <s v="Standard Class"/>
    <s v="SC-20230"/>
    <s v="Scot Coram"/>
    <x v="1"/>
    <s v="United States"/>
    <x v="1"/>
    <x v="1"/>
    <n v="90004"/>
    <x v="1"/>
    <s v="OFF-BI-10004465"/>
    <x v="1"/>
    <x v="8"/>
    <x v="739"/>
    <n v="12.672000000000001"/>
    <n v="2"/>
    <n v="0.2"/>
    <n v="4.7519999999999998"/>
    <x v="1"/>
    <s v="Yes"/>
  </r>
  <r>
    <n v="6866"/>
    <s v="US-2018-126452"/>
    <x v="1036"/>
    <d v="2018-08-28T00:00:00"/>
    <s v="Standard Class"/>
    <s v="SC-20230"/>
    <s v="Scot Coram"/>
    <x v="1"/>
    <s v="United States"/>
    <x v="1"/>
    <x v="1"/>
    <n v="90004"/>
    <x v="1"/>
    <s v="TEC-PH-10003555"/>
    <x v="2"/>
    <x v="7"/>
    <x v="462"/>
    <n v="91.96"/>
    <n v="5"/>
    <n v="0.2"/>
    <n v="-20.690999999999999"/>
    <x v="1"/>
    <s v="Yes"/>
  </r>
  <r>
    <n v="6867"/>
    <s v="US-2018-126452"/>
    <x v="1036"/>
    <d v="2018-08-28T00:00:00"/>
    <s v="Standard Class"/>
    <s v="SC-20230"/>
    <s v="Scot Coram"/>
    <x v="1"/>
    <s v="United States"/>
    <x v="1"/>
    <x v="1"/>
    <n v="90004"/>
    <x v="1"/>
    <s v="TEC-AC-10000844"/>
    <x v="2"/>
    <x v="11"/>
    <x v="106"/>
    <n v="254.97"/>
    <n v="3"/>
    <n v="0"/>
    <n v="91.789199999999994"/>
    <x v="1"/>
    <s v="Yes"/>
  </r>
  <r>
    <n v="6868"/>
    <s v="US-2018-126452"/>
    <x v="1036"/>
    <d v="2018-08-28T00:00:00"/>
    <s v="Standard Class"/>
    <s v="SC-20230"/>
    <s v="Scot Coram"/>
    <x v="1"/>
    <s v="United States"/>
    <x v="1"/>
    <x v="1"/>
    <n v="90004"/>
    <x v="1"/>
    <s v="TEC-PH-10003187"/>
    <x v="2"/>
    <x v="7"/>
    <x v="1419"/>
    <n v="31.984000000000002"/>
    <n v="2"/>
    <n v="0.2"/>
    <n v="-7.9960000000000004"/>
    <x v="1"/>
    <s v="Yes"/>
  </r>
  <r>
    <n v="6869"/>
    <s v="US-2018-126452"/>
    <x v="1036"/>
    <d v="2018-08-28T00:00:00"/>
    <s v="Standard Class"/>
    <s v="SC-20230"/>
    <s v="Scot Coram"/>
    <x v="1"/>
    <s v="United States"/>
    <x v="1"/>
    <x v="1"/>
    <n v="90004"/>
    <x v="1"/>
    <s v="FUR-TA-10003569"/>
    <x v="0"/>
    <x v="3"/>
    <x v="1367"/>
    <n v="2887.056"/>
    <n v="9"/>
    <n v="0.2"/>
    <n v="180.441"/>
    <x v="1"/>
    <s v="Yes"/>
  </r>
  <r>
    <n v="6870"/>
    <s v="US-2018-126452"/>
    <x v="1036"/>
    <d v="2018-08-28T00:00:00"/>
    <s v="Standard Class"/>
    <s v="SC-20230"/>
    <s v="Scot Coram"/>
    <x v="1"/>
    <s v="United States"/>
    <x v="1"/>
    <x v="1"/>
    <n v="90004"/>
    <x v="1"/>
    <s v="OFF-PA-10003848"/>
    <x v="1"/>
    <x v="10"/>
    <x v="1451"/>
    <n v="12.96"/>
    <n v="2"/>
    <n v="0"/>
    <n v="6.2207999999999997"/>
    <x v="1"/>
    <s v="Yes"/>
  </r>
  <r>
    <n v="6871"/>
    <s v="US-2018-126452"/>
    <x v="1036"/>
    <d v="2018-08-28T00:00:00"/>
    <s v="Standard Class"/>
    <s v="SC-20230"/>
    <s v="Scot Coram"/>
    <x v="1"/>
    <s v="United States"/>
    <x v="1"/>
    <x v="1"/>
    <n v="90004"/>
    <x v="1"/>
    <s v="OFF-PA-10002606"/>
    <x v="1"/>
    <x v="10"/>
    <x v="1601"/>
    <n v="47.52"/>
    <n v="9"/>
    <n v="0"/>
    <n v="21.384"/>
    <x v="1"/>
    <s v="Yes"/>
  </r>
  <r>
    <n v="6872"/>
    <s v="CA-2018-145009"/>
    <x v="5"/>
    <d v="2018-12-08T00:00:00"/>
    <s v="Second Class"/>
    <s v="RF-19345"/>
    <s v="Randy Ferguson"/>
    <x v="1"/>
    <s v="United States"/>
    <x v="22"/>
    <x v="10"/>
    <n v="60610"/>
    <x v="2"/>
    <s v="OFF-LA-10004853"/>
    <x v="1"/>
    <x v="2"/>
    <x v="690"/>
    <n v="11.952"/>
    <n v="3"/>
    <n v="0.2"/>
    <n v="3.8843999999999999"/>
    <x v="2"/>
    <s v="Yes"/>
  </r>
  <r>
    <n v="6873"/>
    <s v="CA-2017-162544"/>
    <x v="1135"/>
    <d v="2017-12-19T00:00:00"/>
    <s v="First Class"/>
    <s v="SG-20080"/>
    <s v="Sandra Glassco"/>
    <x v="0"/>
    <s v="United States"/>
    <x v="4"/>
    <x v="4"/>
    <n v="98105"/>
    <x v="1"/>
    <s v="OFF-PA-10004948"/>
    <x v="1"/>
    <x v="10"/>
    <x v="1656"/>
    <n v="4.9800000000000004"/>
    <n v="1"/>
    <n v="0"/>
    <n v="2.3405999999999998"/>
    <x v="1"/>
    <s v="Yes"/>
  </r>
  <r>
    <n v="6874"/>
    <s v="CA-2016-124394"/>
    <x v="1136"/>
    <d v="2016-10-22T00:00:00"/>
    <s v="Second Class"/>
    <s v="TB-21520"/>
    <s v="Tracy Blumstein"/>
    <x v="0"/>
    <s v="United States"/>
    <x v="486"/>
    <x v="5"/>
    <n v="77705"/>
    <x v="2"/>
    <s v="OFF-BI-10003676"/>
    <x v="1"/>
    <x v="8"/>
    <x v="824"/>
    <n v="10.78"/>
    <n v="5"/>
    <n v="0.8"/>
    <n v="-17.248000000000001"/>
    <x v="2"/>
    <s v="Yes"/>
  </r>
  <r>
    <n v="6875"/>
    <s v="CA-2016-124394"/>
    <x v="1136"/>
    <d v="2016-10-22T00:00:00"/>
    <s v="Second Class"/>
    <s v="TB-21520"/>
    <s v="Tracy Blumstein"/>
    <x v="0"/>
    <s v="United States"/>
    <x v="486"/>
    <x v="5"/>
    <n v="77705"/>
    <x v="2"/>
    <s v="TEC-AC-10001314"/>
    <x v="2"/>
    <x v="11"/>
    <x v="952"/>
    <n v="119.976"/>
    <n v="3"/>
    <n v="0.2"/>
    <n v="-17.996400000000001"/>
    <x v="2"/>
    <s v="Yes"/>
  </r>
  <r>
    <n v="6876"/>
    <s v="US-2018-121013"/>
    <x v="64"/>
    <d v="2018-09-10T00:00:00"/>
    <s v="Standard Class"/>
    <s v="MM-17920"/>
    <s v="Michael Moore"/>
    <x v="0"/>
    <s v="United States"/>
    <x v="269"/>
    <x v="17"/>
    <n v="23320"/>
    <x v="0"/>
    <s v="OFF-LA-10004545"/>
    <x v="1"/>
    <x v="2"/>
    <x v="1337"/>
    <n v="25.06"/>
    <n v="2"/>
    <n v="0"/>
    <n v="11.7782"/>
    <x v="0"/>
    <s v="Yes"/>
  </r>
  <r>
    <n v="6877"/>
    <s v="US-2018-121013"/>
    <x v="64"/>
    <d v="2018-09-10T00:00:00"/>
    <s v="Standard Class"/>
    <s v="MM-17920"/>
    <s v="Michael Moore"/>
    <x v="0"/>
    <s v="United States"/>
    <x v="269"/>
    <x v="17"/>
    <n v="23320"/>
    <x v="0"/>
    <s v="FUR-TA-10003238"/>
    <x v="0"/>
    <x v="3"/>
    <x v="1242"/>
    <n v="1652.94"/>
    <n v="3"/>
    <n v="0"/>
    <n v="314.05860000000001"/>
    <x v="0"/>
    <s v="Yes"/>
  </r>
  <r>
    <n v="6878"/>
    <s v="US-2017-123918"/>
    <x v="52"/>
    <d v="2017-10-15T00:00:00"/>
    <s v="Same Day"/>
    <s v="CG-12520"/>
    <s v="Claire Gute"/>
    <x v="0"/>
    <s v="United States"/>
    <x v="61"/>
    <x v="5"/>
    <n v="75217"/>
    <x v="2"/>
    <s v="FUR-FU-10004952"/>
    <x v="0"/>
    <x v="5"/>
    <x v="853"/>
    <n v="131.376"/>
    <n v="6"/>
    <n v="0.6"/>
    <n v="-95.247600000000006"/>
    <x v="2"/>
    <s v="Yes"/>
  </r>
  <r>
    <n v="6879"/>
    <s v="US-2017-123918"/>
    <x v="52"/>
    <d v="2017-10-15T00:00:00"/>
    <s v="Same Day"/>
    <s v="CG-12520"/>
    <s v="Claire Gute"/>
    <x v="0"/>
    <s v="United States"/>
    <x v="61"/>
    <x v="5"/>
    <n v="75217"/>
    <x v="2"/>
    <s v="OFF-PA-10003001"/>
    <x v="1"/>
    <x v="10"/>
    <x v="1073"/>
    <n v="5.3440000000000003"/>
    <n v="1"/>
    <n v="0.2"/>
    <n v="1.8704000000000001"/>
    <x v="2"/>
    <s v="Yes"/>
  </r>
  <r>
    <n v="6880"/>
    <s v="CA-2017-137113"/>
    <x v="494"/>
    <d v="2017-12-05T00:00:00"/>
    <s v="Second Class"/>
    <s v="TW-21025"/>
    <s v="Tamara Willingham"/>
    <x v="2"/>
    <s v="United States"/>
    <x v="4"/>
    <x v="4"/>
    <n v="98105"/>
    <x v="1"/>
    <s v="FUR-CH-10001215"/>
    <x v="0"/>
    <x v="1"/>
    <x v="445"/>
    <n v="2003.92"/>
    <n v="5"/>
    <n v="0.2"/>
    <n v="125.245"/>
    <x v="1"/>
    <s v="Yes"/>
  </r>
  <r>
    <n v="6881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PA-10004255"/>
    <x v="1"/>
    <x v="10"/>
    <x v="1315"/>
    <n v="32.4"/>
    <n v="5"/>
    <n v="0"/>
    <n v="15.552"/>
    <x v="1"/>
    <s v="Yes"/>
  </r>
  <r>
    <n v="6882"/>
    <s v="CA-2017-137113"/>
    <x v="494"/>
    <d v="2017-12-05T00:00:00"/>
    <s v="Second Class"/>
    <s v="TW-21025"/>
    <s v="Tamara Willingham"/>
    <x v="2"/>
    <s v="United States"/>
    <x v="4"/>
    <x v="4"/>
    <n v="98105"/>
    <x v="1"/>
    <s v="FUR-TA-10001705"/>
    <x v="0"/>
    <x v="3"/>
    <x v="215"/>
    <n v="1913.4"/>
    <n v="9"/>
    <n v="0"/>
    <n v="401.81400000000002"/>
    <x v="1"/>
    <s v="Yes"/>
  </r>
  <r>
    <n v="6883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ST-10002554"/>
    <x v="1"/>
    <x v="4"/>
    <x v="1153"/>
    <n v="146.72999999999999"/>
    <n v="3"/>
    <n v="0"/>
    <n v="2.9346000000000001"/>
    <x v="1"/>
    <s v="Yes"/>
  </r>
  <r>
    <n v="6884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PA-10002222"/>
    <x v="1"/>
    <x v="10"/>
    <x v="394"/>
    <n v="114.2"/>
    <n v="5"/>
    <n v="0"/>
    <n v="52.531999999999996"/>
    <x v="1"/>
    <s v="Yes"/>
  </r>
  <r>
    <n v="6885"/>
    <s v="CA-2017-120677"/>
    <x v="70"/>
    <d v="2017-06-04T00:00:00"/>
    <s v="Standard Class"/>
    <s v="BD-11320"/>
    <s v="Bill Donatelli"/>
    <x v="0"/>
    <s v="United States"/>
    <x v="31"/>
    <x v="11"/>
    <n v="55407"/>
    <x v="2"/>
    <s v="FUR-CH-10002320"/>
    <x v="0"/>
    <x v="1"/>
    <x v="1463"/>
    <n v="2567.84"/>
    <n v="8"/>
    <n v="0"/>
    <n v="770.35199999999998"/>
    <x v="2"/>
    <s v="Yes"/>
  </r>
  <r>
    <n v="6886"/>
    <s v="CA-2019-123036"/>
    <x v="18"/>
    <d v="2019-09-17T00:00:00"/>
    <s v="Standard Class"/>
    <s v="HA-14905"/>
    <s v="Helen Abelman"/>
    <x v="0"/>
    <s v="United States"/>
    <x v="24"/>
    <x v="24"/>
    <n v="45503"/>
    <x v="3"/>
    <s v="TEC-AC-10003499"/>
    <x v="2"/>
    <x v="11"/>
    <x v="103"/>
    <n v="37.055999999999997"/>
    <n v="4"/>
    <n v="0.2"/>
    <n v="8.8008000000000006"/>
    <x v="3"/>
    <s v="Yes"/>
  </r>
  <r>
    <n v="6887"/>
    <s v="CA-2019-123036"/>
    <x v="18"/>
    <d v="2019-09-17T00:00:00"/>
    <s v="Standard Class"/>
    <s v="HA-14905"/>
    <s v="Helen Abelman"/>
    <x v="0"/>
    <s v="United States"/>
    <x v="24"/>
    <x v="24"/>
    <n v="45503"/>
    <x v="3"/>
    <s v="TEC-PH-10003580"/>
    <x v="2"/>
    <x v="7"/>
    <x v="1006"/>
    <n v="259.89600000000002"/>
    <n v="2"/>
    <n v="0.4"/>
    <n v="-56.3108"/>
    <x v="3"/>
    <s v="Yes"/>
  </r>
  <r>
    <n v="6888"/>
    <s v="CA-2019-120222"/>
    <x v="1016"/>
    <d v="2019-05-02T00:00:00"/>
    <s v="Standard Class"/>
    <s v="LL-16840"/>
    <s v="Lauren Leatherbury"/>
    <x v="0"/>
    <s v="United States"/>
    <x v="1"/>
    <x v="1"/>
    <n v="90032"/>
    <x v="1"/>
    <s v="OFF-PA-10004675"/>
    <x v="1"/>
    <x v="10"/>
    <x v="69"/>
    <n v="19.05"/>
    <n v="3"/>
    <n v="0"/>
    <n v="8.7629999999999999"/>
    <x v="1"/>
    <s v="Yes"/>
  </r>
  <r>
    <n v="6889"/>
    <s v="CA-2019-120222"/>
    <x v="1016"/>
    <d v="2019-05-02T00:00:00"/>
    <s v="Standard Class"/>
    <s v="LL-16840"/>
    <s v="Lauren Leatherbury"/>
    <x v="0"/>
    <s v="United States"/>
    <x v="1"/>
    <x v="1"/>
    <n v="90032"/>
    <x v="1"/>
    <s v="OFF-BI-10000666"/>
    <x v="1"/>
    <x v="8"/>
    <x v="989"/>
    <n v="73.343999999999994"/>
    <n v="3"/>
    <n v="0.2"/>
    <n v="27.504000000000001"/>
    <x v="1"/>
    <s v="Yes"/>
  </r>
  <r>
    <n v="6890"/>
    <s v="CA-2019-164756"/>
    <x v="65"/>
    <d v="2019-09-22T00:00:00"/>
    <s v="Standard Class"/>
    <s v="SS-20140"/>
    <s v="Saphhira Shifley"/>
    <x v="1"/>
    <s v="United States"/>
    <x v="38"/>
    <x v="32"/>
    <n v="31907"/>
    <x v="0"/>
    <s v="TEC-PH-10001552"/>
    <x v="2"/>
    <x v="7"/>
    <x v="180"/>
    <n v="95.68"/>
    <n v="8"/>
    <n v="0"/>
    <n v="26.790400000000002"/>
    <x v="0"/>
    <s v="Yes"/>
  </r>
  <r>
    <n v="6891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0673"/>
    <x v="1"/>
    <x v="10"/>
    <x v="252"/>
    <n v="50.96"/>
    <n v="7"/>
    <n v="0"/>
    <n v="24.460799999999999"/>
    <x v="0"/>
    <s v="Yes"/>
  </r>
  <r>
    <n v="6892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AR-10000380"/>
    <x v="1"/>
    <x v="6"/>
    <x v="108"/>
    <n v="113.94"/>
    <n v="3"/>
    <n v="0"/>
    <n v="34.182000000000002"/>
    <x v="0"/>
    <s v="Yes"/>
  </r>
  <r>
    <n v="6893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3848"/>
    <x v="1"/>
    <x v="10"/>
    <x v="1451"/>
    <n v="25.92"/>
    <n v="4"/>
    <n v="0"/>
    <n v="12.441599999999999"/>
    <x v="0"/>
    <s v="Yes"/>
  </r>
  <r>
    <n v="6894"/>
    <s v="CA-2019-164756"/>
    <x v="65"/>
    <d v="2019-09-22T00:00:00"/>
    <s v="Standard Class"/>
    <s v="SS-20140"/>
    <s v="Saphhira Shifley"/>
    <x v="1"/>
    <s v="United States"/>
    <x v="38"/>
    <x v="32"/>
    <n v="31907"/>
    <x v="0"/>
    <s v="FUR-FU-10002963"/>
    <x v="0"/>
    <x v="5"/>
    <x v="1511"/>
    <n v="20.32"/>
    <n v="4"/>
    <n v="0"/>
    <n v="6.9088000000000003"/>
    <x v="0"/>
    <s v="Yes"/>
  </r>
  <r>
    <n v="6895"/>
    <s v="CA-2019-164756"/>
    <x v="65"/>
    <d v="2019-09-22T00:00:00"/>
    <s v="Standard Class"/>
    <s v="SS-20140"/>
    <s v="Saphhira Shifley"/>
    <x v="1"/>
    <s v="United States"/>
    <x v="38"/>
    <x v="32"/>
    <n v="31907"/>
    <x v="0"/>
    <s v="TEC-PH-10002447"/>
    <x v="2"/>
    <x v="7"/>
    <x v="53"/>
    <n v="411.98"/>
    <n v="2"/>
    <n v="0"/>
    <n v="119.4742"/>
    <x v="0"/>
    <s v="Yes"/>
  </r>
  <r>
    <n v="6896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SU-10004261"/>
    <x v="1"/>
    <x v="14"/>
    <x v="610"/>
    <n v="34.479999999999997"/>
    <n v="2"/>
    <n v="0"/>
    <n v="9.9992000000000001"/>
    <x v="0"/>
    <s v="Yes"/>
  </r>
  <r>
    <n v="6897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3228"/>
    <x v="1"/>
    <x v="10"/>
    <x v="1677"/>
    <n v="244.55"/>
    <n v="5"/>
    <n v="0"/>
    <n v="114.9385"/>
    <x v="0"/>
    <s v="Yes"/>
  </r>
  <r>
    <n v="6898"/>
    <s v="CA-2019-122028"/>
    <x v="238"/>
    <d v="2019-08-25T00:00:00"/>
    <s v="Standard Class"/>
    <s v="CK-12205"/>
    <s v="Chloris Kastensmidt"/>
    <x v="0"/>
    <s v="United States"/>
    <x v="80"/>
    <x v="24"/>
    <n v="44107"/>
    <x v="3"/>
    <s v="OFF-BI-10004817"/>
    <x v="1"/>
    <x v="8"/>
    <x v="1208"/>
    <n v="10.782"/>
    <n v="3"/>
    <n v="0.7"/>
    <n v="-7.9067999999999996"/>
    <x v="3"/>
    <s v="Yes"/>
  </r>
  <r>
    <n v="6899"/>
    <s v="US-2017-165512"/>
    <x v="1137"/>
    <d v="2017-05-26T00:00:00"/>
    <s v="Second Class"/>
    <s v="VS-21820"/>
    <s v="Vivek Sundaresam"/>
    <x v="0"/>
    <s v="United States"/>
    <x v="14"/>
    <x v="10"/>
    <n v="60540"/>
    <x v="2"/>
    <s v="FUR-CH-10002880"/>
    <x v="0"/>
    <x v="1"/>
    <x v="809"/>
    <n v="602.65099999999995"/>
    <n v="7"/>
    <n v="0.3"/>
    <n v="-163.57669999999999"/>
    <x v="2"/>
    <s v="Yes"/>
  </r>
  <r>
    <n v="6900"/>
    <s v="US-2017-165512"/>
    <x v="1137"/>
    <d v="2017-05-26T00:00:00"/>
    <s v="Second Class"/>
    <s v="VS-21820"/>
    <s v="Vivek Sundaresam"/>
    <x v="0"/>
    <s v="United States"/>
    <x v="14"/>
    <x v="10"/>
    <n v="60540"/>
    <x v="2"/>
    <s v="OFF-BI-10001249"/>
    <x v="1"/>
    <x v="8"/>
    <x v="1191"/>
    <n v="7.6559999999999997"/>
    <n v="6"/>
    <n v="0.8"/>
    <n v="-13.0152"/>
    <x v="2"/>
    <s v="Yes"/>
  </r>
  <r>
    <n v="6901"/>
    <s v="CA-2017-140557"/>
    <x v="67"/>
    <d v="2017-09-11T00:00:00"/>
    <s v="Standard Class"/>
    <s v="TN-21040"/>
    <s v="Tanja Norvell"/>
    <x v="2"/>
    <s v="United States"/>
    <x v="20"/>
    <x v="15"/>
    <n v="10009"/>
    <x v="3"/>
    <s v="TEC-AC-10002402"/>
    <x v="2"/>
    <x v="11"/>
    <x v="657"/>
    <n v="559.92999999999995"/>
    <n v="7"/>
    <n v="0"/>
    <n v="167.97900000000001"/>
    <x v="3"/>
    <s v="Yes"/>
  </r>
  <r>
    <n v="6902"/>
    <s v="US-2019-135013"/>
    <x v="1138"/>
    <d v="2019-07-24T00:00:00"/>
    <s v="Same Day"/>
    <s v="HR-14830"/>
    <s v="Harold Ryan"/>
    <x v="1"/>
    <s v="United States"/>
    <x v="101"/>
    <x v="1"/>
    <n v="92646"/>
    <x v="1"/>
    <s v="TEC-CO-10001449"/>
    <x v="2"/>
    <x v="16"/>
    <x v="306"/>
    <n v="2399.96"/>
    <n v="5"/>
    <n v="0.2"/>
    <n v="839.98599999999999"/>
    <x v="1"/>
    <s v="Yes"/>
  </r>
  <r>
    <n v="6903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FA-10002280"/>
    <x v="1"/>
    <x v="13"/>
    <x v="659"/>
    <n v="16"/>
    <n v="4"/>
    <n v="0.2"/>
    <n v="5.6"/>
    <x v="2"/>
    <s v="Yes"/>
  </r>
  <r>
    <n v="6904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AP-10003278"/>
    <x v="1"/>
    <x v="9"/>
    <x v="1793"/>
    <n v="5.5880000000000001"/>
    <n v="2"/>
    <n v="0.8"/>
    <n v="-15.0876"/>
    <x v="2"/>
    <s v="Yes"/>
  </r>
  <r>
    <n v="6905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ST-10003994"/>
    <x v="1"/>
    <x v="4"/>
    <x v="1745"/>
    <n v="235.92"/>
    <n v="5"/>
    <n v="0.2"/>
    <n v="-44.234999999999999"/>
    <x v="2"/>
    <s v="Yes"/>
  </r>
  <r>
    <n v="6906"/>
    <s v="US-2019-149006"/>
    <x v="1139"/>
    <d v="2019-12-08T00:00:00"/>
    <s v="Second Class"/>
    <s v="BN-11470"/>
    <s v="Brad Norvell"/>
    <x v="1"/>
    <s v="United States"/>
    <x v="71"/>
    <x v="1"/>
    <n v="94513"/>
    <x v="1"/>
    <s v="OFF-ST-10003221"/>
    <x v="1"/>
    <x v="4"/>
    <x v="683"/>
    <n v="10.68"/>
    <n v="1"/>
    <n v="0"/>
    <n v="2.8835999999999999"/>
    <x v="1"/>
    <s v="Yes"/>
  </r>
  <r>
    <n v="6907"/>
    <s v="CA-2019-149468"/>
    <x v="968"/>
    <d v="2019-05-20T00:00:00"/>
    <s v="Same Day"/>
    <s v="AR-10405"/>
    <s v="Allen Rosenblatt"/>
    <x v="1"/>
    <s v="United States"/>
    <x v="149"/>
    <x v="12"/>
    <n v="48183"/>
    <x v="2"/>
    <s v="OFF-BI-10002225"/>
    <x v="1"/>
    <x v="8"/>
    <x v="340"/>
    <n v="41.28"/>
    <n v="2"/>
    <n v="0"/>
    <n v="19.814399999999999"/>
    <x v="2"/>
    <s v="Yes"/>
  </r>
  <r>
    <n v="6908"/>
    <s v="CA-2018-140249"/>
    <x v="720"/>
    <d v="2018-10-03T00:00:00"/>
    <s v="Standard Class"/>
    <s v="SW-20455"/>
    <s v="Shaun Weien"/>
    <x v="0"/>
    <s v="United States"/>
    <x v="4"/>
    <x v="4"/>
    <n v="98103"/>
    <x v="1"/>
    <s v="TEC-PH-10002584"/>
    <x v="2"/>
    <x v="7"/>
    <x v="1705"/>
    <n v="1001.5839999999999"/>
    <n v="2"/>
    <n v="0.2"/>
    <n v="125.19799999999999"/>
    <x v="1"/>
    <s v="Yes"/>
  </r>
  <r>
    <n v="6909"/>
    <s v="US-2019-135503"/>
    <x v="389"/>
    <d v="2019-12-15T00:00:00"/>
    <s v="Standard Class"/>
    <s v="JE-16165"/>
    <s v="Justin Ellison"/>
    <x v="1"/>
    <s v="United States"/>
    <x v="310"/>
    <x v="20"/>
    <n v="29406"/>
    <x v="0"/>
    <s v="FUR-FU-10002364"/>
    <x v="0"/>
    <x v="5"/>
    <x v="1240"/>
    <n v="14.76"/>
    <n v="2"/>
    <n v="0"/>
    <n v="4.2804000000000002"/>
    <x v="0"/>
    <s v="Yes"/>
  </r>
  <r>
    <n v="6910"/>
    <s v="CA-2016-126277"/>
    <x v="103"/>
    <d v="2016-09-18T00:00:00"/>
    <s v="Second Class"/>
    <s v="LH-16900"/>
    <s v="Lena Hernandez"/>
    <x v="0"/>
    <s v="United States"/>
    <x v="38"/>
    <x v="24"/>
    <n v="43229"/>
    <x v="3"/>
    <s v="OFF-BI-10004022"/>
    <x v="1"/>
    <x v="8"/>
    <x v="755"/>
    <n v="2.5019999999999998"/>
    <n v="3"/>
    <n v="0.7"/>
    <n v="-2.0015999999999998"/>
    <x v="3"/>
    <s v="Yes"/>
  </r>
  <r>
    <n v="6911"/>
    <s v="US-2019-115301"/>
    <x v="570"/>
    <d v="2019-08-02T00:00:00"/>
    <s v="Standard Class"/>
    <s v="VG-21790"/>
    <s v="Vivek Gonzalez"/>
    <x v="0"/>
    <s v="United States"/>
    <x v="4"/>
    <x v="4"/>
    <n v="98103"/>
    <x v="1"/>
    <s v="FUR-BO-10004709"/>
    <x v="0"/>
    <x v="0"/>
    <x v="266"/>
    <n v="115.96"/>
    <n v="2"/>
    <n v="0"/>
    <n v="25.511199999999999"/>
    <x v="1"/>
    <s v="Yes"/>
  </r>
  <r>
    <n v="6912"/>
    <s v="CA-2019-168942"/>
    <x v="378"/>
    <d v="2019-08-05T00:00:00"/>
    <s v="Second Class"/>
    <s v="EM-13960"/>
    <s v="Eric Murdock"/>
    <x v="0"/>
    <s v="United States"/>
    <x v="8"/>
    <x v="1"/>
    <n v="94109"/>
    <x v="1"/>
    <s v="OFF-ST-10004340"/>
    <x v="1"/>
    <x v="4"/>
    <x v="817"/>
    <n v="186.54"/>
    <n v="3"/>
    <n v="0"/>
    <n v="50.3658"/>
    <x v="1"/>
    <s v="Yes"/>
  </r>
  <r>
    <n v="6913"/>
    <s v="US-2019-128398"/>
    <x v="743"/>
    <d v="2019-05-05T00:00:00"/>
    <s v="Second Class"/>
    <s v="EM-13825"/>
    <s v="Elizabeth Moffitt"/>
    <x v="1"/>
    <s v="United States"/>
    <x v="1"/>
    <x v="1"/>
    <n v="90049"/>
    <x v="1"/>
    <s v="TEC-AC-10001714"/>
    <x v="2"/>
    <x v="11"/>
    <x v="685"/>
    <n v="159.56"/>
    <n v="4"/>
    <n v="0"/>
    <n v="59.037199999999999"/>
    <x v="1"/>
    <s v="Yes"/>
  </r>
  <r>
    <n v="6914"/>
    <s v="CA-2017-104115"/>
    <x v="821"/>
    <d v="2017-06-16T00:00:00"/>
    <s v="Standard Class"/>
    <s v="JH-15910"/>
    <s v="Jonathan Howell"/>
    <x v="0"/>
    <s v="United States"/>
    <x v="487"/>
    <x v="2"/>
    <n v="33407"/>
    <x v="0"/>
    <s v="TEC-PH-10002844"/>
    <x v="2"/>
    <x v="7"/>
    <x v="104"/>
    <n v="55.984000000000002"/>
    <n v="2"/>
    <n v="0.2"/>
    <n v="4.1988000000000003"/>
    <x v="0"/>
    <s v="Yes"/>
  </r>
  <r>
    <n v="6915"/>
    <s v="CA-2016-142510"/>
    <x v="1091"/>
    <d v="2016-12-29T00:00:00"/>
    <s v="Standard Class"/>
    <s v="NP-18700"/>
    <s v="Nora Preis"/>
    <x v="0"/>
    <s v="United States"/>
    <x v="22"/>
    <x v="10"/>
    <n v="60623"/>
    <x v="2"/>
    <s v="OFF-ST-10000585"/>
    <x v="1"/>
    <x v="4"/>
    <x v="546"/>
    <n v="132.16"/>
    <n v="1"/>
    <n v="0.2"/>
    <n v="9.9120000000000008"/>
    <x v="2"/>
    <s v="Yes"/>
  </r>
  <r>
    <n v="6916"/>
    <s v="CA-2016-142510"/>
    <x v="1091"/>
    <d v="2016-12-29T00:00:00"/>
    <s v="Standard Class"/>
    <s v="NP-18700"/>
    <s v="Nora Preis"/>
    <x v="0"/>
    <s v="United States"/>
    <x v="22"/>
    <x v="10"/>
    <n v="60623"/>
    <x v="2"/>
    <s v="OFF-BI-10002824"/>
    <x v="1"/>
    <x v="8"/>
    <x v="528"/>
    <n v="17.904"/>
    <n v="6"/>
    <n v="0.8"/>
    <n v="-31.332000000000001"/>
    <x v="2"/>
    <s v="Yes"/>
  </r>
  <r>
    <n v="6917"/>
    <s v="CA-2016-142510"/>
    <x v="1091"/>
    <d v="2016-12-29T00:00:00"/>
    <s v="Standard Class"/>
    <s v="NP-18700"/>
    <s v="Nora Preis"/>
    <x v="0"/>
    <s v="United States"/>
    <x v="22"/>
    <x v="10"/>
    <n v="60623"/>
    <x v="2"/>
    <s v="OFF-PA-10001289"/>
    <x v="1"/>
    <x v="10"/>
    <x v="961"/>
    <n v="124.032"/>
    <n v="4"/>
    <n v="0.2"/>
    <n v="44.961599999999997"/>
    <x v="2"/>
    <s v="Yes"/>
  </r>
  <r>
    <n v="6918"/>
    <s v="CA-2016-124247"/>
    <x v="757"/>
    <d v="2016-12-21T00:00:00"/>
    <s v="Standard Class"/>
    <s v="SH-20635"/>
    <s v="Stefanie Holloman"/>
    <x v="1"/>
    <s v="United States"/>
    <x v="301"/>
    <x v="1"/>
    <n v="95823"/>
    <x v="1"/>
    <s v="FUR-CH-10001854"/>
    <x v="0"/>
    <x v="1"/>
    <x v="1119"/>
    <n v="1403.92"/>
    <n v="5"/>
    <n v="0.2"/>
    <n v="70.195999999999998"/>
    <x v="1"/>
    <s v="Yes"/>
  </r>
  <r>
    <n v="6919"/>
    <s v="CA-2018-105473"/>
    <x v="947"/>
    <d v="2018-04-18T00:00:00"/>
    <s v="Second Class"/>
    <s v="BM-11785"/>
    <s v="Bryan Mills"/>
    <x v="0"/>
    <s v="United States"/>
    <x v="4"/>
    <x v="4"/>
    <n v="98115"/>
    <x v="1"/>
    <s v="OFF-SU-10003567"/>
    <x v="1"/>
    <x v="14"/>
    <x v="1498"/>
    <n v="28.8"/>
    <n v="3"/>
    <n v="0"/>
    <n v="0.86399999999999999"/>
    <x v="1"/>
    <s v="Yes"/>
  </r>
  <r>
    <n v="6920"/>
    <s v="CA-2017-102806"/>
    <x v="1031"/>
    <d v="2017-05-28T00:00:00"/>
    <s v="Standard Class"/>
    <s v="HG-14965"/>
    <s v="Henry Goldwyn"/>
    <x v="1"/>
    <s v="United States"/>
    <x v="10"/>
    <x v="9"/>
    <n v="19143"/>
    <x v="3"/>
    <s v="OFF-BI-10001597"/>
    <x v="1"/>
    <x v="8"/>
    <x v="798"/>
    <n v="24.588000000000001"/>
    <n v="2"/>
    <n v="0.7"/>
    <n v="-18.031199999999998"/>
    <x v="3"/>
    <s v="Yes"/>
  </r>
  <r>
    <n v="6921"/>
    <s v="CA-2019-121706"/>
    <x v="425"/>
    <d v="2019-03-02T00:00:00"/>
    <s v="Standard Class"/>
    <s v="BM-11140"/>
    <s v="Becky Martin"/>
    <x v="0"/>
    <s v="United States"/>
    <x v="443"/>
    <x v="1"/>
    <n v="93101"/>
    <x v="1"/>
    <s v="OFF-AP-10003287"/>
    <x v="1"/>
    <x v="9"/>
    <x v="543"/>
    <n v="356.79"/>
    <n v="7"/>
    <n v="0"/>
    <n v="99.901200000000003"/>
    <x v="1"/>
    <s v="Yes"/>
  </r>
  <r>
    <n v="6922"/>
    <s v="CA-2019-109211"/>
    <x v="1095"/>
    <d v="2019-04-10T00:00:00"/>
    <s v="Standard Class"/>
    <s v="PS-19045"/>
    <s v="Penelope Sewall"/>
    <x v="2"/>
    <s v="United States"/>
    <x v="20"/>
    <x v="15"/>
    <n v="10011"/>
    <x v="3"/>
    <s v="OFF-EN-10001532"/>
    <x v="1"/>
    <x v="12"/>
    <x v="618"/>
    <n v="16.98"/>
    <n v="1"/>
    <n v="0"/>
    <n v="8.49"/>
    <x v="3"/>
    <s v="Yes"/>
  </r>
  <r>
    <n v="6923"/>
    <s v="CA-2017-134257"/>
    <x v="199"/>
    <d v="2017-03-19T00:00:00"/>
    <s v="Second Class"/>
    <s v="MS-17710"/>
    <s v="Maurice Satty"/>
    <x v="0"/>
    <s v="United States"/>
    <x v="109"/>
    <x v="19"/>
    <n v="36830"/>
    <x v="0"/>
    <s v="OFF-LA-10003930"/>
    <x v="1"/>
    <x v="2"/>
    <x v="508"/>
    <n v="491.55"/>
    <n v="5"/>
    <n v="0"/>
    <n v="240.8595"/>
    <x v="0"/>
    <s v="Yes"/>
  </r>
  <r>
    <n v="6924"/>
    <s v="CA-2017-134257"/>
    <x v="199"/>
    <d v="2017-03-19T00:00:00"/>
    <s v="Second Class"/>
    <s v="MS-17710"/>
    <s v="Maurice Satty"/>
    <x v="0"/>
    <s v="United States"/>
    <x v="109"/>
    <x v="19"/>
    <n v="36830"/>
    <x v="0"/>
    <s v="OFF-EN-10003845"/>
    <x v="1"/>
    <x v="12"/>
    <x v="436"/>
    <n v="7.38"/>
    <n v="2"/>
    <n v="0"/>
    <n v="3.3948"/>
    <x v="0"/>
    <s v="Yes"/>
  </r>
  <r>
    <n v="6925"/>
    <s v="CA-2017-137925"/>
    <x v="672"/>
    <d v="2017-12-04T00:00:00"/>
    <s v="Standard Class"/>
    <s v="JL-15235"/>
    <s v="Janet Lee"/>
    <x v="0"/>
    <s v="United States"/>
    <x v="20"/>
    <x v="15"/>
    <n v="10035"/>
    <x v="3"/>
    <s v="OFF-PA-10002659"/>
    <x v="1"/>
    <x v="10"/>
    <x v="931"/>
    <n v="23.66"/>
    <n v="7"/>
    <n v="0"/>
    <n v="10.883599999999999"/>
    <x v="3"/>
    <s v="Yes"/>
  </r>
  <r>
    <n v="6926"/>
    <s v="CA-2017-137925"/>
    <x v="672"/>
    <d v="2017-12-04T00:00:00"/>
    <s v="Standard Class"/>
    <s v="JL-15235"/>
    <s v="Janet Lee"/>
    <x v="0"/>
    <s v="United States"/>
    <x v="20"/>
    <x v="15"/>
    <n v="10035"/>
    <x v="3"/>
    <s v="FUR-BO-10001608"/>
    <x v="0"/>
    <x v="0"/>
    <x v="1532"/>
    <n v="681.40800000000002"/>
    <n v="12"/>
    <n v="0.2"/>
    <n v="42.588000000000001"/>
    <x v="3"/>
    <s v="Yes"/>
  </r>
  <r>
    <n v="6927"/>
    <s v="CA-2018-140046"/>
    <x v="1062"/>
    <d v="2018-08-03T00:00:00"/>
    <s v="Standard Class"/>
    <s v="KM-16660"/>
    <s v="Khloe Miller"/>
    <x v="0"/>
    <s v="United States"/>
    <x v="1"/>
    <x v="1"/>
    <n v="90032"/>
    <x v="1"/>
    <s v="OFF-LA-10000305"/>
    <x v="1"/>
    <x v="2"/>
    <x v="1716"/>
    <n v="18.899999999999999"/>
    <n v="3"/>
    <n v="0"/>
    <n v="8.6940000000000008"/>
    <x v="1"/>
    <s v="Yes"/>
  </r>
  <r>
    <n v="6928"/>
    <s v="CA-2018-140382"/>
    <x v="661"/>
    <d v="2018-06-25T00:00:00"/>
    <s v="Second Class"/>
    <s v="RD-19900"/>
    <s v="Ruben Dartt"/>
    <x v="0"/>
    <s v="United States"/>
    <x v="8"/>
    <x v="1"/>
    <n v="94109"/>
    <x v="1"/>
    <s v="OFF-ST-10003638"/>
    <x v="1"/>
    <x v="4"/>
    <x v="1231"/>
    <n v="93.68"/>
    <n v="4"/>
    <n v="0"/>
    <n v="25.293600000000001"/>
    <x v="1"/>
    <s v="Yes"/>
  </r>
  <r>
    <n v="6929"/>
    <s v="CA-2018-140382"/>
    <x v="661"/>
    <d v="2018-06-25T00:00:00"/>
    <s v="Second Class"/>
    <s v="RD-19900"/>
    <s v="Ruben Dartt"/>
    <x v="0"/>
    <s v="United States"/>
    <x v="8"/>
    <x v="1"/>
    <n v="94109"/>
    <x v="1"/>
    <s v="OFF-LA-10001934"/>
    <x v="1"/>
    <x v="2"/>
    <x v="573"/>
    <n v="21.93"/>
    <n v="3"/>
    <n v="0"/>
    <n v="10.3071"/>
    <x v="1"/>
    <s v="Yes"/>
  </r>
  <r>
    <n v="6930"/>
    <s v="CA-2018-140382"/>
    <x v="661"/>
    <d v="2018-06-25T00:00:00"/>
    <s v="Second Class"/>
    <s v="RD-19900"/>
    <s v="Ruben Dartt"/>
    <x v="0"/>
    <s v="United States"/>
    <x v="8"/>
    <x v="1"/>
    <n v="94109"/>
    <x v="1"/>
    <s v="TEC-PH-10003012"/>
    <x v="2"/>
    <x v="7"/>
    <x v="348"/>
    <n v="862.34400000000005"/>
    <n v="7"/>
    <n v="0.2"/>
    <n v="97.0137"/>
    <x v="1"/>
    <s v="Yes"/>
  </r>
  <r>
    <n v="6931"/>
    <s v="CA-2018-140382"/>
    <x v="661"/>
    <d v="2018-06-25T00:00:00"/>
    <s v="Second Class"/>
    <s v="RD-19900"/>
    <s v="Ruben Dartt"/>
    <x v="0"/>
    <s v="United States"/>
    <x v="8"/>
    <x v="1"/>
    <n v="94109"/>
    <x v="1"/>
    <s v="OFF-PA-10001019"/>
    <x v="1"/>
    <x v="10"/>
    <x v="681"/>
    <n v="19.98"/>
    <n v="1"/>
    <n v="0"/>
    <n v="9.3905999999999992"/>
    <x v="1"/>
    <s v="Yes"/>
  </r>
  <r>
    <n v="6932"/>
    <s v="CA-2016-164182"/>
    <x v="686"/>
    <d v="2016-07-18T00:00:00"/>
    <s v="Standard Class"/>
    <s v="ST-20530"/>
    <s v="Shui Tom"/>
    <x v="0"/>
    <s v="United States"/>
    <x v="10"/>
    <x v="9"/>
    <n v="19140"/>
    <x v="3"/>
    <s v="TEC-PH-10002070"/>
    <x v="2"/>
    <x v="7"/>
    <x v="1794"/>
    <n v="13.494"/>
    <n v="1"/>
    <n v="0.4"/>
    <n v="-2.2490000000000001"/>
    <x v="3"/>
    <s v="Yes"/>
  </r>
  <r>
    <n v="6933"/>
    <s v="CA-2016-164182"/>
    <x v="686"/>
    <d v="2016-07-18T00:00:00"/>
    <s v="Standard Class"/>
    <s v="ST-20530"/>
    <s v="Shui Tom"/>
    <x v="0"/>
    <s v="United States"/>
    <x v="10"/>
    <x v="9"/>
    <n v="19140"/>
    <x v="3"/>
    <s v="TEC-PH-10002583"/>
    <x v="2"/>
    <x v="7"/>
    <x v="1717"/>
    <n v="23.988"/>
    <n v="2"/>
    <n v="0.4"/>
    <n v="-13.993"/>
    <x v="3"/>
    <s v="Yes"/>
  </r>
  <r>
    <n v="6934"/>
    <s v="CA-2016-164182"/>
    <x v="686"/>
    <d v="2016-07-18T00:00:00"/>
    <s v="Standard Class"/>
    <s v="ST-20530"/>
    <s v="Shui Tom"/>
    <x v="0"/>
    <s v="United States"/>
    <x v="10"/>
    <x v="9"/>
    <n v="19140"/>
    <x v="3"/>
    <s v="FUR-FU-10001057"/>
    <x v="0"/>
    <x v="5"/>
    <x v="1791"/>
    <n v="31.984000000000002"/>
    <n v="2"/>
    <n v="0.2"/>
    <n v="1.1994"/>
    <x v="3"/>
    <s v="Yes"/>
  </r>
  <r>
    <n v="6935"/>
    <s v="CA-2016-164182"/>
    <x v="686"/>
    <d v="2016-07-18T00:00:00"/>
    <s v="Standard Class"/>
    <s v="ST-20530"/>
    <s v="Shui Tom"/>
    <x v="0"/>
    <s v="United States"/>
    <x v="10"/>
    <x v="9"/>
    <n v="19140"/>
    <x v="3"/>
    <s v="OFF-AR-10001044"/>
    <x v="1"/>
    <x v="6"/>
    <x v="1051"/>
    <n v="41.584000000000003"/>
    <n v="2"/>
    <n v="0.2"/>
    <n v="4.6782000000000004"/>
    <x v="3"/>
    <s v="Yes"/>
  </r>
  <r>
    <n v="6936"/>
    <s v="CA-2019-137365"/>
    <x v="329"/>
    <d v="2019-12-03T00:00:00"/>
    <s v="Second Class"/>
    <s v="BP-11095"/>
    <s v="Bart Pistole"/>
    <x v="1"/>
    <s v="United States"/>
    <x v="236"/>
    <x v="5"/>
    <n v="79907"/>
    <x v="2"/>
    <s v="TEC-AC-10001767"/>
    <x v="2"/>
    <x v="11"/>
    <x v="97"/>
    <n v="95.975999999999999"/>
    <n v="3"/>
    <n v="0.2"/>
    <n v="-10.7973"/>
    <x v="2"/>
    <s v="Yes"/>
  </r>
  <r>
    <n v="6937"/>
    <s v="CA-2018-129847"/>
    <x v="476"/>
    <d v="2018-09-04T00:00:00"/>
    <s v="First Class"/>
    <s v="TA-21385"/>
    <s v="Tom Ashbrook"/>
    <x v="2"/>
    <s v="United States"/>
    <x v="22"/>
    <x v="10"/>
    <n v="60653"/>
    <x v="2"/>
    <s v="FUR-FU-10000277"/>
    <x v="0"/>
    <x v="5"/>
    <x v="1795"/>
    <n v="84.272000000000006"/>
    <n v="2"/>
    <n v="0.6"/>
    <n v="-75.844800000000006"/>
    <x v="2"/>
    <s v="Yes"/>
  </r>
  <r>
    <n v="6938"/>
    <s v="CA-2016-126963"/>
    <x v="345"/>
    <d v="2016-06-15T00:00:00"/>
    <s v="Same Day"/>
    <s v="PS-18760"/>
    <s v="Pamela Stobb"/>
    <x v="0"/>
    <s v="United States"/>
    <x v="236"/>
    <x v="5"/>
    <n v="79907"/>
    <x v="2"/>
    <s v="OFF-PA-10001952"/>
    <x v="1"/>
    <x v="10"/>
    <x v="1756"/>
    <n v="36.543999999999997"/>
    <n v="2"/>
    <n v="0.2"/>
    <n v="11.876799999999999"/>
    <x v="2"/>
    <s v="Yes"/>
  </r>
  <r>
    <n v="6939"/>
    <s v="CA-2018-125094"/>
    <x v="732"/>
    <d v="2018-11-09T00:00:00"/>
    <s v="Standard Class"/>
    <s v="NP-18700"/>
    <s v="Nora Preis"/>
    <x v="0"/>
    <s v="United States"/>
    <x v="4"/>
    <x v="4"/>
    <n v="98105"/>
    <x v="1"/>
    <s v="TEC-AC-10004420"/>
    <x v="2"/>
    <x v="11"/>
    <x v="1796"/>
    <n v="479.72"/>
    <n v="4"/>
    <n v="0"/>
    <n v="52.769199999999998"/>
    <x v="1"/>
    <s v="Yes"/>
  </r>
  <r>
    <n v="6940"/>
    <s v="CA-2019-107132"/>
    <x v="335"/>
    <d v="2019-06-30T00:00:00"/>
    <s v="Standard Class"/>
    <s v="SC-20260"/>
    <s v="Scott Cohen"/>
    <x v="1"/>
    <s v="United States"/>
    <x v="20"/>
    <x v="15"/>
    <n v="10009"/>
    <x v="3"/>
    <s v="OFF-BI-10001071"/>
    <x v="1"/>
    <x v="8"/>
    <x v="669"/>
    <n v="102.36799999999999"/>
    <n v="2"/>
    <n v="0.2"/>
    <n v="37.108400000000003"/>
    <x v="3"/>
    <s v="Yes"/>
  </r>
  <r>
    <n v="6941"/>
    <s v="CA-2019-107132"/>
    <x v="335"/>
    <d v="2019-06-30T00:00:00"/>
    <s v="Standard Class"/>
    <s v="SC-20260"/>
    <s v="Scott Cohen"/>
    <x v="1"/>
    <s v="United States"/>
    <x v="20"/>
    <x v="15"/>
    <n v="10009"/>
    <x v="3"/>
    <s v="OFF-SU-10002503"/>
    <x v="1"/>
    <x v="14"/>
    <x v="675"/>
    <n v="28.4"/>
    <n v="5"/>
    <n v="0"/>
    <n v="8.2360000000000007"/>
    <x v="3"/>
    <s v="Yes"/>
  </r>
  <r>
    <n v="6942"/>
    <s v="CA-2019-107132"/>
    <x v="335"/>
    <d v="2019-06-30T00:00:00"/>
    <s v="Standard Class"/>
    <s v="SC-20260"/>
    <s v="Scott Cohen"/>
    <x v="1"/>
    <s v="United States"/>
    <x v="20"/>
    <x v="15"/>
    <n v="10009"/>
    <x v="3"/>
    <s v="OFF-ST-10001490"/>
    <x v="1"/>
    <x v="4"/>
    <x v="518"/>
    <n v="713.88"/>
    <n v="4"/>
    <n v="0"/>
    <n v="214.16399999999999"/>
    <x v="3"/>
    <s v="Yes"/>
  </r>
  <r>
    <n v="6943"/>
    <s v="CA-2019-107132"/>
    <x v="335"/>
    <d v="2019-06-30T00:00:00"/>
    <s v="Standard Class"/>
    <s v="SC-20260"/>
    <s v="Scott Cohen"/>
    <x v="1"/>
    <s v="United States"/>
    <x v="20"/>
    <x v="15"/>
    <n v="10009"/>
    <x v="3"/>
    <s v="OFF-PA-10003790"/>
    <x v="1"/>
    <x v="10"/>
    <x v="1259"/>
    <n v="68.52"/>
    <n v="3"/>
    <n v="0"/>
    <n v="31.519200000000001"/>
    <x v="3"/>
    <s v="Yes"/>
  </r>
  <r>
    <n v="6944"/>
    <s v="CA-2017-139248"/>
    <x v="395"/>
    <d v="2017-07-30T00:00:00"/>
    <s v="Standard Class"/>
    <s v="RD-19930"/>
    <s v="Russell D'Ascenzo"/>
    <x v="0"/>
    <s v="United States"/>
    <x v="1"/>
    <x v="1"/>
    <n v="90032"/>
    <x v="1"/>
    <s v="TEC-PH-10004094"/>
    <x v="2"/>
    <x v="7"/>
    <x v="1797"/>
    <n v="623.96"/>
    <n v="5"/>
    <n v="0.2"/>
    <n v="38.997500000000002"/>
    <x v="1"/>
    <s v="Yes"/>
  </r>
  <r>
    <n v="6945"/>
    <s v="CA-2016-148369"/>
    <x v="865"/>
    <d v="2016-09-27T00:00:00"/>
    <s v="Standard Class"/>
    <s v="TH-21115"/>
    <s v="Thea Hudgings"/>
    <x v="1"/>
    <s v="United States"/>
    <x v="46"/>
    <x v="13"/>
    <n v="19711"/>
    <x v="3"/>
    <s v="OFF-BI-10004876"/>
    <x v="1"/>
    <x v="8"/>
    <x v="986"/>
    <n v="11.12"/>
    <n v="4"/>
    <n v="0"/>
    <n v="5.4488000000000003"/>
    <x v="3"/>
    <s v="Yes"/>
  </r>
  <r>
    <n v="6946"/>
    <s v="CA-2018-106243"/>
    <x v="955"/>
    <d v="2018-10-04T00:00:00"/>
    <s v="Standard Class"/>
    <s v="GM-14680"/>
    <s v="Greg Matthias"/>
    <x v="0"/>
    <s v="United States"/>
    <x v="20"/>
    <x v="15"/>
    <n v="10011"/>
    <x v="3"/>
    <s v="FUR-BO-10003034"/>
    <x v="0"/>
    <x v="0"/>
    <x v="1203"/>
    <n v="523.91999999999996"/>
    <n v="5"/>
    <n v="0.2"/>
    <n v="-26.196000000000002"/>
    <x v="3"/>
    <s v="Yes"/>
  </r>
  <r>
    <n v="6947"/>
    <s v="CA-2017-126466"/>
    <x v="529"/>
    <d v="2017-11-13T00:00:00"/>
    <s v="Standard Class"/>
    <s v="JO-15550"/>
    <s v="Jesus Ocampo"/>
    <x v="2"/>
    <s v="United States"/>
    <x v="43"/>
    <x v="1"/>
    <n v="95661"/>
    <x v="1"/>
    <s v="OFF-FA-10000490"/>
    <x v="1"/>
    <x v="13"/>
    <x v="310"/>
    <n v="2.48"/>
    <n v="2"/>
    <n v="0"/>
    <n v="1.1656"/>
    <x v="1"/>
    <s v="Yes"/>
  </r>
  <r>
    <n v="6948"/>
    <s v="CA-2017-130365"/>
    <x v="334"/>
    <d v="2017-04-29T00:00:00"/>
    <s v="Standard Class"/>
    <s v="ZC-21910"/>
    <s v="Zuschuss Carroll"/>
    <x v="0"/>
    <s v="United States"/>
    <x v="34"/>
    <x v="10"/>
    <n v="60505"/>
    <x v="2"/>
    <s v="OFF-ST-10002574"/>
    <x v="1"/>
    <x v="4"/>
    <x v="935"/>
    <n v="221.024"/>
    <n v="2"/>
    <n v="0.2"/>
    <n v="-55.256"/>
    <x v="2"/>
    <s v="Yes"/>
  </r>
  <r>
    <n v="6949"/>
    <s v="CA-2017-130365"/>
    <x v="334"/>
    <d v="2017-04-29T00:00:00"/>
    <s v="Standard Class"/>
    <s v="ZC-21910"/>
    <s v="Zuschuss Carroll"/>
    <x v="0"/>
    <s v="United States"/>
    <x v="34"/>
    <x v="10"/>
    <n v="60505"/>
    <x v="2"/>
    <s v="FUR-CH-10003535"/>
    <x v="0"/>
    <x v="1"/>
    <x v="1522"/>
    <n v="128.05799999999999"/>
    <n v="3"/>
    <n v="0.3"/>
    <n v="-23.7822"/>
    <x v="2"/>
    <s v="Yes"/>
  </r>
  <r>
    <n v="6950"/>
    <s v="CA-2019-143021"/>
    <x v="123"/>
    <d v="2019-11-19T00:00:00"/>
    <s v="Same Day"/>
    <s v="AP-10720"/>
    <s v="Anne Pryor"/>
    <x v="2"/>
    <s v="United States"/>
    <x v="20"/>
    <x v="15"/>
    <n v="10011"/>
    <x v="3"/>
    <s v="OFF-BI-10001628"/>
    <x v="1"/>
    <x v="8"/>
    <x v="1112"/>
    <n v="58.408000000000001"/>
    <n v="7"/>
    <n v="0.2"/>
    <n v="18.252500000000001"/>
    <x v="3"/>
    <s v="Yes"/>
  </r>
  <r>
    <n v="6951"/>
    <s v="CA-2019-143021"/>
    <x v="123"/>
    <d v="2019-11-19T00:00:00"/>
    <s v="Same Day"/>
    <s v="AP-10720"/>
    <s v="Anne Pryor"/>
    <x v="2"/>
    <s v="United States"/>
    <x v="20"/>
    <x v="15"/>
    <n v="10011"/>
    <x v="3"/>
    <s v="FUR-TA-10001676"/>
    <x v="0"/>
    <x v="3"/>
    <x v="966"/>
    <n v="79.974000000000004"/>
    <n v="3"/>
    <n v="0.4"/>
    <n v="-29.323799999999999"/>
    <x v="3"/>
    <s v="Yes"/>
  </r>
  <r>
    <n v="6952"/>
    <s v="CA-2017-161767"/>
    <x v="312"/>
    <d v="2017-11-24T00:00:00"/>
    <s v="Standard Class"/>
    <s v="GK-14620"/>
    <s v="Grace Kelly"/>
    <x v="1"/>
    <s v="United States"/>
    <x v="61"/>
    <x v="5"/>
    <n v="75217"/>
    <x v="2"/>
    <s v="TEC-MA-10002790"/>
    <x v="2"/>
    <x v="15"/>
    <x v="1798"/>
    <n v="479.988"/>
    <n v="2"/>
    <n v="0.4"/>
    <n v="55.998600000000003"/>
    <x v="2"/>
    <s v="Yes"/>
  </r>
  <r>
    <n v="6953"/>
    <s v="CA-2017-129917"/>
    <x v="653"/>
    <d v="2017-10-03T00:00:00"/>
    <s v="First Class"/>
    <s v="HM-14980"/>
    <s v="Henry MacAllister"/>
    <x v="0"/>
    <s v="United States"/>
    <x v="1"/>
    <x v="1"/>
    <n v="90008"/>
    <x v="1"/>
    <s v="OFF-BI-10001757"/>
    <x v="1"/>
    <x v="8"/>
    <x v="1167"/>
    <n v="11.808"/>
    <n v="3"/>
    <n v="0.2"/>
    <n v="4.1327999999999996"/>
    <x v="1"/>
    <s v="Yes"/>
  </r>
  <r>
    <n v="6954"/>
    <s v="CA-2017-129917"/>
    <x v="653"/>
    <d v="2017-10-03T00:00:00"/>
    <s v="First Class"/>
    <s v="HM-14980"/>
    <s v="Henry MacAllister"/>
    <x v="0"/>
    <s v="United States"/>
    <x v="1"/>
    <x v="1"/>
    <n v="90008"/>
    <x v="1"/>
    <s v="OFF-BI-10004828"/>
    <x v="1"/>
    <x v="8"/>
    <x v="1587"/>
    <n v="53.567999999999998"/>
    <n v="4"/>
    <n v="0.2"/>
    <n v="19.418399999999998"/>
    <x v="1"/>
    <s v="Yes"/>
  </r>
  <r>
    <n v="6955"/>
    <s v="CA-2017-129917"/>
    <x v="653"/>
    <d v="2017-10-03T00:00:00"/>
    <s v="First Class"/>
    <s v="HM-14980"/>
    <s v="Henry MacAllister"/>
    <x v="0"/>
    <s v="United States"/>
    <x v="1"/>
    <x v="1"/>
    <n v="90008"/>
    <x v="1"/>
    <s v="TEC-PH-10000369"/>
    <x v="2"/>
    <x v="7"/>
    <x v="1355"/>
    <n v="503.96"/>
    <n v="5"/>
    <n v="0.2"/>
    <n v="50.396000000000001"/>
    <x v="1"/>
    <s v="Yes"/>
  </r>
  <r>
    <n v="6956"/>
    <s v="CA-2017-115420"/>
    <x v="334"/>
    <d v="2017-05-02T00:00:00"/>
    <s v="Standard Class"/>
    <s v="LS-16945"/>
    <s v="Linda Southworth"/>
    <x v="1"/>
    <s v="United States"/>
    <x v="1"/>
    <x v="1"/>
    <n v="90004"/>
    <x v="1"/>
    <s v="OFF-EN-10003862"/>
    <x v="1"/>
    <x v="12"/>
    <x v="760"/>
    <n v="21.34"/>
    <n v="2"/>
    <n v="0"/>
    <n v="9.8163999999999998"/>
    <x v="1"/>
    <s v="Yes"/>
  </r>
  <r>
    <n v="6957"/>
    <s v="CA-2018-157588"/>
    <x v="216"/>
    <d v="2018-07-19T00:00:00"/>
    <s v="Standard Class"/>
    <s v="AR-10570"/>
    <s v="Anemone Ratner"/>
    <x v="0"/>
    <s v="United States"/>
    <x v="38"/>
    <x v="32"/>
    <n v="31907"/>
    <x v="0"/>
    <s v="OFF-BI-10003963"/>
    <x v="1"/>
    <x v="8"/>
    <x v="1329"/>
    <n v="36.4"/>
    <n v="5"/>
    <n v="0"/>
    <n v="17.108000000000001"/>
    <x v="0"/>
    <s v="Yes"/>
  </r>
  <r>
    <n v="6958"/>
    <s v="CA-2018-157588"/>
    <x v="216"/>
    <d v="2018-07-19T00:00:00"/>
    <s v="Standard Class"/>
    <s v="AR-10570"/>
    <s v="Anemone Ratner"/>
    <x v="0"/>
    <s v="United States"/>
    <x v="38"/>
    <x v="32"/>
    <n v="31907"/>
    <x v="0"/>
    <s v="FUR-FU-10004848"/>
    <x v="0"/>
    <x v="5"/>
    <x v="28"/>
    <n v="51.75"/>
    <n v="1"/>
    <n v="0"/>
    <n v="15.525"/>
    <x v="0"/>
    <s v="Yes"/>
  </r>
  <r>
    <n v="6959"/>
    <s v="CA-2017-167255"/>
    <x v="874"/>
    <d v="2017-09-29T00:00:00"/>
    <s v="Second Class"/>
    <s v="RH-19510"/>
    <s v="Rick Huthwaite"/>
    <x v="2"/>
    <s v="United States"/>
    <x v="8"/>
    <x v="1"/>
    <n v="94110"/>
    <x v="1"/>
    <s v="OFF-ST-10001328"/>
    <x v="1"/>
    <x v="4"/>
    <x v="178"/>
    <n v="15.51"/>
    <n v="1"/>
    <n v="0"/>
    <n v="4.3428000000000004"/>
    <x v="1"/>
    <s v="Yes"/>
  </r>
  <r>
    <n v="6960"/>
    <s v="CA-2017-167255"/>
    <x v="874"/>
    <d v="2017-09-29T00:00:00"/>
    <s v="Second Class"/>
    <s v="RH-19510"/>
    <s v="Rick Huthwaite"/>
    <x v="2"/>
    <s v="United States"/>
    <x v="8"/>
    <x v="1"/>
    <n v="94110"/>
    <x v="1"/>
    <s v="OFF-PA-10002377"/>
    <x v="1"/>
    <x v="10"/>
    <x v="127"/>
    <n v="146.82"/>
    <n v="3"/>
    <n v="0"/>
    <n v="73.41"/>
    <x v="1"/>
    <s v="Yes"/>
  </r>
  <r>
    <n v="6961"/>
    <s v="CA-2017-167255"/>
    <x v="874"/>
    <d v="2017-09-29T00:00:00"/>
    <s v="Second Class"/>
    <s v="RH-19510"/>
    <s v="Rick Huthwaite"/>
    <x v="2"/>
    <s v="United States"/>
    <x v="8"/>
    <x v="1"/>
    <n v="94110"/>
    <x v="1"/>
    <s v="OFF-PA-10003441"/>
    <x v="1"/>
    <x v="10"/>
    <x v="490"/>
    <n v="12.96"/>
    <n v="2"/>
    <n v="0"/>
    <n v="6.2207999999999997"/>
    <x v="1"/>
    <s v="Yes"/>
  </r>
  <r>
    <n v="6962"/>
    <s v="CA-2019-162096"/>
    <x v="468"/>
    <d v="2019-11-10T00:00:00"/>
    <s v="Same Day"/>
    <s v="TB-21190"/>
    <s v="Thomas Brumley"/>
    <x v="2"/>
    <s v="United States"/>
    <x v="169"/>
    <x v="1"/>
    <n v="92503"/>
    <x v="1"/>
    <s v="OFF-AR-10002221"/>
    <x v="1"/>
    <x v="6"/>
    <x v="1017"/>
    <n v="7.8"/>
    <n v="3"/>
    <n v="0"/>
    <n v="2.1059999999999999"/>
    <x v="1"/>
    <s v="Yes"/>
  </r>
  <r>
    <n v="6963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EN-10001509"/>
    <x v="1"/>
    <x v="12"/>
    <x v="29"/>
    <n v="10.199999999999999"/>
    <n v="5"/>
    <n v="0"/>
    <n v="4.7939999999999996"/>
    <x v="0"/>
    <s v="Yes"/>
  </r>
  <r>
    <n v="6964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AR-10003338"/>
    <x v="1"/>
    <x v="6"/>
    <x v="1439"/>
    <n v="22.32"/>
    <n v="3"/>
    <n v="0"/>
    <n v="5.58"/>
    <x v="0"/>
    <s v="Yes"/>
  </r>
  <r>
    <n v="6965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BI-10004728"/>
    <x v="1"/>
    <x v="8"/>
    <x v="544"/>
    <n v="24.1"/>
    <n v="5"/>
    <n v="0"/>
    <n v="11.086"/>
    <x v="0"/>
    <s v="Yes"/>
  </r>
  <r>
    <n v="6966"/>
    <s v="CA-2018-157161"/>
    <x v="87"/>
    <d v="2018-07-20T00:00:00"/>
    <s v="Second Class"/>
    <s v="JD-15895"/>
    <s v="Jonathan Doherty"/>
    <x v="1"/>
    <s v="United States"/>
    <x v="29"/>
    <x v="20"/>
    <n v="29203"/>
    <x v="0"/>
    <s v="TEC-AC-10000358"/>
    <x v="2"/>
    <x v="11"/>
    <x v="1287"/>
    <n v="75.98"/>
    <n v="2"/>
    <n v="0"/>
    <n v="18.235199999999999"/>
    <x v="0"/>
    <s v="Yes"/>
  </r>
  <r>
    <n v="6967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BI-10002764"/>
    <x v="1"/>
    <x v="8"/>
    <x v="507"/>
    <n v="6.46"/>
    <n v="2"/>
    <n v="0"/>
    <n v="3.1654"/>
    <x v="0"/>
    <s v="Yes"/>
  </r>
  <r>
    <n v="6968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PA-10001461"/>
    <x v="1"/>
    <x v="10"/>
    <x v="1596"/>
    <n v="60.12"/>
    <n v="9"/>
    <n v="0"/>
    <n v="28.857600000000001"/>
    <x v="0"/>
    <s v="Yes"/>
  </r>
  <r>
    <n v="6969"/>
    <s v="CA-2017-110765"/>
    <x v="1140"/>
    <d v="2017-10-20T00:00:00"/>
    <s v="Second Class"/>
    <s v="MP-17965"/>
    <s v="Michael Paige"/>
    <x v="1"/>
    <s v="United States"/>
    <x v="20"/>
    <x v="15"/>
    <n v="10011"/>
    <x v="3"/>
    <s v="TEC-PH-10004165"/>
    <x v="2"/>
    <x v="7"/>
    <x v="895"/>
    <n v="824.97"/>
    <n v="3"/>
    <n v="0"/>
    <n v="214.4922"/>
    <x v="3"/>
    <s v="Yes"/>
  </r>
  <r>
    <n v="6970"/>
    <s v="CA-2018-163937"/>
    <x v="994"/>
    <d v="2018-01-13T00:00:00"/>
    <s v="Second Class"/>
    <s v="JB-16000"/>
    <s v="Joy Bell-"/>
    <x v="0"/>
    <s v="United States"/>
    <x v="468"/>
    <x v="4"/>
    <n v="98632"/>
    <x v="1"/>
    <s v="FUR-FU-10000010"/>
    <x v="0"/>
    <x v="5"/>
    <x v="527"/>
    <n v="24.85"/>
    <n v="5"/>
    <n v="0"/>
    <n v="7.7035"/>
    <x v="1"/>
    <s v="Yes"/>
  </r>
  <r>
    <n v="6971"/>
    <s v="CA-2019-153822"/>
    <x v="20"/>
    <d v="2019-09-25T00:00:00"/>
    <s v="Standard Class"/>
    <s v="AB-10105"/>
    <s v="Adrian Barton"/>
    <x v="0"/>
    <s v="United States"/>
    <x v="42"/>
    <x v="16"/>
    <n v="85023"/>
    <x v="1"/>
    <s v="OFF-ST-10000321"/>
    <x v="1"/>
    <x v="4"/>
    <x v="1543"/>
    <n v="12.624000000000001"/>
    <n v="2"/>
    <n v="0.2"/>
    <n v="-2.5247999999999999"/>
    <x v="1"/>
    <s v="Yes"/>
  </r>
  <r>
    <n v="6972"/>
    <s v="CA-2019-153822"/>
    <x v="20"/>
    <d v="2019-09-25T00:00:00"/>
    <s v="Standard Class"/>
    <s v="AB-10105"/>
    <s v="Adrian Barton"/>
    <x v="0"/>
    <s v="United States"/>
    <x v="42"/>
    <x v="16"/>
    <n v="85023"/>
    <x v="1"/>
    <s v="TEC-AC-10000109"/>
    <x v="2"/>
    <x v="11"/>
    <x v="202"/>
    <n v="89.584000000000003"/>
    <n v="2"/>
    <n v="0.2"/>
    <n v="4.4791999999999996"/>
    <x v="1"/>
    <s v="Yes"/>
  </r>
  <r>
    <n v="6973"/>
    <s v="CA-2019-153822"/>
    <x v="20"/>
    <d v="2019-09-25T00:00:00"/>
    <s v="Standard Class"/>
    <s v="AB-10105"/>
    <s v="Adrian Barton"/>
    <x v="0"/>
    <s v="United States"/>
    <x v="42"/>
    <x v="16"/>
    <n v="85023"/>
    <x v="1"/>
    <s v="TEC-PH-10002415"/>
    <x v="2"/>
    <x v="7"/>
    <x v="1526"/>
    <n v="471.92"/>
    <n v="2"/>
    <n v="0.2"/>
    <n v="29.495000000000001"/>
    <x v="1"/>
    <s v="Yes"/>
  </r>
  <r>
    <n v="6974"/>
    <s v="CA-2019-153822"/>
    <x v="20"/>
    <d v="2019-09-25T00:00:00"/>
    <s v="Standard Class"/>
    <s v="AB-10105"/>
    <s v="Adrian Barton"/>
    <x v="0"/>
    <s v="United States"/>
    <x v="42"/>
    <x v="16"/>
    <n v="85023"/>
    <x v="1"/>
    <s v="OFF-BI-10001460"/>
    <x v="1"/>
    <x v="8"/>
    <x v="58"/>
    <n v="18.18"/>
    <n v="4"/>
    <n v="0.7"/>
    <n v="-13.938000000000001"/>
    <x v="1"/>
    <s v="Yes"/>
  </r>
  <r>
    <n v="6975"/>
    <s v="CA-2019-146185"/>
    <x v="175"/>
    <d v="2019-09-19T00:00:00"/>
    <s v="Standard Class"/>
    <s v="CC-12145"/>
    <s v="Charles Crestani"/>
    <x v="0"/>
    <s v="United States"/>
    <x v="12"/>
    <x v="5"/>
    <n v="77095"/>
    <x v="2"/>
    <s v="OFF-AR-10002987"/>
    <x v="1"/>
    <x v="6"/>
    <x v="1562"/>
    <n v="31.744"/>
    <n v="2"/>
    <n v="0.2"/>
    <n v="8.3328000000000007"/>
    <x v="2"/>
    <s v="Yes"/>
  </r>
  <r>
    <n v="6976"/>
    <s v="CA-2017-112144"/>
    <x v="1141"/>
    <d v="2017-07-02T00:00:00"/>
    <s v="Standard Class"/>
    <s v="CY-12745"/>
    <s v="Craig Yedwab"/>
    <x v="1"/>
    <s v="United States"/>
    <x v="23"/>
    <x v="16"/>
    <n v="85234"/>
    <x v="1"/>
    <s v="OFF-LA-10000443"/>
    <x v="1"/>
    <x v="2"/>
    <x v="1127"/>
    <n v="5.9039999999999999"/>
    <n v="2"/>
    <n v="0.2"/>
    <n v="1.9925999999999999"/>
    <x v="1"/>
    <s v="Yes"/>
  </r>
  <r>
    <n v="6977"/>
    <s v="CA-2017-112144"/>
    <x v="1141"/>
    <d v="2017-07-02T00:00:00"/>
    <s v="Standard Class"/>
    <s v="CY-12745"/>
    <s v="Craig Yedwab"/>
    <x v="1"/>
    <s v="United States"/>
    <x v="23"/>
    <x v="16"/>
    <n v="85234"/>
    <x v="1"/>
    <s v="FUR-FU-10004306"/>
    <x v="0"/>
    <x v="5"/>
    <x v="622"/>
    <n v="621.76"/>
    <n v="4"/>
    <n v="0.2"/>
    <n v="46.631999999999998"/>
    <x v="1"/>
    <s v="Yes"/>
  </r>
  <r>
    <n v="6978"/>
    <s v="US-2018-119298"/>
    <x v="881"/>
    <d v="2018-11-28T00:00:00"/>
    <s v="First Class"/>
    <s v="EP-13915"/>
    <s v="Emily Phan"/>
    <x v="0"/>
    <s v="United States"/>
    <x v="186"/>
    <x v="36"/>
    <n v="72401"/>
    <x v="0"/>
    <s v="TEC-PH-10002564"/>
    <x v="2"/>
    <x v="7"/>
    <x v="985"/>
    <n v="59.98"/>
    <n v="2"/>
    <n v="0"/>
    <n v="17.994"/>
    <x v="0"/>
    <s v="Yes"/>
  </r>
  <r>
    <n v="6979"/>
    <s v="CA-2019-155159"/>
    <x v="920"/>
    <d v="2019-11-29T00:00:00"/>
    <s v="Second Class"/>
    <s v="DL-13315"/>
    <s v="Delfina Latchford"/>
    <x v="0"/>
    <s v="United States"/>
    <x v="118"/>
    <x v="32"/>
    <n v="30318"/>
    <x v="0"/>
    <s v="OFF-PA-10003724"/>
    <x v="1"/>
    <x v="10"/>
    <x v="362"/>
    <n v="48.87"/>
    <n v="9"/>
    <n v="0"/>
    <n v="23.946300000000001"/>
    <x v="0"/>
    <s v="Yes"/>
  </r>
  <r>
    <n v="6980"/>
    <s v="CA-2019-149076"/>
    <x v="424"/>
    <d v="2019-01-19T00:00:00"/>
    <s v="Standard Class"/>
    <s v="SO-20335"/>
    <s v="Sean O'Donnell"/>
    <x v="0"/>
    <s v="United States"/>
    <x v="1"/>
    <x v="1"/>
    <n v="90036"/>
    <x v="1"/>
    <s v="OFF-PA-10000483"/>
    <x v="1"/>
    <x v="10"/>
    <x v="1681"/>
    <n v="154.9"/>
    <n v="5"/>
    <n v="0"/>
    <n v="69.704999999999998"/>
    <x v="1"/>
    <s v="Yes"/>
  </r>
  <r>
    <n v="6981"/>
    <s v="CA-2016-146990"/>
    <x v="845"/>
    <d v="2016-11-08T00:00:00"/>
    <s v="First Class"/>
    <s v="BP-11095"/>
    <s v="Bart Pistole"/>
    <x v="1"/>
    <s v="United States"/>
    <x v="20"/>
    <x v="15"/>
    <n v="10024"/>
    <x v="3"/>
    <s v="OFF-FA-10000611"/>
    <x v="1"/>
    <x v="13"/>
    <x v="1074"/>
    <n v="5.92"/>
    <n v="4"/>
    <n v="0"/>
    <n v="2.8416000000000001"/>
    <x v="3"/>
    <s v="Yes"/>
  </r>
  <r>
    <n v="6982"/>
    <s v="CA-2016-146990"/>
    <x v="845"/>
    <d v="2016-11-08T00:00:00"/>
    <s v="First Class"/>
    <s v="BP-11095"/>
    <s v="Bart Pistole"/>
    <x v="1"/>
    <s v="United States"/>
    <x v="20"/>
    <x v="15"/>
    <n v="10024"/>
    <x v="3"/>
    <s v="OFF-PA-10000246"/>
    <x v="1"/>
    <x v="10"/>
    <x v="1595"/>
    <n v="30.18"/>
    <n v="3"/>
    <n v="0"/>
    <n v="13.8828"/>
    <x v="3"/>
    <s v="Yes"/>
  </r>
  <r>
    <n v="6983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4728"/>
    <x v="1"/>
    <x v="8"/>
    <x v="544"/>
    <n v="24.1"/>
    <n v="5"/>
    <n v="0"/>
    <n v="11.086"/>
    <x v="2"/>
    <s v="Yes"/>
  </r>
  <r>
    <n v="6984"/>
    <s v="CA-2018-116526"/>
    <x v="142"/>
    <d v="2018-09-05T00:00:00"/>
    <s v="Standard Class"/>
    <s v="JA-15970"/>
    <s v="Joseph Airdo"/>
    <x v="0"/>
    <s v="United States"/>
    <x v="66"/>
    <x v="12"/>
    <n v="48227"/>
    <x v="2"/>
    <s v="TEC-PH-10002365"/>
    <x v="2"/>
    <x v="7"/>
    <x v="403"/>
    <n v="8.7799999999999994"/>
    <n v="1"/>
    <n v="0"/>
    <n v="2.2827999999999999"/>
    <x v="2"/>
    <s v="Yes"/>
  </r>
  <r>
    <n v="6985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AP-10002457"/>
    <x v="1"/>
    <x v="9"/>
    <x v="549"/>
    <n v="376.74"/>
    <n v="4"/>
    <n v="0.1"/>
    <n v="71.162000000000006"/>
    <x v="2"/>
    <s v="Yes"/>
  </r>
  <r>
    <n v="6986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0320"/>
    <x v="1"/>
    <x v="8"/>
    <x v="776"/>
    <n v="29.52"/>
    <n v="4"/>
    <n v="0"/>
    <n v="14.4648"/>
    <x v="2"/>
    <s v="Yes"/>
  </r>
  <r>
    <n v="6987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AR-10004999"/>
    <x v="1"/>
    <x v="6"/>
    <x v="873"/>
    <n v="11.96"/>
    <n v="2"/>
    <n v="0"/>
    <n v="2.99"/>
    <x v="2"/>
    <s v="Yes"/>
  </r>
  <r>
    <n v="6988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1116"/>
    <x v="1"/>
    <x v="8"/>
    <x v="1075"/>
    <n v="26.4"/>
    <n v="5"/>
    <n v="0"/>
    <n v="12.672000000000001"/>
    <x v="2"/>
    <s v="Yes"/>
  </r>
  <r>
    <n v="6989"/>
    <s v="CA-2019-158561"/>
    <x v="343"/>
    <d v="2019-11-16T00:00:00"/>
    <s v="Second Class"/>
    <s v="BB-11545"/>
    <s v="Brenda Bowman"/>
    <x v="1"/>
    <s v="United States"/>
    <x v="2"/>
    <x v="2"/>
    <n v="33311"/>
    <x v="0"/>
    <s v="OFF-AP-10002651"/>
    <x v="1"/>
    <x v="9"/>
    <x v="1350"/>
    <n v="1158.1199999999999"/>
    <n v="5"/>
    <n v="0.2"/>
    <n v="130.2885"/>
    <x v="0"/>
    <s v="Yes"/>
  </r>
  <r>
    <n v="6990"/>
    <s v="CA-2019-165099"/>
    <x v="157"/>
    <d v="2019-12-13T00:00:00"/>
    <s v="First Class"/>
    <s v="DK-13375"/>
    <s v="Dennis Kane"/>
    <x v="0"/>
    <s v="United States"/>
    <x v="488"/>
    <x v="5"/>
    <n v="79605"/>
    <x v="2"/>
    <s v="OFF-AP-10001634"/>
    <x v="1"/>
    <x v="9"/>
    <x v="1799"/>
    <n v="1.3919999999999999"/>
    <n v="2"/>
    <n v="0.8"/>
    <n v="-3.7584"/>
    <x v="2"/>
    <s v="Yes"/>
  </r>
  <r>
    <n v="6991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P-10003266"/>
    <x v="1"/>
    <x v="9"/>
    <x v="667"/>
    <n v="44.43"/>
    <n v="3"/>
    <n v="0"/>
    <n v="18.660599999999999"/>
    <x v="0"/>
    <s v="Yes"/>
  </r>
  <r>
    <n v="6992"/>
    <s v="CA-2017-109386"/>
    <x v="627"/>
    <d v="2017-11-13T00:00:00"/>
    <s v="Second Class"/>
    <s v="RH-19600"/>
    <s v="Rob Haberlin"/>
    <x v="0"/>
    <s v="United States"/>
    <x v="409"/>
    <x v="17"/>
    <n v="23666"/>
    <x v="0"/>
    <s v="TEC-PH-10002890"/>
    <x v="2"/>
    <x v="7"/>
    <x v="1396"/>
    <n v="226.2"/>
    <n v="5"/>
    <n v="0"/>
    <n v="58.811999999999998"/>
    <x v="0"/>
    <s v="Yes"/>
  </r>
  <r>
    <n v="6993"/>
    <s v="CA-2017-109386"/>
    <x v="627"/>
    <d v="2017-11-13T00:00:00"/>
    <s v="Second Class"/>
    <s v="RH-19600"/>
    <s v="Rob Haberlin"/>
    <x v="0"/>
    <s v="United States"/>
    <x v="409"/>
    <x v="17"/>
    <n v="23666"/>
    <x v="0"/>
    <s v="FUR-FU-10000308"/>
    <x v="0"/>
    <x v="5"/>
    <x v="1278"/>
    <n v="186.54"/>
    <n v="3"/>
    <n v="0"/>
    <n v="41.038800000000002"/>
    <x v="0"/>
    <s v="Yes"/>
  </r>
  <r>
    <n v="6994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R-10000380"/>
    <x v="1"/>
    <x v="6"/>
    <x v="108"/>
    <n v="265.86"/>
    <n v="7"/>
    <n v="0"/>
    <n v="79.757999999999996"/>
    <x v="0"/>
    <s v="Yes"/>
  </r>
  <r>
    <n v="6995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R-10000122"/>
    <x v="1"/>
    <x v="6"/>
    <x v="311"/>
    <n v="27.9"/>
    <n v="5"/>
    <n v="0"/>
    <n v="6.9749999999999996"/>
    <x v="0"/>
    <s v="Yes"/>
  </r>
  <r>
    <n v="6996"/>
    <s v="CA-2017-166800"/>
    <x v="902"/>
    <d v="2017-11-26T00:00:00"/>
    <s v="Standard Class"/>
    <s v="AG-10300"/>
    <s v="Aleksandra Gannaway"/>
    <x v="1"/>
    <s v="United States"/>
    <x v="98"/>
    <x v="33"/>
    <n v="89115"/>
    <x v="1"/>
    <s v="OFF-AP-10004868"/>
    <x v="1"/>
    <x v="9"/>
    <x v="1027"/>
    <n v="31.08"/>
    <n v="4"/>
    <n v="0"/>
    <n v="8.3916000000000004"/>
    <x v="1"/>
    <s v="Yes"/>
  </r>
  <r>
    <n v="6997"/>
    <s v="CA-2019-117443"/>
    <x v="331"/>
    <d v="2019-12-25T00:00:00"/>
    <s v="Second Class"/>
    <s v="JB-15400"/>
    <s v="Jennifer Braxton"/>
    <x v="1"/>
    <s v="United States"/>
    <x v="179"/>
    <x v="10"/>
    <n v="61107"/>
    <x v="2"/>
    <s v="OFF-BI-10004002"/>
    <x v="1"/>
    <x v="8"/>
    <x v="154"/>
    <n v="13.84"/>
    <n v="4"/>
    <n v="0.8"/>
    <n v="-22.143999999999998"/>
    <x v="2"/>
    <s v="Yes"/>
  </r>
  <r>
    <n v="6998"/>
    <s v="CA-2019-117443"/>
    <x v="331"/>
    <d v="2019-12-25T00:00:00"/>
    <s v="Second Class"/>
    <s v="JB-15400"/>
    <s v="Jennifer Braxton"/>
    <x v="1"/>
    <s v="United States"/>
    <x v="179"/>
    <x v="10"/>
    <n v="61107"/>
    <x v="2"/>
    <s v="OFF-PA-10004475"/>
    <x v="1"/>
    <x v="10"/>
    <x v="1072"/>
    <n v="175.87200000000001"/>
    <n v="4"/>
    <n v="0.2"/>
    <n v="63.753599999999999"/>
    <x v="2"/>
    <s v="Yes"/>
  </r>
  <r>
    <n v="6999"/>
    <s v="US-2018-134369"/>
    <x v="1142"/>
    <d v="2018-09-22T00:00:00"/>
    <s v="Standard Class"/>
    <s v="BC-11125"/>
    <s v="Becky Castell"/>
    <x v="2"/>
    <s v="United States"/>
    <x v="229"/>
    <x v="1"/>
    <n v="92677"/>
    <x v="1"/>
    <s v="OFF-PA-10002195"/>
    <x v="1"/>
    <x v="10"/>
    <x v="1552"/>
    <n v="12.96"/>
    <n v="2"/>
    <n v="0"/>
    <n v="6.3503999999999996"/>
    <x v="1"/>
    <s v="Yes"/>
  </r>
  <r>
    <n v="7000"/>
    <s v="CA-2019-123687"/>
    <x v="1143"/>
    <d v="2019-05-29T00:00:00"/>
    <s v="First Class"/>
    <s v="KC-16675"/>
    <s v="Kimberly Carter"/>
    <x v="1"/>
    <s v="United States"/>
    <x v="103"/>
    <x v="0"/>
    <n v="40214"/>
    <x v="0"/>
    <s v="OFF-AP-10002670"/>
    <x v="1"/>
    <x v="9"/>
    <x v="1699"/>
    <n v="208.44"/>
    <n v="3"/>
    <n v="0"/>
    <n v="62.531999999999996"/>
    <x v="0"/>
    <s v="Yes"/>
  </r>
  <r>
    <n v="7001"/>
    <s v="CA-2019-123687"/>
    <x v="1143"/>
    <d v="2019-05-29T00:00:00"/>
    <s v="First Class"/>
    <s v="KC-16675"/>
    <s v="Kimberly Carter"/>
    <x v="1"/>
    <s v="United States"/>
    <x v="103"/>
    <x v="0"/>
    <n v="40214"/>
    <x v="0"/>
    <s v="OFF-SU-10004498"/>
    <x v="1"/>
    <x v="14"/>
    <x v="505"/>
    <n v="25.76"/>
    <n v="2"/>
    <n v="0"/>
    <n v="0.77280000000000004"/>
    <x v="0"/>
    <s v="Yes"/>
  </r>
  <r>
    <n v="7002"/>
    <s v="CA-2017-104871"/>
    <x v="1110"/>
    <d v="2017-04-03T00:00:00"/>
    <s v="Standard Class"/>
    <s v="DR-12940"/>
    <s v="Daniel Raglin"/>
    <x v="2"/>
    <s v="United States"/>
    <x v="489"/>
    <x v="10"/>
    <n v="61761"/>
    <x v="2"/>
    <s v="FUR-CH-10003298"/>
    <x v="0"/>
    <x v="1"/>
    <x v="1576"/>
    <n v="366.74400000000003"/>
    <n v="4"/>
    <n v="0.3"/>
    <n v="-110.0232"/>
    <x v="2"/>
    <s v="Yes"/>
  </r>
  <r>
    <n v="7003"/>
    <s v="CA-2016-133158"/>
    <x v="710"/>
    <d v="2016-08-21T00:00:00"/>
    <s v="Second Class"/>
    <s v="DW-13195"/>
    <s v="David Wiener"/>
    <x v="1"/>
    <s v="United States"/>
    <x v="1"/>
    <x v="1"/>
    <n v="90045"/>
    <x v="1"/>
    <s v="FUR-FU-10000723"/>
    <x v="0"/>
    <x v="5"/>
    <x v="480"/>
    <n v="289.24"/>
    <n v="7"/>
    <n v="0"/>
    <n v="26.031600000000001"/>
    <x v="1"/>
    <s v="Yes"/>
  </r>
  <r>
    <n v="7004"/>
    <s v="CA-2016-133158"/>
    <x v="710"/>
    <d v="2016-08-21T00:00:00"/>
    <s v="Second Class"/>
    <s v="DW-13195"/>
    <s v="David Wiener"/>
    <x v="1"/>
    <s v="United States"/>
    <x v="1"/>
    <x v="1"/>
    <n v="90045"/>
    <x v="1"/>
    <s v="OFF-BI-10000632"/>
    <x v="1"/>
    <x v="8"/>
    <x v="1297"/>
    <n v="69.456000000000003"/>
    <n v="2"/>
    <n v="0.2"/>
    <n v="22.5732"/>
    <x v="1"/>
    <s v="Yes"/>
  </r>
  <r>
    <n v="7005"/>
    <s v="CA-2016-126333"/>
    <x v="851"/>
    <d v="2016-12-28T00:00:00"/>
    <s v="Standard Class"/>
    <s v="ME-18010"/>
    <s v="Michelle Ellison"/>
    <x v="1"/>
    <s v="United States"/>
    <x v="396"/>
    <x v="5"/>
    <n v="77642"/>
    <x v="2"/>
    <s v="OFF-PA-10000223"/>
    <x v="1"/>
    <x v="10"/>
    <x v="1383"/>
    <n v="5.1840000000000002"/>
    <n v="1"/>
    <n v="0.2"/>
    <n v="1.8144"/>
    <x v="2"/>
    <s v="Yes"/>
  </r>
  <r>
    <n v="7006"/>
    <s v="CA-2017-141740"/>
    <x v="549"/>
    <d v="2017-11-05T00:00:00"/>
    <s v="Standard Class"/>
    <s v="JF-15490"/>
    <s v="Jeremy Farry"/>
    <x v="0"/>
    <s v="United States"/>
    <x v="20"/>
    <x v="15"/>
    <n v="10009"/>
    <x v="3"/>
    <s v="FUR-CH-10001545"/>
    <x v="0"/>
    <x v="1"/>
    <x v="1746"/>
    <n v="205.16399999999999"/>
    <n v="2"/>
    <n v="0.1"/>
    <n v="13.6776"/>
    <x v="3"/>
    <s v="Yes"/>
  </r>
  <r>
    <n v="7007"/>
    <s v="CA-2016-119466"/>
    <x v="534"/>
    <d v="2016-12-21T00:00:00"/>
    <s v="Standard Class"/>
    <s v="SP-20860"/>
    <s v="Sung Pak"/>
    <x v="1"/>
    <s v="United States"/>
    <x v="22"/>
    <x v="10"/>
    <n v="60623"/>
    <x v="2"/>
    <s v="FUR-FU-10001546"/>
    <x v="0"/>
    <x v="5"/>
    <x v="1432"/>
    <n v="8.5440000000000005"/>
    <n v="2"/>
    <n v="0.6"/>
    <n v="-7.476"/>
    <x v="2"/>
    <s v="Yes"/>
  </r>
  <r>
    <n v="7008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OFF-BI-10001098"/>
    <x v="1"/>
    <x v="8"/>
    <x v="410"/>
    <n v="12.827999999999999"/>
    <n v="2"/>
    <n v="0.7"/>
    <n v="-8.9795999999999996"/>
    <x v="3"/>
    <s v="Yes"/>
  </r>
  <r>
    <n v="7009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FUR-CH-10003379"/>
    <x v="0"/>
    <x v="1"/>
    <x v="464"/>
    <n v="598.45799999999997"/>
    <n v="3"/>
    <n v="0.3"/>
    <n v="-42.747"/>
    <x v="3"/>
    <s v="Yes"/>
  </r>
  <r>
    <n v="7010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FUR-FU-10000193"/>
    <x v="0"/>
    <x v="5"/>
    <x v="1512"/>
    <n v="25.984000000000002"/>
    <n v="1"/>
    <n v="0.2"/>
    <n v="-3.8976000000000002"/>
    <x v="3"/>
    <s v="Yes"/>
  </r>
  <r>
    <n v="7011"/>
    <s v="US-2016-135881"/>
    <x v="235"/>
    <d v="2016-05-27T00:00:00"/>
    <s v="Standard Class"/>
    <s v="GT-14710"/>
    <s v="Greg Tran"/>
    <x v="0"/>
    <s v="United States"/>
    <x v="20"/>
    <x v="15"/>
    <n v="10035"/>
    <x v="3"/>
    <s v="OFF-BI-10000829"/>
    <x v="1"/>
    <x v="8"/>
    <x v="307"/>
    <n v="17.96"/>
    <n v="5"/>
    <n v="0.2"/>
    <n v="5.8369999999999997"/>
    <x v="3"/>
    <s v="Yes"/>
  </r>
  <r>
    <n v="7012"/>
    <s v="US-2016-135881"/>
    <x v="235"/>
    <d v="2016-05-27T00:00:00"/>
    <s v="Standard Class"/>
    <s v="GT-14710"/>
    <s v="Greg Tran"/>
    <x v="0"/>
    <s v="United States"/>
    <x v="20"/>
    <x v="15"/>
    <n v="10035"/>
    <x v="3"/>
    <s v="OFF-SU-10003002"/>
    <x v="1"/>
    <x v="14"/>
    <x v="1567"/>
    <n v="5.04"/>
    <n v="2"/>
    <n v="0"/>
    <n v="0.1512"/>
    <x v="3"/>
    <s v="Yes"/>
  </r>
  <r>
    <n v="7013"/>
    <s v="US-2016-135881"/>
    <x v="235"/>
    <d v="2016-05-27T00:00:00"/>
    <s v="Standard Class"/>
    <s v="GT-14710"/>
    <s v="Greg Tran"/>
    <x v="0"/>
    <s v="United States"/>
    <x v="20"/>
    <x v="15"/>
    <n v="10035"/>
    <x v="3"/>
    <s v="OFF-AP-10002118"/>
    <x v="1"/>
    <x v="9"/>
    <x v="77"/>
    <n v="208.16"/>
    <n v="1"/>
    <n v="0"/>
    <n v="56.203200000000002"/>
    <x v="3"/>
    <s v="Yes"/>
  </r>
  <r>
    <n v="7014"/>
    <s v="CA-2019-141201"/>
    <x v="34"/>
    <d v="2019-12-11T00:00:00"/>
    <s v="Second Class"/>
    <s v="DB-12910"/>
    <s v="Daniel Byrd"/>
    <x v="2"/>
    <s v="United States"/>
    <x v="162"/>
    <x v="1"/>
    <n v="93905"/>
    <x v="1"/>
    <s v="FUR-BO-10001519"/>
    <x v="0"/>
    <x v="0"/>
    <x v="672"/>
    <n v="148.25700000000001"/>
    <n v="3"/>
    <n v="0.15"/>
    <n v="15.697800000000001"/>
    <x v="1"/>
    <s v="Yes"/>
  </r>
  <r>
    <n v="7015"/>
    <s v="CA-2016-114790"/>
    <x v="518"/>
    <d v="2016-03-13T00:00:00"/>
    <s v="Second Class"/>
    <s v="FM-14215"/>
    <s v="Filia McAdams"/>
    <x v="1"/>
    <s v="United States"/>
    <x v="102"/>
    <x v="0"/>
    <n v="40475"/>
    <x v="0"/>
    <s v="OFF-AP-10002578"/>
    <x v="1"/>
    <x v="9"/>
    <x v="414"/>
    <n v="146.76"/>
    <n v="3"/>
    <n v="0"/>
    <n v="38.157600000000002"/>
    <x v="0"/>
    <s v="Yes"/>
  </r>
  <r>
    <n v="7016"/>
    <s v="CA-2016-114790"/>
    <x v="518"/>
    <d v="2016-03-13T00:00:00"/>
    <s v="Second Class"/>
    <s v="FM-14215"/>
    <s v="Filia McAdams"/>
    <x v="1"/>
    <s v="United States"/>
    <x v="102"/>
    <x v="0"/>
    <n v="40475"/>
    <x v="0"/>
    <s v="TEC-AC-10000710"/>
    <x v="2"/>
    <x v="11"/>
    <x v="678"/>
    <n v="32.96"/>
    <n v="2"/>
    <n v="0"/>
    <n v="14.172800000000001"/>
    <x v="0"/>
    <s v="Yes"/>
  </r>
  <r>
    <n v="7017"/>
    <s v="CA-2016-114790"/>
    <x v="518"/>
    <d v="2016-03-13T00:00:00"/>
    <s v="Second Class"/>
    <s v="FM-14215"/>
    <s v="Filia McAdams"/>
    <x v="1"/>
    <s v="United States"/>
    <x v="102"/>
    <x v="0"/>
    <n v="40475"/>
    <x v="0"/>
    <s v="TEC-PH-10000984"/>
    <x v="2"/>
    <x v="7"/>
    <x v="470"/>
    <n v="587.97"/>
    <n v="3"/>
    <n v="0"/>
    <n v="164.63159999999999"/>
    <x v="0"/>
    <s v="Yes"/>
  </r>
  <r>
    <n v="7018"/>
    <s v="CA-2016-114790"/>
    <x v="518"/>
    <d v="2016-03-13T00:00:00"/>
    <s v="Second Class"/>
    <s v="FM-14215"/>
    <s v="Filia McAdams"/>
    <x v="1"/>
    <s v="United States"/>
    <x v="102"/>
    <x v="0"/>
    <n v="40475"/>
    <x v="0"/>
    <s v="OFF-PA-10000213"/>
    <x v="1"/>
    <x v="10"/>
    <x v="1449"/>
    <n v="14.94"/>
    <n v="3"/>
    <n v="0"/>
    <n v="7.0217999999999998"/>
    <x v="0"/>
    <s v="Yes"/>
  </r>
  <r>
    <n v="7019"/>
    <s v="US-2018-154256"/>
    <x v="661"/>
    <d v="2018-06-27T00:00:00"/>
    <s v="Second Class"/>
    <s v="SM-20005"/>
    <s v="Sally Matthias"/>
    <x v="0"/>
    <s v="United States"/>
    <x v="20"/>
    <x v="15"/>
    <n v="10035"/>
    <x v="3"/>
    <s v="OFF-LA-10003720"/>
    <x v="1"/>
    <x v="2"/>
    <x v="1636"/>
    <n v="25.83"/>
    <n v="7"/>
    <n v="0"/>
    <n v="12.1401"/>
    <x v="3"/>
    <s v="Yes"/>
  </r>
  <r>
    <n v="7020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1837"/>
    <x v="1"/>
    <x v="10"/>
    <x v="1800"/>
    <n v="15.552"/>
    <n v="3"/>
    <n v="0.2"/>
    <n v="5.4432"/>
    <x v="1"/>
    <s v="Yes"/>
  </r>
  <r>
    <n v="7021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SU-10004661"/>
    <x v="1"/>
    <x v="14"/>
    <x v="1757"/>
    <n v="6.8"/>
    <n v="1"/>
    <n v="0.2"/>
    <n v="0.51"/>
    <x v="1"/>
    <s v="Yes"/>
  </r>
  <r>
    <n v="7022"/>
    <s v="CA-2016-124737"/>
    <x v="709"/>
    <d v="2016-08-27T00:00:00"/>
    <s v="Standard Class"/>
    <s v="AP-10915"/>
    <s v="Arthur Prichep"/>
    <x v="0"/>
    <s v="United States"/>
    <x v="60"/>
    <x v="22"/>
    <n v="80219"/>
    <x v="1"/>
    <s v="FUR-FU-10003274"/>
    <x v="0"/>
    <x v="5"/>
    <x v="248"/>
    <n v="4.2240000000000002"/>
    <n v="3"/>
    <n v="0.2"/>
    <n v="1.2672000000000001"/>
    <x v="1"/>
    <s v="Yes"/>
  </r>
  <r>
    <n v="7023"/>
    <s v="CA-2016-124737"/>
    <x v="709"/>
    <d v="2016-08-27T00:00:00"/>
    <s v="Standard Class"/>
    <s v="AP-10915"/>
    <s v="Arthur Prichep"/>
    <x v="0"/>
    <s v="United States"/>
    <x v="60"/>
    <x v="22"/>
    <n v="80219"/>
    <x v="1"/>
    <s v="TEC-PH-10000149"/>
    <x v="2"/>
    <x v="7"/>
    <x v="424"/>
    <n v="143.63999999999999"/>
    <n v="9"/>
    <n v="0.2"/>
    <n v="10.773"/>
    <x v="1"/>
    <s v="Yes"/>
  </r>
  <r>
    <n v="7024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0019"/>
    <x v="1"/>
    <x v="10"/>
    <x v="711"/>
    <n v="31.103999999999999"/>
    <n v="6"/>
    <n v="0.2"/>
    <n v="10.8864"/>
    <x v="1"/>
    <s v="Yes"/>
  </r>
  <r>
    <n v="7025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1125"/>
    <x v="1"/>
    <x v="10"/>
    <x v="1021"/>
    <n v="223.05600000000001"/>
    <n v="9"/>
    <n v="0.2"/>
    <n v="69.704999999999998"/>
    <x v="1"/>
    <s v="Yes"/>
  </r>
  <r>
    <n v="7026"/>
    <s v="US-2019-101840"/>
    <x v="695"/>
    <d v="2019-02-12T00:00:00"/>
    <s v="Standard Class"/>
    <s v="SP-20545"/>
    <s v="Sibella Parks"/>
    <x v="1"/>
    <s v="United States"/>
    <x v="20"/>
    <x v="15"/>
    <n v="10024"/>
    <x v="3"/>
    <s v="TEC-PH-10002538"/>
    <x v="2"/>
    <x v="7"/>
    <x v="529"/>
    <n v="227.46"/>
    <n v="6"/>
    <n v="0"/>
    <n v="65.963399999999993"/>
    <x v="3"/>
    <s v="Yes"/>
  </r>
  <r>
    <n v="7027"/>
    <s v="US-2019-101840"/>
    <x v="695"/>
    <d v="2019-02-12T00:00:00"/>
    <s v="Standard Class"/>
    <s v="SP-20545"/>
    <s v="Sibella Parks"/>
    <x v="1"/>
    <s v="United States"/>
    <x v="20"/>
    <x v="15"/>
    <n v="10024"/>
    <x v="3"/>
    <s v="OFF-BI-10000279"/>
    <x v="1"/>
    <x v="8"/>
    <x v="1774"/>
    <n v="46.24"/>
    <n v="4"/>
    <n v="0.2"/>
    <n v="15.606"/>
    <x v="3"/>
    <s v="Yes"/>
  </r>
  <r>
    <n v="7028"/>
    <s v="CA-2019-131653"/>
    <x v="926"/>
    <d v="2019-02-05T00:00:00"/>
    <s v="Standard Class"/>
    <s v="RD-19585"/>
    <s v="Rob Dowd"/>
    <x v="0"/>
    <s v="United States"/>
    <x v="20"/>
    <x v="15"/>
    <n v="10011"/>
    <x v="3"/>
    <s v="OFF-LA-10001045"/>
    <x v="1"/>
    <x v="2"/>
    <x v="708"/>
    <n v="5.22"/>
    <n v="2"/>
    <n v="0"/>
    <n v="2.4011999999999998"/>
    <x v="3"/>
    <s v="Yes"/>
  </r>
  <r>
    <n v="7029"/>
    <s v="US-2018-157840"/>
    <x v="887"/>
    <d v="2018-12-23T00:00:00"/>
    <s v="Second Class"/>
    <s v="MC-17575"/>
    <s v="Matt Collins"/>
    <x v="0"/>
    <s v="United States"/>
    <x v="9"/>
    <x v="8"/>
    <n v="68025"/>
    <x v="2"/>
    <s v="OFF-PA-10003673"/>
    <x v="1"/>
    <x v="10"/>
    <x v="980"/>
    <n v="33.9"/>
    <n v="5"/>
    <n v="0"/>
    <n v="15.593999999999999"/>
    <x v="2"/>
    <s v="Yes"/>
  </r>
  <r>
    <n v="7030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ST-10002562"/>
    <x v="1"/>
    <x v="4"/>
    <x v="683"/>
    <n v="28.14"/>
    <n v="3"/>
    <n v="0"/>
    <n v="7.8792"/>
    <x v="3"/>
    <s v="Yes"/>
  </r>
  <r>
    <n v="7031"/>
    <s v="CA-2018-145548"/>
    <x v="583"/>
    <d v="2018-11-16T00:00:00"/>
    <s v="Standard Class"/>
    <s v="EB-13750"/>
    <s v="Edward Becker"/>
    <x v="1"/>
    <s v="United States"/>
    <x v="20"/>
    <x v="15"/>
    <n v="10011"/>
    <x v="3"/>
    <s v="TEC-AC-10002305"/>
    <x v="2"/>
    <x v="11"/>
    <x v="1530"/>
    <n v="36"/>
    <n v="2"/>
    <n v="0"/>
    <n v="6.48"/>
    <x v="3"/>
    <s v="Yes"/>
  </r>
  <r>
    <n v="7032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AR-10003373"/>
    <x v="1"/>
    <x v="6"/>
    <x v="290"/>
    <n v="92.94"/>
    <n v="3"/>
    <n v="0"/>
    <n v="25.093800000000002"/>
    <x v="3"/>
    <s v="Yes"/>
  </r>
  <r>
    <n v="7033"/>
    <s v="CA-2018-145548"/>
    <x v="583"/>
    <d v="2018-11-16T00:00:00"/>
    <s v="Standard Class"/>
    <s v="EB-13750"/>
    <s v="Edward Becker"/>
    <x v="1"/>
    <s v="United States"/>
    <x v="20"/>
    <x v="15"/>
    <n v="10011"/>
    <x v="3"/>
    <s v="FUR-CH-10003774"/>
    <x v="0"/>
    <x v="1"/>
    <x v="1194"/>
    <n v="245.64599999999999"/>
    <n v="3"/>
    <n v="0.1"/>
    <n v="8.1882000000000001"/>
    <x v="3"/>
    <s v="Yes"/>
  </r>
  <r>
    <n v="7034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BI-10001510"/>
    <x v="1"/>
    <x v="8"/>
    <x v="709"/>
    <n v="55.008000000000003"/>
    <n v="3"/>
    <n v="0.2"/>
    <n v="17.190000000000001"/>
    <x v="3"/>
    <s v="Yes"/>
  </r>
  <r>
    <n v="7035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BI-10004236"/>
    <x v="1"/>
    <x v="8"/>
    <x v="900"/>
    <n v="35.231999999999999"/>
    <n v="3"/>
    <n v="0.2"/>
    <n v="11.4504"/>
    <x v="3"/>
    <s v="Yes"/>
  </r>
  <r>
    <n v="7036"/>
    <s v="CA-2019-119494"/>
    <x v="45"/>
    <d v="2019-11-13T00:00:00"/>
    <s v="Standard Class"/>
    <s v="JE-15610"/>
    <s v="Jim Epp"/>
    <x v="1"/>
    <s v="United States"/>
    <x v="70"/>
    <x v="1"/>
    <n v="92105"/>
    <x v="1"/>
    <s v="FUR-CH-10004675"/>
    <x v="0"/>
    <x v="1"/>
    <x v="635"/>
    <n v="523.39200000000005"/>
    <n v="3"/>
    <n v="0.2"/>
    <n v="52.339199999999998"/>
    <x v="1"/>
    <s v="Yes"/>
  </r>
  <r>
    <n v="7037"/>
    <s v="CA-2016-124618"/>
    <x v="1073"/>
    <d v="2016-05-04T00:00:00"/>
    <s v="Second Class"/>
    <s v="CS-11860"/>
    <s v="Cari Schnelling"/>
    <x v="0"/>
    <s v="United States"/>
    <x v="121"/>
    <x v="2"/>
    <n v="33801"/>
    <x v="0"/>
    <s v="TEC-CO-10004202"/>
    <x v="2"/>
    <x v="16"/>
    <x v="844"/>
    <n v="479.98399999999998"/>
    <n v="2"/>
    <n v="0.2"/>
    <n v="89.997"/>
    <x v="0"/>
    <s v="Yes"/>
  </r>
  <r>
    <n v="7038"/>
    <s v="CA-2019-161970"/>
    <x v="585"/>
    <d v="2019-09-27T00:00:00"/>
    <s v="Standard Class"/>
    <s v="PB-19105"/>
    <s v="Peter Bühler"/>
    <x v="0"/>
    <s v="United States"/>
    <x v="214"/>
    <x v="32"/>
    <n v="30080"/>
    <x v="0"/>
    <s v="OFF-PA-10004255"/>
    <x v="1"/>
    <x v="10"/>
    <x v="1315"/>
    <n v="12.96"/>
    <n v="2"/>
    <n v="0"/>
    <n v="6.2207999999999997"/>
    <x v="0"/>
    <s v="Yes"/>
  </r>
  <r>
    <n v="7039"/>
    <s v="CA-2019-161970"/>
    <x v="585"/>
    <d v="2019-09-27T00:00:00"/>
    <s v="Standard Class"/>
    <s v="PB-19105"/>
    <s v="Peter Bühler"/>
    <x v="0"/>
    <s v="United States"/>
    <x v="214"/>
    <x v="32"/>
    <n v="30080"/>
    <x v="0"/>
    <s v="OFF-AR-10003896"/>
    <x v="1"/>
    <x v="6"/>
    <x v="1801"/>
    <n v="17.940000000000001"/>
    <n v="3"/>
    <n v="0"/>
    <n v="6.4584000000000001"/>
    <x v="0"/>
    <s v="Yes"/>
  </r>
  <r>
    <n v="7040"/>
    <s v="CA-2019-103443"/>
    <x v="94"/>
    <d v="2019-12-23T00:00:00"/>
    <s v="Standard Class"/>
    <s v="AT-10735"/>
    <s v="Annie Thurman"/>
    <x v="0"/>
    <s v="United States"/>
    <x v="20"/>
    <x v="15"/>
    <n v="10009"/>
    <x v="3"/>
    <s v="OFF-ST-10002276"/>
    <x v="1"/>
    <x v="4"/>
    <x v="226"/>
    <n v="166.72"/>
    <n v="2"/>
    <n v="0"/>
    <n v="41.68"/>
    <x v="3"/>
    <s v="Yes"/>
  </r>
  <r>
    <n v="7041"/>
    <s v="CA-2019-103443"/>
    <x v="94"/>
    <d v="2019-12-23T00:00:00"/>
    <s v="Standard Class"/>
    <s v="AT-10735"/>
    <s v="Annie Thurman"/>
    <x v="0"/>
    <s v="United States"/>
    <x v="20"/>
    <x v="15"/>
    <n v="10009"/>
    <x v="3"/>
    <s v="OFF-BI-10001617"/>
    <x v="1"/>
    <x v="8"/>
    <x v="1324"/>
    <n v="24.815999999999999"/>
    <n v="3"/>
    <n v="0.2"/>
    <n v="8.3754000000000008"/>
    <x v="3"/>
    <s v="Yes"/>
  </r>
  <r>
    <n v="7042"/>
    <s v="CA-2019-103443"/>
    <x v="94"/>
    <d v="2019-12-23T00:00:00"/>
    <s v="Standard Class"/>
    <s v="AT-10735"/>
    <s v="Annie Thurman"/>
    <x v="0"/>
    <s v="United States"/>
    <x v="20"/>
    <x v="15"/>
    <n v="10009"/>
    <x v="3"/>
    <s v="FUR-FU-10000308"/>
    <x v="0"/>
    <x v="5"/>
    <x v="1278"/>
    <n v="124.36"/>
    <n v="2"/>
    <n v="0"/>
    <n v="27.359200000000001"/>
    <x v="3"/>
    <s v="Yes"/>
  </r>
  <r>
    <n v="7043"/>
    <s v="US-2019-165358"/>
    <x v="930"/>
    <d v="2019-07-23T00:00:00"/>
    <s v="Standard Class"/>
    <s v="SV-20365"/>
    <s v="Seth Vernon"/>
    <x v="0"/>
    <s v="United States"/>
    <x v="10"/>
    <x v="9"/>
    <n v="19134"/>
    <x v="3"/>
    <s v="TEC-CO-10001943"/>
    <x v="2"/>
    <x v="16"/>
    <x v="1675"/>
    <n v="599.97"/>
    <n v="5"/>
    <n v="0.4"/>
    <n v="69.996499999999997"/>
    <x v="3"/>
    <s v="Yes"/>
  </r>
  <r>
    <n v="7044"/>
    <s v="US-2019-165358"/>
    <x v="930"/>
    <d v="2019-07-23T00:00:00"/>
    <s v="Standard Class"/>
    <s v="SV-20365"/>
    <s v="Seth Vernon"/>
    <x v="0"/>
    <s v="United States"/>
    <x v="10"/>
    <x v="9"/>
    <n v="19134"/>
    <x v="3"/>
    <s v="FUR-CH-10002647"/>
    <x v="0"/>
    <x v="1"/>
    <x v="475"/>
    <n v="198.744"/>
    <n v="4"/>
    <n v="0.3"/>
    <n v="-14.196"/>
    <x v="3"/>
    <s v="Yes"/>
  </r>
  <r>
    <n v="7045"/>
    <s v="US-2019-165358"/>
    <x v="930"/>
    <d v="2019-07-23T00:00:00"/>
    <s v="Standard Class"/>
    <s v="SV-20365"/>
    <s v="Seth Vernon"/>
    <x v="0"/>
    <s v="United States"/>
    <x v="10"/>
    <x v="9"/>
    <n v="19134"/>
    <x v="3"/>
    <s v="OFF-SU-10004768"/>
    <x v="1"/>
    <x v="14"/>
    <x v="1308"/>
    <n v="9.1839999999999993"/>
    <n v="2"/>
    <n v="0.2"/>
    <n v="1.1479999999999999"/>
    <x v="3"/>
    <s v="Yes"/>
  </r>
  <r>
    <n v="7046"/>
    <s v="CA-2018-160136"/>
    <x v="54"/>
    <d v="2018-11-09T00:00:00"/>
    <s v="Standard Class"/>
    <s v="PJ-18835"/>
    <s v="Patrick Jones"/>
    <x v="1"/>
    <s v="United States"/>
    <x v="61"/>
    <x v="5"/>
    <n v="75217"/>
    <x v="2"/>
    <s v="OFF-PA-10002160"/>
    <x v="1"/>
    <x v="10"/>
    <x v="1199"/>
    <n v="9.2479999999999993"/>
    <n v="2"/>
    <n v="0.2"/>
    <n v="3.3523999999999998"/>
    <x v="2"/>
    <s v="Yes"/>
  </r>
  <r>
    <n v="7047"/>
    <s v="CA-2016-150581"/>
    <x v="918"/>
    <d v="2016-04-12T00:00:00"/>
    <s v="Standard Class"/>
    <s v="NM-18445"/>
    <s v="Nathan Mautz"/>
    <x v="2"/>
    <s v="United States"/>
    <x v="3"/>
    <x v="1"/>
    <n v="94521"/>
    <x v="1"/>
    <s v="FUR-TA-10003748"/>
    <x v="0"/>
    <x v="3"/>
    <x v="210"/>
    <n v="99.591999999999999"/>
    <n v="1"/>
    <n v="0.2"/>
    <n v="2.4897999999999998"/>
    <x v="1"/>
    <s v="Yes"/>
  </r>
  <r>
    <n v="7048"/>
    <s v="CA-2016-150581"/>
    <x v="918"/>
    <d v="2016-04-12T00:00:00"/>
    <s v="Standard Class"/>
    <s v="NM-18445"/>
    <s v="Nathan Mautz"/>
    <x v="2"/>
    <s v="United States"/>
    <x v="3"/>
    <x v="1"/>
    <n v="94521"/>
    <x v="1"/>
    <s v="TEC-AC-10001908"/>
    <x v="2"/>
    <x v="11"/>
    <x v="295"/>
    <n v="399.96"/>
    <n v="4"/>
    <n v="0"/>
    <n v="139.98599999999999"/>
    <x v="1"/>
    <s v="Yes"/>
  </r>
  <r>
    <n v="7049"/>
    <s v="CA-2018-119515"/>
    <x v="1041"/>
    <d v="2018-08-16T00:00:00"/>
    <s v="First Class"/>
    <s v="TR-21325"/>
    <s v="Toby Ritter"/>
    <x v="0"/>
    <s v="United States"/>
    <x v="316"/>
    <x v="18"/>
    <n v="37211"/>
    <x v="0"/>
    <s v="OFF-PA-10000552"/>
    <x v="1"/>
    <x v="10"/>
    <x v="1541"/>
    <n v="15.552"/>
    <n v="3"/>
    <n v="0.2"/>
    <n v="5.4432"/>
    <x v="0"/>
    <s v="Yes"/>
  </r>
  <r>
    <n v="7050"/>
    <s v="CA-2016-141355"/>
    <x v="794"/>
    <d v="2016-09-30T00:00:00"/>
    <s v="Standard Class"/>
    <s v="BF-11005"/>
    <s v="Barry Franz"/>
    <x v="2"/>
    <s v="United States"/>
    <x v="34"/>
    <x v="22"/>
    <n v="80013"/>
    <x v="1"/>
    <s v="OFF-AR-10003179"/>
    <x v="1"/>
    <x v="6"/>
    <x v="1574"/>
    <n v="14.576000000000001"/>
    <n v="2"/>
    <n v="0.2"/>
    <n v="2.3685999999999998"/>
    <x v="1"/>
    <s v="Yes"/>
  </r>
  <r>
    <n v="7051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4593"/>
    <x v="1"/>
    <x v="8"/>
    <x v="270"/>
    <n v="209.6"/>
    <n v="5"/>
    <n v="0.2"/>
    <n v="68.12"/>
    <x v="1"/>
    <s v="Yes"/>
  </r>
  <r>
    <n v="7052"/>
    <s v="CA-2018-165330"/>
    <x v="25"/>
    <d v="2018-12-11T00:00:00"/>
    <s v="Same Day"/>
    <s v="WB-21850"/>
    <s v="William Brown"/>
    <x v="0"/>
    <s v="United States"/>
    <x v="125"/>
    <x v="1"/>
    <n v="92804"/>
    <x v="1"/>
    <s v="OFF-AR-10000914"/>
    <x v="1"/>
    <x v="6"/>
    <x v="1748"/>
    <n v="23.32"/>
    <n v="2"/>
    <n v="0"/>
    <n v="6.0632000000000001"/>
    <x v="1"/>
    <s v="Yes"/>
  </r>
  <r>
    <n v="7053"/>
    <s v="CA-2018-165330"/>
    <x v="25"/>
    <d v="2018-12-11T00:00:00"/>
    <s v="Same Day"/>
    <s v="WB-21850"/>
    <s v="William Brown"/>
    <x v="0"/>
    <s v="United States"/>
    <x v="125"/>
    <x v="1"/>
    <n v="92804"/>
    <x v="1"/>
    <s v="OFF-PA-10000241"/>
    <x v="1"/>
    <x v="10"/>
    <x v="1160"/>
    <n v="30.98"/>
    <n v="1"/>
    <n v="0"/>
    <n v="13.941000000000001"/>
    <x v="1"/>
    <s v="Yes"/>
  </r>
  <r>
    <n v="7054"/>
    <s v="CA-2018-165330"/>
    <x v="25"/>
    <d v="2018-12-11T00:00:00"/>
    <s v="Same Day"/>
    <s v="WB-21850"/>
    <s v="William Brown"/>
    <x v="0"/>
    <s v="United States"/>
    <x v="125"/>
    <x v="1"/>
    <n v="92804"/>
    <x v="1"/>
    <s v="TEC-AC-10000057"/>
    <x v="2"/>
    <x v="11"/>
    <x v="632"/>
    <n v="119.96"/>
    <n v="4"/>
    <n v="0"/>
    <n v="25.191600000000001"/>
    <x v="1"/>
    <s v="Yes"/>
  </r>
  <r>
    <n v="7055"/>
    <s v="CA-2018-165330"/>
    <x v="25"/>
    <d v="2018-12-11T00:00:00"/>
    <s v="Same Day"/>
    <s v="WB-21850"/>
    <s v="William Brown"/>
    <x v="0"/>
    <s v="United States"/>
    <x v="125"/>
    <x v="1"/>
    <n v="92804"/>
    <x v="1"/>
    <s v="FUR-CH-10003774"/>
    <x v="0"/>
    <x v="1"/>
    <x v="1194"/>
    <n v="363.92"/>
    <n v="5"/>
    <n v="0.2"/>
    <n v="-31.843"/>
    <x v="1"/>
    <s v="Yes"/>
  </r>
  <r>
    <n v="7056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2824"/>
    <x v="1"/>
    <x v="8"/>
    <x v="528"/>
    <n v="35.808"/>
    <n v="3"/>
    <n v="0.2"/>
    <n v="11.19"/>
    <x v="1"/>
    <s v="Yes"/>
  </r>
  <r>
    <n v="7057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4001"/>
    <x v="1"/>
    <x v="8"/>
    <x v="818"/>
    <n v="122.688"/>
    <n v="9"/>
    <n v="0.2"/>
    <n v="39.873600000000003"/>
    <x v="1"/>
    <s v="Yes"/>
  </r>
  <r>
    <n v="7058"/>
    <s v="CA-2018-165330"/>
    <x v="25"/>
    <d v="2018-12-11T00:00:00"/>
    <s v="Same Day"/>
    <s v="WB-21850"/>
    <s v="William Brown"/>
    <x v="0"/>
    <s v="United States"/>
    <x v="125"/>
    <x v="1"/>
    <n v="92804"/>
    <x v="1"/>
    <s v="FUR-TA-10004619"/>
    <x v="0"/>
    <x v="3"/>
    <x v="891"/>
    <n v="892.13599999999997"/>
    <n v="7"/>
    <n v="0.2"/>
    <n v="111.517"/>
    <x v="1"/>
    <s v="Yes"/>
  </r>
  <r>
    <n v="7059"/>
    <s v="CA-2018-165330"/>
    <x v="25"/>
    <d v="2018-12-11T00:00:00"/>
    <s v="Same Day"/>
    <s v="WB-21850"/>
    <s v="William Brown"/>
    <x v="0"/>
    <s v="United States"/>
    <x v="125"/>
    <x v="1"/>
    <n v="92804"/>
    <x v="1"/>
    <s v="OFF-ST-10000636"/>
    <x v="1"/>
    <x v="4"/>
    <x v="1753"/>
    <n v="50.22"/>
    <n v="3"/>
    <n v="0"/>
    <n v="2.0087999999999999"/>
    <x v="1"/>
    <s v="Yes"/>
  </r>
  <r>
    <n v="7060"/>
    <s v="CA-2018-165330"/>
    <x v="25"/>
    <d v="2018-12-11T00:00:00"/>
    <s v="Same Day"/>
    <s v="WB-21850"/>
    <s v="William Brown"/>
    <x v="0"/>
    <s v="United States"/>
    <x v="125"/>
    <x v="1"/>
    <n v="92804"/>
    <x v="1"/>
    <s v="OFF-AP-10001469"/>
    <x v="1"/>
    <x v="9"/>
    <x v="586"/>
    <n v="83.42"/>
    <n v="2"/>
    <n v="0"/>
    <n v="24.191800000000001"/>
    <x v="1"/>
    <s v="Yes"/>
  </r>
  <r>
    <n v="7061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2897"/>
    <x v="1"/>
    <x v="8"/>
    <x v="1802"/>
    <n v="5.8719999999999999"/>
    <n v="2"/>
    <n v="0.2"/>
    <n v="2.1286"/>
    <x v="1"/>
    <s v="Yes"/>
  </r>
  <r>
    <n v="7062"/>
    <s v="CA-2017-132633"/>
    <x v="302"/>
    <d v="2017-02-05T00:00:00"/>
    <s v="Second Class"/>
    <s v="KH-16630"/>
    <s v="Ken Heidel"/>
    <x v="1"/>
    <s v="United States"/>
    <x v="213"/>
    <x v="7"/>
    <n v="84062"/>
    <x v="1"/>
    <s v="OFF-BI-10002432"/>
    <x v="1"/>
    <x v="8"/>
    <x v="875"/>
    <n v="12.144"/>
    <n v="3"/>
    <n v="0.2"/>
    <n v="4.0986000000000002"/>
    <x v="1"/>
    <s v="Yes"/>
  </r>
  <r>
    <n v="7063"/>
    <s v="CA-2018-157742"/>
    <x v="723"/>
    <d v="2018-12-31T00:00:00"/>
    <s v="Second Class"/>
    <s v="KL-16645"/>
    <s v="Ken Lonsdale"/>
    <x v="0"/>
    <s v="United States"/>
    <x v="24"/>
    <x v="21"/>
    <n v="97477"/>
    <x v="1"/>
    <s v="OFF-EN-10002592"/>
    <x v="1"/>
    <x v="12"/>
    <x v="1711"/>
    <n v="27.792000000000002"/>
    <n v="3"/>
    <n v="0.2"/>
    <n v="10.422000000000001"/>
    <x v="1"/>
    <s v="Yes"/>
  </r>
  <r>
    <n v="7064"/>
    <s v="CA-2019-127712"/>
    <x v="515"/>
    <d v="2019-09-05T00:00:00"/>
    <s v="Standard Class"/>
    <s v="MG-17890"/>
    <s v="Michael Granlund"/>
    <x v="2"/>
    <s v="United States"/>
    <x v="127"/>
    <x v="21"/>
    <n v="97301"/>
    <x v="1"/>
    <s v="OFF-SU-10002522"/>
    <x v="1"/>
    <x v="14"/>
    <x v="1553"/>
    <n v="6.2080000000000002"/>
    <n v="2"/>
    <n v="0.2"/>
    <n v="0.69840000000000002"/>
    <x v="1"/>
    <s v="Yes"/>
  </r>
  <r>
    <n v="7065"/>
    <s v="CA-2019-169474"/>
    <x v="1144"/>
    <d v="2019-02-09T00:00:00"/>
    <s v="Standard Class"/>
    <s v="JF-15355"/>
    <s v="Jay Fein"/>
    <x v="0"/>
    <s v="United States"/>
    <x v="30"/>
    <x v="15"/>
    <n v="14609"/>
    <x v="3"/>
    <s v="OFF-AP-10003971"/>
    <x v="1"/>
    <x v="9"/>
    <x v="923"/>
    <n v="32.67"/>
    <n v="3"/>
    <n v="0"/>
    <n v="8.4941999999999993"/>
    <x v="3"/>
    <s v="Yes"/>
  </r>
  <r>
    <n v="7066"/>
    <s v="CA-2016-106726"/>
    <x v="776"/>
    <d v="2016-12-08T00:00:00"/>
    <s v="First Class"/>
    <s v="RS-19765"/>
    <s v="Roland Schwarz"/>
    <x v="1"/>
    <s v="United States"/>
    <x v="1"/>
    <x v="1"/>
    <n v="90008"/>
    <x v="1"/>
    <s v="OFF-ST-10001496"/>
    <x v="1"/>
    <x v="4"/>
    <x v="733"/>
    <n v="1261.33"/>
    <n v="7"/>
    <n v="0"/>
    <n v="327.94580000000002"/>
    <x v="1"/>
    <s v="Yes"/>
  </r>
  <r>
    <n v="7067"/>
    <s v="CA-2018-147473"/>
    <x v="198"/>
    <d v="2018-06-03T00:00:00"/>
    <s v="Standard Class"/>
    <s v="NL-18310"/>
    <s v="Nancy Lomonaco"/>
    <x v="2"/>
    <s v="United States"/>
    <x v="1"/>
    <x v="1"/>
    <n v="90049"/>
    <x v="1"/>
    <s v="OFF-PA-10004782"/>
    <x v="1"/>
    <x v="10"/>
    <x v="1422"/>
    <n v="38.880000000000003"/>
    <n v="6"/>
    <n v="0"/>
    <n v="18.662400000000002"/>
    <x v="1"/>
    <s v="Yes"/>
  </r>
  <r>
    <n v="7068"/>
    <s v="CA-2018-114209"/>
    <x v="206"/>
    <d v="2018-05-26T00:00:00"/>
    <s v="Standard Class"/>
    <s v="AS-10285"/>
    <s v="Alejandro Savely"/>
    <x v="1"/>
    <s v="United States"/>
    <x v="61"/>
    <x v="5"/>
    <n v="75081"/>
    <x v="2"/>
    <s v="OFF-BI-10000343"/>
    <x v="1"/>
    <x v="8"/>
    <x v="186"/>
    <n v="1.964"/>
    <n v="2"/>
    <n v="0.8"/>
    <n v="-3.2406000000000001"/>
    <x v="2"/>
    <s v="Yes"/>
  </r>
  <r>
    <n v="7069"/>
    <s v="CA-2018-114209"/>
    <x v="206"/>
    <d v="2018-05-26T00:00:00"/>
    <s v="Standard Class"/>
    <s v="AS-10285"/>
    <s v="Alejandro Savely"/>
    <x v="1"/>
    <s v="United States"/>
    <x v="61"/>
    <x v="5"/>
    <n v="75081"/>
    <x v="2"/>
    <s v="OFF-PA-10003591"/>
    <x v="1"/>
    <x v="10"/>
    <x v="693"/>
    <n v="82.656000000000006"/>
    <n v="9"/>
    <n v="0.2"/>
    <n v="30.995999999999999"/>
    <x v="2"/>
    <s v="Yes"/>
  </r>
  <r>
    <n v="7070"/>
    <s v="CA-2016-141901"/>
    <x v="128"/>
    <d v="2016-08-14T00:00:00"/>
    <s v="Standard Class"/>
    <s v="GM-14500"/>
    <s v="Gene McClure"/>
    <x v="0"/>
    <s v="United States"/>
    <x v="201"/>
    <x v="1"/>
    <n v="93727"/>
    <x v="1"/>
    <s v="OFF-PA-10001667"/>
    <x v="1"/>
    <x v="10"/>
    <x v="458"/>
    <n v="5.98"/>
    <n v="1"/>
    <n v="0"/>
    <n v="2.6909999999999998"/>
    <x v="1"/>
    <s v="Yes"/>
  </r>
  <r>
    <n v="7071"/>
    <s v="CA-2018-164490"/>
    <x v="64"/>
    <d v="2018-09-10T00:00:00"/>
    <s v="Second Class"/>
    <s v="SU-20665"/>
    <s v="Stephanie Ulpright"/>
    <x v="2"/>
    <s v="United States"/>
    <x v="22"/>
    <x v="10"/>
    <n v="60653"/>
    <x v="2"/>
    <s v="OFF-PA-10004971"/>
    <x v="1"/>
    <x v="10"/>
    <x v="609"/>
    <n v="9.2479999999999993"/>
    <n v="2"/>
    <n v="0.2"/>
    <n v="3.3523999999999998"/>
    <x v="2"/>
    <s v="Yes"/>
  </r>
  <r>
    <n v="7072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AR-10001216"/>
    <x v="1"/>
    <x v="6"/>
    <x v="1464"/>
    <n v="4.4480000000000004"/>
    <n v="2"/>
    <n v="0.2"/>
    <n v="0.33360000000000001"/>
    <x v="2"/>
    <s v="Yes"/>
  </r>
  <r>
    <n v="7073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PA-10004355"/>
    <x v="1"/>
    <x v="10"/>
    <x v="1103"/>
    <n v="5.1840000000000002"/>
    <n v="1"/>
    <n v="0.2"/>
    <n v="1.8144"/>
    <x v="2"/>
    <s v="Yes"/>
  </r>
  <r>
    <n v="7074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AR-10001953"/>
    <x v="1"/>
    <x v="6"/>
    <x v="400"/>
    <n v="175.92"/>
    <n v="5"/>
    <n v="0.2"/>
    <n v="15.393000000000001"/>
    <x v="2"/>
    <s v="Yes"/>
  </r>
  <r>
    <n v="7075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BI-10004364"/>
    <x v="1"/>
    <x v="8"/>
    <x v="305"/>
    <n v="4.7519999999999998"/>
    <n v="4"/>
    <n v="0.8"/>
    <n v="-8.3160000000000007"/>
    <x v="2"/>
    <s v="Yes"/>
  </r>
  <r>
    <n v="7076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SU-10001165"/>
    <x v="1"/>
    <x v="14"/>
    <x v="1048"/>
    <n v="13.343999999999999"/>
    <n v="2"/>
    <n v="0.2"/>
    <n v="1.0007999999999999"/>
    <x v="2"/>
    <s v="Yes"/>
  </r>
  <r>
    <n v="7077"/>
    <s v="CA-2018-167416"/>
    <x v="536"/>
    <d v="2018-05-17T00:00:00"/>
    <s v="Standard Class"/>
    <s v="JM-15580"/>
    <s v="Jill Matthias"/>
    <x v="0"/>
    <s v="United States"/>
    <x v="4"/>
    <x v="4"/>
    <n v="98105"/>
    <x v="1"/>
    <s v="OFF-EN-10001141"/>
    <x v="1"/>
    <x v="12"/>
    <x v="598"/>
    <n v="54.9"/>
    <n v="5"/>
    <n v="0"/>
    <n v="26.901"/>
    <x v="1"/>
    <s v="Yes"/>
  </r>
  <r>
    <n v="7078"/>
    <s v="CA-2018-106950"/>
    <x v="476"/>
    <d v="2018-09-06T00:00:00"/>
    <s v="Standard Class"/>
    <s v="JE-15715"/>
    <s v="Joe Elijah"/>
    <x v="0"/>
    <s v="United States"/>
    <x v="35"/>
    <x v="3"/>
    <n v="28205"/>
    <x v="0"/>
    <s v="OFF-BI-10000014"/>
    <x v="1"/>
    <x v="8"/>
    <x v="634"/>
    <n v="22.911000000000001"/>
    <n v="7"/>
    <n v="0.7"/>
    <n v="-17.565100000000001"/>
    <x v="0"/>
    <s v="Yes"/>
  </r>
  <r>
    <n v="7079"/>
    <s v="CA-2018-106950"/>
    <x v="476"/>
    <d v="2018-09-06T00:00:00"/>
    <s v="Standard Class"/>
    <s v="JE-15715"/>
    <s v="Joe Elijah"/>
    <x v="0"/>
    <s v="United States"/>
    <x v="35"/>
    <x v="3"/>
    <n v="28205"/>
    <x v="0"/>
    <s v="OFF-AP-10000159"/>
    <x v="1"/>
    <x v="9"/>
    <x v="1416"/>
    <n v="309.45600000000002"/>
    <n v="9"/>
    <n v="0.2"/>
    <n v="34.813800000000001"/>
    <x v="0"/>
    <s v="Yes"/>
  </r>
  <r>
    <n v="7080"/>
    <s v="CA-2018-106950"/>
    <x v="476"/>
    <d v="2018-09-06T00:00:00"/>
    <s v="Standard Class"/>
    <s v="JE-15715"/>
    <s v="Joe Elijah"/>
    <x v="0"/>
    <s v="United States"/>
    <x v="35"/>
    <x v="3"/>
    <n v="28205"/>
    <x v="0"/>
    <s v="OFF-AR-10003560"/>
    <x v="1"/>
    <x v="6"/>
    <x v="487"/>
    <n v="19.456"/>
    <n v="4"/>
    <n v="0.2"/>
    <n v="3.4047999999999998"/>
    <x v="0"/>
    <s v="Yes"/>
  </r>
  <r>
    <n v="7081"/>
    <s v="CA-2018-106950"/>
    <x v="476"/>
    <d v="2018-09-06T00:00:00"/>
    <s v="Standard Class"/>
    <s v="JE-15715"/>
    <s v="Joe Elijah"/>
    <x v="0"/>
    <s v="United States"/>
    <x v="35"/>
    <x v="3"/>
    <n v="28205"/>
    <x v="0"/>
    <s v="FUR-TA-10001768"/>
    <x v="0"/>
    <x v="3"/>
    <x v="114"/>
    <n v="472.51799999999997"/>
    <n v="3"/>
    <n v="0.4"/>
    <n v="-149.63069999999999"/>
    <x v="0"/>
    <s v="Yes"/>
  </r>
  <r>
    <n v="7082"/>
    <s v="CA-2018-106950"/>
    <x v="476"/>
    <d v="2018-09-06T00:00:00"/>
    <s v="Standard Class"/>
    <s v="JE-15715"/>
    <s v="Joe Elijah"/>
    <x v="0"/>
    <s v="United States"/>
    <x v="35"/>
    <x v="3"/>
    <n v="28205"/>
    <x v="0"/>
    <s v="TEC-AC-10002049"/>
    <x v="2"/>
    <x v="11"/>
    <x v="1062"/>
    <n v="1012.68"/>
    <n v="3"/>
    <n v="0.2"/>
    <n v="303.80399999999997"/>
    <x v="0"/>
    <s v="Yes"/>
  </r>
  <r>
    <n v="7083"/>
    <s v="CA-2018-106950"/>
    <x v="476"/>
    <d v="2018-09-06T00:00:00"/>
    <s v="Standard Class"/>
    <s v="JE-15715"/>
    <s v="Joe Elijah"/>
    <x v="0"/>
    <s v="United States"/>
    <x v="35"/>
    <x v="3"/>
    <n v="28205"/>
    <x v="0"/>
    <s v="OFF-BI-10003166"/>
    <x v="1"/>
    <x v="8"/>
    <x v="1414"/>
    <n v="17.22"/>
    <n v="5"/>
    <n v="0.7"/>
    <n v="-12.628"/>
    <x v="0"/>
    <s v="Yes"/>
  </r>
  <r>
    <n v="7084"/>
    <s v="CA-2019-118724"/>
    <x v="246"/>
    <d v="2019-07-25T00:00:00"/>
    <s v="Second Class"/>
    <s v="AR-10825"/>
    <s v="Anthony Rawles"/>
    <x v="1"/>
    <s v="United States"/>
    <x v="3"/>
    <x v="1"/>
    <n v="94521"/>
    <x v="1"/>
    <s v="OFF-AR-10003469"/>
    <x v="1"/>
    <x v="6"/>
    <x v="1258"/>
    <n v="3.52"/>
    <n v="2"/>
    <n v="0"/>
    <n v="1.6896"/>
    <x v="1"/>
    <s v="Yes"/>
  </r>
  <r>
    <n v="7085"/>
    <s v="CA-2019-118724"/>
    <x v="246"/>
    <d v="2019-07-25T00:00:00"/>
    <s v="Second Class"/>
    <s v="AR-10825"/>
    <s v="Anthony Rawles"/>
    <x v="1"/>
    <s v="United States"/>
    <x v="3"/>
    <x v="1"/>
    <n v="94521"/>
    <x v="1"/>
    <s v="TEC-PH-10002549"/>
    <x v="2"/>
    <x v="7"/>
    <x v="937"/>
    <n v="1626.192"/>
    <n v="9"/>
    <n v="0.2"/>
    <n v="121.9644"/>
    <x v="1"/>
    <s v="Yes"/>
  </r>
  <r>
    <n v="7086"/>
    <s v="CA-2019-112004"/>
    <x v="145"/>
    <d v="2019-09-28T00:00:00"/>
    <s v="First Class"/>
    <s v="AH-10075"/>
    <s v="Adam Hart"/>
    <x v="1"/>
    <s v="United States"/>
    <x v="142"/>
    <x v="9"/>
    <n v="19013"/>
    <x v="3"/>
    <s v="OFF-BI-10003476"/>
    <x v="1"/>
    <x v="8"/>
    <x v="1535"/>
    <n v="8.5950000000000006"/>
    <n v="5"/>
    <n v="0.7"/>
    <n v="-6.3029999999999999"/>
    <x v="3"/>
    <s v="Yes"/>
  </r>
  <r>
    <n v="7087"/>
    <s v="CA-2019-112004"/>
    <x v="145"/>
    <d v="2019-09-28T00:00:00"/>
    <s v="First Class"/>
    <s v="AH-10075"/>
    <s v="Adam Hart"/>
    <x v="1"/>
    <s v="United States"/>
    <x v="142"/>
    <x v="9"/>
    <n v="19013"/>
    <x v="3"/>
    <s v="OFF-SU-10000157"/>
    <x v="1"/>
    <x v="14"/>
    <x v="1408"/>
    <n v="190.89599999999999"/>
    <n v="2"/>
    <n v="0.2"/>
    <n v="-42.951599999999999"/>
    <x v="3"/>
    <s v="Yes"/>
  </r>
  <r>
    <n v="7088"/>
    <s v="US-2019-143175"/>
    <x v="646"/>
    <d v="2019-08-06T00:00:00"/>
    <s v="Second Class"/>
    <s v="GA-14515"/>
    <s v="George Ashbrook"/>
    <x v="0"/>
    <s v="United States"/>
    <x v="1"/>
    <x v="1"/>
    <n v="90004"/>
    <x v="1"/>
    <s v="OFF-ST-10003123"/>
    <x v="1"/>
    <x v="4"/>
    <x v="1277"/>
    <n v="99.87"/>
    <n v="3"/>
    <n v="0"/>
    <n v="23.968800000000002"/>
    <x v="1"/>
    <s v="Yes"/>
  </r>
  <r>
    <n v="7089"/>
    <s v="CA-2017-105844"/>
    <x v="969"/>
    <d v="2017-10-27T00:00:00"/>
    <s v="Second Class"/>
    <s v="JF-15415"/>
    <s v="Jennifer Ferguson"/>
    <x v="0"/>
    <s v="United States"/>
    <x v="306"/>
    <x v="33"/>
    <n v="89431"/>
    <x v="1"/>
    <s v="OFF-AR-10001955"/>
    <x v="1"/>
    <x v="6"/>
    <x v="1030"/>
    <n v="79.36"/>
    <n v="4"/>
    <n v="0"/>
    <n v="23.808"/>
    <x v="1"/>
    <s v="Yes"/>
  </r>
  <r>
    <n v="7090"/>
    <s v="CA-2019-118864"/>
    <x v="140"/>
    <d v="2019-06-19T00:00:00"/>
    <s v="Second Class"/>
    <s v="KH-16690"/>
    <s v="Kristen Hastings"/>
    <x v="1"/>
    <s v="United States"/>
    <x v="1"/>
    <x v="1"/>
    <n v="90032"/>
    <x v="1"/>
    <s v="TEC-PH-10001809"/>
    <x v="2"/>
    <x v="7"/>
    <x v="1173"/>
    <n v="119.96"/>
    <n v="1"/>
    <n v="0.2"/>
    <n v="7.4974999999999996"/>
    <x v="1"/>
    <s v="Yes"/>
  </r>
  <r>
    <n v="7091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PA-10000474"/>
    <x v="1"/>
    <x v="10"/>
    <x v="33"/>
    <n v="106.32"/>
    <n v="3"/>
    <n v="0"/>
    <n v="49.970399999999998"/>
    <x v="0"/>
    <s v="Yes"/>
  </r>
  <r>
    <n v="7092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AP-10001205"/>
    <x v="1"/>
    <x v="9"/>
    <x v="1294"/>
    <n v="163.44"/>
    <n v="3"/>
    <n v="0"/>
    <n v="45.763199999999998"/>
    <x v="0"/>
    <s v="Yes"/>
  </r>
  <r>
    <n v="7093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AR-10004691"/>
    <x v="1"/>
    <x v="6"/>
    <x v="1380"/>
    <n v="42.76"/>
    <n v="2"/>
    <n v="0"/>
    <n v="11.117599999999999"/>
    <x v="0"/>
    <s v="Yes"/>
  </r>
  <r>
    <n v="7094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PA-10004996"/>
    <x v="1"/>
    <x v="10"/>
    <x v="1528"/>
    <n v="51.55"/>
    <n v="5"/>
    <n v="0"/>
    <n v="24.2285"/>
    <x v="0"/>
    <s v="Yes"/>
  </r>
  <r>
    <n v="7095"/>
    <s v="US-2017-153374"/>
    <x v="97"/>
    <d v="2017-02-13T00:00:00"/>
    <s v="Second Class"/>
    <s v="JF-15565"/>
    <s v="Jill Fjeld"/>
    <x v="0"/>
    <s v="United States"/>
    <x v="27"/>
    <x v="10"/>
    <n v="62521"/>
    <x v="2"/>
    <s v="TEC-AC-10001908"/>
    <x v="2"/>
    <x v="11"/>
    <x v="295"/>
    <n v="479.952"/>
    <n v="6"/>
    <n v="0.2"/>
    <n v="89.991"/>
    <x v="2"/>
    <s v="Yes"/>
  </r>
  <r>
    <n v="7096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0666"/>
    <x v="1"/>
    <x v="8"/>
    <x v="989"/>
    <n v="146.68799999999999"/>
    <n v="6"/>
    <n v="0.2"/>
    <n v="55.008000000000003"/>
    <x v="3"/>
    <s v="Yes"/>
  </r>
  <r>
    <n v="7097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4318"/>
    <x v="1"/>
    <x v="8"/>
    <x v="1583"/>
    <n v="276.78399999999999"/>
    <n v="2"/>
    <n v="0.2"/>
    <n v="89.954800000000006"/>
    <x v="3"/>
    <s v="Yes"/>
  </r>
  <r>
    <n v="7098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3429"/>
    <x v="1"/>
    <x v="8"/>
    <x v="852"/>
    <n v="25.32"/>
    <n v="5"/>
    <n v="0.2"/>
    <n v="9.1784999999999997"/>
    <x v="3"/>
    <s v="Yes"/>
  </r>
  <r>
    <n v="7099"/>
    <s v="CA-2019-144596"/>
    <x v="44"/>
    <d v="2019-11-10T00:00:00"/>
    <s v="Standard Class"/>
    <s v="CD-11980"/>
    <s v="Carol Darley"/>
    <x v="0"/>
    <s v="United States"/>
    <x v="20"/>
    <x v="15"/>
    <n v="10011"/>
    <x v="3"/>
    <s v="OFF-PA-10003302"/>
    <x v="1"/>
    <x v="10"/>
    <x v="1721"/>
    <n v="318.95999999999998"/>
    <n v="9"/>
    <n v="0"/>
    <n v="149.91120000000001"/>
    <x v="3"/>
    <s v="Yes"/>
  </r>
  <r>
    <n v="7100"/>
    <s v="CA-2017-124933"/>
    <x v="207"/>
    <d v="2017-12-30T00:00:00"/>
    <s v="Second Class"/>
    <s v="DF-13135"/>
    <s v="David Flashing"/>
    <x v="0"/>
    <s v="United States"/>
    <x v="20"/>
    <x v="15"/>
    <n v="10009"/>
    <x v="3"/>
    <s v="OFF-PA-10003302"/>
    <x v="1"/>
    <x v="10"/>
    <x v="1721"/>
    <n v="212.64"/>
    <n v="6"/>
    <n v="0"/>
    <n v="99.940799999999996"/>
    <x v="3"/>
    <s v="Yes"/>
  </r>
  <r>
    <n v="7101"/>
    <s v="CA-2016-159625"/>
    <x v="533"/>
    <d v="2016-11-28T00:00:00"/>
    <s v="Standard Class"/>
    <s v="SM-20005"/>
    <s v="Sally Matthias"/>
    <x v="0"/>
    <s v="United States"/>
    <x v="48"/>
    <x v="16"/>
    <n v="85254"/>
    <x v="1"/>
    <s v="OFF-EN-10002621"/>
    <x v="1"/>
    <x v="12"/>
    <x v="153"/>
    <n v="23.472000000000001"/>
    <n v="3"/>
    <n v="0.2"/>
    <n v="8.8019999999999996"/>
    <x v="1"/>
    <s v="Yes"/>
  </r>
  <r>
    <n v="7102"/>
    <s v="CA-2018-144337"/>
    <x v="1147"/>
    <d v="2018-08-05T00:00:00"/>
    <s v="Second Class"/>
    <s v="SG-20890"/>
    <s v="Susan Gilcrest"/>
    <x v="1"/>
    <s v="United States"/>
    <x v="112"/>
    <x v="5"/>
    <n v="79109"/>
    <x v="2"/>
    <s v="OFF-PA-10000249"/>
    <x v="1"/>
    <x v="10"/>
    <x v="33"/>
    <n v="19.648"/>
    <n v="2"/>
    <n v="0.2"/>
    <n v="6.6311999999999998"/>
    <x v="2"/>
    <s v="Yes"/>
  </r>
  <r>
    <n v="7103"/>
    <s v="CA-2016-117478"/>
    <x v="158"/>
    <d v="2016-09-24T00:00:00"/>
    <s v="First Class"/>
    <s v="LH-16750"/>
    <s v="Larry Hughes"/>
    <x v="0"/>
    <s v="United States"/>
    <x v="10"/>
    <x v="9"/>
    <n v="19140"/>
    <x v="3"/>
    <s v="OFF-BI-10000050"/>
    <x v="1"/>
    <x v="8"/>
    <x v="347"/>
    <n v="6.57"/>
    <n v="3"/>
    <n v="0.7"/>
    <n v="-5.0369999999999999"/>
    <x v="3"/>
    <s v="Yes"/>
  </r>
  <r>
    <n v="7104"/>
    <s v="CA-2019-147410"/>
    <x v="507"/>
    <d v="2019-09-08T00:00:00"/>
    <s v="Standard Class"/>
    <s v="EJ-14155"/>
    <s v="Eva Jacobs"/>
    <x v="0"/>
    <s v="United States"/>
    <x v="157"/>
    <x v="1"/>
    <n v="92704"/>
    <x v="1"/>
    <s v="OFF-ST-10003805"/>
    <x v="1"/>
    <x v="4"/>
    <x v="1660"/>
    <n v="421.1"/>
    <n v="2"/>
    <n v="0"/>
    <n v="105.27500000000001"/>
    <x v="1"/>
    <s v="Yes"/>
  </r>
  <r>
    <n v="7105"/>
    <s v="CA-2019-128944"/>
    <x v="249"/>
    <d v="2019-06-21T00:00:00"/>
    <s v="Second Class"/>
    <s v="KH-16330"/>
    <s v="Katharine Harms"/>
    <x v="1"/>
    <s v="United States"/>
    <x v="46"/>
    <x v="24"/>
    <n v="43055"/>
    <x v="3"/>
    <s v="FUR-CH-10000785"/>
    <x v="0"/>
    <x v="1"/>
    <x v="323"/>
    <n v="760.11599999999999"/>
    <n v="6"/>
    <n v="0.3"/>
    <n v="-43.435200000000002"/>
    <x v="3"/>
    <s v="Yes"/>
  </r>
  <r>
    <n v="7106"/>
    <s v="CA-2019-128944"/>
    <x v="249"/>
    <d v="2019-06-21T00:00:00"/>
    <s v="Second Class"/>
    <s v="KH-16330"/>
    <s v="Katharine Harms"/>
    <x v="1"/>
    <s v="United States"/>
    <x v="46"/>
    <x v="24"/>
    <n v="43055"/>
    <x v="3"/>
    <s v="FUR-FU-10004909"/>
    <x v="0"/>
    <x v="5"/>
    <x v="1357"/>
    <n v="38.783999999999999"/>
    <n v="3"/>
    <n v="0.2"/>
    <n v="7.2720000000000002"/>
    <x v="3"/>
    <s v="Yes"/>
  </r>
  <r>
    <n v="7107"/>
    <s v="CA-2019-128944"/>
    <x v="249"/>
    <d v="2019-06-21T00:00:00"/>
    <s v="Second Class"/>
    <s v="KH-16330"/>
    <s v="Katharine Harms"/>
    <x v="1"/>
    <s v="United States"/>
    <x v="46"/>
    <x v="24"/>
    <n v="43055"/>
    <x v="3"/>
    <s v="TEC-AC-10001553"/>
    <x v="2"/>
    <x v="11"/>
    <x v="1608"/>
    <n v="122.328"/>
    <n v="9"/>
    <n v="0.2"/>
    <n v="1.5290999999999999"/>
    <x v="3"/>
    <s v="Yes"/>
  </r>
  <r>
    <n v="7108"/>
    <s v="CA-2018-109666"/>
    <x v="475"/>
    <d v="2018-04-26T00:00:00"/>
    <s v="Standard Class"/>
    <s v="KM-16720"/>
    <s v="Kunst Miller"/>
    <x v="0"/>
    <s v="United States"/>
    <x v="20"/>
    <x v="15"/>
    <n v="10035"/>
    <x v="3"/>
    <s v="TEC-PH-10004774"/>
    <x v="2"/>
    <x v="7"/>
    <x v="713"/>
    <n v="25.98"/>
    <n v="2"/>
    <n v="0"/>
    <n v="0.77939999999999998"/>
    <x v="3"/>
    <s v="Yes"/>
  </r>
  <r>
    <n v="7109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AR-10004582"/>
    <x v="1"/>
    <x v="6"/>
    <x v="1184"/>
    <n v="3.28"/>
    <n v="2"/>
    <n v="0"/>
    <n v="1.476"/>
    <x v="3"/>
    <s v="Yes"/>
  </r>
  <r>
    <n v="7110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T-10000991"/>
    <x v="1"/>
    <x v="4"/>
    <x v="157"/>
    <n v="459.88"/>
    <n v="4"/>
    <n v="0"/>
    <n v="13.7964"/>
    <x v="3"/>
    <s v="Yes"/>
  </r>
  <r>
    <n v="7111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U-10002522"/>
    <x v="1"/>
    <x v="14"/>
    <x v="1553"/>
    <n v="7.76"/>
    <n v="2"/>
    <n v="0"/>
    <n v="2.2504"/>
    <x v="3"/>
    <s v="Yes"/>
  </r>
  <r>
    <n v="7112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AR-10004022"/>
    <x v="1"/>
    <x v="6"/>
    <x v="907"/>
    <n v="71.959999999999994"/>
    <n v="2"/>
    <n v="0"/>
    <n v="17.989999999999998"/>
    <x v="3"/>
    <s v="Yes"/>
  </r>
  <r>
    <n v="7113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U-10001218"/>
    <x v="1"/>
    <x v="14"/>
    <x v="134"/>
    <n v="54.9"/>
    <n v="5"/>
    <n v="0"/>
    <n v="15.372"/>
    <x v="3"/>
    <s v="Yes"/>
  </r>
  <r>
    <n v="7114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BI-10000174"/>
    <x v="1"/>
    <x v="8"/>
    <x v="1444"/>
    <n v="9.2799999999999994"/>
    <n v="2"/>
    <n v="0.2"/>
    <n v="3.2480000000000002"/>
    <x v="3"/>
    <s v="Yes"/>
  </r>
  <r>
    <n v="7115"/>
    <s v="US-2018-102239"/>
    <x v="465"/>
    <d v="2018-05-06T00:00:00"/>
    <s v="First Class"/>
    <s v="LW-16990"/>
    <s v="Lindsay Williams"/>
    <x v="1"/>
    <s v="United States"/>
    <x v="0"/>
    <x v="33"/>
    <n v="89015"/>
    <x v="1"/>
    <s v="FUR-TA-10003392"/>
    <x v="0"/>
    <x v="3"/>
    <x v="1648"/>
    <n v="1685.88"/>
    <n v="6"/>
    <n v="0"/>
    <n v="320.31720000000001"/>
    <x v="1"/>
    <s v="Yes"/>
  </r>
  <r>
    <n v="7116"/>
    <s v="US-2018-102239"/>
    <x v="465"/>
    <d v="2018-05-06T00:00:00"/>
    <s v="First Class"/>
    <s v="LW-16990"/>
    <s v="Lindsay Williams"/>
    <x v="1"/>
    <s v="United States"/>
    <x v="0"/>
    <x v="33"/>
    <n v="89015"/>
    <x v="1"/>
    <s v="OFF-BI-10001890"/>
    <x v="1"/>
    <x v="8"/>
    <x v="176"/>
    <n v="5.7279999999999998"/>
    <n v="2"/>
    <n v="0.2"/>
    <n v="2.0047999999999999"/>
    <x v="1"/>
    <s v="Yes"/>
  </r>
  <r>
    <n v="7117"/>
    <s v="CA-2016-143168"/>
    <x v="638"/>
    <d v="2016-10-23T00:00:00"/>
    <s v="Second Class"/>
    <s v="IG-15085"/>
    <s v="Ivan Gibson"/>
    <x v="0"/>
    <s v="United States"/>
    <x v="4"/>
    <x v="4"/>
    <n v="98103"/>
    <x v="1"/>
    <s v="OFF-PA-10000167"/>
    <x v="1"/>
    <x v="10"/>
    <x v="1080"/>
    <n v="61.96"/>
    <n v="2"/>
    <n v="0"/>
    <n v="27.882000000000001"/>
    <x v="1"/>
    <s v="Yes"/>
  </r>
  <r>
    <n v="7118"/>
    <s v="CA-2016-143168"/>
    <x v="638"/>
    <d v="2016-10-23T00:00:00"/>
    <s v="Second Class"/>
    <s v="IG-15085"/>
    <s v="Ivan Gibson"/>
    <x v="0"/>
    <s v="United States"/>
    <x v="4"/>
    <x v="4"/>
    <n v="98103"/>
    <x v="1"/>
    <s v="OFF-BI-10003784"/>
    <x v="1"/>
    <x v="8"/>
    <x v="1323"/>
    <n v="1.3440000000000001"/>
    <n v="1"/>
    <n v="0.2"/>
    <n v="0.47039999999999998"/>
    <x v="1"/>
    <s v="Yes"/>
  </r>
  <r>
    <n v="7119"/>
    <s v="CA-2019-104906"/>
    <x v="778"/>
    <d v="2019-02-17T00:00:00"/>
    <s v="Standard Class"/>
    <s v="JP-15460"/>
    <s v="Jennifer Patt"/>
    <x v="1"/>
    <s v="United States"/>
    <x v="20"/>
    <x v="15"/>
    <n v="10009"/>
    <x v="3"/>
    <s v="OFF-PA-10001184"/>
    <x v="1"/>
    <x v="10"/>
    <x v="1316"/>
    <n v="17.940000000000001"/>
    <n v="3"/>
    <n v="0"/>
    <n v="8.7905999999999995"/>
    <x v="3"/>
    <s v="Yes"/>
  </r>
  <r>
    <n v="7120"/>
    <s v="CA-2019-118122"/>
    <x v="701"/>
    <d v="2019-11-24T00:00:00"/>
    <s v="Standard Class"/>
    <s v="GG-14650"/>
    <s v="Greg Guthrie"/>
    <x v="1"/>
    <s v="United States"/>
    <x v="4"/>
    <x v="4"/>
    <n v="98103"/>
    <x v="1"/>
    <s v="OFF-BI-10002103"/>
    <x v="1"/>
    <x v="8"/>
    <x v="530"/>
    <n v="13.904"/>
    <n v="2"/>
    <n v="0.2"/>
    <n v="4.5187999999999997"/>
    <x v="1"/>
    <s v="Yes"/>
  </r>
  <r>
    <n v="7121"/>
    <s v="US-2016-147774"/>
    <x v="407"/>
    <d v="2016-01-26T00:00:00"/>
    <s v="Standard Class"/>
    <s v="MM-18280"/>
    <s v="Muhammed MacIntyre"/>
    <x v="1"/>
    <s v="United States"/>
    <x v="214"/>
    <x v="18"/>
    <n v="37167"/>
    <x v="0"/>
    <s v="OFF-BI-10003091"/>
    <x v="1"/>
    <x v="8"/>
    <x v="1174"/>
    <n v="67.194000000000003"/>
    <n v="1"/>
    <n v="0.7"/>
    <n v="-51.5154"/>
    <x v="0"/>
    <s v="Yes"/>
  </r>
  <r>
    <n v="7122"/>
    <s v="CA-2019-166926"/>
    <x v="96"/>
    <d v="2019-12-08T00:00:00"/>
    <s v="Standard Class"/>
    <s v="SO-20335"/>
    <s v="Sean O'Donnell"/>
    <x v="0"/>
    <s v="United States"/>
    <x v="4"/>
    <x v="4"/>
    <n v="98105"/>
    <x v="1"/>
    <s v="OFF-PA-10001593"/>
    <x v="1"/>
    <x v="10"/>
    <x v="1764"/>
    <n v="41.86"/>
    <n v="7"/>
    <n v="0"/>
    <n v="18.837"/>
    <x v="1"/>
    <s v="Yes"/>
  </r>
  <r>
    <n v="7123"/>
    <s v="CA-2019-166926"/>
    <x v="96"/>
    <d v="2019-12-08T00:00:00"/>
    <s v="Standard Class"/>
    <s v="SO-20335"/>
    <s v="Sean O'Donnell"/>
    <x v="0"/>
    <s v="United States"/>
    <x v="4"/>
    <x v="4"/>
    <n v="98105"/>
    <x v="1"/>
    <s v="FUR-BO-10002598"/>
    <x v="0"/>
    <x v="0"/>
    <x v="1518"/>
    <n v="141.96"/>
    <n v="2"/>
    <n v="0"/>
    <n v="41.168399999999998"/>
    <x v="1"/>
    <s v="Yes"/>
  </r>
  <r>
    <n v="7124"/>
    <s v="CA-2017-128013"/>
    <x v="101"/>
    <d v="2017-08-16T00:00:00"/>
    <s v="Standard Class"/>
    <s v="MF-18250"/>
    <s v="Monica Federle"/>
    <x v="1"/>
    <s v="United States"/>
    <x v="20"/>
    <x v="15"/>
    <n v="10035"/>
    <x v="3"/>
    <s v="FUR-FU-10000320"/>
    <x v="0"/>
    <x v="5"/>
    <x v="1521"/>
    <n v="10.02"/>
    <n v="3"/>
    <n v="0"/>
    <n v="4.4088000000000003"/>
    <x v="3"/>
    <s v="Yes"/>
  </r>
  <r>
    <n v="7125"/>
    <s v="CA-2017-128013"/>
    <x v="101"/>
    <d v="2017-08-16T00:00:00"/>
    <s v="Standard Class"/>
    <s v="MF-18250"/>
    <s v="Monica Federle"/>
    <x v="1"/>
    <s v="United States"/>
    <x v="20"/>
    <x v="15"/>
    <n v="10035"/>
    <x v="3"/>
    <s v="OFF-PA-10001815"/>
    <x v="1"/>
    <x v="10"/>
    <x v="1402"/>
    <n v="144.12"/>
    <n v="3"/>
    <n v="0"/>
    <n v="69.177599999999998"/>
    <x v="3"/>
    <s v="Yes"/>
  </r>
  <r>
    <n v="7126"/>
    <s v="CA-2018-123176"/>
    <x v="720"/>
    <d v="2018-09-29T00:00:00"/>
    <s v="Second Class"/>
    <s v="JG-15160"/>
    <s v="James Galang"/>
    <x v="0"/>
    <s v="United States"/>
    <x v="118"/>
    <x v="32"/>
    <n v="30318"/>
    <x v="0"/>
    <s v="OFF-PA-10003971"/>
    <x v="1"/>
    <x v="10"/>
    <x v="1281"/>
    <n v="17.940000000000001"/>
    <n v="3"/>
    <n v="0"/>
    <n v="8.7905999999999995"/>
    <x v="0"/>
    <s v="Yes"/>
  </r>
  <r>
    <n v="7127"/>
    <s v="CA-2018-123176"/>
    <x v="720"/>
    <d v="2018-09-29T00:00:00"/>
    <s v="Second Class"/>
    <s v="JG-15160"/>
    <s v="James Galang"/>
    <x v="0"/>
    <s v="United States"/>
    <x v="118"/>
    <x v="32"/>
    <n v="30318"/>
    <x v="0"/>
    <s v="OFF-AR-10004685"/>
    <x v="1"/>
    <x v="6"/>
    <x v="183"/>
    <n v="13.89"/>
    <n v="3"/>
    <n v="0"/>
    <n v="4.5837000000000003"/>
    <x v="0"/>
    <s v="Yes"/>
  </r>
  <r>
    <n v="7128"/>
    <s v="US-2018-117541"/>
    <x v="696"/>
    <d v="2018-11-20T00:00:00"/>
    <s v="Standard Class"/>
    <s v="JM-16195"/>
    <s v="Justin MacKendrick"/>
    <x v="0"/>
    <s v="United States"/>
    <x v="46"/>
    <x v="13"/>
    <n v="19711"/>
    <x v="3"/>
    <s v="OFF-PA-10001609"/>
    <x v="1"/>
    <x v="10"/>
    <x v="1116"/>
    <n v="16.45"/>
    <n v="5"/>
    <n v="0"/>
    <n v="7.5670000000000002"/>
    <x v="3"/>
    <s v="Yes"/>
  </r>
  <r>
    <n v="7129"/>
    <s v="US-2018-117541"/>
    <x v="696"/>
    <d v="2018-11-20T00:00:00"/>
    <s v="Standard Class"/>
    <s v="JM-16195"/>
    <s v="Justin MacKendrick"/>
    <x v="0"/>
    <s v="United States"/>
    <x v="46"/>
    <x v="13"/>
    <n v="19711"/>
    <x v="3"/>
    <s v="FUR-FU-10000550"/>
    <x v="0"/>
    <x v="5"/>
    <x v="1454"/>
    <n v="19.920000000000002"/>
    <n v="4"/>
    <n v="0"/>
    <n v="6.5735999999999999"/>
    <x v="3"/>
    <s v="Yes"/>
  </r>
  <r>
    <n v="7130"/>
    <s v="CA-2018-166282"/>
    <x v="947"/>
    <d v="2018-04-22T00:00:00"/>
    <s v="Standard Class"/>
    <s v="PK-19075"/>
    <s v="Pete Kriz"/>
    <x v="0"/>
    <s v="United States"/>
    <x v="316"/>
    <x v="18"/>
    <n v="37211"/>
    <x v="0"/>
    <s v="TEC-AC-10004209"/>
    <x v="2"/>
    <x v="11"/>
    <x v="908"/>
    <n v="35.167999999999999"/>
    <n v="4"/>
    <n v="0.2"/>
    <n v="8.3523999999999994"/>
    <x v="0"/>
    <s v="Yes"/>
  </r>
  <r>
    <n v="7131"/>
    <s v="CA-2018-166282"/>
    <x v="947"/>
    <d v="2018-04-22T00:00:00"/>
    <s v="Standard Class"/>
    <s v="PK-19075"/>
    <s v="Pete Kriz"/>
    <x v="0"/>
    <s v="United States"/>
    <x v="316"/>
    <x v="18"/>
    <n v="37211"/>
    <x v="0"/>
    <s v="OFF-PA-10003022"/>
    <x v="1"/>
    <x v="10"/>
    <x v="1723"/>
    <n v="123.08799999999999"/>
    <n v="7"/>
    <n v="0.2"/>
    <n v="40.003599999999999"/>
    <x v="0"/>
    <s v="Yes"/>
  </r>
  <r>
    <n v="7132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TA-10001039"/>
    <x v="0"/>
    <x v="3"/>
    <x v="832"/>
    <n v="257.94"/>
    <n v="3"/>
    <n v="0"/>
    <n v="67.064400000000006"/>
    <x v="2"/>
    <s v="Yes"/>
  </r>
  <r>
    <n v="7133"/>
    <s v="CA-2019-141439"/>
    <x v="200"/>
    <d v="2019-12-01T00:00:00"/>
    <s v="Standard Class"/>
    <s v="TT-21460"/>
    <s v="Tonja Turnell"/>
    <x v="2"/>
    <s v="United States"/>
    <x v="102"/>
    <x v="14"/>
    <n v="47374"/>
    <x v="2"/>
    <s v="TEC-PH-10002624"/>
    <x v="2"/>
    <x v="7"/>
    <x v="1135"/>
    <n v="1879.96"/>
    <n v="4"/>
    <n v="0"/>
    <n v="545.1884"/>
    <x v="2"/>
    <s v="Yes"/>
  </r>
  <r>
    <n v="7134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FU-10001473"/>
    <x v="0"/>
    <x v="5"/>
    <x v="993"/>
    <n v="27.46"/>
    <n v="2"/>
    <n v="0"/>
    <n v="9.8856000000000002"/>
    <x v="2"/>
    <s v="Yes"/>
  </r>
  <r>
    <n v="7135"/>
    <s v="CA-2019-141439"/>
    <x v="200"/>
    <d v="2019-12-01T00:00:00"/>
    <s v="Standard Class"/>
    <s v="TT-21460"/>
    <s v="Tonja Turnell"/>
    <x v="2"/>
    <s v="United States"/>
    <x v="102"/>
    <x v="14"/>
    <n v="47374"/>
    <x v="2"/>
    <s v="TEC-PH-10001819"/>
    <x v="2"/>
    <x v="7"/>
    <x v="813"/>
    <n v="89.98"/>
    <n v="2"/>
    <n v="0"/>
    <n v="43.190399999999997"/>
    <x v="2"/>
    <s v="Yes"/>
  </r>
  <r>
    <n v="7136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CH-10004287"/>
    <x v="0"/>
    <x v="1"/>
    <x v="158"/>
    <n v="828.6"/>
    <n v="3"/>
    <n v="0"/>
    <n v="240.29400000000001"/>
    <x v="2"/>
    <s v="Yes"/>
  </r>
  <r>
    <n v="7137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BI-10004728"/>
    <x v="1"/>
    <x v="8"/>
    <x v="544"/>
    <n v="7.23"/>
    <n v="5"/>
    <n v="0.7"/>
    <n v="-5.7839999999999998"/>
    <x v="0"/>
    <s v="Yes"/>
  </r>
  <r>
    <n v="7138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ST-10000918"/>
    <x v="1"/>
    <x v="4"/>
    <x v="377"/>
    <n v="17.440000000000001"/>
    <n v="2"/>
    <n v="0.2"/>
    <n v="1.3080000000000001"/>
    <x v="0"/>
    <s v="Yes"/>
  </r>
  <r>
    <n v="7139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BI-10004593"/>
    <x v="1"/>
    <x v="8"/>
    <x v="270"/>
    <n v="62.88"/>
    <n v="4"/>
    <n v="0.7"/>
    <n v="-50.304000000000002"/>
    <x v="0"/>
    <s v="Yes"/>
  </r>
  <r>
    <n v="7140"/>
    <s v="CA-2017-163965"/>
    <x v="312"/>
    <d v="2017-11-27T00:00:00"/>
    <s v="Standard Class"/>
    <s v="SS-20875"/>
    <s v="Sung Shariari"/>
    <x v="0"/>
    <s v="United States"/>
    <x v="100"/>
    <x v="2"/>
    <n v="33180"/>
    <x v="0"/>
    <s v="FUR-BO-10001337"/>
    <x v="0"/>
    <x v="0"/>
    <x v="430"/>
    <n v="290.35199999999998"/>
    <n v="3"/>
    <n v="0.2"/>
    <n v="-36.293999999999997"/>
    <x v="0"/>
    <s v="Yes"/>
  </r>
  <r>
    <n v="7141"/>
    <s v="CA-2019-128783"/>
    <x v="210"/>
    <d v="2019-09-07T00:00:00"/>
    <s v="Same Day"/>
    <s v="TG-21640"/>
    <s v="Trudy Glocke"/>
    <x v="0"/>
    <s v="United States"/>
    <x v="490"/>
    <x v="25"/>
    <n v="63301"/>
    <x v="2"/>
    <s v="TEC-AC-10002473"/>
    <x v="2"/>
    <x v="11"/>
    <x v="720"/>
    <n v="113.52"/>
    <n v="4"/>
    <n v="0"/>
    <n v="46.543199999999999"/>
    <x v="2"/>
    <s v="Yes"/>
  </r>
  <r>
    <n v="7142"/>
    <s v="CA-2019-128783"/>
    <x v="210"/>
    <d v="2019-09-07T00:00:00"/>
    <s v="Same Day"/>
    <s v="TG-21640"/>
    <s v="Trudy Glocke"/>
    <x v="0"/>
    <s v="United States"/>
    <x v="490"/>
    <x v="25"/>
    <n v="63301"/>
    <x v="2"/>
    <s v="FUR-FU-10003623"/>
    <x v="0"/>
    <x v="5"/>
    <x v="1235"/>
    <n v="135.30000000000001"/>
    <n v="5"/>
    <n v="0"/>
    <n v="37.884"/>
    <x v="2"/>
    <s v="Yes"/>
  </r>
  <r>
    <n v="7143"/>
    <s v="CA-2016-122217"/>
    <x v="156"/>
    <d v="2016-11-29T00:00:00"/>
    <s v="Standard Class"/>
    <s v="HP-14815"/>
    <s v="Harold Pawlan"/>
    <x v="2"/>
    <s v="United States"/>
    <x v="173"/>
    <x v="17"/>
    <n v="23464"/>
    <x v="0"/>
    <s v="FUR-FU-10002045"/>
    <x v="0"/>
    <x v="5"/>
    <x v="1365"/>
    <n v="111.15"/>
    <n v="5"/>
    <n v="0"/>
    <n v="48.905999999999999"/>
    <x v="0"/>
    <s v="Yes"/>
  </r>
  <r>
    <n v="7144"/>
    <s v="US-2019-141558"/>
    <x v="825"/>
    <d v="2019-03-16T00:00:00"/>
    <s v="Standard Class"/>
    <s v="MH-17290"/>
    <s v="Marc Harrigan"/>
    <x v="2"/>
    <s v="United States"/>
    <x v="10"/>
    <x v="9"/>
    <n v="19140"/>
    <x v="3"/>
    <s v="TEC-PH-10002555"/>
    <x v="2"/>
    <x v="7"/>
    <x v="1352"/>
    <n v="776.85"/>
    <n v="5"/>
    <n v="0.4"/>
    <n v="-181.26499999999999"/>
    <x v="3"/>
    <s v="Yes"/>
  </r>
  <r>
    <n v="7145"/>
    <s v="US-2019-141558"/>
    <x v="825"/>
    <d v="2019-03-16T00:00:00"/>
    <s v="Standard Class"/>
    <s v="MH-17290"/>
    <s v="Marc Harrigan"/>
    <x v="2"/>
    <s v="United States"/>
    <x v="10"/>
    <x v="9"/>
    <n v="19140"/>
    <x v="3"/>
    <s v="OFF-BI-10002794"/>
    <x v="1"/>
    <x v="8"/>
    <x v="102"/>
    <n v="12.294"/>
    <n v="1"/>
    <n v="0.7"/>
    <n v="-8.6058000000000003"/>
    <x v="3"/>
    <s v="Yes"/>
  </r>
  <r>
    <n v="7146"/>
    <s v="US-2019-141558"/>
    <x v="825"/>
    <d v="2019-03-16T00:00:00"/>
    <s v="Standard Class"/>
    <s v="MH-17290"/>
    <s v="Marc Harrigan"/>
    <x v="2"/>
    <s v="United States"/>
    <x v="10"/>
    <x v="9"/>
    <n v="19140"/>
    <x v="3"/>
    <s v="FUR-TA-10004086"/>
    <x v="0"/>
    <x v="3"/>
    <x v="832"/>
    <n v="154.76400000000001"/>
    <n v="3"/>
    <n v="0.4"/>
    <n v="-46.429200000000002"/>
    <x v="3"/>
    <s v="Yes"/>
  </r>
  <r>
    <n v="7147"/>
    <s v="US-2019-141558"/>
    <x v="825"/>
    <d v="2019-03-16T00:00:00"/>
    <s v="Standard Class"/>
    <s v="MH-17290"/>
    <s v="Marc Harrigan"/>
    <x v="2"/>
    <s v="United States"/>
    <x v="10"/>
    <x v="9"/>
    <n v="19140"/>
    <x v="3"/>
    <s v="OFF-ST-10004946"/>
    <x v="1"/>
    <x v="4"/>
    <x v="1779"/>
    <n v="43.28"/>
    <n v="1"/>
    <n v="0.2"/>
    <n v="3.246"/>
    <x v="3"/>
    <s v="Yes"/>
  </r>
  <r>
    <n v="7148"/>
    <s v="CA-2018-139941"/>
    <x v="1"/>
    <d v="2018-06-17T00:00:00"/>
    <s v="Standard Class"/>
    <s v="CB-12415"/>
    <s v="Christy Brittain"/>
    <x v="0"/>
    <s v="United States"/>
    <x v="85"/>
    <x v="15"/>
    <n v="11561"/>
    <x v="3"/>
    <s v="OFF-PA-10000241"/>
    <x v="1"/>
    <x v="10"/>
    <x v="1160"/>
    <n v="92.94"/>
    <n v="3"/>
    <n v="0"/>
    <n v="41.823"/>
    <x v="3"/>
    <s v="Yes"/>
  </r>
  <r>
    <n v="7149"/>
    <s v="CA-2018-139941"/>
    <x v="1"/>
    <d v="2018-06-17T00:00:00"/>
    <s v="Standard Class"/>
    <s v="CB-12415"/>
    <s v="Christy Brittain"/>
    <x v="0"/>
    <s v="United States"/>
    <x v="85"/>
    <x v="15"/>
    <n v="11561"/>
    <x v="3"/>
    <s v="OFF-AP-10004036"/>
    <x v="1"/>
    <x v="9"/>
    <x v="1282"/>
    <n v="52.56"/>
    <n v="3"/>
    <n v="0"/>
    <n v="18.396000000000001"/>
    <x v="3"/>
    <s v="Yes"/>
  </r>
  <r>
    <n v="7150"/>
    <s v="CA-2017-166583"/>
    <x v="153"/>
    <d v="2017-06-30T00:00:00"/>
    <s v="Standard Class"/>
    <s v="VD-21670"/>
    <s v="Valerie Dominguez"/>
    <x v="0"/>
    <s v="United States"/>
    <x v="12"/>
    <x v="5"/>
    <n v="77070"/>
    <x v="2"/>
    <s v="TEC-PH-10001578"/>
    <x v="2"/>
    <x v="7"/>
    <x v="1230"/>
    <n v="971.88"/>
    <n v="3"/>
    <n v="0.2"/>
    <n v="109.3365"/>
    <x v="2"/>
    <s v="Yes"/>
  </r>
  <r>
    <n v="7151"/>
    <s v="CA-2019-100412"/>
    <x v="66"/>
    <d v="2019-12-26T00:00:00"/>
    <s v="Standard Class"/>
    <s v="SR-20425"/>
    <s v="Sharelle Roach"/>
    <x v="2"/>
    <s v="United States"/>
    <x v="428"/>
    <x v="19"/>
    <n v="35401"/>
    <x v="0"/>
    <s v="FUR-CH-10002647"/>
    <x v="0"/>
    <x v="1"/>
    <x v="475"/>
    <n v="141.96"/>
    <n v="2"/>
    <n v="0"/>
    <n v="35.49"/>
    <x v="0"/>
    <s v="Yes"/>
  </r>
  <r>
    <n v="7152"/>
    <s v="CA-2019-142909"/>
    <x v="66"/>
    <d v="2019-12-25T00:00:00"/>
    <s v="Second Class"/>
    <s v="AG-10330"/>
    <s v="Alex Grayson"/>
    <x v="0"/>
    <s v="United States"/>
    <x v="123"/>
    <x v="16"/>
    <n v="85204"/>
    <x v="1"/>
    <s v="FUR-TA-10003008"/>
    <x v="0"/>
    <x v="3"/>
    <x v="955"/>
    <n v="182.55"/>
    <n v="2"/>
    <n v="0.5"/>
    <n v="-135.08699999999999"/>
    <x v="1"/>
    <s v="Yes"/>
  </r>
  <r>
    <n v="7153"/>
    <s v="CA-2016-137911"/>
    <x v="1148"/>
    <d v="2016-10-15T00:00:00"/>
    <s v="Standard Class"/>
    <s v="BP-11095"/>
    <s v="Bart Pistole"/>
    <x v="1"/>
    <s v="United States"/>
    <x v="108"/>
    <x v="3"/>
    <n v="28540"/>
    <x v="0"/>
    <s v="OFF-PA-10004071"/>
    <x v="1"/>
    <x v="10"/>
    <x v="417"/>
    <n v="88.768000000000001"/>
    <n v="2"/>
    <n v="0.2"/>
    <n v="31.0688"/>
    <x v="0"/>
    <s v="Yes"/>
  </r>
  <r>
    <n v="7154"/>
    <s v="CA-2017-106208"/>
    <x v="895"/>
    <d v="2017-12-15T00:00:00"/>
    <s v="Standard Class"/>
    <s v="JW-16075"/>
    <s v="Julia West"/>
    <x v="0"/>
    <s v="United States"/>
    <x v="22"/>
    <x v="10"/>
    <n v="60610"/>
    <x v="2"/>
    <s v="OFF-AP-10004980"/>
    <x v="1"/>
    <x v="9"/>
    <x v="976"/>
    <n v="53.088000000000001"/>
    <n v="7"/>
    <n v="0.8"/>
    <n v="-108.8304"/>
    <x v="2"/>
    <s v="Yes"/>
  </r>
  <r>
    <n v="7155"/>
    <s v="US-2017-136749"/>
    <x v="707"/>
    <d v="2017-12-27T00:00:00"/>
    <s v="Second Class"/>
    <s v="LH-16900"/>
    <s v="Lena Hernandez"/>
    <x v="0"/>
    <s v="United States"/>
    <x v="38"/>
    <x v="32"/>
    <n v="31907"/>
    <x v="0"/>
    <s v="FUR-FU-10000747"/>
    <x v="0"/>
    <x v="5"/>
    <x v="1751"/>
    <n v="275.88"/>
    <n v="6"/>
    <n v="0"/>
    <n v="46.8996"/>
    <x v="0"/>
    <s v="Yes"/>
  </r>
  <r>
    <n v="7156"/>
    <s v="US-2017-136749"/>
    <x v="707"/>
    <d v="2017-12-27T00:00:00"/>
    <s v="Second Class"/>
    <s v="LH-16900"/>
    <s v="Lena Hernandez"/>
    <x v="0"/>
    <s v="United States"/>
    <x v="38"/>
    <x v="32"/>
    <n v="31907"/>
    <x v="0"/>
    <s v="OFF-BI-10004492"/>
    <x v="1"/>
    <x v="8"/>
    <x v="351"/>
    <n v="157.9"/>
    <n v="5"/>
    <n v="0"/>
    <n v="74.212999999999994"/>
    <x v="0"/>
    <s v="Yes"/>
  </r>
  <r>
    <n v="7157"/>
    <s v="CA-2019-126718"/>
    <x v="568"/>
    <d v="2019-05-04T00:00:00"/>
    <s v="Standard Class"/>
    <s v="KT-16480"/>
    <s v="Kean Thornton"/>
    <x v="0"/>
    <s v="United States"/>
    <x v="334"/>
    <x v="30"/>
    <n v="7050"/>
    <x v="3"/>
    <s v="OFF-LA-10004055"/>
    <x v="1"/>
    <x v="2"/>
    <x v="744"/>
    <n v="4.91"/>
    <n v="1"/>
    <n v="0"/>
    <n v="2.4058999999999999"/>
    <x v="3"/>
    <s v="Yes"/>
  </r>
  <r>
    <n v="7158"/>
    <s v="CA-2018-131380"/>
    <x v="463"/>
    <d v="2018-03-31T00:00:00"/>
    <s v="Second Class"/>
    <s v="CC-12220"/>
    <s v="Chris Cortes"/>
    <x v="0"/>
    <s v="United States"/>
    <x v="1"/>
    <x v="1"/>
    <n v="90032"/>
    <x v="1"/>
    <s v="OFF-ST-10002485"/>
    <x v="1"/>
    <x v="4"/>
    <x v="211"/>
    <n v="87.92"/>
    <n v="4"/>
    <n v="0"/>
    <n v="0.87919999999999998"/>
    <x v="1"/>
    <s v="Yes"/>
  </r>
  <r>
    <n v="7159"/>
    <s v="CA-2018-131380"/>
    <x v="463"/>
    <d v="2018-03-31T00:00:00"/>
    <s v="Second Class"/>
    <s v="CC-12220"/>
    <s v="Chris Cortes"/>
    <x v="0"/>
    <s v="United States"/>
    <x v="1"/>
    <x v="1"/>
    <n v="90032"/>
    <x v="1"/>
    <s v="OFF-PA-10001243"/>
    <x v="1"/>
    <x v="10"/>
    <x v="1803"/>
    <n v="5.98"/>
    <n v="1"/>
    <n v="0"/>
    <n v="2.9302000000000001"/>
    <x v="1"/>
    <s v="Yes"/>
  </r>
  <r>
    <n v="7160"/>
    <s v="CA-2017-145835"/>
    <x v="1149"/>
    <d v="2017-05-18T00:00:00"/>
    <s v="Second Class"/>
    <s v="BF-11170"/>
    <s v="Ben Ferrer"/>
    <x v="2"/>
    <s v="United States"/>
    <x v="22"/>
    <x v="10"/>
    <n v="60623"/>
    <x v="2"/>
    <s v="TEC-PH-10004447"/>
    <x v="2"/>
    <x v="7"/>
    <x v="866"/>
    <n v="222.38399999999999"/>
    <n v="2"/>
    <n v="0.2"/>
    <n v="16.678799999999999"/>
    <x v="2"/>
    <s v="Yes"/>
  </r>
  <r>
    <n v="7161"/>
    <s v="CA-2017-145835"/>
    <x v="1149"/>
    <d v="2017-05-18T00:00:00"/>
    <s v="Second Class"/>
    <s v="BF-11170"/>
    <s v="Ben Ferrer"/>
    <x v="2"/>
    <s v="United States"/>
    <x v="22"/>
    <x v="10"/>
    <n v="60623"/>
    <x v="2"/>
    <s v="OFF-FA-10002280"/>
    <x v="1"/>
    <x v="13"/>
    <x v="659"/>
    <n v="16"/>
    <n v="4"/>
    <n v="0.2"/>
    <n v="5.6"/>
    <x v="2"/>
    <s v="Yes"/>
  </r>
  <r>
    <n v="7162"/>
    <s v="CA-2016-138709"/>
    <x v="1129"/>
    <d v="2016-07-09T00:00:00"/>
    <s v="Standard Class"/>
    <s v="MS-17770"/>
    <s v="Maxwell Schwartz"/>
    <x v="0"/>
    <s v="United States"/>
    <x v="102"/>
    <x v="17"/>
    <n v="23223"/>
    <x v="0"/>
    <s v="OFF-PA-10004734"/>
    <x v="1"/>
    <x v="10"/>
    <x v="339"/>
    <n v="21.84"/>
    <n v="3"/>
    <n v="0"/>
    <n v="10.92"/>
    <x v="0"/>
    <s v="Yes"/>
  </r>
  <r>
    <n v="7163"/>
    <s v="CA-2016-138709"/>
    <x v="1129"/>
    <d v="2016-07-09T00:00:00"/>
    <s v="Standard Class"/>
    <s v="MS-17770"/>
    <s v="Maxwell Schwartz"/>
    <x v="0"/>
    <s v="United States"/>
    <x v="102"/>
    <x v="17"/>
    <n v="23223"/>
    <x v="0"/>
    <s v="OFF-BI-10000145"/>
    <x v="1"/>
    <x v="8"/>
    <x v="742"/>
    <n v="15.6"/>
    <n v="5"/>
    <n v="0"/>
    <n v="7.6440000000000001"/>
    <x v="0"/>
    <s v="Yes"/>
  </r>
  <r>
    <n v="7164"/>
    <s v="CA-2016-122070"/>
    <x v="1150"/>
    <d v="2016-04-24T00:00:00"/>
    <s v="Second Class"/>
    <s v="AH-10030"/>
    <s v="Aaron Hawkins"/>
    <x v="1"/>
    <s v="United States"/>
    <x v="21"/>
    <x v="15"/>
    <n v="12180"/>
    <x v="3"/>
    <s v="OFF-EN-10004773"/>
    <x v="1"/>
    <x v="12"/>
    <x v="153"/>
    <n v="247.84"/>
    <n v="8"/>
    <n v="0"/>
    <n v="121.44159999999999"/>
    <x v="3"/>
    <s v="Yes"/>
  </r>
  <r>
    <n v="7165"/>
    <s v="CA-2016-122070"/>
    <x v="1150"/>
    <d v="2016-04-24T00:00:00"/>
    <s v="Second Class"/>
    <s v="AH-10030"/>
    <s v="Aaron Hawkins"/>
    <x v="1"/>
    <s v="United States"/>
    <x v="21"/>
    <x v="15"/>
    <n v="12180"/>
    <x v="3"/>
    <s v="OFF-BI-10004970"/>
    <x v="1"/>
    <x v="8"/>
    <x v="917"/>
    <n v="9.9120000000000008"/>
    <n v="3"/>
    <n v="0.2"/>
    <n v="3.3452999999999999"/>
    <x v="3"/>
    <s v="Yes"/>
  </r>
  <r>
    <n v="7166"/>
    <s v="CA-2018-158610"/>
    <x v="251"/>
    <d v="2018-09-22T00:00:00"/>
    <s v="First Class"/>
    <s v="CK-12595"/>
    <s v="Clytie Kelty"/>
    <x v="0"/>
    <s v="United States"/>
    <x v="205"/>
    <x v="34"/>
    <n v="2908"/>
    <x v="3"/>
    <s v="OFF-ST-10000604"/>
    <x v="1"/>
    <x v="4"/>
    <x v="54"/>
    <n v="69.52"/>
    <n v="2"/>
    <n v="0"/>
    <n v="17.38"/>
    <x v="3"/>
    <s v="Yes"/>
  </r>
  <r>
    <n v="7167"/>
    <s v="CA-2016-117464"/>
    <x v="192"/>
    <d v="2016-07-24T00:00:00"/>
    <s v="Second Class"/>
    <s v="NP-18325"/>
    <s v="Naresj Patel"/>
    <x v="0"/>
    <s v="United States"/>
    <x v="8"/>
    <x v="1"/>
    <n v="94122"/>
    <x v="1"/>
    <s v="OFF-AR-10003190"/>
    <x v="1"/>
    <x v="6"/>
    <x v="649"/>
    <n v="11.52"/>
    <n v="4"/>
    <n v="0"/>
    <n v="3.2256"/>
    <x v="1"/>
    <s v="Yes"/>
  </r>
  <r>
    <n v="7168"/>
    <s v="CA-2016-117464"/>
    <x v="192"/>
    <d v="2016-07-24T00:00:00"/>
    <s v="Second Class"/>
    <s v="NP-18325"/>
    <s v="Naresj Patel"/>
    <x v="0"/>
    <s v="United States"/>
    <x v="8"/>
    <x v="1"/>
    <n v="94122"/>
    <x v="1"/>
    <s v="FUR-CH-10000155"/>
    <x v="0"/>
    <x v="1"/>
    <x v="1166"/>
    <n v="717.72"/>
    <n v="3"/>
    <n v="0.2"/>
    <n v="71.772000000000006"/>
    <x v="1"/>
    <s v="Yes"/>
  </r>
  <r>
    <n v="7169"/>
    <s v="CA-2016-117464"/>
    <x v="192"/>
    <d v="2016-07-24T00:00:00"/>
    <s v="Second Class"/>
    <s v="NP-18325"/>
    <s v="Naresj Patel"/>
    <x v="0"/>
    <s v="United States"/>
    <x v="8"/>
    <x v="1"/>
    <n v="94122"/>
    <x v="1"/>
    <s v="OFF-ST-10003058"/>
    <x v="1"/>
    <x v="4"/>
    <x v="393"/>
    <n v="236.5"/>
    <n v="10"/>
    <n v="0"/>
    <n v="68.584999999999994"/>
    <x v="1"/>
    <s v="Yes"/>
  </r>
  <r>
    <n v="7170"/>
    <s v="CA-2016-117464"/>
    <x v="192"/>
    <d v="2016-07-24T00:00:00"/>
    <s v="Second Class"/>
    <s v="NP-18325"/>
    <s v="Naresj Patel"/>
    <x v="0"/>
    <s v="United States"/>
    <x v="8"/>
    <x v="1"/>
    <n v="94122"/>
    <x v="1"/>
    <s v="FUR-TA-10004767"/>
    <x v="0"/>
    <x v="3"/>
    <x v="1156"/>
    <n v="170.352"/>
    <n v="3"/>
    <n v="0.2"/>
    <n v="19.1646"/>
    <x v="1"/>
    <s v="Yes"/>
  </r>
  <r>
    <n v="7171"/>
    <s v="US-2019-168613"/>
    <x v="1048"/>
    <d v="2019-10-14T00:00:00"/>
    <s v="Standard Class"/>
    <s v="GM-14440"/>
    <s v="Gary McGarr"/>
    <x v="0"/>
    <s v="United States"/>
    <x v="20"/>
    <x v="15"/>
    <n v="10009"/>
    <x v="3"/>
    <s v="FUR-CH-10002372"/>
    <x v="0"/>
    <x v="1"/>
    <x v="395"/>
    <n v="145.76400000000001"/>
    <n v="2"/>
    <n v="0.1"/>
    <n v="3.2391999999999999"/>
    <x v="3"/>
    <s v="Yes"/>
  </r>
  <r>
    <n v="7172"/>
    <s v="CA-2019-125381"/>
    <x v="1016"/>
    <d v="2019-04-27T00:00:00"/>
    <s v="Second Class"/>
    <s v="SG-20605"/>
    <s v="Speros Goranitis"/>
    <x v="0"/>
    <s v="United States"/>
    <x v="8"/>
    <x v="1"/>
    <n v="94109"/>
    <x v="1"/>
    <s v="TEC-AC-10000158"/>
    <x v="2"/>
    <x v="11"/>
    <x v="357"/>
    <n v="107.97"/>
    <n v="3"/>
    <n v="0"/>
    <n v="22.6737"/>
    <x v="1"/>
    <s v="Yes"/>
  </r>
  <r>
    <n v="7173"/>
    <s v="US-2019-141677"/>
    <x v="606"/>
    <d v="2019-03-30T00:00:00"/>
    <s v="Standard Class"/>
    <s v="HK-14890"/>
    <s v="Heather Kirkland"/>
    <x v="1"/>
    <s v="United States"/>
    <x v="12"/>
    <x v="5"/>
    <n v="77070"/>
    <x v="2"/>
    <s v="TEC-AC-10000158"/>
    <x v="2"/>
    <x v="11"/>
    <x v="357"/>
    <n v="143.96"/>
    <n v="5"/>
    <n v="0.2"/>
    <n v="1.7995000000000001"/>
    <x v="2"/>
    <s v="Yes"/>
  </r>
  <r>
    <n v="7174"/>
    <s v="US-2019-141677"/>
    <x v="606"/>
    <d v="2019-03-30T00:00:00"/>
    <s v="Standard Class"/>
    <s v="HK-14890"/>
    <s v="Heather Kirkland"/>
    <x v="1"/>
    <s v="United States"/>
    <x v="12"/>
    <x v="5"/>
    <n v="77070"/>
    <x v="2"/>
    <s v="TEC-CO-10002313"/>
    <x v="2"/>
    <x v="16"/>
    <x v="349"/>
    <n v="2399.96"/>
    <n v="5"/>
    <n v="0.2"/>
    <n v="569.9905"/>
    <x v="2"/>
    <s v="Yes"/>
  </r>
  <r>
    <n v="7175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PA-10002581"/>
    <x v="1"/>
    <x v="10"/>
    <x v="1309"/>
    <n v="74.352000000000004"/>
    <n v="3"/>
    <n v="0.2"/>
    <n v="23.234999999999999"/>
    <x v="2"/>
    <s v="Yes"/>
  </r>
  <r>
    <n v="7176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AP-10001205"/>
    <x v="1"/>
    <x v="9"/>
    <x v="1294"/>
    <n v="87.168000000000006"/>
    <n v="8"/>
    <n v="0.8"/>
    <n v="-226.63679999999999"/>
    <x v="2"/>
    <s v="Yes"/>
  </r>
  <r>
    <n v="7177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ST-10000344"/>
    <x v="1"/>
    <x v="4"/>
    <x v="1022"/>
    <n v="32.231999999999999"/>
    <n v="3"/>
    <n v="0.2"/>
    <n v="2.4174000000000002"/>
    <x v="2"/>
    <s v="Yes"/>
  </r>
  <r>
    <n v="7178"/>
    <s v="CA-2019-133067"/>
    <x v="464"/>
    <d v="2019-05-10T00:00:00"/>
    <s v="Standard Class"/>
    <s v="MY-18295"/>
    <s v="Muhammed Yedwab"/>
    <x v="1"/>
    <s v="United States"/>
    <x v="10"/>
    <x v="9"/>
    <n v="19140"/>
    <x v="3"/>
    <s v="OFF-BI-10002897"/>
    <x v="1"/>
    <x v="8"/>
    <x v="1802"/>
    <n v="2.202"/>
    <n v="2"/>
    <n v="0.7"/>
    <n v="-1.5414000000000001"/>
    <x v="3"/>
    <s v="Yes"/>
  </r>
  <r>
    <n v="7179"/>
    <s v="CA-2019-133067"/>
    <x v="464"/>
    <d v="2019-05-10T00:00:00"/>
    <s v="Standard Class"/>
    <s v="MY-18295"/>
    <s v="Muhammed Yedwab"/>
    <x v="1"/>
    <s v="United States"/>
    <x v="10"/>
    <x v="9"/>
    <n v="19140"/>
    <x v="3"/>
    <s v="OFF-BI-10003694"/>
    <x v="1"/>
    <x v="8"/>
    <x v="858"/>
    <n v="9.3960000000000008"/>
    <n v="3"/>
    <n v="0.7"/>
    <n v="-7.5167999999999999"/>
    <x v="3"/>
    <s v="Yes"/>
  </r>
  <r>
    <n v="7180"/>
    <s v="US-2018-144351"/>
    <x v="696"/>
    <d v="2018-11-18T00:00:00"/>
    <s v="Standard Class"/>
    <s v="RC-19960"/>
    <s v="Ryan Crowe"/>
    <x v="0"/>
    <s v="United States"/>
    <x v="248"/>
    <x v="39"/>
    <n v="21215"/>
    <x v="3"/>
    <s v="TEC-PH-10001644"/>
    <x v="2"/>
    <x v="7"/>
    <x v="1494"/>
    <n v="89.97"/>
    <n v="3"/>
    <n v="0"/>
    <n v="25.191600000000001"/>
    <x v="3"/>
    <s v="Yes"/>
  </r>
  <r>
    <n v="7181"/>
    <s v="CA-2016-106054"/>
    <x v="1037"/>
    <d v="2016-01-07T00:00:00"/>
    <s v="First Class"/>
    <s v="JO-15145"/>
    <s v="Jack O'Briant"/>
    <x v="1"/>
    <s v="United States"/>
    <x v="417"/>
    <x v="32"/>
    <n v="30605"/>
    <x v="0"/>
    <s v="OFF-AR-10002399"/>
    <x v="1"/>
    <x v="6"/>
    <x v="319"/>
    <n v="12.78"/>
    <n v="3"/>
    <n v="0"/>
    <n v="5.2397999999999998"/>
    <x v="0"/>
    <s v="Yes"/>
  </r>
  <r>
    <n v="7182"/>
    <s v="CA-2018-138667"/>
    <x v="797"/>
    <d v="2018-12-30T00:00:00"/>
    <s v="Second Class"/>
    <s v="MW-18220"/>
    <s v="Mitch Webber"/>
    <x v="0"/>
    <s v="United States"/>
    <x v="152"/>
    <x v="24"/>
    <n v="43130"/>
    <x v="3"/>
    <s v="TEC-AC-10003063"/>
    <x v="2"/>
    <x v="11"/>
    <x v="1061"/>
    <n v="40"/>
    <n v="2"/>
    <n v="0.2"/>
    <n v="0.5"/>
    <x v="3"/>
    <s v="Yes"/>
  </r>
  <r>
    <n v="7183"/>
    <s v="CA-2019-150609"/>
    <x v="504"/>
    <d v="2019-05-04T00:00:00"/>
    <s v="Standard Class"/>
    <s v="NZ-18565"/>
    <s v="Nick Zandusky"/>
    <x v="2"/>
    <s v="United States"/>
    <x v="1"/>
    <x v="1"/>
    <n v="90032"/>
    <x v="1"/>
    <s v="OFF-BI-10002071"/>
    <x v="1"/>
    <x v="8"/>
    <x v="699"/>
    <n v="23.24"/>
    <n v="5"/>
    <n v="0.2"/>
    <n v="7.5529999999999999"/>
    <x v="1"/>
    <s v="Yes"/>
  </r>
  <r>
    <n v="7184"/>
    <s v="CA-2019-128853"/>
    <x v="81"/>
    <d v="2019-04-23T00:00:00"/>
    <s v="First Class"/>
    <s v="JM-15250"/>
    <s v="Janet Martin"/>
    <x v="0"/>
    <s v="United States"/>
    <x v="248"/>
    <x v="39"/>
    <n v="21215"/>
    <x v="3"/>
    <s v="FUR-CH-10004218"/>
    <x v="0"/>
    <x v="1"/>
    <x v="38"/>
    <n v="908.82"/>
    <n v="9"/>
    <n v="0"/>
    <n v="227.20500000000001"/>
    <x v="3"/>
    <s v="Yes"/>
  </r>
  <r>
    <n v="7185"/>
    <s v="CA-2019-133102"/>
    <x v="629"/>
    <d v="2019-08-24T00:00:00"/>
    <s v="Standard Class"/>
    <s v="ED-13885"/>
    <s v="Emily Ducich"/>
    <x v="2"/>
    <s v="United States"/>
    <x v="12"/>
    <x v="5"/>
    <n v="77095"/>
    <x v="2"/>
    <s v="OFF-SU-10000432"/>
    <x v="1"/>
    <x v="14"/>
    <x v="1558"/>
    <n v="5.5519999999999996"/>
    <n v="2"/>
    <n v="0.2"/>
    <n v="-1.0409999999999999"/>
    <x v="2"/>
    <s v="Yes"/>
  </r>
  <r>
    <n v="7186"/>
    <s v="CA-2019-133102"/>
    <x v="629"/>
    <d v="2019-08-24T00:00:00"/>
    <s v="Standard Class"/>
    <s v="ED-13885"/>
    <s v="Emily Ducich"/>
    <x v="2"/>
    <s v="United States"/>
    <x v="12"/>
    <x v="5"/>
    <n v="77095"/>
    <x v="2"/>
    <s v="OFF-AR-10003183"/>
    <x v="1"/>
    <x v="6"/>
    <x v="1399"/>
    <n v="8.016"/>
    <n v="3"/>
    <n v="0.2"/>
    <n v="1.002"/>
    <x v="2"/>
    <s v="Yes"/>
  </r>
  <r>
    <n v="7187"/>
    <s v="CA-2019-133102"/>
    <x v="629"/>
    <d v="2019-08-24T00:00:00"/>
    <s v="Standard Class"/>
    <s v="ED-13885"/>
    <s v="Emily Ducich"/>
    <x v="2"/>
    <s v="United States"/>
    <x v="12"/>
    <x v="5"/>
    <n v="77095"/>
    <x v="2"/>
    <s v="FUR-CH-10002017"/>
    <x v="0"/>
    <x v="1"/>
    <x v="1377"/>
    <n v="74.591999999999999"/>
    <n v="4"/>
    <n v="0.3"/>
    <n v="-2.1312000000000002"/>
    <x v="2"/>
    <s v="Yes"/>
  </r>
  <r>
    <n v="7188"/>
    <s v="CA-2019-133102"/>
    <x v="629"/>
    <d v="2019-08-24T00:00:00"/>
    <s v="Standard Class"/>
    <s v="ED-13885"/>
    <s v="Emily Ducich"/>
    <x v="2"/>
    <s v="United States"/>
    <x v="12"/>
    <x v="5"/>
    <n v="77095"/>
    <x v="2"/>
    <s v="FUR-FU-10003247"/>
    <x v="0"/>
    <x v="5"/>
    <x v="1465"/>
    <n v="16.783999999999999"/>
    <n v="2"/>
    <n v="0.6"/>
    <n v="-22.238800000000001"/>
    <x v="2"/>
    <s v="Yes"/>
  </r>
  <r>
    <n v="7189"/>
    <s v="CA-2019-133102"/>
    <x v="629"/>
    <d v="2019-08-24T00:00:00"/>
    <s v="Standard Class"/>
    <s v="ED-13885"/>
    <s v="Emily Ducich"/>
    <x v="2"/>
    <s v="United States"/>
    <x v="12"/>
    <x v="5"/>
    <n v="77095"/>
    <x v="2"/>
    <s v="OFF-AP-10001563"/>
    <x v="1"/>
    <x v="9"/>
    <x v="535"/>
    <n v="38.863999999999997"/>
    <n v="4"/>
    <n v="0.8"/>
    <n v="-99.103200000000001"/>
    <x v="2"/>
    <s v="Yes"/>
  </r>
  <r>
    <n v="7190"/>
    <s v="CA-2018-164399"/>
    <x v="396"/>
    <d v="2018-11-15T00:00:00"/>
    <s v="First Class"/>
    <s v="DW-13480"/>
    <s v="Dianna Wilson"/>
    <x v="2"/>
    <s v="United States"/>
    <x v="70"/>
    <x v="1"/>
    <n v="92024"/>
    <x v="1"/>
    <s v="TEC-PH-10004908"/>
    <x v="2"/>
    <x v="7"/>
    <x v="1483"/>
    <n v="203.976"/>
    <n v="3"/>
    <n v="0.2"/>
    <n v="25.497"/>
    <x v="1"/>
    <s v="Yes"/>
  </r>
  <r>
    <n v="7191"/>
    <s v="CA-2018-164399"/>
    <x v="396"/>
    <d v="2018-11-15T00:00:00"/>
    <s v="First Class"/>
    <s v="DW-13480"/>
    <s v="Dianna Wilson"/>
    <x v="2"/>
    <s v="United States"/>
    <x v="70"/>
    <x v="1"/>
    <n v="92024"/>
    <x v="1"/>
    <s v="FUR-TA-10003392"/>
    <x v="0"/>
    <x v="3"/>
    <x v="1648"/>
    <n v="674.35199999999998"/>
    <n v="3"/>
    <n v="0.2"/>
    <n v="-8.4293999999999993"/>
    <x v="1"/>
    <s v="Yes"/>
  </r>
  <r>
    <n v="7192"/>
    <s v="CA-2018-116918"/>
    <x v="393"/>
    <d v="2018-10-06T00:00:00"/>
    <s v="Second Class"/>
    <s v="JK-15205"/>
    <s v="Jamie Kunitz"/>
    <x v="0"/>
    <s v="United States"/>
    <x v="146"/>
    <x v="2"/>
    <n v="33012"/>
    <x v="0"/>
    <s v="OFF-BI-10004140"/>
    <x v="1"/>
    <x v="8"/>
    <x v="307"/>
    <n v="5.3879999999999999"/>
    <n v="4"/>
    <n v="0.7"/>
    <n v="-4.49"/>
    <x v="0"/>
    <s v="Yes"/>
  </r>
  <r>
    <n v="7193"/>
    <s v="CA-2018-116918"/>
    <x v="393"/>
    <d v="2018-10-06T00:00:00"/>
    <s v="Second Class"/>
    <s v="JK-15205"/>
    <s v="Jamie Kunitz"/>
    <x v="0"/>
    <s v="United States"/>
    <x v="146"/>
    <x v="2"/>
    <n v="33012"/>
    <x v="0"/>
    <s v="OFF-AR-10003631"/>
    <x v="1"/>
    <x v="6"/>
    <x v="772"/>
    <n v="30.975999999999999"/>
    <n v="8"/>
    <n v="0.2"/>
    <n v="5.0335999999999999"/>
    <x v="0"/>
    <s v="Yes"/>
  </r>
  <r>
    <n v="7194"/>
    <s v="CA-2018-110492"/>
    <x v="1151"/>
    <d v="2018-02-14T00:00:00"/>
    <s v="First Class"/>
    <s v="JS-15880"/>
    <s v="John Stevenson"/>
    <x v="0"/>
    <s v="United States"/>
    <x v="118"/>
    <x v="32"/>
    <n v="30318"/>
    <x v="0"/>
    <s v="OFF-ST-10003716"/>
    <x v="1"/>
    <x v="4"/>
    <x v="898"/>
    <n v="1350.12"/>
    <n v="6"/>
    <n v="0"/>
    <n v="175.51560000000001"/>
    <x v="0"/>
    <s v="Yes"/>
  </r>
  <r>
    <n v="7195"/>
    <s v="CA-2018-110492"/>
    <x v="1151"/>
    <d v="2018-02-14T00:00:00"/>
    <s v="First Class"/>
    <s v="JS-15880"/>
    <s v="John Stevenson"/>
    <x v="0"/>
    <s v="United States"/>
    <x v="118"/>
    <x v="32"/>
    <n v="30318"/>
    <x v="0"/>
    <s v="OFF-BI-10003274"/>
    <x v="1"/>
    <x v="8"/>
    <x v="122"/>
    <n v="15.92"/>
    <n v="4"/>
    <n v="0"/>
    <n v="7.4824000000000002"/>
    <x v="0"/>
    <s v="Yes"/>
  </r>
  <r>
    <n v="7196"/>
    <s v="CA-2018-147683"/>
    <x v="373"/>
    <d v="2018-11-17T00:00:00"/>
    <s v="Standard Class"/>
    <s v="PO-19180"/>
    <s v="Philisse Overcash"/>
    <x v="2"/>
    <s v="United States"/>
    <x v="4"/>
    <x v="4"/>
    <n v="98103"/>
    <x v="1"/>
    <s v="FUR-FU-10004848"/>
    <x v="0"/>
    <x v="5"/>
    <x v="1310"/>
    <n v="19.54"/>
    <n v="2"/>
    <n v="0"/>
    <n v="7.2298"/>
    <x v="1"/>
    <s v="Yes"/>
  </r>
  <r>
    <n v="7197"/>
    <s v="CA-2016-116785"/>
    <x v="759"/>
    <d v="2016-04-30T00:00:00"/>
    <s v="Standard Class"/>
    <s v="MH-17290"/>
    <s v="Marc Harrigan"/>
    <x v="2"/>
    <s v="United States"/>
    <x v="1"/>
    <x v="1"/>
    <n v="90036"/>
    <x v="1"/>
    <s v="OFF-AR-10003504"/>
    <x v="1"/>
    <x v="6"/>
    <x v="1035"/>
    <n v="21.4"/>
    <n v="5"/>
    <n v="0"/>
    <n v="6.2060000000000004"/>
    <x v="1"/>
    <s v="Yes"/>
  </r>
  <r>
    <n v="7198"/>
    <s v="CA-2016-116785"/>
    <x v="759"/>
    <d v="2016-04-30T00:00:00"/>
    <s v="Standard Class"/>
    <s v="MH-17290"/>
    <s v="Marc Harrigan"/>
    <x v="2"/>
    <s v="United States"/>
    <x v="1"/>
    <x v="1"/>
    <n v="90036"/>
    <x v="1"/>
    <s v="OFF-LA-10000305"/>
    <x v="1"/>
    <x v="2"/>
    <x v="1716"/>
    <n v="12.6"/>
    <n v="2"/>
    <n v="0"/>
    <n v="5.7960000000000003"/>
    <x v="1"/>
    <s v="Yes"/>
  </r>
  <r>
    <n v="7199"/>
    <s v="US-2017-156797"/>
    <x v="1067"/>
    <d v="2017-08-15T00:00:00"/>
    <s v="Standard Class"/>
    <s v="PO-19180"/>
    <s v="Philisse Overcash"/>
    <x v="2"/>
    <s v="United States"/>
    <x v="20"/>
    <x v="15"/>
    <n v="10035"/>
    <x v="3"/>
    <s v="OFF-AR-10001427"/>
    <x v="1"/>
    <x v="6"/>
    <x v="251"/>
    <n v="11.96"/>
    <n v="2"/>
    <n v="0"/>
    <n v="3.1095999999999999"/>
    <x v="3"/>
    <s v="Yes"/>
  </r>
  <r>
    <n v="7200"/>
    <s v="US-2017-156797"/>
    <x v="1067"/>
    <d v="2017-08-15T00:00:00"/>
    <s v="Standard Class"/>
    <s v="PO-19180"/>
    <s v="Philisse Overcash"/>
    <x v="2"/>
    <s v="United States"/>
    <x v="20"/>
    <x v="15"/>
    <n v="10035"/>
    <x v="3"/>
    <s v="TEC-PH-10004614"/>
    <x v="2"/>
    <x v="7"/>
    <x v="302"/>
    <n v="138"/>
    <n v="2"/>
    <n v="0"/>
    <n v="34.5"/>
    <x v="3"/>
    <s v="Yes"/>
  </r>
  <r>
    <n v="7201"/>
    <s v="CA-2018-104276"/>
    <x v="581"/>
    <d v="2018-12-03T00:00:00"/>
    <s v="Standard Class"/>
    <s v="HF-14995"/>
    <s v="Herbert Flentye"/>
    <x v="0"/>
    <s v="United States"/>
    <x v="2"/>
    <x v="2"/>
    <n v="33311"/>
    <x v="0"/>
    <s v="TEC-PH-10001944"/>
    <x v="2"/>
    <x v="7"/>
    <x v="1271"/>
    <n v="116.76"/>
    <n v="1"/>
    <n v="0.2"/>
    <n v="14.595000000000001"/>
    <x v="0"/>
    <s v="Yes"/>
  </r>
  <r>
    <n v="7202"/>
    <s v="CA-2018-104276"/>
    <x v="581"/>
    <d v="2018-12-03T00:00:00"/>
    <s v="Standard Class"/>
    <s v="HF-14995"/>
    <s v="Herbert Flentye"/>
    <x v="0"/>
    <s v="United States"/>
    <x v="2"/>
    <x v="2"/>
    <n v="33311"/>
    <x v="0"/>
    <s v="FUR-TA-10001039"/>
    <x v="0"/>
    <x v="3"/>
    <x v="832"/>
    <n v="331.02300000000002"/>
    <n v="7"/>
    <n v="0.45"/>
    <n v="-114.35339999999999"/>
    <x v="0"/>
    <s v="Yes"/>
  </r>
  <r>
    <n v="7203"/>
    <s v="CA-2018-120369"/>
    <x v="99"/>
    <d v="2018-10-28T00:00:00"/>
    <s v="Same Day"/>
    <s v="VB-21745"/>
    <s v="Victoria Brennan"/>
    <x v="1"/>
    <s v="United States"/>
    <x v="30"/>
    <x v="15"/>
    <n v="14609"/>
    <x v="3"/>
    <s v="FUR-FU-10003806"/>
    <x v="0"/>
    <x v="5"/>
    <x v="1804"/>
    <n v="756.8"/>
    <n v="5"/>
    <n v="0"/>
    <n v="75.680000000000007"/>
    <x v="3"/>
    <s v="Yes"/>
  </r>
  <r>
    <n v="7204"/>
    <s v="CA-2016-118276"/>
    <x v="282"/>
    <d v="2017-01-02T00:00:00"/>
    <s v="Standard Class"/>
    <s v="MG-17890"/>
    <s v="Michael Granlund"/>
    <x v="2"/>
    <s v="United States"/>
    <x v="490"/>
    <x v="10"/>
    <n v="60174"/>
    <x v="2"/>
    <s v="FUR-FU-10002111"/>
    <x v="0"/>
    <x v="5"/>
    <x v="1665"/>
    <n v="8.7360000000000007"/>
    <n v="3"/>
    <n v="0.6"/>
    <n v="-4.8048000000000002"/>
    <x v="2"/>
    <s v="Yes"/>
  </r>
  <r>
    <n v="7205"/>
    <s v="CA-2017-136658"/>
    <x v="229"/>
    <d v="2017-09-17T00:00:00"/>
    <s v="Standard Class"/>
    <s v="BO-11425"/>
    <s v="Bobby Odegard"/>
    <x v="0"/>
    <s v="United States"/>
    <x v="20"/>
    <x v="15"/>
    <n v="10024"/>
    <x v="3"/>
    <s v="OFF-AR-10000817"/>
    <x v="1"/>
    <x v="6"/>
    <x v="1264"/>
    <n v="6.08"/>
    <n v="2"/>
    <n v="0"/>
    <n v="2.0672000000000001"/>
    <x v="3"/>
    <s v="Yes"/>
  </r>
  <r>
    <n v="7206"/>
    <s v="CA-2019-137414"/>
    <x v="280"/>
    <d v="2019-10-06T00:00:00"/>
    <s v="Standard Class"/>
    <s v="CM-12115"/>
    <s v="Chad McGuire"/>
    <x v="0"/>
    <s v="United States"/>
    <x v="8"/>
    <x v="1"/>
    <n v="94109"/>
    <x v="1"/>
    <s v="FUR-FU-10001424"/>
    <x v="0"/>
    <x v="5"/>
    <x v="698"/>
    <n v="17.46"/>
    <n v="2"/>
    <n v="0"/>
    <n v="5.9363999999999999"/>
    <x v="1"/>
    <s v="Yes"/>
  </r>
  <r>
    <n v="7207"/>
    <s v="CA-2019-137414"/>
    <x v="280"/>
    <d v="2019-10-06T00:00:00"/>
    <s v="Standard Class"/>
    <s v="CM-12115"/>
    <s v="Chad McGuire"/>
    <x v="0"/>
    <s v="United States"/>
    <x v="8"/>
    <x v="1"/>
    <n v="94109"/>
    <x v="1"/>
    <s v="TEC-MA-10002930"/>
    <x v="2"/>
    <x v="15"/>
    <x v="1784"/>
    <n v="369.16"/>
    <n v="11"/>
    <n v="0.2"/>
    <n v="32.301499999999997"/>
    <x v="1"/>
    <s v="Yes"/>
  </r>
  <r>
    <n v="7208"/>
    <s v="CA-2018-143476"/>
    <x v="108"/>
    <d v="2018-09-13T00:00:00"/>
    <s v="First Class"/>
    <s v="LC-16930"/>
    <s v="Linda Cazamias"/>
    <x v="1"/>
    <s v="United States"/>
    <x v="42"/>
    <x v="16"/>
    <n v="85023"/>
    <x v="1"/>
    <s v="OFF-AR-10003759"/>
    <x v="1"/>
    <x v="6"/>
    <x v="846"/>
    <n v="2.9119999999999999"/>
    <n v="2"/>
    <n v="0.2"/>
    <n v="0.91"/>
    <x v="1"/>
    <s v="Yes"/>
  </r>
  <r>
    <n v="7209"/>
    <s v="CA-2018-143476"/>
    <x v="108"/>
    <d v="2018-09-13T00:00:00"/>
    <s v="First Class"/>
    <s v="LC-16930"/>
    <s v="Linda Cazamias"/>
    <x v="1"/>
    <s v="United States"/>
    <x v="42"/>
    <x v="16"/>
    <n v="85023"/>
    <x v="1"/>
    <s v="OFF-PA-10001837"/>
    <x v="1"/>
    <x v="10"/>
    <x v="1800"/>
    <n v="20.736000000000001"/>
    <n v="4"/>
    <n v="0.2"/>
    <n v="7.2576000000000001"/>
    <x v="1"/>
    <s v="Yes"/>
  </r>
  <r>
    <n v="7210"/>
    <s v="CA-2018-143476"/>
    <x v="108"/>
    <d v="2018-09-13T00:00:00"/>
    <s v="First Class"/>
    <s v="LC-16930"/>
    <s v="Linda Cazamias"/>
    <x v="1"/>
    <s v="United States"/>
    <x v="42"/>
    <x v="16"/>
    <n v="85023"/>
    <x v="1"/>
    <s v="OFF-PA-10001667"/>
    <x v="1"/>
    <x v="10"/>
    <x v="458"/>
    <n v="9.5679999999999996"/>
    <n v="2"/>
    <n v="0.2"/>
    <n v="2.99"/>
    <x v="1"/>
    <s v="Yes"/>
  </r>
  <r>
    <n v="7211"/>
    <s v="US-2018-119046"/>
    <x v="799"/>
    <d v="2018-06-06T00:00:00"/>
    <s v="Standard Class"/>
    <s v="EH-13765"/>
    <s v="Edward Hooks"/>
    <x v="1"/>
    <s v="United States"/>
    <x v="4"/>
    <x v="4"/>
    <n v="98115"/>
    <x v="1"/>
    <s v="OFF-PA-10000246"/>
    <x v="1"/>
    <x v="10"/>
    <x v="1595"/>
    <n v="30.18"/>
    <n v="3"/>
    <n v="0"/>
    <n v="13.8828"/>
    <x v="1"/>
    <s v="Yes"/>
  </r>
  <r>
    <n v="7212"/>
    <s v="US-2018-119046"/>
    <x v="799"/>
    <d v="2018-06-06T00:00:00"/>
    <s v="Standard Class"/>
    <s v="EH-13765"/>
    <s v="Edward Hooks"/>
    <x v="1"/>
    <s v="United States"/>
    <x v="4"/>
    <x v="4"/>
    <n v="98115"/>
    <x v="1"/>
    <s v="OFF-BI-10001078"/>
    <x v="1"/>
    <x v="8"/>
    <x v="61"/>
    <n v="51.648000000000003"/>
    <n v="12"/>
    <n v="0.2"/>
    <n v="18.7224"/>
    <x v="1"/>
    <s v="Yes"/>
  </r>
  <r>
    <n v="7213"/>
    <s v="US-2018-119046"/>
    <x v="799"/>
    <d v="2018-06-06T00:00:00"/>
    <s v="Standard Class"/>
    <s v="EH-13765"/>
    <s v="Edward Hooks"/>
    <x v="1"/>
    <s v="United States"/>
    <x v="4"/>
    <x v="4"/>
    <n v="98115"/>
    <x v="1"/>
    <s v="OFF-BI-10000138"/>
    <x v="1"/>
    <x v="8"/>
    <x v="605"/>
    <n v="11.231999999999999"/>
    <n v="3"/>
    <n v="0.2"/>
    <n v="3.9312"/>
    <x v="1"/>
    <s v="Yes"/>
  </r>
  <r>
    <n v="7214"/>
    <s v="CA-2019-154949"/>
    <x v="453"/>
    <d v="2019-10-19T00:00:00"/>
    <s v="Standard Class"/>
    <s v="MC-17275"/>
    <s v="Marc Crier"/>
    <x v="0"/>
    <s v="United States"/>
    <x v="491"/>
    <x v="1"/>
    <n v="93010"/>
    <x v="1"/>
    <s v="OFF-LA-10002034"/>
    <x v="1"/>
    <x v="2"/>
    <x v="1111"/>
    <n v="14.73"/>
    <n v="3"/>
    <n v="0"/>
    <n v="7.2176999999999998"/>
    <x v="1"/>
    <s v="Yes"/>
  </r>
  <r>
    <n v="7215"/>
    <s v="CA-2017-103072"/>
    <x v="874"/>
    <d v="2017-09-30T00:00:00"/>
    <s v="Second Class"/>
    <s v="HW-14935"/>
    <s v="Helen Wasserman"/>
    <x v="1"/>
    <s v="United States"/>
    <x v="66"/>
    <x v="12"/>
    <n v="48205"/>
    <x v="2"/>
    <s v="OFF-AR-10000127"/>
    <x v="1"/>
    <x v="6"/>
    <x v="1195"/>
    <n v="16.399999999999999"/>
    <n v="5"/>
    <n v="0"/>
    <n v="4.7560000000000002"/>
    <x v="2"/>
    <s v="Yes"/>
  </r>
  <r>
    <n v="7216"/>
    <s v="CA-2017-103072"/>
    <x v="874"/>
    <d v="2017-09-30T00:00:00"/>
    <s v="Second Class"/>
    <s v="HW-14935"/>
    <s v="Helen Wasserman"/>
    <x v="1"/>
    <s v="United States"/>
    <x v="66"/>
    <x v="12"/>
    <n v="48205"/>
    <x v="2"/>
    <s v="OFF-PA-10003172"/>
    <x v="1"/>
    <x v="10"/>
    <x v="854"/>
    <n v="25.92"/>
    <n v="4"/>
    <n v="0"/>
    <n v="12.441599999999999"/>
    <x v="2"/>
    <s v="Yes"/>
  </r>
  <r>
    <n v="7217"/>
    <s v="CA-2017-150770"/>
    <x v="910"/>
    <d v="2017-05-06T00:00:00"/>
    <s v="First Class"/>
    <s v="LC-16870"/>
    <s v="Lena Cacioppo"/>
    <x v="0"/>
    <s v="United States"/>
    <x v="8"/>
    <x v="1"/>
    <n v="94109"/>
    <x v="1"/>
    <s v="OFF-AR-10001246"/>
    <x v="1"/>
    <x v="6"/>
    <x v="455"/>
    <n v="8.82"/>
    <n v="3"/>
    <n v="0"/>
    <n v="2.5577999999999999"/>
    <x v="1"/>
    <s v="Yes"/>
  </r>
  <r>
    <n v="7218"/>
    <s v="CA-2017-150770"/>
    <x v="910"/>
    <d v="2017-05-06T00:00:00"/>
    <s v="First Class"/>
    <s v="LC-16870"/>
    <s v="Lena Cacioppo"/>
    <x v="0"/>
    <s v="United States"/>
    <x v="8"/>
    <x v="1"/>
    <n v="94109"/>
    <x v="1"/>
    <s v="OFF-BI-10002026"/>
    <x v="1"/>
    <x v="8"/>
    <x v="1758"/>
    <n v="62.496000000000002"/>
    <n v="2"/>
    <n v="0.2"/>
    <n v="21.8736"/>
    <x v="1"/>
    <s v="Yes"/>
  </r>
  <r>
    <n v="7219"/>
    <s v="CA-2017-150770"/>
    <x v="910"/>
    <d v="2017-05-06T00:00:00"/>
    <s v="First Class"/>
    <s v="LC-16870"/>
    <s v="Lena Cacioppo"/>
    <x v="0"/>
    <s v="United States"/>
    <x v="8"/>
    <x v="1"/>
    <n v="94109"/>
    <x v="1"/>
    <s v="TEC-AC-10000844"/>
    <x v="2"/>
    <x v="11"/>
    <x v="106"/>
    <n v="339.96"/>
    <n v="4"/>
    <n v="0"/>
    <n v="122.3856"/>
    <x v="1"/>
    <s v="Yes"/>
  </r>
  <r>
    <n v="7220"/>
    <s v="CA-2017-150770"/>
    <x v="910"/>
    <d v="2017-05-06T00:00:00"/>
    <s v="First Class"/>
    <s v="LC-16870"/>
    <s v="Lena Cacioppo"/>
    <x v="0"/>
    <s v="United States"/>
    <x v="8"/>
    <x v="1"/>
    <n v="94109"/>
    <x v="1"/>
    <s v="OFF-BI-10001575"/>
    <x v="1"/>
    <x v="8"/>
    <x v="582"/>
    <n v="49.567999999999998"/>
    <n v="2"/>
    <n v="0.2"/>
    <n v="17.348800000000001"/>
    <x v="1"/>
    <s v="Yes"/>
  </r>
  <r>
    <n v="7221"/>
    <s v="CA-2019-154760"/>
    <x v="1152"/>
    <d v="2019-01-13T00:00:00"/>
    <s v="Standard Class"/>
    <s v="BP-11290"/>
    <s v="Beth Paige"/>
    <x v="0"/>
    <s v="United States"/>
    <x v="10"/>
    <x v="9"/>
    <n v="19140"/>
    <x v="3"/>
    <s v="OFF-BI-10004632"/>
    <x v="1"/>
    <x v="8"/>
    <x v="569"/>
    <n v="274.49099999999999"/>
    <n v="3"/>
    <n v="0.7"/>
    <n v="-228.74250000000001"/>
    <x v="3"/>
    <s v="Yes"/>
  </r>
  <r>
    <n v="7222"/>
    <s v="US-2019-104437"/>
    <x v="678"/>
    <d v="2019-01-31T00:00:00"/>
    <s v="Standard Class"/>
    <s v="TG-21310"/>
    <s v="Toby Gnade"/>
    <x v="0"/>
    <s v="United States"/>
    <x v="20"/>
    <x v="15"/>
    <n v="10035"/>
    <x v="3"/>
    <s v="TEC-PH-10000193"/>
    <x v="2"/>
    <x v="7"/>
    <x v="1664"/>
    <n v="137.94"/>
    <n v="3"/>
    <n v="0"/>
    <n v="35.864400000000003"/>
    <x v="3"/>
    <s v="Yes"/>
  </r>
  <r>
    <n v="7223"/>
    <s v="CA-2019-113075"/>
    <x v="264"/>
    <d v="2019-09-06T00:00:00"/>
    <s v="Standard Class"/>
    <s v="MC-18100"/>
    <s v="Mick Crebagga"/>
    <x v="0"/>
    <s v="United States"/>
    <x v="22"/>
    <x v="10"/>
    <n v="60623"/>
    <x v="2"/>
    <s v="TEC-AC-10003441"/>
    <x v="2"/>
    <x v="11"/>
    <x v="658"/>
    <n v="40.68"/>
    <n v="3"/>
    <n v="0.2"/>
    <n v="-7.1189999999999998"/>
    <x v="2"/>
    <s v="Yes"/>
  </r>
  <r>
    <n v="7224"/>
    <s v="CA-2018-109953"/>
    <x v="216"/>
    <d v="2018-07-18T00:00:00"/>
    <s v="Standard Class"/>
    <s v="RB-19360"/>
    <s v="Raymond Buch"/>
    <x v="0"/>
    <s v="United States"/>
    <x v="8"/>
    <x v="1"/>
    <n v="94122"/>
    <x v="1"/>
    <s v="TEC-PH-10004093"/>
    <x v="2"/>
    <x v="7"/>
    <x v="40"/>
    <n v="110.376"/>
    <n v="3"/>
    <n v="0.2"/>
    <n v="12.417299999999999"/>
    <x v="1"/>
    <s v="Yes"/>
  </r>
  <r>
    <n v="7225"/>
    <s v="CA-2018-109953"/>
    <x v="216"/>
    <d v="2018-07-18T00:00:00"/>
    <s v="Standard Class"/>
    <s v="RB-19360"/>
    <s v="Raymond Buch"/>
    <x v="0"/>
    <s v="United States"/>
    <x v="8"/>
    <x v="1"/>
    <n v="94122"/>
    <x v="1"/>
    <s v="OFF-AP-10002998"/>
    <x v="1"/>
    <x v="9"/>
    <x v="1644"/>
    <n v="151.62"/>
    <n v="7"/>
    <n v="0"/>
    <n v="50.034599999999998"/>
    <x v="1"/>
    <s v="Yes"/>
  </r>
  <r>
    <n v="7226"/>
    <s v="CA-2018-109953"/>
    <x v="216"/>
    <d v="2018-07-18T00:00:00"/>
    <s v="Standard Class"/>
    <s v="RB-19360"/>
    <s v="Raymond Buch"/>
    <x v="0"/>
    <s v="United States"/>
    <x v="8"/>
    <x v="1"/>
    <n v="94122"/>
    <x v="1"/>
    <s v="FUR-FU-10000073"/>
    <x v="0"/>
    <x v="5"/>
    <x v="442"/>
    <n v="30.8"/>
    <n v="4"/>
    <n v="0"/>
    <n v="10.164"/>
    <x v="1"/>
    <s v="Yes"/>
  </r>
  <r>
    <n v="7227"/>
    <s v="CA-2019-127397"/>
    <x v="642"/>
    <d v="2019-02-28T00:00:00"/>
    <s v="Standard Class"/>
    <s v="ES-14080"/>
    <s v="Erin Smith"/>
    <x v="1"/>
    <s v="United States"/>
    <x v="10"/>
    <x v="9"/>
    <n v="19134"/>
    <x v="3"/>
    <s v="OFF-PA-10001125"/>
    <x v="1"/>
    <x v="10"/>
    <x v="1021"/>
    <n v="123.92"/>
    <n v="5"/>
    <n v="0.2"/>
    <n v="38.725000000000001"/>
    <x v="3"/>
    <s v="Yes"/>
  </r>
  <r>
    <n v="7228"/>
    <s v="CA-2019-127397"/>
    <x v="642"/>
    <d v="2019-02-28T00:00:00"/>
    <s v="Standard Class"/>
    <s v="ES-14080"/>
    <s v="Erin Smith"/>
    <x v="1"/>
    <s v="United States"/>
    <x v="10"/>
    <x v="9"/>
    <n v="19134"/>
    <x v="3"/>
    <s v="TEC-AC-10003033"/>
    <x v="2"/>
    <x v="11"/>
    <x v="763"/>
    <n v="1319.8"/>
    <n v="5"/>
    <n v="0.2"/>
    <n v="214.4675"/>
    <x v="3"/>
    <s v="Yes"/>
  </r>
  <r>
    <n v="7229"/>
    <s v="CA-2016-157546"/>
    <x v="836"/>
    <d v="2016-07-22T00:00:00"/>
    <s v="First Class"/>
    <s v="RD-19720"/>
    <s v="Roger Demir"/>
    <x v="0"/>
    <s v="United States"/>
    <x v="8"/>
    <x v="1"/>
    <n v="94122"/>
    <x v="1"/>
    <s v="OFF-BI-10002498"/>
    <x v="1"/>
    <x v="8"/>
    <x v="440"/>
    <n v="89.712000000000003"/>
    <n v="6"/>
    <n v="0.2"/>
    <n v="30.277799999999999"/>
    <x v="1"/>
    <s v="Yes"/>
  </r>
  <r>
    <n v="7230"/>
    <s v="CA-2016-157546"/>
    <x v="836"/>
    <d v="2016-07-22T00:00:00"/>
    <s v="First Class"/>
    <s v="RD-19720"/>
    <s v="Roger Demir"/>
    <x v="0"/>
    <s v="United States"/>
    <x v="8"/>
    <x v="1"/>
    <n v="94122"/>
    <x v="1"/>
    <s v="OFF-PA-10004569"/>
    <x v="1"/>
    <x v="10"/>
    <x v="230"/>
    <n v="22.83"/>
    <n v="3"/>
    <n v="0"/>
    <n v="10.7301"/>
    <x v="1"/>
    <s v="Yes"/>
  </r>
  <r>
    <n v="7231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BI-10002353"/>
    <x v="1"/>
    <x v="8"/>
    <x v="1077"/>
    <n v="30.88"/>
    <n v="2"/>
    <n v="0"/>
    <n v="15.44"/>
    <x v="3"/>
    <s v="Yes"/>
  </r>
  <r>
    <n v="7232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AP-10001564"/>
    <x v="1"/>
    <x v="9"/>
    <x v="1768"/>
    <n v="465.16"/>
    <n v="2"/>
    <n v="0"/>
    <n v="120.94159999999999"/>
    <x v="3"/>
    <s v="Yes"/>
  </r>
  <r>
    <n v="7233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PA-10003673"/>
    <x v="1"/>
    <x v="10"/>
    <x v="980"/>
    <n v="27.12"/>
    <n v="4"/>
    <n v="0"/>
    <n v="12.475199999999999"/>
    <x v="3"/>
    <s v="Yes"/>
  </r>
  <r>
    <n v="7234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FUR-FU-10003347"/>
    <x v="0"/>
    <x v="5"/>
    <x v="379"/>
    <n v="113.6"/>
    <n v="8"/>
    <n v="0"/>
    <n v="44.304000000000002"/>
    <x v="3"/>
    <s v="Yes"/>
  </r>
  <r>
    <n v="7235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OFF-PA-10001934"/>
    <x v="1"/>
    <x v="10"/>
    <x v="548"/>
    <n v="12.96"/>
    <n v="2"/>
    <n v="0"/>
    <n v="6.3503999999999996"/>
    <x v="3"/>
    <s v="Yes"/>
  </r>
  <r>
    <n v="7236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OFF-BI-10000632"/>
    <x v="1"/>
    <x v="8"/>
    <x v="1297"/>
    <n v="69.456000000000003"/>
    <n v="2"/>
    <n v="0.2"/>
    <n v="22.5732"/>
    <x v="3"/>
    <s v="Yes"/>
  </r>
  <r>
    <n v="7237"/>
    <s v="CA-2016-138737"/>
    <x v="1035"/>
    <d v="2016-12-10T00:00:00"/>
    <s v="First Class"/>
    <s v="FP-14320"/>
    <s v="Frank Preis"/>
    <x v="0"/>
    <s v="United States"/>
    <x v="1"/>
    <x v="1"/>
    <n v="90049"/>
    <x v="1"/>
    <s v="OFF-AR-10003190"/>
    <x v="1"/>
    <x v="6"/>
    <x v="649"/>
    <n v="8.64"/>
    <n v="3"/>
    <n v="0"/>
    <n v="2.4192"/>
    <x v="1"/>
    <s v="Yes"/>
  </r>
  <r>
    <n v="7238"/>
    <s v="CA-2018-164924"/>
    <x v="212"/>
    <d v="2018-07-10T00:00:00"/>
    <s v="Same Day"/>
    <s v="EA-14035"/>
    <s v="Erin Ashbrook"/>
    <x v="1"/>
    <s v="United States"/>
    <x v="10"/>
    <x v="9"/>
    <n v="19143"/>
    <x v="3"/>
    <s v="TEC-MA-10000904"/>
    <x v="2"/>
    <x v="15"/>
    <x v="1805"/>
    <n v="341.99099999999999"/>
    <n v="3"/>
    <n v="0.7"/>
    <n v="-319.19159999999999"/>
    <x v="3"/>
    <s v="Yes"/>
  </r>
  <r>
    <n v="7239"/>
    <s v="CA-2018-101651"/>
    <x v="435"/>
    <d v="2018-12-30T00:00:00"/>
    <s v="Standard Class"/>
    <s v="SC-20305"/>
    <s v="Sean Christensen"/>
    <x v="0"/>
    <s v="United States"/>
    <x v="49"/>
    <x v="1"/>
    <n v="95123"/>
    <x v="1"/>
    <s v="FUR-FU-10000771"/>
    <x v="0"/>
    <x v="5"/>
    <x v="1435"/>
    <n v="43.96"/>
    <n v="7"/>
    <n v="0"/>
    <n v="18.463200000000001"/>
    <x v="1"/>
    <s v="Yes"/>
  </r>
  <r>
    <n v="7240"/>
    <s v="CA-2018-101651"/>
    <x v="435"/>
    <d v="2018-12-30T00:00:00"/>
    <s v="Standard Class"/>
    <s v="SC-20305"/>
    <s v="Sean Christensen"/>
    <x v="0"/>
    <s v="United States"/>
    <x v="49"/>
    <x v="1"/>
    <n v="95123"/>
    <x v="1"/>
    <s v="OFF-EN-10001990"/>
    <x v="1"/>
    <x v="12"/>
    <x v="153"/>
    <n v="39.76"/>
    <n v="7"/>
    <n v="0"/>
    <n v="18.687200000000001"/>
    <x v="1"/>
    <s v="Yes"/>
  </r>
  <r>
    <n v="7241"/>
    <s v="CA-2019-136651"/>
    <x v="756"/>
    <d v="2019-04-25T00:00:00"/>
    <s v="Second Class"/>
    <s v="JF-15355"/>
    <s v="Jay Fein"/>
    <x v="0"/>
    <s v="United States"/>
    <x v="45"/>
    <x v="1"/>
    <n v="91104"/>
    <x v="1"/>
    <s v="FUR-FU-10002445"/>
    <x v="0"/>
    <x v="5"/>
    <x v="1448"/>
    <n v="66.36"/>
    <n v="7"/>
    <n v="0"/>
    <n v="26.544"/>
    <x v="1"/>
    <s v="Yes"/>
  </r>
  <r>
    <n v="7242"/>
    <s v="CA-2019-136651"/>
    <x v="756"/>
    <d v="2019-04-25T00:00:00"/>
    <s v="Second Class"/>
    <s v="JF-15355"/>
    <s v="Jay Fein"/>
    <x v="0"/>
    <s v="United States"/>
    <x v="45"/>
    <x v="1"/>
    <n v="91104"/>
    <x v="1"/>
    <s v="OFF-BI-10003638"/>
    <x v="1"/>
    <x v="8"/>
    <x v="612"/>
    <n v="92.88"/>
    <n v="6"/>
    <n v="0.2"/>
    <n v="30.186"/>
    <x v="1"/>
    <s v="Yes"/>
  </r>
  <r>
    <n v="7243"/>
    <s v="CA-2019-136651"/>
    <x v="756"/>
    <d v="2019-04-25T00:00:00"/>
    <s v="Second Class"/>
    <s v="JF-15355"/>
    <s v="Jay Fein"/>
    <x v="0"/>
    <s v="United States"/>
    <x v="45"/>
    <x v="1"/>
    <n v="91104"/>
    <x v="1"/>
    <s v="FUR-FU-10004864"/>
    <x v="0"/>
    <x v="5"/>
    <x v="1719"/>
    <n v="24.14"/>
    <n v="2"/>
    <n v="0"/>
    <n v="7.9661999999999997"/>
    <x v="1"/>
    <s v="Yes"/>
  </r>
  <r>
    <n v="7244"/>
    <s v="CA-2019-118892"/>
    <x v="629"/>
    <d v="2019-08-22T00:00:00"/>
    <s v="Second Class"/>
    <s v="TP-21415"/>
    <s v="Tom Prescott"/>
    <x v="0"/>
    <s v="United States"/>
    <x v="10"/>
    <x v="9"/>
    <n v="19134"/>
    <x v="3"/>
    <s v="FUR-CH-10002024"/>
    <x v="0"/>
    <x v="1"/>
    <x v="483"/>
    <n v="4416.174"/>
    <n v="9"/>
    <n v="0.3"/>
    <n v="-630.88199999999995"/>
    <x v="3"/>
    <s v="Yes"/>
  </r>
  <r>
    <n v="7245"/>
    <s v="US-2019-151127"/>
    <x v="1053"/>
    <d v="2019-05-25T00:00:00"/>
    <s v="First Class"/>
    <s v="RL-19615"/>
    <s v="Rob Lucas"/>
    <x v="0"/>
    <s v="United States"/>
    <x v="1"/>
    <x v="1"/>
    <n v="90049"/>
    <x v="1"/>
    <s v="OFF-AR-10002445"/>
    <x v="1"/>
    <x v="6"/>
    <x v="1646"/>
    <n v="49.56"/>
    <n v="7"/>
    <n v="0"/>
    <n v="18.832799999999999"/>
    <x v="1"/>
    <s v="Yes"/>
  </r>
  <r>
    <n v="7246"/>
    <s v="CA-2019-145807"/>
    <x v="839"/>
    <d v="2019-02-13T00:00:00"/>
    <s v="Standard Class"/>
    <s v="SB-20170"/>
    <s v="Sarah Bern"/>
    <x v="0"/>
    <s v="United States"/>
    <x v="1"/>
    <x v="1"/>
    <n v="90032"/>
    <x v="1"/>
    <s v="OFF-ST-10001370"/>
    <x v="1"/>
    <x v="4"/>
    <x v="1032"/>
    <n v="354.9"/>
    <n v="5"/>
    <n v="0"/>
    <n v="17.745000000000001"/>
    <x v="1"/>
    <s v="Yes"/>
  </r>
  <r>
    <n v="7247"/>
    <s v="US-2016-127978"/>
    <x v="223"/>
    <d v="2016-03-08T00:00:00"/>
    <s v="Standard Class"/>
    <s v="JS-15595"/>
    <s v="Jill Stevenson"/>
    <x v="1"/>
    <s v="United States"/>
    <x v="38"/>
    <x v="24"/>
    <n v="43229"/>
    <x v="3"/>
    <s v="OFF-LA-10000305"/>
    <x v="1"/>
    <x v="2"/>
    <x v="1716"/>
    <n v="15.12"/>
    <n v="3"/>
    <n v="0.2"/>
    <n v="4.9139999999999997"/>
    <x v="3"/>
    <s v="Yes"/>
  </r>
  <r>
    <n v="7248"/>
    <s v="US-2016-127978"/>
    <x v="223"/>
    <d v="2016-03-08T00:00:00"/>
    <s v="Standard Class"/>
    <s v="JS-15595"/>
    <s v="Jill Stevenson"/>
    <x v="1"/>
    <s v="United States"/>
    <x v="38"/>
    <x v="24"/>
    <n v="43229"/>
    <x v="3"/>
    <s v="FUR-BO-10001972"/>
    <x v="0"/>
    <x v="0"/>
    <x v="367"/>
    <n v="302.45"/>
    <n v="5"/>
    <n v="0.5"/>
    <n v="-199.61699999999999"/>
    <x v="3"/>
    <s v="Yes"/>
  </r>
  <r>
    <n v="7249"/>
    <s v="US-2016-127978"/>
    <x v="223"/>
    <d v="2016-03-08T00:00:00"/>
    <s v="Standard Class"/>
    <s v="JS-15595"/>
    <s v="Jill Stevenson"/>
    <x v="1"/>
    <s v="United States"/>
    <x v="38"/>
    <x v="24"/>
    <n v="43229"/>
    <x v="3"/>
    <s v="OFF-ST-10002486"/>
    <x v="1"/>
    <x v="4"/>
    <x v="700"/>
    <n v="44.671999999999997"/>
    <n v="8"/>
    <n v="0.2"/>
    <n v="-10.0512"/>
    <x v="3"/>
    <s v="Yes"/>
  </r>
  <r>
    <n v="7250"/>
    <s v="CA-2017-158491"/>
    <x v="593"/>
    <d v="2017-06-09T00:00:00"/>
    <s v="Second Class"/>
    <s v="BP-11155"/>
    <s v="Becky Pak"/>
    <x v="0"/>
    <s v="United States"/>
    <x v="1"/>
    <x v="1"/>
    <n v="90008"/>
    <x v="1"/>
    <s v="TEC-AC-10001874"/>
    <x v="2"/>
    <x v="11"/>
    <x v="1571"/>
    <n v="119.98"/>
    <n v="2"/>
    <n v="0"/>
    <n v="35.994"/>
    <x v="1"/>
    <s v="Yes"/>
  </r>
  <r>
    <n v="7251"/>
    <s v="CA-2017-158491"/>
    <x v="593"/>
    <d v="2017-06-09T00:00:00"/>
    <s v="Second Class"/>
    <s v="BP-11155"/>
    <s v="Becky Pak"/>
    <x v="0"/>
    <s v="United States"/>
    <x v="1"/>
    <x v="1"/>
    <n v="90008"/>
    <x v="1"/>
    <s v="TEC-AC-10003870"/>
    <x v="2"/>
    <x v="11"/>
    <x v="1727"/>
    <n v="989.97"/>
    <n v="3"/>
    <n v="0"/>
    <n v="395.988"/>
    <x v="1"/>
    <s v="Yes"/>
  </r>
  <r>
    <n v="7252"/>
    <s v="CA-2018-116764"/>
    <x v="278"/>
    <d v="2018-09-02T00:00:00"/>
    <s v="Standard Class"/>
    <s v="EM-13825"/>
    <s v="Elizabeth Moffitt"/>
    <x v="1"/>
    <s v="United States"/>
    <x v="389"/>
    <x v="2"/>
    <n v="33021"/>
    <x v="0"/>
    <s v="OFF-LA-10002473"/>
    <x v="1"/>
    <x v="2"/>
    <x v="1806"/>
    <n v="9.2159999999999993"/>
    <n v="4"/>
    <n v="0.2"/>
    <n v="3.3408000000000002"/>
    <x v="0"/>
    <s v="Yes"/>
  </r>
  <r>
    <n v="7253"/>
    <s v="CA-2018-152457"/>
    <x v="126"/>
    <d v="2018-09-18T00:00:00"/>
    <s v="Standard Class"/>
    <s v="SC-20695"/>
    <s v="Steve Chapman"/>
    <x v="1"/>
    <s v="United States"/>
    <x v="43"/>
    <x v="12"/>
    <n v="48066"/>
    <x v="2"/>
    <s v="OFF-PA-10003790"/>
    <x v="1"/>
    <x v="10"/>
    <x v="1259"/>
    <n v="68.52"/>
    <n v="3"/>
    <n v="0"/>
    <n v="31.519200000000001"/>
    <x v="2"/>
    <s v="Yes"/>
  </r>
  <r>
    <n v="7254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P-10002684"/>
    <x v="1"/>
    <x v="9"/>
    <x v="167"/>
    <n v="364.74"/>
    <n v="3"/>
    <n v="0"/>
    <n v="109.422"/>
    <x v="2"/>
    <s v="Yes"/>
  </r>
  <r>
    <n v="7255"/>
    <s v="CA-2018-152730"/>
    <x v="198"/>
    <d v="2018-06-04T00:00:00"/>
    <s v="Standard Class"/>
    <s v="EM-14140"/>
    <s v="Eugene Moren"/>
    <x v="2"/>
    <s v="United States"/>
    <x v="384"/>
    <x v="6"/>
    <n v="54880"/>
    <x v="2"/>
    <s v="FUR-FU-10001037"/>
    <x v="0"/>
    <x v="5"/>
    <x v="1169"/>
    <n v="47.4"/>
    <n v="5"/>
    <n v="0"/>
    <n v="21.33"/>
    <x v="2"/>
    <s v="Yes"/>
  </r>
  <r>
    <n v="7256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ST-10000876"/>
    <x v="1"/>
    <x v="4"/>
    <x v="254"/>
    <n v="49.76"/>
    <n v="4"/>
    <n v="0"/>
    <n v="13.9328"/>
    <x v="2"/>
    <s v="Yes"/>
  </r>
  <r>
    <n v="7257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R-10003732"/>
    <x v="1"/>
    <x v="6"/>
    <x v="324"/>
    <n v="5.56"/>
    <n v="2"/>
    <n v="0"/>
    <n v="1.4456"/>
    <x v="2"/>
    <s v="Yes"/>
  </r>
  <r>
    <n v="7258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PA-10000994"/>
    <x v="1"/>
    <x v="10"/>
    <x v="913"/>
    <n v="629.1"/>
    <n v="6"/>
    <n v="0"/>
    <n v="301.96800000000002"/>
    <x v="2"/>
    <s v="Yes"/>
  </r>
  <r>
    <n v="7259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R-10000940"/>
    <x v="1"/>
    <x v="6"/>
    <x v="135"/>
    <n v="14.7"/>
    <n v="5"/>
    <n v="0"/>
    <n v="3.9689999999999999"/>
    <x v="2"/>
    <s v="Yes"/>
  </r>
  <r>
    <n v="7260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PA-10004888"/>
    <x v="1"/>
    <x v="10"/>
    <x v="968"/>
    <n v="45.36"/>
    <n v="7"/>
    <n v="0"/>
    <n v="21.7728"/>
    <x v="2"/>
    <s v="Yes"/>
  </r>
  <r>
    <n v="7261"/>
    <s v="CA-2018-152730"/>
    <x v="198"/>
    <d v="2018-06-04T00:00:00"/>
    <s v="Standard Class"/>
    <s v="EM-14140"/>
    <s v="Eugene Moren"/>
    <x v="2"/>
    <s v="United States"/>
    <x v="384"/>
    <x v="6"/>
    <n v="54880"/>
    <x v="2"/>
    <s v="TEC-PH-10000441"/>
    <x v="2"/>
    <x v="7"/>
    <x v="1055"/>
    <n v="125.99"/>
    <n v="1"/>
    <n v="0"/>
    <n v="35.277200000000001"/>
    <x v="2"/>
    <s v="Yes"/>
  </r>
  <r>
    <n v="7262"/>
    <s v="CA-2019-137001"/>
    <x v="193"/>
    <d v="2019-06-13T00:00:00"/>
    <s v="Second Class"/>
    <s v="GZ-14545"/>
    <s v="George Zrebassa"/>
    <x v="1"/>
    <s v="United States"/>
    <x v="302"/>
    <x v="1"/>
    <n v="91360"/>
    <x v="1"/>
    <s v="OFF-AR-10001231"/>
    <x v="1"/>
    <x v="6"/>
    <x v="1695"/>
    <n v="14.7"/>
    <n v="7"/>
    <n v="0"/>
    <n v="4.1159999999999997"/>
    <x v="1"/>
    <s v="Yes"/>
  </r>
  <r>
    <n v="7263"/>
    <s v="CA-2019-156363"/>
    <x v="760"/>
    <d v="2019-10-28T00:00:00"/>
    <s v="Standard Class"/>
    <s v="ML-17395"/>
    <s v="Marina Lichtenstein"/>
    <x v="1"/>
    <s v="United States"/>
    <x v="10"/>
    <x v="9"/>
    <n v="19134"/>
    <x v="3"/>
    <s v="TEC-PH-10003988"/>
    <x v="2"/>
    <x v="7"/>
    <x v="47"/>
    <n v="32.700000000000003"/>
    <n v="5"/>
    <n v="0.4"/>
    <n v="-6.54"/>
    <x v="3"/>
    <s v="Yes"/>
  </r>
  <r>
    <n v="7264"/>
    <s v="CA-2019-156363"/>
    <x v="760"/>
    <d v="2019-10-28T00:00:00"/>
    <s v="Standard Class"/>
    <s v="ML-17395"/>
    <s v="Marina Lichtenstein"/>
    <x v="1"/>
    <s v="United States"/>
    <x v="10"/>
    <x v="9"/>
    <n v="19134"/>
    <x v="3"/>
    <s v="OFF-EN-10003068"/>
    <x v="1"/>
    <x v="12"/>
    <x v="1641"/>
    <n v="31.68"/>
    <n v="4"/>
    <n v="0.2"/>
    <n v="11.087999999999999"/>
    <x v="3"/>
    <s v="Yes"/>
  </r>
  <r>
    <n v="7265"/>
    <s v="CA-2019-122056"/>
    <x v="487"/>
    <d v="2019-06-17T00:00:00"/>
    <s v="Standard Class"/>
    <s v="PG-18895"/>
    <s v="Paul Gonzalez"/>
    <x v="0"/>
    <s v="United States"/>
    <x v="24"/>
    <x v="17"/>
    <n v="22153"/>
    <x v="0"/>
    <s v="OFF-AR-10004260"/>
    <x v="1"/>
    <x v="6"/>
    <x v="1490"/>
    <n v="181.86"/>
    <n v="7"/>
    <n v="0"/>
    <n v="50.9208"/>
    <x v="0"/>
    <s v="Yes"/>
  </r>
  <r>
    <n v="7266"/>
    <s v="US-2016-143721"/>
    <x v="533"/>
    <d v="2016-11-26T00:00:00"/>
    <s v="Second Class"/>
    <s v="DK-12835"/>
    <s v="Damala Kotsonis"/>
    <x v="1"/>
    <s v="United States"/>
    <x v="12"/>
    <x v="5"/>
    <n v="77095"/>
    <x v="2"/>
    <s v="FUR-CH-10001973"/>
    <x v="0"/>
    <x v="1"/>
    <x v="905"/>
    <n v="155.37200000000001"/>
    <n v="2"/>
    <n v="0.3"/>
    <n v="-35.513599999999997"/>
    <x v="2"/>
    <s v="Yes"/>
  </r>
  <r>
    <n v="7267"/>
    <s v="CA-2019-122987"/>
    <x v="1153"/>
    <d v="2019-08-16T00:00:00"/>
    <s v="Same Day"/>
    <s v="SJ-20215"/>
    <s v="Sarah Jordon"/>
    <x v="0"/>
    <s v="United States"/>
    <x v="29"/>
    <x v="18"/>
    <n v="38401"/>
    <x v="0"/>
    <s v="OFF-BI-10002824"/>
    <x v="1"/>
    <x v="8"/>
    <x v="528"/>
    <n v="13.428000000000001"/>
    <n v="3"/>
    <n v="0.7"/>
    <n v="-11.19"/>
    <x v="0"/>
    <s v="Yes"/>
  </r>
  <r>
    <n v="7268"/>
    <s v="CA-2019-122987"/>
    <x v="1153"/>
    <d v="2019-08-16T00:00:00"/>
    <s v="Same Day"/>
    <s v="SJ-20215"/>
    <s v="Sarah Jordon"/>
    <x v="0"/>
    <s v="United States"/>
    <x v="29"/>
    <x v="18"/>
    <n v="38401"/>
    <x v="0"/>
    <s v="OFF-ST-10004950"/>
    <x v="1"/>
    <x v="4"/>
    <x v="1009"/>
    <n v="67.135999999999996"/>
    <n v="4"/>
    <n v="0.2"/>
    <n v="-0.83919999999999995"/>
    <x v="0"/>
    <s v="Yes"/>
  </r>
  <r>
    <n v="7269"/>
    <s v="CA-2018-133368"/>
    <x v="1154"/>
    <d v="2018-01-20T00:00:00"/>
    <s v="Standard Class"/>
    <s v="AG-10675"/>
    <s v="Anna Gayman"/>
    <x v="0"/>
    <s v="United States"/>
    <x v="3"/>
    <x v="3"/>
    <n v="28027"/>
    <x v="0"/>
    <s v="OFF-PA-10004039"/>
    <x v="1"/>
    <x v="10"/>
    <x v="1547"/>
    <n v="89.567999999999998"/>
    <n v="2"/>
    <n v="0.2"/>
    <n v="32.468400000000003"/>
    <x v="0"/>
    <s v="Yes"/>
  </r>
  <r>
    <n v="7270"/>
    <s v="CA-2018-133368"/>
    <x v="1154"/>
    <d v="2018-01-20T00:00:00"/>
    <s v="Standard Class"/>
    <s v="AG-10675"/>
    <s v="Anna Gayman"/>
    <x v="0"/>
    <s v="United States"/>
    <x v="3"/>
    <x v="3"/>
    <n v="28027"/>
    <x v="0"/>
    <s v="FUR-FU-10003374"/>
    <x v="0"/>
    <x v="5"/>
    <x v="1807"/>
    <n v="315.77600000000001"/>
    <n v="8"/>
    <n v="0.2"/>
    <n v="31.5776"/>
    <x v="0"/>
    <s v="Yes"/>
  </r>
  <r>
    <n v="7271"/>
    <s v="CA-2018-123337"/>
    <x v="1142"/>
    <d v="2018-09-22T00:00:00"/>
    <s v="Standard Class"/>
    <s v="KD-16495"/>
    <s v="Keith Dawkins"/>
    <x v="1"/>
    <s v="United States"/>
    <x v="49"/>
    <x v="1"/>
    <n v="95123"/>
    <x v="1"/>
    <s v="FUR-BO-10001918"/>
    <x v="0"/>
    <x v="0"/>
    <x v="1149"/>
    <n v="273.666"/>
    <n v="2"/>
    <n v="0.15"/>
    <n v="-12.878399999999999"/>
    <x v="1"/>
    <s v="Yes"/>
  </r>
  <r>
    <n v="7272"/>
    <s v="CA-2018-123337"/>
    <x v="1142"/>
    <d v="2018-09-22T00:00:00"/>
    <s v="Standard Class"/>
    <s v="KD-16495"/>
    <s v="Keith Dawkins"/>
    <x v="1"/>
    <s v="United States"/>
    <x v="49"/>
    <x v="1"/>
    <n v="95123"/>
    <x v="1"/>
    <s v="OFF-AP-10002287"/>
    <x v="1"/>
    <x v="9"/>
    <x v="1283"/>
    <n v="17.48"/>
    <n v="4"/>
    <n v="0"/>
    <n v="4.5448000000000004"/>
    <x v="1"/>
    <s v="Yes"/>
  </r>
  <r>
    <n v="7273"/>
    <s v="US-2018-150357"/>
    <x v="1155"/>
    <d v="2018-10-14T00:00:00"/>
    <s v="Standard Class"/>
    <s v="EB-13975"/>
    <s v="Erica Bern"/>
    <x v="1"/>
    <s v="United States"/>
    <x v="247"/>
    <x v="3"/>
    <n v="27405"/>
    <x v="0"/>
    <s v="OFF-SU-10004498"/>
    <x v="1"/>
    <x v="14"/>
    <x v="505"/>
    <n v="20.608000000000001"/>
    <n v="2"/>
    <n v="0.2"/>
    <n v="-4.3792"/>
    <x v="0"/>
    <s v="Yes"/>
  </r>
  <r>
    <n v="7274"/>
    <s v="US-2018-150357"/>
    <x v="1155"/>
    <d v="2018-10-14T00:00:00"/>
    <s v="Standard Class"/>
    <s v="EB-13975"/>
    <s v="Erica Bern"/>
    <x v="1"/>
    <s v="United States"/>
    <x v="247"/>
    <x v="3"/>
    <n v="27405"/>
    <x v="0"/>
    <s v="OFF-BI-10002557"/>
    <x v="1"/>
    <x v="8"/>
    <x v="249"/>
    <n v="4.0949999999999998"/>
    <n v="3"/>
    <n v="0.7"/>
    <n v="-2.73"/>
    <x v="0"/>
    <s v="Yes"/>
  </r>
  <r>
    <n v="7275"/>
    <s v="CA-2017-144519"/>
    <x v="50"/>
    <d v="2017-11-17T00:00:00"/>
    <s v="Standard Class"/>
    <s v="AW-10930"/>
    <s v="Arthur Wiediger"/>
    <x v="2"/>
    <s v="United States"/>
    <x v="433"/>
    <x v="37"/>
    <n v="59601"/>
    <x v="1"/>
    <s v="TEC-PH-10004908"/>
    <x v="2"/>
    <x v="7"/>
    <x v="1483"/>
    <n v="339.96"/>
    <n v="5"/>
    <n v="0.2"/>
    <n v="42.494999999999997"/>
    <x v="1"/>
    <s v="Yes"/>
  </r>
  <r>
    <n v="7276"/>
    <s v="CA-2017-144519"/>
    <x v="50"/>
    <d v="2017-11-17T00:00:00"/>
    <s v="Standard Class"/>
    <s v="AW-10930"/>
    <s v="Arthur Wiediger"/>
    <x v="2"/>
    <s v="United States"/>
    <x v="433"/>
    <x v="37"/>
    <n v="59601"/>
    <x v="1"/>
    <s v="FUR-FU-10000794"/>
    <x v="0"/>
    <x v="5"/>
    <x v="645"/>
    <n v="63.98"/>
    <n v="7"/>
    <n v="0"/>
    <n v="21.7532"/>
    <x v="1"/>
    <s v="Yes"/>
  </r>
  <r>
    <n v="7277"/>
    <s v="CA-2016-120670"/>
    <x v="981"/>
    <d v="2016-11-06T00:00:00"/>
    <s v="Standard Class"/>
    <s v="JK-16120"/>
    <s v="Julie Kriz"/>
    <x v="2"/>
    <s v="United States"/>
    <x v="2"/>
    <x v="2"/>
    <n v="33311"/>
    <x v="0"/>
    <s v="TEC-AC-10004171"/>
    <x v="2"/>
    <x v="11"/>
    <x v="1321"/>
    <n v="799.92"/>
    <n v="10"/>
    <n v="0.2"/>
    <n v="239.976"/>
    <x v="0"/>
    <s v="Yes"/>
  </r>
  <r>
    <n v="7278"/>
    <s v="CA-2018-157217"/>
    <x v="1080"/>
    <d v="2018-07-21T00:00:00"/>
    <s v="First Class"/>
    <s v="TC-21535"/>
    <s v="Tracy Collins"/>
    <x v="2"/>
    <s v="United States"/>
    <x v="8"/>
    <x v="1"/>
    <n v="94110"/>
    <x v="1"/>
    <s v="TEC-PH-10002070"/>
    <x v="2"/>
    <x v="7"/>
    <x v="1794"/>
    <n v="35.984000000000002"/>
    <n v="2"/>
    <n v="0.2"/>
    <n v="4.4980000000000002"/>
    <x v="1"/>
    <s v="Yes"/>
  </r>
  <r>
    <n v="7279"/>
    <s v="CA-2018-157217"/>
    <x v="1080"/>
    <d v="2018-07-21T00:00:00"/>
    <s v="First Class"/>
    <s v="TC-21535"/>
    <s v="Tracy Collins"/>
    <x v="2"/>
    <s v="United States"/>
    <x v="8"/>
    <x v="1"/>
    <n v="94110"/>
    <x v="1"/>
    <s v="TEC-AC-10003095"/>
    <x v="2"/>
    <x v="11"/>
    <x v="1286"/>
    <n v="389.97"/>
    <n v="3"/>
    <n v="0"/>
    <n v="132.5898"/>
    <x v="1"/>
    <s v="Yes"/>
  </r>
  <r>
    <n v="7280"/>
    <s v="CA-2018-108224"/>
    <x v="675"/>
    <d v="2018-05-14T00:00:00"/>
    <s v="Same Day"/>
    <s v="TH-21235"/>
    <s v="Tiffany House"/>
    <x v="1"/>
    <s v="United States"/>
    <x v="420"/>
    <x v="16"/>
    <n v="85364"/>
    <x v="1"/>
    <s v="TEC-AC-10003832"/>
    <x v="2"/>
    <x v="11"/>
    <x v="463"/>
    <n v="185.52799999999999"/>
    <n v="7"/>
    <n v="0.2"/>
    <n v="48.701099999999997"/>
    <x v="1"/>
    <s v="Yes"/>
  </r>
  <r>
    <n v="7281"/>
    <s v="CA-2017-162782"/>
    <x v="780"/>
    <d v="2017-02-27T00:00:00"/>
    <s v="Standard Class"/>
    <s v="PW-19240"/>
    <s v="Pierre Wener"/>
    <x v="0"/>
    <s v="United States"/>
    <x v="29"/>
    <x v="39"/>
    <n v="21044"/>
    <x v="3"/>
    <s v="OFF-BI-10003527"/>
    <x v="1"/>
    <x v="8"/>
    <x v="451"/>
    <n v="2541.98"/>
    <n v="2"/>
    <n v="0"/>
    <n v="1270.99"/>
    <x v="3"/>
    <s v="Yes"/>
  </r>
  <r>
    <n v="7282"/>
    <s v="CA-2019-159282"/>
    <x v="524"/>
    <d v="2019-10-21T00:00:00"/>
    <s v="Standard Class"/>
    <s v="GH-14410"/>
    <s v="Gary Hansen"/>
    <x v="2"/>
    <s v="United States"/>
    <x v="420"/>
    <x v="16"/>
    <n v="85364"/>
    <x v="1"/>
    <s v="TEC-MA-10001148"/>
    <x v="2"/>
    <x v="15"/>
    <x v="207"/>
    <n v="599.98500000000001"/>
    <n v="5"/>
    <n v="0.7"/>
    <n v="-479.988"/>
    <x v="1"/>
    <s v="Yes"/>
  </r>
  <r>
    <n v="7283"/>
    <s v="CA-2019-155936"/>
    <x v="738"/>
    <d v="2019-06-29T00:00:00"/>
    <s v="Standard Class"/>
    <s v="JK-15730"/>
    <s v="Joe Kamberova"/>
    <x v="0"/>
    <s v="United States"/>
    <x v="22"/>
    <x v="10"/>
    <n v="60653"/>
    <x v="2"/>
    <s v="OFF-BI-10002432"/>
    <x v="1"/>
    <x v="8"/>
    <x v="875"/>
    <n v="3.036"/>
    <n v="3"/>
    <n v="0.8"/>
    <n v="-5.0094000000000003"/>
    <x v="2"/>
    <s v="Yes"/>
  </r>
  <r>
    <n v="7284"/>
    <s v="CA-2019-169439"/>
    <x v="428"/>
    <d v="2019-09-13T00:00:00"/>
    <s v="Standard Class"/>
    <s v="LC-17140"/>
    <s v="Logan Currie"/>
    <x v="0"/>
    <s v="United States"/>
    <x v="138"/>
    <x v="24"/>
    <n v="44105"/>
    <x v="3"/>
    <s v="OFF-AR-10001374"/>
    <x v="1"/>
    <x v="6"/>
    <x v="313"/>
    <n v="25.92"/>
    <n v="5"/>
    <n v="0.2"/>
    <n v="3.8879999999999999"/>
    <x v="3"/>
    <s v="Yes"/>
  </r>
  <r>
    <n v="7285"/>
    <s v="CA-2019-169439"/>
    <x v="428"/>
    <d v="2019-09-13T00:00:00"/>
    <s v="Standard Class"/>
    <s v="LC-17140"/>
    <s v="Logan Currie"/>
    <x v="0"/>
    <s v="United States"/>
    <x v="138"/>
    <x v="24"/>
    <n v="44105"/>
    <x v="3"/>
    <s v="FUR-FU-10000723"/>
    <x v="0"/>
    <x v="5"/>
    <x v="480"/>
    <n v="66.111999999999995"/>
    <n v="2"/>
    <n v="0.2"/>
    <n v="-9.0904000000000007"/>
    <x v="3"/>
    <s v="Yes"/>
  </r>
  <r>
    <n v="7286"/>
    <s v="CA-2019-151183"/>
    <x v="336"/>
    <d v="2019-10-19T00:00:00"/>
    <s v="Standard Class"/>
    <s v="BK-11260"/>
    <s v="Berenike Kampe"/>
    <x v="0"/>
    <s v="United States"/>
    <x v="8"/>
    <x v="1"/>
    <n v="94110"/>
    <x v="1"/>
    <s v="TEC-AC-10003614"/>
    <x v="2"/>
    <x v="11"/>
    <x v="567"/>
    <n v="46.36"/>
    <n v="4"/>
    <n v="0"/>
    <n v="15.2988"/>
    <x v="1"/>
    <s v="Yes"/>
  </r>
  <r>
    <n v="7287"/>
    <s v="CA-2018-149965"/>
    <x v="23"/>
    <d v="2018-06-25T00:00:00"/>
    <s v="Standard Class"/>
    <s v="BS-11365"/>
    <s v="Bill Shonely"/>
    <x v="1"/>
    <s v="United States"/>
    <x v="268"/>
    <x v="26"/>
    <n v="73120"/>
    <x v="2"/>
    <s v="TEC-AC-10004877"/>
    <x v="2"/>
    <x v="11"/>
    <x v="1679"/>
    <n v="6.9"/>
    <n v="1"/>
    <n v="0"/>
    <n v="0.55200000000000005"/>
    <x v="2"/>
    <s v="Yes"/>
  </r>
  <r>
    <n v="7288"/>
    <s v="CA-2018-149965"/>
    <x v="23"/>
    <d v="2018-06-25T00:00:00"/>
    <s v="Standard Class"/>
    <s v="BS-11365"/>
    <s v="Bill Shonely"/>
    <x v="1"/>
    <s v="United States"/>
    <x v="268"/>
    <x v="26"/>
    <n v="73120"/>
    <x v="2"/>
    <s v="FUR-FU-10004270"/>
    <x v="0"/>
    <x v="5"/>
    <x v="1381"/>
    <n v="57.69"/>
    <n v="3"/>
    <n v="0"/>
    <n v="23.652899999999999"/>
    <x v="2"/>
    <s v="Yes"/>
  </r>
  <r>
    <n v="7289"/>
    <s v="CA-2016-158281"/>
    <x v="814"/>
    <d v="2016-09-07T00:00:00"/>
    <s v="Standard Class"/>
    <s v="AG-10525"/>
    <s v="Andy Gerbode"/>
    <x v="1"/>
    <s v="United States"/>
    <x v="12"/>
    <x v="5"/>
    <n v="77095"/>
    <x v="2"/>
    <s v="TEC-MA-10002210"/>
    <x v="2"/>
    <x v="15"/>
    <x v="1375"/>
    <n v="559.71"/>
    <n v="3"/>
    <n v="0.4"/>
    <n v="-121.2705"/>
    <x v="2"/>
    <s v="Yes"/>
  </r>
  <r>
    <n v="7290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ST-10000675"/>
    <x v="1"/>
    <x v="4"/>
    <x v="298"/>
    <n v="305.01"/>
    <n v="9"/>
    <n v="0"/>
    <n v="76.252499999999998"/>
    <x v="1"/>
    <s v="Yes"/>
  </r>
  <r>
    <n v="7291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BI-10004781"/>
    <x v="1"/>
    <x v="8"/>
    <x v="133"/>
    <n v="50.783999999999999"/>
    <n v="2"/>
    <n v="0.2"/>
    <n v="17.7744"/>
    <x v="1"/>
    <s v="Yes"/>
  </r>
  <r>
    <n v="7292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LA-10004689"/>
    <x v="1"/>
    <x v="2"/>
    <x v="264"/>
    <n v="26.01"/>
    <n v="9"/>
    <n v="0"/>
    <n v="12.2247"/>
    <x v="1"/>
    <s v="Yes"/>
  </r>
  <r>
    <n v="7293"/>
    <s v="CA-2019-109183"/>
    <x v="769"/>
    <d v="2019-12-09T00:00:00"/>
    <s v="Standard Class"/>
    <s v="LR-16915"/>
    <s v="Lena Radford"/>
    <x v="0"/>
    <s v="United States"/>
    <x v="316"/>
    <x v="18"/>
    <n v="37211"/>
    <x v="0"/>
    <s v="TEC-MA-10001856"/>
    <x v="2"/>
    <x v="15"/>
    <x v="1787"/>
    <n v="649"/>
    <n v="2"/>
    <n v="0.5"/>
    <n v="-272.58"/>
    <x v="0"/>
    <s v="Yes"/>
  </r>
  <r>
    <n v="7294"/>
    <s v="CA-2018-113656"/>
    <x v="1156"/>
    <d v="2018-01-29T00:00:00"/>
    <s v="Standard Class"/>
    <s v="CB-12415"/>
    <s v="Christy Brittain"/>
    <x v="0"/>
    <s v="United States"/>
    <x v="1"/>
    <x v="1"/>
    <n v="90036"/>
    <x v="1"/>
    <s v="FUR-FU-10000719"/>
    <x v="0"/>
    <x v="5"/>
    <x v="1673"/>
    <n v="59.99"/>
    <n v="7"/>
    <n v="0"/>
    <n v="21.596399999999999"/>
    <x v="1"/>
    <s v="Yes"/>
  </r>
  <r>
    <n v="7295"/>
    <s v="CA-2017-148964"/>
    <x v="989"/>
    <d v="2017-05-31T00:00:00"/>
    <s v="Standard Class"/>
    <s v="RD-19900"/>
    <s v="Ruben Dartt"/>
    <x v="0"/>
    <s v="United States"/>
    <x v="234"/>
    <x v="4"/>
    <n v="98006"/>
    <x v="1"/>
    <s v="FUR-FU-10003849"/>
    <x v="0"/>
    <x v="5"/>
    <x v="526"/>
    <n v="20.239999999999998"/>
    <n v="1"/>
    <n v="0"/>
    <n v="7.8936000000000002"/>
    <x v="1"/>
    <s v="Yes"/>
  </r>
  <r>
    <n v="7296"/>
    <s v="CA-2016-111899"/>
    <x v="417"/>
    <d v="2016-05-05T00:00:00"/>
    <s v="First Class"/>
    <s v="NC-18340"/>
    <s v="Nat Carroll"/>
    <x v="0"/>
    <s v="United States"/>
    <x v="12"/>
    <x v="5"/>
    <n v="77036"/>
    <x v="2"/>
    <s v="OFF-AR-10001725"/>
    <x v="1"/>
    <x v="6"/>
    <x v="1549"/>
    <n v="37.840000000000003"/>
    <n v="2"/>
    <n v="0.2"/>
    <n v="2.8380000000000001"/>
    <x v="2"/>
    <s v="Yes"/>
  </r>
  <r>
    <n v="7297"/>
    <s v="CA-2016-111899"/>
    <x v="417"/>
    <d v="2016-05-05T00:00:00"/>
    <s v="First Class"/>
    <s v="NC-18340"/>
    <s v="Nat Carroll"/>
    <x v="0"/>
    <s v="United States"/>
    <x v="12"/>
    <x v="5"/>
    <n v="77036"/>
    <x v="2"/>
    <s v="OFF-FA-10000840"/>
    <x v="1"/>
    <x v="13"/>
    <x v="1694"/>
    <n v="5.4720000000000004"/>
    <n v="6"/>
    <n v="0.2"/>
    <n v="1.8468"/>
    <x v="2"/>
    <s v="Yes"/>
  </r>
  <r>
    <n v="7298"/>
    <s v="CA-2017-101126"/>
    <x v="1157"/>
    <d v="2017-02-14T00:00:00"/>
    <s v="Second Class"/>
    <s v="NB-18655"/>
    <s v="Nona Balk"/>
    <x v="1"/>
    <s v="United States"/>
    <x v="10"/>
    <x v="9"/>
    <n v="19143"/>
    <x v="3"/>
    <s v="OFF-ST-10000943"/>
    <x v="1"/>
    <x v="4"/>
    <x v="1204"/>
    <n v="77.239999999999995"/>
    <n v="5"/>
    <n v="0.2"/>
    <n v="7.7240000000000002"/>
    <x v="3"/>
    <s v="Yes"/>
  </r>
  <r>
    <n v="7299"/>
    <s v="CA-2016-163468"/>
    <x v="728"/>
    <d v="2016-11-21T00:00:00"/>
    <s v="First Class"/>
    <s v="JK-15730"/>
    <s v="Joe Kamberova"/>
    <x v="0"/>
    <s v="United States"/>
    <x v="467"/>
    <x v="10"/>
    <n v="60016"/>
    <x v="2"/>
    <s v="FUR-TA-10002533"/>
    <x v="0"/>
    <x v="3"/>
    <x v="277"/>
    <n v="292.10000000000002"/>
    <n v="4"/>
    <n v="0.5"/>
    <n v="-175.26"/>
    <x v="2"/>
    <s v="Yes"/>
  </r>
  <r>
    <n v="7300"/>
    <s v="CA-2016-163468"/>
    <x v="728"/>
    <d v="2016-11-21T00:00:00"/>
    <s v="First Class"/>
    <s v="JK-15730"/>
    <s v="Joe Kamberova"/>
    <x v="0"/>
    <s v="United States"/>
    <x v="467"/>
    <x v="10"/>
    <n v="60016"/>
    <x v="2"/>
    <s v="FUR-FU-10001546"/>
    <x v="0"/>
    <x v="5"/>
    <x v="1432"/>
    <n v="8.5440000000000005"/>
    <n v="2"/>
    <n v="0.6"/>
    <n v="-7.476"/>
    <x v="2"/>
    <s v="Yes"/>
  </r>
  <r>
    <n v="7301"/>
    <s v="CA-2016-163468"/>
    <x v="728"/>
    <d v="2016-11-21T00:00:00"/>
    <s v="First Class"/>
    <s v="JK-15730"/>
    <s v="Joe Kamberova"/>
    <x v="0"/>
    <s v="United States"/>
    <x v="467"/>
    <x v="10"/>
    <n v="60016"/>
    <x v="2"/>
    <s v="FUR-BO-10003546"/>
    <x v="0"/>
    <x v="0"/>
    <x v="1647"/>
    <n v="424.11599999999999"/>
    <n v="6"/>
    <n v="0.3"/>
    <n v="-30.294"/>
    <x v="2"/>
    <s v="Yes"/>
  </r>
  <r>
    <n v="7302"/>
    <s v="CA-2016-163468"/>
    <x v="728"/>
    <d v="2016-11-21T00:00:00"/>
    <s v="First Class"/>
    <s v="JK-15730"/>
    <s v="Joe Kamberova"/>
    <x v="0"/>
    <s v="United States"/>
    <x v="467"/>
    <x v="10"/>
    <n v="60016"/>
    <x v="2"/>
    <s v="OFF-BI-10004728"/>
    <x v="1"/>
    <x v="8"/>
    <x v="544"/>
    <n v="2.8919999999999999"/>
    <n v="3"/>
    <n v="0.8"/>
    <n v="-4.9164000000000003"/>
    <x v="2"/>
    <s v="Yes"/>
  </r>
  <r>
    <n v="7303"/>
    <s v="CA-2016-163468"/>
    <x v="728"/>
    <d v="2016-11-21T00:00:00"/>
    <s v="First Class"/>
    <s v="JK-15730"/>
    <s v="Joe Kamberova"/>
    <x v="0"/>
    <s v="United States"/>
    <x v="467"/>
    <x v="10"/>
    <n v="60016"/>
    <x v="2"/>
    <s v="OFF-ST-10000025"/>
    <x v="1"/>
    <x v="4"/>
    <x v="621"/>
    <n v="381.72"/>
    <n v="5"/>
    <n v="0.2"/>
    <n v="-66.801000000000002"/>
    <x v="2"/>
    <s v="Yes"/>
  </r>
  <r>
    <n v="7304"/>
    <s v="US-2019-117450"/>
    <x v="507"/>
    <d v="2019-09-08T00:00:00"/>
    <s v="Standard Class"/>
    <s v="DO-13645"/>
    <s v="Doug O'Connell"/>
    <x v="0"/>
    <s v="United States"/>
    <x v="199"/>
    <x v="2"/>
    <n v="33437"/>
    <x v="0"/>
    <s v="FUR-CH-10003817"/>
    <x v="0"/>
    <x v="1"/>
    <x v="164"/>
    <n v="97.183999999999997"/>
    <n v="2"/>
    <n v="0.2"/>
    <n v="6.0739999999999998"/>
    <x v="0"/>
    <s v="Yes"/>
  </r>
  <r>
    <n v="7305"/>
    <s v="US-2019-117450"/>
    <x v="507"/>
    <d v="2019-09-08T00:00:00"/>
    <s v="Standard Class"/>
    <s v="DO-13645"/>
    <s v="Doug O'Connell"/>
    <x v="0"/>
    <s v="United States"/>
    <x v="199"/>
    <x v="2"/>
    <n v="33437"/>
    <x v="0"/>
    <s v="OFF-PA-10000289"/>
    <x v="1"/>
    <x v="10"/>
    <x v="729"/>
    <n v="10.368"/>
    <n v="2"/>
    <n v="0.2"/>
    <n v="3.6288"/>
    <x v="0"/>
    <s v="Yes"/>
  </r>
  <r>
    <n v="7306"/>
    <s v="CA-2016-137274"/>
    <x v="1158"/>
    <d v="2016-04-02T00:00:00"/>
    <s v="Standard Class"/>
    <s v="MG-18145"/>
    <s v="Mike Gockenbach"/>
    <x v="0"/>
    <s v="United States"/>
    <x v="243"/>
    <x v="5"/>
    <n v="75023"/>
    <x v="2"/>
    <s v="FUR-TA-10001889"/>
    <x v="0"/>
    <x v="3"/>
    <x v="411"/>
    <n v="890.84100000000001"/>
    <n v="3"/>
    <n v="0.3"/>
    <n v="-152.71559999999999"/>
    <x v="2"/>
    <s v="Yes"/>
  </r>
  <r>
    <n v="7307"/>
    <s v="CA-2018-144092"/>
    <x v="732"/>
    <d v="2018-11-07T00:00:00"/>
    <s v="Second Class"/>
    <s v="LH-17155"/>
    <s v="Logan Haushalter"/>
    <x v="0"/>
    <s v="United States"/>
    <x v="49"/>
    <x v="1"/>
    <n v="95123"/>
    <x v="1"/>
    <s v="TEC-AC-10002305"/>
    <x v="2"/>
    <x v="11"/>
    <x v="1530"/>
    <n v="72"/>
    <n v="4"/>
    <n v="0"/>
    <n v="12.96"/>
    <x v="1"/>
    <s v="Yes"/>
  </r>
  <r>
    <n v="7308"/>
    <s v="CA-2018-144092"/>
    <x v="732"/>
    <d v="2018-11-07T00:00:00"/>
    <s v="Second Class"/>
    <s v="LH-17155"/>
    <s v="Logan Haushalter"/>
    <x v="0"/>
    <s v="United States"/>
    <x v="49"/>
    <x v="1"/>
    <n v="95123"/>
    <x v="1"/>
    <s v="FUR-CH-10004875"/>
    <x v="0"/>
    <x v="1"/>
    <x v="1445"/>
    <n v="113.88800000000001"/>
    <n v="2"/>
    <n v="0.2"/>
    <n v="9.9651999999999994"/>
    <x v="1"/>
    <s v="Yes"/>
  </r>
  <r>
    <n v="7309"/>
    <s v="CA-2018-144092"/>
    <x v="732"/>
    <d v="2018-11-07T00:00:00"/>
    <s v="Second Class"/>
    <s v="LH-17155"/>
    <s v="Logan Haushalter"/>
    <x v="0"/>
    <s v="United States"/>
    <x v="49"/>
    <x v="1"/>
    <n v="95123"/>
    <x v="1"/>
    <s v="OFF-EN-10001434"/>
    <x v="1"/>
    <x v="12"/>
    <x v="439"/>
    <n v="158.13"/>
    <n v="3"/>
    <n v="0"/>
    <n v="77.483699999999999"/>
    <x v="1"/>
    <s v="Yes"/>
  </r>
  <r>
    <n v="7310"/>
    <s v="CA-2019-112172"/>
    <x v="193"/>
    <d v="2019-06-14T00:00:00"/>
    <s v="Second Class"/>
    <s v="MM-18280"/>
    <s v="Muhammed MacIntyre"/>
    <x v="1"/>
    <s v="United States"/>
    <x v="20"/>
    <x v="15"/>
    <n v="10024"/>
    <x v="3"/>
    <s v="OFF-FA-10004395"/>
    <x v="1"/>
    <x v="13"/>
    <x v="1201"/>
    <n v="14.13"/>
    <n v="3"/>
    <n v="0"/>
    <n v="0.70650000000000002"/>
    <x v="3"/>
    <s v="Yes"/>
  </r>
  <r>
    <n v="7311"/>
    <s v="CA-2017-121699"/>
    <x v="544"/>
    <d v="2017-08-14T00:00:00"/>
    <s v="Standard Class"/>
    <s v="BD-11320"/>
    <s v="Bill Donatelli"/>
    <x v="0"/>
    <s v="United States"/>
    <x v="66"/>
    <x v="12"/>
    <n v="48227"/>
    <x v="2"/>
    <s v="OFF-BI-10004632"/>
    <x v="1"/>
    <x v="8"/>
    <x v="919"/>
    <n v="64.75"/>
    <n v="5"/>
    <n v="0"/>
    <n v="29.137499999999999"/>
    <x v="2"/>
    <s v="Yes"/>
  </r>
  <r>
    <n v="7312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BI-10000145"/>
    <x v="1"/>
    <x v="8"/>
    <x v="742"/>
    <n v="1.8720000000000001"/>
    <n v="2"/>
    <n v="0.7"/>
    <n v="-1.3104"/>
    <x v="0"/>
    <s v="Yes"/>
  </r>
  <r>
    <n v="7313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BI-10002498"/>
    <x v="1"/>
    <x v="8"/>
    <x v="440"/>
    <n v="11.214"/>
    <n v="2"/>
    <n v="0.7"/>
    <n v="-8.5974000000000004"/>
    <x v="0"/>
    <s v="Yes"/>
  </r>
  <r>
    <n v="7314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AR-10001761"/>
    <x v="1"/>
    <x v="6"/>
    <x v="1651"/>
    <n v="37.375999999999998"/>
    <n v="8"/>
    <n v="0.2"/>
    <n v="7.4752000000000001"/>
    <x v="0"/>
    <s v="Yes"/>
  </r>
  <r>
    <n v="7315"/>
    <s v="CA-2018-121377"/>
    <x v="316"/>
    <d v="2018-06-02T00:00:00"/>
    <s v="Standard Class"/>
    <s v="TN-21040"/>
    <s v="Tanja Norvell"/>
    <x v="2"/>
    <s v="United States"/>
    <x v="111"/>
    <x v="10"/>
    <n v="60068"/>
    <x v="2"/>
    <s v="TEC-PH-10001817"/>
    <x v="2"/>
    <x v="7"/>
    <x v="1106"/>
    <n v="286.39999999999998"/>
    <n v="1"/>
    <n v="0.2"/>
    <n v="25.06"/>
    <x v="2"/>
    <s v="Yes"/>
  </r>
  <r>
    <n v="7316"/>
    <s v="CA-2019-115322"/>
    <x v="943"/>
    <d v="2019-05-16T00:00:00"/>
    <s v="Second Class"/>
    <s v="ZC-21910"/>
    <s v="Zuschuss Carroll"/>
    <x v="0"/>
    <s v="United States"/>
    <x v="20"/>
    <x v="15"/>
    <n v="10024"/>
    <x v="3"/>
    <s v="OFF-AR-10004456"/>
    <x v="1"/>
    <x v="6"/>
    <x v="1053"/>
    <n v="43.92"/>
    <n v="3"/>
    <n v="0"/>
    <n v="12.736800000000001"/>
    <x v="3"/>
    <s v="Yes"/>
  </r>
  <r>
    <n v="7317"/>
    <s v="CA-2018-132066"/>
    <x v="1159"/>
    <d v="2018-10-20T00:00:00"/>
    <s v="Standard Class"/>
    <s v="NB-18655"/>
    <s v="Nona Balk"/>
    <x v="1"/>
    <s v="United States"/>
    <x v="20"/>
    <x v="15"/>
    <n v="10011"/>
    <x v="3"/>
    <s v="FUR-TA-10001539"/>
    <x v="0"/>
    <x v="3"/>
    <x v="10"/>
    <n v="142.18199999999999"/>
    <n v="1"/>
    <n v="0.4"/>
    <n v="-37.915199999999999"/>
    <x v="3"/>
    <s v="Yes"/>
  </r>
  <r>
    <n v="7318"/>
    <s v="CA-2019-158120"/>
    <x v="701"/>
    <d v="2019-11-21T00:00:00"/>
    <s v="Standard Class"/>
    <s v="KH-16330"/>
    <s v="Katharine Harms"/>
    <x v="1"/>
    <s v="United States"/>
    <x v="492"/>
    <x v="21"/>
    <n v="97123"/>
    <x v="1"/>
    <s v="OFF-PA-10003205"/>
    <x v="1"/>
    <x v="10"/>
    <x v="1785"/>
    <n v="19.608000000000001"/>
    <n v="3"/>
    <n v="0.2"/>
    <n v="6.6177000000000001"/>
    <x v="1"/>
    <s v="Yes"/>
  </r>
  <r>
    <n v="7319"/>
    <s v="CA-2019-158120"/>
    <x v="701"/>
    <d v="2019-11-21T00:00:00"/>
    <s v="Standard Class"/>
    <s v="KH-16330"/>
    <s v="Katharine Harms"/>
    <x v="1"/>
    <s v="United States"/>
    <x v="492"/>
    <x v="21"/>
    <n v="97123"/>
    <x v="1"/>
    <s v="OFF-BI-10002813"/>
    <x v="1"/>
    <x v="8"/>
    <x v="914"/>
    <n v="4.1580000000000004"/>
    <n v="7"/>
    <n v="0.7"/>
    <n v="-3.4649999999999999"/>
    <x v="1"/>
    <s v="Yes"/>
  </r>
  <r>
    <n v="7320"/>
    <s v="CA-2019-100097"/>
    <x v="200"/>
    <d v="2019-11-29T00:00:00"/>
    <s v="Second Class"/>
    <s v="MN-17935"/>
    <s v="Michael Nguyen"/>
    <x v="0"/>
    <s v="United States"/>
    <x v="20"/>
    <x v="15"/>
    <n v="10009"/>
    <x v="3"/>
    <s v="TEC-PH-10002310"/>
    <x v="2"/>
    <x v="7"/>
    <x v="1368"/>
    <n v="979.95"/>
    <n v="5"/>
    <n v="0"/>
    <n v="264.5865"/>
    <x v="3"/>
    <s v="Yes"/>
  </r>
  <r>
    <n v="7321"/>
    <s v="CA-2019-100097"/>
    <x v="200"/>
    <d v="2019-11-29T00:00:00"/>
    <s v="Second Class"/>
    <s v="MN-17935"/>
    <s v="Michael Nguyen"/>
    <x v="0"/>
    <s v="United States"/>
    <x v="20"/>
    <x v="15"/>
    <n v="10009"/>
    <x v="3"/>
    <s v="FUR-FU-10003623"/>
    <x v="0"/>
    <x v="5"/>
    <x v="1235"/>
    <n v="135.30000000000001"/>
    <n v="5"/>
    <n v="0"/>
    <n v="37.884"/>
    <x v="3"/>
    <s v="Yes"/>
  </r>
  <r>
    <n v="7322"/>
    <s v="CA-2019-167626"/>
    <x v="213"/>
    <d v="2019-09-07T00:00:00"/>
    <s v="Standard Class"/>
    <s v="MY-18295"/>
    <s v="Muhammed Yedwab"/>
    <x v="1"/>
    <s v="United States"/>
    <x v="22"/>
    <x v="10"/>
    <n v="60623"/>
    <x v="2"/>
    <s v="OFF-PA-10003424"/>
    <x v="1"/>
    <x v="10"/>
    <x v="1090"/>
    <n v="8.9039999999999999"/>
    <n v="3"/>
    <n v="0.2"/>
    <n v="3.339"/>
    <x v="2"/>
    <s v="Yes"/>
  </r>
  <r>
    <n v="7323"/>
    <s v="CA-2019-167626"/>
    <x v="213"/>
    <d v="2019-09-07T00:00:00"/>
    <s v="Standard Class"/>
    <s v="MY-18295"/>
    <s v="Muhammed Yedwab"/>
    <x v="1"/>
    <s v="United States"/>
    <x v="22"/>
    <x v="10"/>
    <n v="60623"/>
    <x v="2"/>
    <s v="TEC-AC-10004353"/>
    <x v="2"/>
    <x v="11"/>
    <x v="724"/>
    <n v="100.8"/>
    <n v="2"/>
    <n v="0.2"/>
    <n v="21.42"/>
    <x v="2"/>
    <s v="Yes"/>
  </r>
  <r>
    <n v="7324"/>
    <s v="US-2019-126053"/>
    <x v="256"/>
    <d v="2019-12-08T00:00:00"/>
    <s v="First Class"/>
    <s v="CS-11950"/>
    <s v="Carlos Soltero"/>
    <x v="0"/>
    <s v="United States"/>
    <x v="20"/>
    <x v="15"/>
    <n v="10024"/>
    <x v="3"/>
    <s v="FUR-FU-10001934"/>
    <x v="0"/>
    <x v="5"/>
    <x v="107"/>
    <n v="41.96"/>
    <n v="2"/>
    <n v="0"/>
    <n v="10.909599999999999"/>
    <x v="3"/>
    <s v="Yes"/>
  </r>
  <r>
    <n v="7325"/>
    <s v="US-2019-126053"/>
    <x v="256"/>
    <d v="2019-12-08T00:00:00"/>
    <s v="First Class"/>
    <s v="CS-11950"/>
    <s v="Carlos Soltero"/>
    <x v="0"/>
    <s v="United States"/>
    <x v="20"/>
    <x v="15"/>
    <n v="10024"/>
    <x v="3"/>
    <s v="OFF-LA-10003766"/>
    <x v="1"/>
    <x v="2"/>
    <x v="365"/>
    <n v="9.4499999999999993"/>
    <n v="3"/>
    <n v="0"/>
    <n v="4.5359999999999996"/>
    <x v="3"/>
    <s v="Yes"/>
  </r>
  <r>
    <n v="7326"/>
    <s v="US-2019-128447"/>
    <x v="468"/>
    <d v="2019-11-17T00:00:00"/>
    <s v="Standard Class"/>
    <s v="MC-17845"/>
    <s v="Michael Chen"/>
    <x v="0"/>
    <s v="United States"/>
    <x v="422"/>
    <x v="4"/>
    <n v="99301"/>
    <x v="1"/>
    <s v="OFF-AP-10004540"/>
    <x v="1"/>
    <x v="9"/>
    <x v="1303"/>
    <n v="400.8"/>
    <n v="5"/>
    <n v="0"/>
    <n v="112.224"/>
    <x v="1"/>
    <s v="Yes"/>
  </r>
  <r>
    <n v="7327"/>
    <s v="US-2019-128447"/>
    <x v="468"/>
    <d v="2019-11-17T00:00:00"/>
    <s v="Standard Class"/>
    <s v="MC-17845"/>
    <s v="Michael Chen"/>
    <x v="0"/>
    <s v="United States"/>
    <x v="422"/>
    <x v="4"/>
    <n v="99301"/>
    <x v="1"/>
    <s v="OFF-BI-10001543"/>
    <x v="1"/>
    <x v="8"/>
    <x v="380"/>
    <n v="28.792000000000002"/>
    <n v="1"/>
    <n v="0.2"/>
    <n v="10.077199999999999"/>
    <x v="1"/>
    <s v="Yes"/>
  </r>
  <r>
    <n v="7328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FUR-FU-10004597"/>
    <x v="0"/>
    <x v="5"/>
    <x v="1266"/>
    <n v="111"/>
    <n v="2"/>
    <n v="0"/>
    <n v="14.43"/>
    <x v="1"/>
    <s v="Yes"/>
  </r>
  <r>
    <n v="7329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TEC-MA-10001148"/>
    <x v="2"/>
    <x v="15"/>
    <x v="207"/>
    <n v="1279.9680000000001"/>
    <n v="4"/>
    <n v="0.2"/>
    <n v="415.9896"/>
    <x v="1"/>
    <s v="Yes"/>
  </r>
  <r>
    <n v="7330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OFF-ST-10000078"/>
    <x v="1"/>
    <x v="4"/>
    <x v="1227"/>
    <n v="1856.19"/>
    <n v="7"/>
    <n v="0"/>
    <n v="334.11419999999998"/>
    <x v="1"/>
    <s v="Yes"/>
  </r>
  <r>
    <n v="7331"/>
    <s v="CA-2018-149349"/>
    <x v="396"/>
    <d v="2018-11-13T00:00:00"/>
    <s v="First Class"/>
    <s v="SP-20650"/>
    <s v="Stephanie Phelps"/>
    <x v="1"/>
    <s v="United States"/>
    <x v="22"/>
    <x v="10"/>
    <n v="60623"/>
    <x v="2"/>
    <s v="FUR-FU-10001037"/>
    <x v="0"/>
    <x v="5"/>
    <x v="1169"/>
    <n v="22.751999999999999"/>
    <n v="6"/>
    <n v="0.6"/>
    <n v="-8.532"/>
    <x v="2"/>
    <s v="Yes"/>
  </r>
  <r>
    <n v="7332"/>
    <s v="CA-2019-115119"/>
    <x v="40"/>
    <d v="2019-10-30T00:00:00"/>
    <s v="Standard Class"/>
    <s v="SC-20440"/>
    <s v="Shaun Chance"/>
    <x v="1"/>
    <s v="United States"/>
    <x v="152"/>
    <x v="9"/>
    <n v="17602"/>
    <x v="3"/>
    <s v="TEC-PH-10001433"/>
    <x v="2"/>
    <x v="7"/>
    <x v="240"/>
    <n v="61.542000000000002"/>
    <n v="1"/>
    <n v="0.4"/>
    <n v="-13.334099999999999"/>
    <x v="3"/>
    <s v="Yes"/>
  </r>
  <r>
    <n v="7333"/>
    <s v="CA-2019-115119"/>
    <x v="40"/>
    <d v="2019-10-30T00:00:00"/>
    <s v="Standard Class"/>
    <s v="SC-20440"/>
    <s v="Shaun Chance"/>
    <x v="1"/>
    <s v="United States"/>
    <x v="152"/>
    <x v="9"/>
    <n v="17602"/>
    <x v="3"/>
    <s v="OFF-BI-10003007"/>
    <x v="1"/>
    <x v="8"/>
    <x v="1551"/>
    <n v="81.438000000000002"/>
    <n v="7"/>
    <n v="0.7"/>
    <n v="-65.150400000000005"/>
    <x v="3"/>
    <s v="Yes"/>
  </r>
  <r>
    <n v="7334"/>
    <s v="CA-2017-125563"/>
    <x v="347"/>
    <d v="2017-04-17T00:00:00"/>
    <s v="Standard Class"/>
    <s v="PR-18880"/>
    <s v="Patrick Ryan"/>
    <x v="0"/>
    <s v="United States"/>
    <x v="67"/>
    <x v="2"/>
    <n v="33614"/>
    <x v="0"/>
    <s v="FUR-FU-10001290"/>
    <x v="0"/>
    <x v="5"/>
    <x v="452"/>
    <n v="67.36"/>
    <n v="2"/>
    <n v="0.2"/>
    <n v="10.103999999999999"/>
    <x v="0"/>
    <s v="Yes"/>
  </r>
  <r>
    <n v="7335"/>
    <s v="CA-2017-125563"/>
    <x v="347"/>
    <d v="2017-04-17T00:00:00"/>
    <s v="Standard Class"/>
    <s v="PR-18880"/>
    <s v="Patrick Ryan"/>
    <x v="0"/>
    <s v="United States"/>
    <x v="67"/>
    <x v="2"/>
    <n v="33614"/>
    <x v="0"/>
    <s v="FUR-FU-10000087"/>
    <x v="0"/>
    <x v="5"/>
    <x v="206"/>
    <n v="54.527999999999999"/>
    <n v="3"/>
    <n v="0.2"/>
    <n v="14.313599999999999"/>
    <x v="0"/>
    <s v="Yes"/>
  </r>
  <r>
    <n v="7336"/>
    <s v="CA-2017-113152"/>
    <x v="707"/>
    <d v="2017-12-30T00:00:00"/>
    <s v="Standard Class"/>
    <s v="JK-15625"/>
    <s v="Jim Karlsson"/>
    <x v="0"/>
    <s v="United States"/>
    <x v="20"/>
    <x v="15"/>
    <n v="10024"/>
    <x v="3"/>
    <s v="TEC-AC-10002049"/>
    <x v="2"/>
    <x v="11"/>
    <x v="1062"/>
    <n v="843.9"/>
    <n v="2"/>
    <n v="0"/>
    <n v="371.31599999999997"/>
    <x v="3"/>
    <s v="Yes"/>
  </r>
  <r>
    <n v="7337"/>
    <s v="CA-2017-113152"/>
    <x v="707"/>
    <d v="2017-12-30T00:00:00"/>
    <s v="Standard Class"/>
    <s v="JK-15625"/>
    <s v="Jim Karlsson"/>
    <x v="0"/>
    <s v="United States"/>
    <x v="20"/>
    <x v="15"/>
    <n v="10024"/>
    <x v="3"/>
    <s v="FUR-BO-10002613"/>
    <x v="0"/>
    <x v="0"/>
    <x v="179"/>
    <n v="449.56799999999998"/>
    <n v="2"/>
    <n v="0.2"/>
    <n v="56.195999999999998"/>
    <x v="3"/>
    <s v="Yes"/>
  </r>
  <r>
    <n v="7338"/>
    <s v="CA-2019-165155"/>
    <x v="296"/>
    <d v="2019-09-23T00:00:00"/>
    <s v="First Class"/>
    <s v="BM-11575"/>
    <s v="Brendan Murry"/>
    <x v="1"/>
    <s v="United States"/>
    <x v="1"/>
    <x v="1"/>
    <n v="90045"/>
    <x v="1"/>
    <s v="OFF-ST-10004950"/>
    <x v="1"/>
    <x v="4"/>
    <x v="1519"/>
    <n v="15.51"/>
    <n v="1"/>
    <n v="0"/>
    <n v="3.8774999999999999"/>
    <x v="1"/>
    <s v="Yes"/>
  </r>
  <r>
    <n v="7339"/>
    <s v="CA-2016-163412"/>
    <x v="414"/>
    <d v="2016-12-23T00:00:00"/>
    <s v="Second Class"/>
    <s v="SM-20950"/>
    <s v="Suzanne McNair"/>
    <x v="1"/>
    <s v="United States"/>
    <x v="20"/>
    <x v="15"/>
    <n v="10035"/>
    <x v="3"/>
    <s v="FUR-CH-10004875"/>
    <x v="0"/>
    <x v="1"/>
    <x v="1445"/>
    <n v="192.18600000000001"/>
    <n v="3"/>
    <n v="0.1"/>
    <n v="36.3018"/>
    <x v="3"/>
    <s v="Yes"/>
  </r>
  <r>
    <n v="7340"/>
    <s v="CA-2017-159590"/>
    <x v="1074"/>
    <d v="2017-07-21T00:00:00"/>
    <s v="First Class"/>
    <s v="KC-16255"/>
    <s v="Karen Carlisle"/>
    <x v="1"/>
    <s v="United States"/>
    <x v="20"/>
    <x v="15"/>
    <n v="10009"/>
    <x v="3"/>
    <s v="OFF-AR-10003190"/>
    <x v="1"/>
    <x v="6"/>
    <x v="649"/>
    <n v="5.76"/>
    <n v="2"/>
    <n v="0"/>
    <n v="1.6128"/>
    <x v="3"/>
    <s v="Yes"/>
  </r>
  <r>
    <n v="7341"/>
    <s v="CA-2016-116190"/>
    <x v="711"/>
    <d v="2016-08-01T00:00:00"/>
    <s v="Standard Class"/>
    <s v="SG-20470"/>
    <s v="Sheri Gordon"/>
    <x v="0"/>
    <s v="United States"/>
    <x v="118"/>
    <x v="32"/>
    <n v="30318"/>
    <x v="0"/>
    <s v="FUR-CH-10000553"/>
    <x v="0"/>
    <x v="1"/>
    <x v="1257"/>
    <n v="67.88"/>
    <n v="2"/>
    <n v="0"/>
    <n v="18.3276"/>
    <x v="0"/>
    <s v="Yes"/>
  </r>
  <r>
    <n v="7342"/>
    <s v="CA-2016-116190"/>
    <x v="711"/>
    <d v="2016-08-01T00:00:00"/>
    <s v="Standard Class"/>
    <s v="SG-20470"/>
    <s v="Sheri Gordon"/>
    <x v="0"/>
    <s v="United States"/>
    <x v="118"/>
    <x v="32"/>
    <n v="30318"/>
    <x v="0"/>
    <s v="OFF-LA-10002762"/>
    <x v="1"/>
    <x v="2"/>
    <x v="49"/>
    <n v="162.88999999999999"/>
    <n v="13"/>
    <n v="0"/>
    <n v="76.558300000000003"/>
    <x v="0"/>
    <s v="Yes"/>
  </r>
  <r>
    <n v="7343"/>
    <s v="CA-2016-116190"/>
    <x v="711"/>
    <d v="2016-08-01T00:00:00"/>
    <s v="Standard Class"/>
    <s v="SG-20470"/>
    <s v="Sheri Gordon"/>
    <x v="0"/>
    <s v="United States"/>
    <x v="118"/>
    <x v="32"/>
    <n v="30318"/>
    <x v="0"/>
    <s v="FUR-FU-10000719"/>
    <x v="0"/>
    <x v="5"/>
    <x v="1673"/>
    <n v="25.71"/>
    <n v="3"/>
    <n v="0"/>
    <n v="9.2555999999999994"/>
    <x v="0"/>
    <s v="Yes"/>
  </r>
  <r>
    <n v="7344"/>
    <s v="CA-2016-168473"/>
    <x v="58"/>
    <d v="2017-01-01T00:00:00"/>
    <s v="Standard Class"/>
    <s v="TB-21520"/>
    <s v="Tracy Blumstein"/>
    <x v="0"/>
    <s v="United States"/>
    <x v="20"/>
    <x v="15"/>
    <n v="10009"/>
    <x v="3"/>
    <s v="OFF-ST-10000563"/>
    <x v="1"/>
    <x v="4"/>
    <x v="903"/>
    <n v="191.88"/>
    <n v="6"/>
    <n v="0"/>
    <n v="19.187999999999999"/>
    <x v="3"/>
    <s v="Yes"/>
  </r>
  <r>
    <n v="7345"/>
    <s v="CA-2019-168389"/>
    <x v="157"/>
    <d v="2019-12-17T00:00:00"/>
    <s v="Standard Class"/>
    <s v="DV-13045"/>
    <s v="Darrin Van Huff"/>
    <x v="1"/>
    <s v="United States"/>
    <x v="108"/>
    <x v="2"/>
    <n v="32216"/>
    <x v="0"/>
    <s v="FUR-TA-10004289"/>
    <x v="0"/>
    <x v="3"/>
    <x v="189"/>
    <n v="721.875"/>
    <n v="6"/>
    <n v="0.45"/>
    <n v="-420"/>
    <x v="0"/>
    <s v="Yes"/>
  </r>
  <r>
    <n v="7346"/>
    <s v="CA-2019-168389"/>
    <x v="157"/>
    <d v="2019-12-17T00:00:00"/>
    <s v="Standard Class"/>
    <s v="DV-13045"/>
    <s v="Darrin Van Huff"/>
    <x v="1"/>
    <s v="United States"/>
    <x v="108"/>
    <x v="2"/>
    <n v="32216"/>
    <x v="0"/>
    <s v="TEC-PH-10003555"/>
    <x v="2"/>
    <x v="7"/>
    <x v="462"/>
    <n v="73.567999999999998"/>
    <n v="4"/>
    <n v="0.2"/>
    <n v="-16.552800000000001"/>
    <x v="0"/>
    <s v="Yes"/>
  </r>
  <r>
    <n v="7347"/>
    <s v="CA-2019-168389"/>
    <x v="157"/>
    <d v="2019-12-17T00:00:00"/>
    <s v="Standard Class"/>
    <s v="DV-13045"/>
    <s v="Darrin Van Huff"/>
    <x v="1"/>
    <s v="United States"/>
    <x v="108"/>
    <x v="2"/>
    <n v="32216"/>
    <x v="0"/>
    <s v="OFF-AR-10001958"/>
    <x v="1"/>
    <x v="6"/>
    <x v="208"/>
    <n v="13.584"/>
    <n v="1"/>
    <n v="0.2"/>
    <n v="1.3584000000000001"/>
    <x v="0"/>
    <s v="Yes"/>
  </r>
  <r>
    <n v="7348"/>
    <s v="CA-2019-168389"/>
    <x v="157"/>
    <d v="2019-12-17T00:00:00"/>
    <s v="Standard Class"/>
    <s v="DV-13045"/>
    <s v="Darrin Van Huff"/>
    <x v="1"/>
    <s v="United States"/>
    <x v="108"/>
    <x v="2"/>
    <n v="32216"/>
    <x v="0"/>
    <s v="FUR-CH-10000225"/>
    <x v="0"/>
    <x v="1"/>
    <x v="406"/>
    <n v="64.784000000000006"/>
    <n v="1"/>
    <n v="0.2"/>
    <n v="-12.147"/>
    <x v="0"/>
    <s v="Yes"/>
  </r>
  <r>
    <n v="7349"/>
    <s v="CA-2016-130421"/>
    <x v="223"/>
    <d v="2016-03-07T00:00:00"/>
    <s v="Standard Class"/>
    <s v="SC-20020"/>
    <s v="Sam Craven"/>
    <x v="0"/>
    <s v="United States"/>
    <x v="12"/>
    <x v="5"/>
    <n v="77095"/>
    <x v="2"/>
    <s v="OFF-AP-10002534"/>
    <x v="1"/>
    <x v="9"/>
    <x v="1202"/>
    <n v="176.77199999999999"/>
    <n v="3"/>
    <n v="0.8"/>
    <n v="-459.60719999999998"/>
    <x v="2"/>
    <s v="Yes"/>
  </r>
  <r>
    <n v="7350"/>
    <s v="CA-2019-142125"/>
    <x v="208"/>
    <d v="2019-10-27T00:00:00"/>
    <s v="Standard Class"/>
    <s v="JB-15400"/>
    <s v="Jennifer Braxton"/>
    <x v="1"/>
    <s v="United States"/>
    <x v="158"/>
    <x v="6"/>
    <n v="53209"/>
    <x v="2"/>
    <s v="OFF-BI-10000301"/>
    <x v="1"/>
    <x v="8"/>
    <x v="625"/>
    <n v="38.82"/>
    <n v="6"/>
    <n v="0"/>
    <n v="19.41"/>
    <x v="2"/>
    <s v="Yes"/>
  </r>
  <r>
    <n v="7351"/>
    <s v="CA-2019-142125"/>
    <x v="208"/>
    <d v="2019-10-27T00:00:00"/>
    <s v="Standard Class"/>
    <s v="JB-15400"/>
    <s v="Jennifer Braxton"/>
    <x v="1"/>
    <s v="United States"/>
    <x v="158"/>
    <x v="6"/>
    <n v="53209"/>
    <x v="2"/>
    <s v="OFF-BI-10003460"/>
    <x v="1"/>
    <x v="8"/>
    <x v="237"/>
    <n v="21.9"/>
    <n v="5"/>
    <n v="0"/>
    <n v="10.512"/>
    <x v="2"/>
    <s v="Yes"/>
  </r>
  <r>
    <n v="7352"/>
    <s v="CA-2019-141138"/>
    <x v="468"/>
    <d v="2019-11-16T00:00:00"/>
    <s v="Standard Class"/>
    <s v="GH-14425"/>
    <s v="Gary Hwang"/>
    <x v="0"/>
    <s v="United States"/>
    <x v="494"/>
    <x v="1"/>
    <n v="95351"/>
    <x v="1"/>
    <s v="TEC-AC-10001772"/>
    <x v="2"/>
    <x v="11"/>
    <x v="405"/>
    <n v="111.79"/>
    <n v="7"/>
    <n v="0"/>
    <n v="43.598100000000002"/>
    <x v="1"/>
    <s v="Yes"/>
  </r>
  <r>
    <n v="7353"/>
    <s v="CA-2019-152135"/>
    <x v="633"/>
    <d v="2019-03-18T00:00:00"/>
    <s v="Second Class"/>
    <s v="MG-17650"/>
    <s v="Matthew Grinstein"/>
    <x v="2"/>
    <s v="United States"/>
    <x v="80"/>
    <x v="24"/>
    <n v="44107"/>
    <x v="3"/>
    <s v="TEC-PH-10003505"/>
    <x v="2"/>
    <x v="7"/>
    <x v="910"/>
    <n v="445.44"/>
    <n v="8"/>
    <n v="0.4"/>
    <n v="-81.664000000000001"/>
    <x v="3"/>
    <s v="Yes"/>
  </r>
  <r>
    <n v="7354"/>
    <s v="CA-2018-151974"/>
    <x v="897"/>
    <d v="2018-09-29T00:00:00"/>
    <s v="Standard Class"/>
    <s v="RD-19660"/>
    <s v="Robert Dilbeck"/>
    <x v="2"/>
    <s v="United States"/>
    <x v="10"/>
    <x v="9"/>
    <n v="19134"/>
    <x v="3"/>
    <s v="OFF-LA-10004484"/>
    <x v="1"/>
    <x v="2"/>
    <x v="617"/>
    <n v="16.52"/>
    <n v="5"/>
    <n v="0.2"/>
    <n v="5.3689999999999998"/>
    <x v="3"/>
    <s v="Yes"/>
  </r>
  <r>
    <n v="7355"/>
    <s v="CA-2019-154102"/>
    <x v="695"/>
    <d v="2019-02-13T00:00:00"/>
    <s v="Standard Class"/>
    <s v="SN-20560"/>
    <s v="Skye Norling"/>
    <x v="2"/>
    <s v="United States"/>
    <x v="8"/>
    <x v="1"/>
    <n v="94109"/>
    <x v="1"/>
    <s v="OFF-PA-10001593"/>
    <x v="1"/>
    <x v="10"/>
    <x v="1764"/>
    <n v="29.9"/>
    <n v="5"/>
    <n v="0"/>
    <n v="13.455"/>
    <x v="1"/>
    <s v="Yes"/>
  </r>
  <r>
    <n v="7356"/>
    <s v="CA-2017-139780"/>
    <x v="620"/>
    <d v="2018-01-02T00:00:00"/>
    <s v="Second Class"/>
    <s v="AH-10690"/>
    <s v="Anna Häberlin"/>
    <x v="1"/>
    <s v="United States"/>
    <x v="66"/>
    <x v="12"/>
    <n v="48205"/>
    <x v="2"/>
    <s v="OFF-BI-10004139"/>
    <x v="1"/>
    <x v="8"/>
    <x v="932"/>
    <n v="116.4"/>
    <n v="8"/>
    <n v="0"/>
    <n v="52.38"/>
    <x v="2"/>
    <s v="Yes"/>
  </r>
  <r>
    <n v="7357"/>
    <s v="CA-2018-114748"/>
    <x v="790"/>
    <d v="2018-10-14T00:00:00"/>
    <s v="Standard Class"/>
    <s v="MZ-17335"/>
    <s v="Maria Zettner"/>
    <x v="2"/>
    <s v="United States"/>
    <x v="42"/>
    <x v="16"/>
    <n v="85023"/>
    <x v="1"/>
    <s v="OFF-AR-10001315"/>
    <x v="1"/>
    <x v="6"/>
    <x v="1029"/>
    <n v="1.4079999999999999"/>
    <n v="1"/>
    <n v="0.2"/>
    <n v="0.15840000000000001"/>
    <x v="1"/>
    <s v="Yes"/>
  </r>
  <r>
    <n v="7358"/>
    <s v="CA-2018-114748"/>
    <x v="790"/>
    <d v="2018-10-14T00:00:00"/>
    <s v="Standard Class"/>
    <s v="MZ-17335"/>
    <s v="Maria Zettner"/>
    <x v="2"/>
    <s v="United States"/>
    <x v="42"/>
    <x v="16"/>
    <n v="85023"/>
    <x v="1"/>
    <s v="FUR-FU-10001488"/>
    <x v="0"/>
    <x v="5"/>
    <x v="1049"/>
    <n v="169.56800000000001"/>
    <n v="2"/>
    <n v="0.2"/>
    <n v="0"/>
    <x v="1"/>
    <s v="Yes"/>
  </r>
  <r>
    <n v="7359"/>
    <s v="US-2016-115189"/>
    <x v="125"/>
    <d v="2017-01-03T00:00:00"/>
    <s v="Second Class"/>
    <s v="AR-10345"/>
    <s v="Alex Russell"/>
    <x v="1"/>
    <s v="United States"/>
    <x v="10"/>
    <x v="9"/>
    <n v="19143"/>
    <x v="3"/>
    <s v="TEC-PH-10002170"/>
    <x v="2"/>
    <x v="7"/>
    <x v="599"/>
    <n v="251.964"/>
    <n v="6"/>
    <n v="0.4"/>
    <n v="-50.392800000000001"/>
    <x v="3"/>
    <s v="Yes"/>
  </r>
  <r>
    <n v="7360"/>
    <s v="US-2016-115189"/>
    <x v="125"/>
    <d v="2017-01-03T00:00:00"/>
    <s v="Second Class"/>
    <s v="AR-10345"/>
    <s v="Alex Russell"/>
    <x v="1"/>
    <s v="United States"/>
    <x v="10"/>
    <x v="9"/>
    <n v="19143"/>
    <x v="3"/>
    <s v="FUR-TA-10004575"/>
    <x v="0"/>
    <x v="3"/>
    <x v="309"/>
    <n v="523.76400000000001"/>
    <n v="3"/>
    <n v="0.4"/>
    <n v="-192.04679999999999"/>
    <x v="3"/>
    <s v="Yes"/>
  </r>
  <r>
    <n v="7361"/>
    <s v="CA-2018-163594"/>
    <x v="408"/>
    <d v="2018-04-14T00:00:00"/>
    <s v="First Class"/>
    <s v="JF-15295"/>
    <s v="Jason Fortune-"/>
    <x v="0"/>
    <s v="United States"/>
    <x v="1"/>
    <x v="1"/>
    <n v="90036"/>
    <x v="1"/>
    <s v="OFF-PA-10000809"/>
    <x v="1"/>
    <x v="10"/>
    <x v="1133"/>
    <n v="19.440000000000001"/>
    <n v="3"/>
    <n v="0"/>
    <n v="9.3312000000000008"/>
    <x v="1"/>
    <s v="Yes"/>
  </r>
  <r>
    <n v="7362"/>
    <s v="CA-2018-163594"/>
    <x v="408"/>
    <d v="2018-04-14T00:00:00"/>
    <s v="First Class"/>
    <s v="JF-15295"/>
    <s v="Jason Fortune-"/>
    <x v="0"/>
    <s v="United States"/>
    <x v="1"/>
    <x v="1"/>
    <n v="90036"/>
    <x v="1"/>
    <s v="FUR-CH-10000225"/>
    <x v="0"/>
    <x v="1"/>
    <x v="406"/>
    <n v="194.352"/>
    <n v="3"/>
    <n v="0.2"/>
    <n v="-36.441000000000003"/>
    <x v="1"/>
    <s v="Yes"/>
  </r>
  <r>
    <n v="7363"/>
    <s v="CA-2018-163594"/>
    <x v="408"/>
    <d v="2018-04-14T00:00:00"/>
    <s v="First Class"/>
    <s v="JF-15295"/>
    <s v="Jason Fortune-"/>
    <x v="0"/>
    <s v="United States"/>
    <x v="1"/>
    <x v="1"/>
    <n v="90036"/>
    <x v="1"/>
    <s v="OFF-BI-10003707"/>
    <x v="1"/>
    <x v="8"/>
    <x v="784"/>
    <n v="36.624000000000002"/>
    <n v="3"/>
    <n v="0.2"/>
    <n v="13.734"/>
    <x v="1"/>
    <s v="Yes"/>
  </r>
  <r>
    <n v="7364"/>
    <s v="CA-2018-127243"/>
    <x v="85"/>
    <d v="2018-12-04T00:00:00"/>
    <s v="Standard Class"/>
    <s v="DS-13180"/>
    <s v="David Smith"/>
    <x v="1"/>
    <s v="United States"/>
    <x v="10"/>
    <x v="9"/>
    <n v="19140"/>
    <x v="3"/>
    <s v="TEC-PH-10004539"/>
    <x v="2"/>
    <x v="7"/>
    <x v="861"/>
    <n v="340.18200000000002"/>
    <n v="3"/>
    <n v="0.4"/>
    <n v="-73.706100000000006"/>
    <x v="3"/>
    <s v="Yes"/>
  </r>
  <r>
    <n v="7365"/>
    <s v="CA-2018-127243"/>
    <x v="85"/>
    <d v="2018-12-04T00:00:00"/>
    <s v="Standard Class"/>
    <s v="DS-13180"/>
    <s v="David Smith"/>
    <x v="1"/>
    <s v="United States"/>
    <x v="10"/>
    <x v="9"/>
    <n v="19140"/>
    <x v="3"/>
    <s v="OFF-FA-10004076"/>
    <x v="1"/>
    <x v="13"/>
    <x v="1222"/>
    <n v="12.672000000000001"/>
    <n v="8"/>
    <n v="0.2"/>
    <n v="2.6928000000000001"/>
    <x v="3"/>
    <s v="Yes"/>
  </r>
  <r>
    <n v="7366"/>
    <s v="CA-2018-127243"/>
    <x v="85"/>
    <d v="2018-12-04T00:00:00"/>
    <s v="Standard Class"/>
    <s v="DS-13180"/>
    <s v="David Smith"/>
    <x v="1"/>
    <s v="United States"/>
    <x v="10"/>
    <x v="9"/>
    <n v="19140"/>
    <x v="3"/>
    <s v="OFF-BI-10003166"/>
    <x v="1"/>
    <x v="8"/>
    <x v="1414"/>
    <n v="6.8879999999999999"/>
    <n v="2"/>
    <n v="0.7"/>
    <n v="-5.0511999999999997"/>
    <x v="3"/>
    <s v="Yes"/>
  </r>
  <r>
    <n v="7367"/>
    <s v="CA-2018-127243"/>
    <x v="85"/>
    <d v="2018-12-04T00:00:00"/>
    <s v="Standard Class"/>
    <s v="DS-13180"/>
    <s v="David Smith"/>
    <x v="1"/>
    <s v="United States"/>
    <x v="10"/>
    <x v="9"/>
    <n v="19140"/>
    <x v="3"/>
    <s v="OFF-ST-10002301"/>
    <x v="1"/>
    <x v="4"/>
    <x v="1499"/>
    <n v="32.543999999999997"/>
    <n v="2"/>
    <n v="0.2"/>
    <n v="-7.7291999999999996"/>
    <x v="3"/>
    <s v="Yes"/>
  </r>
  <r>
    <n v="7368"/>
    <s v="CA-2018-127243"/>
    <x v="85"/>
    <d v="2018-12-04T00:00:00"/>
    <s v="Standard Class"/>
    <s v="DS-13180"/>
    <s v="David Smith"/>
    <x v="1"/>
    <s v="United States"/>
    <x v="10"/>
    <x v="9"/>
    <n v="19140"/>
    <x v="3"/>
    <s v="FUR-CH-10002647"/>
    <x v="0"/>
    <x v="1"/>
    <x v="475"/>
    <n v="347.80200000000002"/>
    <n v="7"/>
    <n v="0.3"/>
    <n v="-24.843"/>
    <x v="3"/>
    <s v="Yes"/>
  </r>
  <r>
    <n v="7369"/>
    <s v="CA-2019-161851"/>
    <x v="4"/>
    <d v="2019-04-17T00:00:00"/>
    <s v="First Class"/>
    <s v="BP-11095"/>
    <s v="Bart Pistole"/>
    <x v="1"/>
    <s v="United States"/>
    <x v="100"/>
    <x v="2"/>
    <n v="33180"/>
    <x v="0"/>
    <s v="OFF-BI-10004654"/>
    <x v="1"/>
    <x v="8"/>
    <x v="1453"/>
    <n v="15.57"/>
    <n v="3"/>
    <n v="0.7"/>
    <n v="-11.936999999999999"/>
    <x v="0"/>
    <s v="Yes"/>
  </r>
  <r>
    <n v="7370"/>
    <s v="CA-2017-110345"/>
    <x v="1000"/>
    <d v="2017-03-11T00:00:00"/>
    <s v="Second Class"/>
    <s v="TG-21310"/>
    <s v="Toby Gnade"/>
    <x v="0"/>
    <s v="United States"/>
    <x v="253"/>
    <x v="3"/>
    <n v="27604"/>
    <x v="0"/>
    <s v="OFF-LA-10001175"/>
    <x v="1"/>
    <x v="2"/>
    <x v="781"/>
    <n v="4.6079999999999997"/>
    <n v="2"/>
    <n v="0.2"/>
    <n v="1.6704000000000001"/>
    <x v="0"/>
    <s v="Yes"/>
  </r>
  <r>
    <n v="7371"/>
    <s v="CA-2016-107769"/>
    <x v="919"/>
    <d v="2016-11-01T00:00:00"/>
    <s v="Standard Class"/>
    <s v="BT-11395"/>
    <s v="Bill Tyler"/>
    <x v="1"/>
    <s v="United States"/>
    <x v="495"/>
    <x v="41"/>
    <n v="67846"/>
    <x v="2"/>
    <s v="TEC-PH-10001336"/>
    <x v="2"/>
    <x v="7"/>
    <x v="950"/>
    <n v="257.98"/>
    <n v="2"/>
    <n v="0"/>
    <n v="74.8142"/>
    <x v="2"/>
    <s v="Yes"/>
  </r>
  <r>
    <n v="7372"/>
    <s v="US-2019-123862"/>
    <x v="363"/>
    <d v="2019-01-09T00:00:00"/>
    <s v="Second Class"/>
    <s v="JF-15190"/>
    <s v="Jamie Frazer"/>
    <x v="0"/>
    <s v="United States"/>
    <x v="85"/>
    <x v="1"/>
    <n v="90805"/>
    <x v="1"/>
    <s v="OFF-ST-10000760"/>
    <x v="1"/>
    <x v="4"/>
    <x v="4"/>
    <n v="153.78"/>
    <n v="11"/>
    <n v="0"/>
    <n v="44.596200000000003"/>
    <x v="1"/>
    <s v="Yes"/>
  </r>
  <r>
    <n v="7373"/>
    <s v="US-2019-123862"/>
    <x v="363"/>
    <d v="2019-01-09T00:00:00"/>
    <s v="Second Class"/>
    <s v="JF-15190"/>
    <s v="Jamie Frazer"/>
    <x v="0"/>
    <s v="United States"/>
    <x v="85"/>
    <x v="1"/>
    <n v="90805"/>
    <x v="1"/>
    <s v="OFF-ST-10002301"/>
    <x v="1"/>
    <x v="4"/>
    <x v="1499"/>
    <n v="61.02"/>
    <n v="3"/>
    <n v="0"/>
    <n v="0.61019999999999996"/>
    <x v="1"/>
    <s v="Yes"/>
  </r>
  <r>
    <n v="7374"/>
    <s v="US-2019-123862"/>
    <x v="363"/>
    <d v="2019-01-09T00:00:00"/>
    <s v="Second Class"/>
    <s v="JF-15190"/>
    <s v="Jamie Frazer"/>
    <x v="0"/>
    <s v="United States"/>
    <x v="85"/>
    <x v="1"/>
    <n v="90805"/>
    <x v="1"/>
    <s v="OFF-SU-10004884"/>
    <x v="1"/>
    <x v="14"/>
    <x v="1789"/>
    <n v="110.11"/>
    <n v="7"/>
    <n v="0"/>
    <n v="31.931899999999999"/>
    <x v="1"/>
    <s v="Yes"/>
  </r>
  <r>
    <n v="7375"/>
    <s v="US-2019-123862"/>
    <x v="363"/>
    <d v="2019-01-09T00:00:00"/>
    <s v="Second Class"/>
    <s v="JF-15190"/>
    <s v="Jamie Frazer"/>
    <x v="0"/>
    <s v="United States"/>
    <x v="85"/>
    <x v="1"/>
    <n v="90805"/>
    <x v="1"/>
    <s v="OFF-FA-10003112"/>
    <x v="1"/>
    <x v="13"/>
    <x v="128"/>
    <n v="7.89"/>
    <n v="1"/>
    <n v="0"/>
    <n v="3.5505"/>
    <x v="1"/>
    <s v="Yes"/>
  </r>
  <r>
    <n v="7376"/>
    <s v="CA-2019-100580"/>
    <x v="802"/>
    <d v="2019-08-20T00:00:00"/>
    <s v="Standard Class"/>
    <s v="MK-17905"/>
    <s v="Michael Kennedy"/>
    <x v="1"/>
    <s v="United States"/>
    <x v="70"/>
    <x v="1"/>
    <n v="92037"/>
    <x v="1"/>
    <s v="OFF-BI-10000069"/>
    <x v="1"/>
    <x v="8"/>
    <x v="491"/>
    <n v="36.024000000000001"/>
    <n v="3"/>
    <n v="0.2"/>
    <n v="11.707800000000001"/>
    <x v="1"/>
    <s v="Yes"/>
  </r>
  <r>
    <n v="7377"/>
    <s v="US-2019-145597"/>
    <x v="808"/>
    <d v="2019-11-05T00:00:00"/>
    <s v="First Class"/>
    <s v="GG-14650"/>
    <s v="Greg Guthrie"/>
    <x v="1"/>
    <s v="United States"/>
    <x v="41"/>
    <x v="10"/>
    <n v="61701"/>
    <x v="2"/>
    <s v="OFF-AR-10001958"/>
    <x v="1"/>
    <x v="6"/>
    <x v="208"/>
    <n v="54.335999999999999"/>
    <n v="4"/>
    <n v="0.2"/>
    <n v="5.4336000000000002"/>
    <x v="2"/>
    <s v="Yes"/>
  </r>
  <r>
    <n v="7378"/>
    <s v="CA-2016-132787"/>
    <x v="111"/>
    <d v="2016-09-23T00:00:00"/>
    <s v="Standard Class"/>
    <s v="MC-18130"/>
    <s v="Mike Caudle"/>
    <x v="1"/>
    <s v="United States"/>
    <x v="4"/>
    <x v="4"/>
    <n v="98115"/>
    <x v="1"/>
    <s v="OFF-ST-10001321"/>
    <x v="1"/>
    <x v="4"/>
    <x v="421"/>
    <n v="92.52"/>
    <n v="6"/>
    <n v="0"/>
    <n v="24.980399999999999"/>
    <x v="1"/>
    <s v="Yes"/>
  </r>
  <r>
    <n v="7379"/>
    <s v="CA-2017-136224"/>
    <x v="70"/>
    <d v="2017-05-31T00:00:00"/>
    <s v="Same Day"/>
    <s v="ML-18265"/>
    <s v="Muhammed Lee"/>
    <x v="0"/>
    <s v="United States"/>
    <x v="115"/>
    <x v="3"/>
    <n v="28314"/>
    <x v="0"/>
    <s v="OFF-AR-10003504"/>
    <x v="1"/>
    <x v="6"/>
    <x v="1035"/>
    <n v="10.272"/>
    <n v="3"/>
    <n v="0.2"/>
    <n v="1.1556"/>
    <x v="0"/>
    <s v="Yes"/>
  </r>
  <r>
    <n v="7380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T-10000419"/>
    <x v="1"/>
    <x v="4"/>
    <x v="1024"/>
    <n v="40.74"/>
    <n v="3"/>
    <n v="0"/>
    <n v="0.40739999999999998"/>
    <x v="2"/>
    <s v="Yes"/>
  </r>
  <r>
    <n v="7381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LA-10004559"/>
    <x v="1"/>
    <x v="2"/>
    <x v="1349"/>
    <n v="14.4"/>
    <n v="5"/>
    <n v="0"/>
    <n v="7.056"/>
    <x v="2"/>
    <s v="Yes"/>
  </r>
  <r>
    <n v="7382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TEC-PH-10001644"/>
    <x v="2"/>
    <x v="7"/>
    <x v="1494"/>
    <n v="149.94999999999999"/>
    <n v="5"/>
    <n v="0"/>
    <n v="41.985999999999997"/>
    <x v="2"/>
    <s v="Yes"/>
  </r>
  <r>
    <n v="7383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U-10004782"/>
    <x v="1"/>
    <x v="14"/>
    <x v="1557"/>
    <n v="16.899999999999999"/>
    <n v="2"/>
    <n v="0"/>
    <n v="5.07"/>
    <x v="2"/>
    <s v="Yes"/>
  </r>
  <r>
    <n v="7384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PA-10002250"/>
    <x v="1"/>
    <x v="10"/>
    <x v="706"/>
    <n v="17.61"/>
    <n v="3"/>
    <n v="0"/>
    <n v="8.4527999999999999"/>
    <x v="2"/>
    <s v="Yes"/>
  </r>
  <r>
    <n v="7385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AP-10001394"/>
    <x v="1"/>
    <x v="9"/>
    <x v="1129"/>
    <n v="378"/>
    <n v="2"/>
    <n v="0"/>
    <n v="136.08000000000001"/>
    <x v="2"/>
    <s v="Yes"/>
  </r>
  <r>
    <n v="7386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PA-10001838"/>
    <x v="1"/>
    <x v="10"/>
    <x v="1008"/>
    <n v="17.64"/>
    <n v="3"/>
    <n v="0"/>
    <n v="8.6435999999999993"/>
    <x v="2"/>
    <s v="Yes"/>
  </r>
  <r>
    <n v="7387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T-10004340"/>
    <x v="1"/>
    <x v="4"/>
    <x v="817"/>
    <n v="373.08"/>
    <n v="6"/>
    <n v="0"/>
    <n v="100.7316"/>
    <x v="2"/>
    <s v="Yes"/>
  </r>
  <r>
    <n v="7388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FUR-FU-10003664"/>
    <x v="0"/>
    <x v="5"/>
    <x v="35"/>
    <n v="1336.44"/>
    <n v="14"/>
    <n v="0"/>
    <n v="387.56760000000003"/>
    <x v="2"/>
    <s v="Yes"/>
  </r>
  <r>
    <n v="7389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TEC-PH-10004897"/>
    <x v="2"/>
    <x v="7"/>
    <x v="1124"/>
    <n v="29.97"/>
    <n v="3"/>
    <n v="0"/>
    <n v="0.29970000000000002"/>
    <x v="2"/>
    <s v="Yes"/>
  </r>
  <r>
    <n v="7390"/>
    <s v="CA-2019-108035"/>
    <x v="1161"/>
    <d v="2019-12-03T00:00:00"/>
    <s v="Standard Class"/>
    <s v="TT-21070"/>
    <s v="Ted Trevino"/>
    <x v="0"/>
    <s v="United States"/>
    <x v="346"/>
    <x v="18"/>
    <n v="37421"/>
    <x v="0"/>
    <s v="FUR-CH-10000454"/>
    <x v="0"/>
    <x v="1"/>
    <x v="1"/>
    <n v="390.36799999999999"/>
    <n v="2"/>
    <n v="0.2"/>
    <n v="48.795999999999999"/>
    <x v="0"/>
    <s v="Yes"/>
  </r>
  <r>
    <n v="7391"/>
    <s v="CA-2019-108035"/>
    <x v="1161"/>
    <d v="2019-12-03T00:00:00"/>
    <s v="Standard Class"/>
    <s v="TT-21070"/>
    <s v="Ted Trevino"/>
    <x v="0"/>
    <s v="United States"/>
    <x v="346"/>
    <x v="18"/>
    <n v="37421"/>
    <x v="0"/>
    <s v="FUR-FU-10004017"/>
    <x v="0"/>
    <x v="5"/>
    <x v="1579"/>
    <n v="101.52"/>
    <n v="5"/>
    <n v="0.2"/>
    <n v="19.035"/>
    <x v="0"/>
    <s v="Yes"/>
  </r>
  <r>
    <n v="7392"/>
    <s v="CA-2019-160031"/>
    <x v="769"/>
    <d v="2019-12-07T00:00:00"/>
    <s v="Second Class"/>
    <s v="LT-16765"/>
    <s v="Larry Tron"/>
    <x v="0"/>
    <s v="United States"/>
    <x v="54"/>
    <x v="24"/>
    <n v="45014"/>
    <x v="3"/>
    <s v="OFF-PA-10000241"/>
    <x v="1"/>
    <x v="10"/>
    <x v="1160"/>
    <n v="74.352000000000004"/>
    <n v="3"/>
    <n v="0.2"/>
    <n v="23.234999999999999"/>
    <x v="3"/>
    <s v="Yes"/>
  </r>
  <r>
    <n v="7393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PA-10003016"/>
    <x v="1"/>
    <x v="10"/>
    <x v="1394"/>
    <n v="15.7"/>
    <n v="5"/>
    <n v="0"/>
    <n v="7.0650000000000004"/>
    <x v="1"/>
    <s v="Yes"/>
  </r>
  <r>
    <n v="7394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AR-10001615"/>
    <x v="1"/>
    <x v="6"/>
    <x v="1488"/>
    <n v="59.52"/>
    <n v="3"/>
    <n v="0"/>
    <n v="15.475199999999999"/>
    <x v="1"/>
    <s v="Yes"/>
  </r>
  <r>
    <n v="7395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PA-10002713"/>
    <x v="1"/>
    <x v="10"/>
    <x v="320"/>
    <n v="34.4"/>
    <n v="5"/>
    <n v="0"/>
    <n v="15.824"/>
    <x v="1"/>
    <s v="Yes"/>
  </r>
  <r>
    <n v="7396"/>
    <s v="CA-2018-110975"/>
    <x v="591"/>
    <d v="2018-12-30T00:00:00"/>
    <s v="Standard Class"/>
    <s v="DB-12970"/>
    <s v="Darren Budd"/>
    <x v="1"/>
    <s v="United States"/>
    <x v="20"/>
    <x v="15"/>
    <n v="10024"/>
    <x v="3"/>
    <s v="FUR-TA-10002958"/>
    <x v="0"/>
    <x v="3"/>
    <x v="965"/>
    <n v="313.17599999999999"/>
    <n v="2"/>
    <n v="0.4"/>
    <n v="-120.0508"/>
    <x v="3"/>
    <s v="Yes"/>
  </r>
  <r>
    <n v="7397"/>
    <s v="CA-2018-110975"/>
    <x v="591"/>
    <d v="2018-12-30T00:00:00"/>
    <s v="Standard Class"/>
    <s v="DB-12970"/>
    <s v="Darren Budd"/>
    <x v="1"/>
    <s v="United States"/>
    <x v="20"/>
    <x v="15"/>
    <n v="10024"/>
    <x v="3"/>
    <s v="FUR-CH-10003746"/>
    <x v="0"/>
    <x v="1"/>
    <x v="623"/>
    <n v="866.64599999999996"/>
    <n v="3"/>
    <n v="0.1"/>
    <n v="173.32919999999999"/>
    <x v="3"/>
    <s v="Yes"/>
  </r>
  <r>
    <n v="7398"/>
    <s v="CA-2016-141649"/>
    <x v="587"/>
    <d v="2016-09-30T00:00:00"/>
    <s v="Same Day"/>
    <s v="DM-12955"/>
    <s v="Dario Medina"/>
    <x v="1"/>
    <s v="United States"/>
    <x v="54"/>
    <x v="24"/>
    <n v="45014"/>
    <x v="3"/>
    <s v="OFF-AP-10003217"/>
    <x v="1"/>
    <x v="9"/>
    <x v="191"/>
    <n v="795.40800000000002"/>
    <n v="6"/>
    <n v="0.2"/>
    <n v="59.6556"/>
    <x v="3"/>
    <s v="Yes"/>
  </r>
  <r>
    <n v="7399"/>
    <s v="CA-2016-124807"/>
    <x v="136"/>
    <d v="2016-07-15T00:00:00"/>
    <s v="Second Class"/>
    <s v="ME-17725"/>
    <s v="Max Engle"/>
    <x v="0"/>
    <s v="United States"/>
    <x v="22"/>
    <x v="10"/>
    <n v="60610"/>
    <x v="2"/>
    <s v="OFF-PA-10001526"/>
    <x v="1"/>
    <x v="10"/>
    <x v="1039"/>
    <n v="35.856000000000002"/>
    <n v="9"/>
    <n v="0.2"/>
    <n v="12.9978"/>
    <x v="2"/>
    <s v="Yes"/>
  </r>
  <r>
    <n v="7400"/>
    <s v="CA-2016-124807"/>
    <x v="136"/>
    <d v="2016-07-15T00:00:00"/>
    <s v="Second Class"/>
    <s v="ME-17725"/>
    <s v="Max Engle"/>
    <x v="0"/>
    <s v="United States"/>
    <x v="22"/>
    <x v="10"/>
    <n v="60610"/>
    <x v="2"/>
    <s v="TEC-AC-10002857"/>
    <x v="2"/>
    <x v="11"/>
    <x v="540"/>
    <n v="23.84"/>
    <n v="4"/>
    <n v="0.2"/>
    <n v="3.278"/>
    <x v="2"/>
    <s v="Yes"/>
  </r>
  <r>
    <n v="7401"/>
    <s v="CA-2018-110009"/>
    <x v="162"/>
    <d v="2018-09-13T00:00:00"/>
    <s v="Standard Class"/>
    <s v="TR-21325"/>
    <s v="Toby Ritter"/>
    <x v="0"/>
    <s v="United States"/>
    <x v="4"/>
    <x v="4"/>
    <n v="98103"/>
    <x v="1"/>
    <s v="FUR-FU-10003039"/>
    <x v="0"/>
    <x v="5"/>
    <x v="484"/>
    <n v="43.13"/>
    <n v="1"/>
    <n v="0"/>
    <n v="14.664199999999999"/>
    <x v="1"/>
    <s v="Yes"/>
  </r>
  <r>
    <n v="7402"/>
    <s v="CA-2018-110009"/>
    <x v="162"/>
    <d v="2018-09-13T00:00:00"/>
    <s v="Standard Class"/>
    <s v="TR-21325"/>
    <s v="Toby Ritter"/>
    <x v="0"/>
    <s v="United States"/>
    <x v="4"/>
    <x v="4"/>
    <n v="98103"/>
    <x v="1"/>
    <s v="OFF-PA-10002615"/>
    <x v="1"/>
    <x v="10"/>
    <x v="250"/>
    <n v="30.87"/>
    <n v="7"/>
    <n v="0"/>
    <n v="14.200200000000001"/>
    <x v="1"/>
    <s v="Yes"/>
  </r>
  <r>
    <n v="7403"/>
    <s v="CA-2019-168172"/>
    <x v="634"/>
    <d v="2019-08-10T00:00:00"/>
    <s v="Standard Class"/>
    <s v="SH-20395"/>
    <s v="Shahid Hopkins"/>
    <x v="0"/>
    <s v="United States"/>
    <x v="20"/>
    <x v="15"/>
    <n v="10011"/>
    <x v="3"/>
    <s v="OFF-SU-10002573"/>
    <x v="1"/>
    <x v="14"/>
    <x v="354"/>
    <n v="70.12"/>
    <n v="4"/>
    <n v="0"/>
    <n v="21.036000000000001"/>
    <x v="3"/>
    <s v="Yes"/>
  </r>
  <r>
    <n v="7404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BO-10004015"/>
    <x v="0"/>
    <x v="0"/>
    <x v="574"/>
    <n v="509.95749999999998"/>
    <n v="5"/>
    <n v="0.15"/>
    <n v="41.996499999999997"/>
    <x v="1"/>
    <s v="Yes"/>
  </r>
  <r>
    <n v="7405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FU-10001979"/>
    <x v="0"/>
    <x v="5"/>
    <x v="514"/>
    <n v="122.91"/>
    <n v="3"/>
    <n v="0"/>
    <n v="34.4148"/>
    <x v="1"/>
    <s v="Yes"/>
  </r>
  <r>
    <n v="7406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CH-10003833"/>
    <x v="0"/>
    <x v="1"/>
    <x v="1209"/>
    <n v="97.567999999999998"/>
    <n v="2"/>
    <n v="0.2"/>
    <n v="-6.0979999999999999"/>
    <x v="1"/>
    <s v="Yes"/>
  </r>
  <r>
    <n v="7407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CH-10004495"/>
    <x v="0"/>
    <x v="1"/>
    <x v="1484"/>
    <n v="722.35199999999998"/>
    <n v="3"/>
    <n v="0.2"/>
    <n v="81.264600000000002"/>
    <x v="1"/>
    <s v="Yes"/>
  </r>
  <r>
    <n v="7408"/>
    <s v="CA-2019-152079"/>
    <x v="176"/>
    <d v="2019-01-21T00:00:00"/>
    <s v="First Class"/>
    <s v="ML-17410"/>
    <s v="Maris LaWare"/>
    <x v="0"/>
    <s v="United States"/>
    <x v="22"/>
    <x v="10"/>
    <n v="60653"/>
    <x v="2"/>
    <s v="OFF-LA-10001613"/>
    <x v="1"/>
    <x v="2"/>
    <x v="743"/>
    <n v="11.52"/>
    <n v="5"/>
    <n v="0.2"/>
    <n v="4.1760000000000002"/>
    <x v="2"/>
    <s v="Yes"/>
  </r>
  <r>
    <n v="7409"/>
    <s v="CA-2018-129728"/>
    <x v="198"/>
    <d v="2018-06-06T00:00:00"/>
    <s v="Standard Class"/>
    <s v="JG-15310"/>
    <s v="Jason Gross"/>
    <x v="1"/>
    <s v="United States"/>
    <x v="1"/>
    <x v="1"/>
    <n v="90032"/>
    <x v="1"/>
    <s v="FUR-FU-10003247"/>
    <x v="0"/>
    <x v="5"/>
    <x v="1465"/>
    <n v="167.84"/>
    <n v="8"/>
    <n v="0"/>
    <n v="11.748799999999999"/>
    <x v="1"/>
    <s v="Yes"/>
  </r>
  <r>
    <n v="7410"/>
    <s v="CA-2016-121769"/>
    <x v="918"/>
    <d v="2016-04-12T00:00:00"/>
    <s v="Standard Class"/>
    <s v="JS-15880"/>
    <s v="John Stevenson"/>
    <x v="0"/>
    <s v="United States"/>
    <x v="167"/>
    <x v="24"/>
    <n v="43615"/>
    <x v="3"/>
    <s v="FUR-TA-10004442"/>
    <x v="0"/>
    <x v="3"/>
    <x v="1654"/>
    <n v="172.11"/>
    <n v="1"/>
    <n v="0.4"/>
    <n v="-94.660499999999999"/>
    <x v="3"/>
    <s v="Yes"/>
  </r>
  <r>
    <n v="7411"/>
    <s v="CA-2016-103058"/>
    <x v="149"/>
    <d v="2016-07-24T00:00:00"/>
    <s v="First Class"/>
    <s v="AG-10270"/>
    <s v="Alejandro Grove"/>
    <x v="0"/>
    <s v="United States"/>
    <x v="20"/>
    <x v="15"/>
    <n v="10011"/>
    <x v="3"/>
    <s v="TEC-AC-10001314"/>
    <x v="2"/>
    <x v="11"/>
    <x v="952"/>
    <n v="99.98"/>
    <n v="2"/>
    <n v="0"/>
    <n v="7.9984000000000002"/>
    <x v="3"/>
    <s v="Yes"/>
  </r>
  <r>
    <n v="7412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TEC-PH-10001619"/>
    <x v="2"/>
    <x v="7"/>
    <x v="1594"/>
    <n v="156.792"/>
    <n v="1"/>
    <n v="0.2"/>
    <n v="17.639099999999999"/>
    <x v="1"/>
    <s v="Yes"/>
  </r>
  <r>
    <n v="7413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TEC-AC-10002323"/>
    <x v="2"/>
    <x v="11"/>
    <x v="177"/>
    <n v="35.36"/>
    <n v="2"/>
    <n v="0.2"/>
    <n v="-3.0939999999999999"/>
    <x v="1"/>
    <s v="Yes"/>
  </r>
  <r>
    <n v="7414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FUR-FU-10000820"/>
    <x v="0"/>
    <x v="5"/>
    <x v="1783"/>
    <n v="13.592000000000001"/>
    <n v="1"/>
    <n v="0.2"/>
    <n v="-0.33979999999999999"/>
    <x v="1"/>
    <s v="Yes"/>
  </r>
  <r>
    <n v="7415"/>
    <s v="US-2018-114013"/>
    <x v="69"/>
    <d v="2018-03-15T00:00:00"/>
    <s v="Second Class"/>
    <s v="SC-20770"/>
    <s v="Stewart Carmichael"/>
    <x v="1"/>
    <s v="United States"/>
    <x v="10"/>
    <x v="9"/>
    <n v="19134"/>
    <x v="3"/>
    <s v="FUR-CH-10004287"/>
    <x v="0"/>
    <x v="1"/>
    <x v="158"/>
    <n v="386.68"/>
    <n v="2"/>
    <n v="0.3"/>
    <n v="-5.524"/>
    <x v="3"/>
    <s v="Yes"/>
  </r>
  <r>
    <n v="7416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AC-10000474"/>
    <x v="2"/>
    <x v="11"/>
    <x v="1510"/>
    <n v="379.96"/>
    <n v="5"/>
    <n v="0.2"/>
    <n v="47.494999999999997"/>
    <x v="3"/>
    <s v="Yes"/>
  </r>
  <r>
    <n v="7417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PH-10001494"/>
    <x v="2"/>
    <x v="7"/>
    <x v="715"/>
    <n v="539.91"/>
    <n v="3"/>
    <n v="0.4"/>
    <n v="-116.98050000000001"/>
    <x v="3"/>
    <s v="Yes"/>
  </r>
  <r>
    <n v="7418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PA-10004996"/>
    <x v="1"/>
    <x v="10"/>
    <x v="1528"/>
    <n v="41.24"/>
    <n v="5"/>
    <n v="0.2"/>
    <n v="13.9185"/>
    <x v="3"/>
    <s v="Yes"/>
  </r>
  <r>
    <n v="7419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BI-10004318"/>
    <x v="1"/>
    <x v="8"/>
    <x v="1583"/>
    <n v="51.896999999999998"/>
    <n v="1"/>
    <n v="0.7"/>
    <n v="-41.517600000000002"/>
    <x v="3"/>
    <s v="Yes"/>
  </r>
  <r>
    <n v="7420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ST-10002574"/>
    <x v="1"/>
    <x v="4"/>
    <x v="935"/>
    <n v="552.55999999999995"/>
    <n v="5"/>
    <n v="0.2"/>
    <n v="-138.13999999999999"/>
    <x v="3"/>
    <s v="Yes"/>
  </r>
  <r>
    <n v="7421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BI-10002353"/>
    <x v="1"/>
    <x v="8"/>
    <x v="1077"/>
    <n v="23.16"/>
    <n v="5"/>
    <n v="0.7"/>
    <n v="-15.44"/>
    <x v="3"/>
    <s v="Yes"/>
  </r>
  <r>
    <n v="7422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ST-10003641"/>
    <x v="1"/>
    <x v="4"/>
    <x v="1808"/>
    <n v="126.08"/>
    <n v="2"/>
    <n v="0.2"/>
    <n v="-28.367999999999999"/>
    <x v="3"/>
    <s v="Yes"/>
  </r>
  <r>
    <n v="7423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MA-10001148"/>
    <x v="2"/>
    <x v="15"/>
    <x v="1542"/>
    <n v="449.1"/>
    <n v="3"/>
    <n v="0.7"/>
    <n v="-643.71"/>
    <x v="3"/>
    <s v="Yes"/>
  </r>
  <r>
    <n v="7424"/>
    <s v="CA-2019-135069"/>
    <x v="318"/>
    <d v="2019-04-14T00:00:00"/>
    <s v="Standard Class"/>
    <s v="BS-11755"/>
    <s v="Bruce Stewart"/>
    <x v="0"/>
    <s v="United States"/>
    <x v="10"/>
    <x v="9"/>
    <n v="19143"/>
    <x v="3"/>
    <s v="OFF-AP-10000026"/>
    <x v="1"/>
    <x v="9"/>
    <x v="1291"/>
    <n v="195.10400000000001"/>
    <n v="4"/>
    <n v="0.2"/>
    <n v="21.949200000000001"/>
    <x v="3"/>
    <s v="Yes"/>
  </r>
  <r>
    <n v="7425"/>
    <s v="CA-2019-135069"/>
    <x v="318"/>
    <d v="2019-04-14T00:00:00"/>
    <s v="Standard Class"/>
    <s v="BS-11755"/>
    <s v="Bruce Stewart"/>
    <x v="0"/>
    <s v="United States"/>
    <x v="10"/>
    <x v="9"/>
    <n v="19143"/>
    <x v="3"/>
    <s v="FUR-FU-10003878"/>
    <x v="0"/>
    <x v="5"/>
    <x v="677"/>
    <n v="36.671999999999997"/>
    <n v="3"/>
    <n v="0.2"/>
    <n v="6.4176000000000002"/>
    <x v="3"/>
    <s v="Yes"/>
  </r>
  <r>
    <n v="7426"/>
    <s v="CA-2018-101693"/>
    <x v="674"/>
    <d v="2018-06-27T00:00:00"/>
    <s v="Second Class"/>
    <s v="LC-17140"/>
    <s v="Logan Currie"/>
    <x v="0"/>
    <s v="United States"/>
    <x v="12"/>
    <x v="5"/>
    <n v="77070"/>
    <x v="2"/>
    <s v="FUR-CH-10001146"/>
    <x v="0"/>
    <x v="1"/>
    <x v="64"/>
    <n v="85.245999999999995"/>
    <n v="2"/>
    <n v="0.3"/>
    <n v="-6.0890000000000004"/>
    <x v="2"/>
    <s v="Yes"/>
  </r>
  <r>
    <n v="7427"/>
    <s v="CA-2018-101693"/>
    <x v="674"/>
    <d v="2018-06-27T00:00:00"/>
    <s v="Second Class"/>
    <s v="LC-17140"/>
    <s v="Logan Currie"/>
    <x v="0"/>
    <s v="United States"/>
    <x v="12"/>
    <x v="5"/>
    <n v="77070"/>
    <x v="2"/>
    <s v="FUR-FU-10003919"/>
    <x v="0"/>
    <x v="5"/>
    <x v="1523"/>
    <n v="32.712000000000003"/>
    <n v="2"/>
    <n v="0.6"/>
    <n v="-26.169599999999999"/>
    <x v="2"/>
    <s v="Yes"/>
  </r>
  <r>
    <n v="7428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BI-10000605"/>
    <x v="1"/>
    <x v="8"/>
    <x v="536"/>
    <n v="11.43"/>
    <n v="3"/>
    <n v="0"/>
    <n v="5.3720999999999997"/>
    <x v="0"/>
    <s v="Yes"/>
  </r>
  <r>
    <n v="7429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BI-10000309"/>
    <x v="1"/>
    <x v="8"/>
    <x v="338"/>
    <n v="30.44"/>
    <n v="2"/>
    <n v="0"/>
    <n v="14.9156"/>
    <x v="0"/>
    <s v="Yes"/>
  </r>
  <r>
    <n v="7430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PA-10003349"/>
    <x v="1"/>
    <x v="10"/>
    <x v="220"/>
    <n v="12.96"/>
    <n v="2"/>
    <n v="0"/>
    <n v="6.3503999999999996"/>
    <x v="0"/>
    <s v="Yes"/>
  </r>
  <r>
    <n v="7431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PA-10003063"/>
    <x v="1"/>
    <x v="10"/>
    <x v="1720"/>
    <n v="16"/>
    <n v="4"/>
    <n v="0"/>
    <n v="7.68"/>
    <x v="0"/>
    <s v="Yes"/>
  </r>
  <r>
    <n v="7432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AP-10003971"/>
    <x v="1"/>
    <x v="9"/>
    <x v="923"/>
    <n v="32.67"/>
    <n v="3"/>
    <n v="0"/>
    <n v="8.4941999999999993"/>
    <x v="0"/>
    <s v="Yes"/>
  </r>
  <r>
    <n v="7433"/>
    <s v="CA-2016-161249"/>
    <x v="128"/>
    <d v="2016-08-13T00:00:00"/>
    <s v="Standard Class"/>
    <s v="RD-19720"/>
    <s v="Roger Demir"/>
    <x v="0"/>
    <s v="United States"/>
    <x v="42"/>
    <x v="16"/>
    <n v="85023"/>
    <x v="1"/>
    <s v="OFF-FA-10004838"/>
    <x v="1"/>
    <x v="13"/>
    <x v="800"/>
    <n v="4.4640000000000004"/>
    <n v="3"/>
    <n v="0.2"/>
    <n v="-0.9486"/>
    <x v="1"/>
    <s v="Yes"/>
  </r>
  <r>
    <n v="7434"/>
    <s v="CA-2016-161249"/>
    <x v="128"/>
    <d v="2016-08-13T00:00:00"/>
    <s v="Standard Class"/>
    <s v="RD-19720"/>
    <s v="Roger Demir"/>
    <x v="0"/>
    <s v="United States"/>
    <x v="42"/>
    <x v="16"/>
    <n v="85023"/>
    <x v="1"/>
    <s v="OFF-BI-10001097"/>
    <x v="1"/>
    <x v="8"/>
    <x v="797"/>
    <n v="9.3450000000000006"/>
    <n v="5"/>
    <n v="0.7"/>
    <n v="-6.5415000000000001"/>
    <x v="1"/>
    <s v="Yes"/>
  </r>
  <r>
    <n v="7435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BI-10000605"/>
    <x v="1"/>
    <x v="8"/>
    <x v="536"/>
    <n v="9.1440000000000001"/>
    <n v="3"/>
    <n v="0.2"/>
    <n v="3.0861000000000001"/>
    <x v="1"/>
    <s v="Yes"/>
  </r>
  <r>
    <n v="7436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BI-10003314"/>
    <x v="1"/>
    <x v="8"/>
    <x v="308"/>
    <n v="23.135999999999999"/>
    <n v="6"/>
    <n v="0.2"/>
    <n v="8.3867999999999991"/>
    <x v="1"/>
    <s v="Yes"/>
  </r>
  <r>
    <n v="7437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AR-10002067"/>
    <x v="1"/>
    <x v="6"/>
    <x v="1154"/>
    <n v="99.2"/>
    <n v="5"/>
    <n v="0"/>
    <n v="25.792000000000002"/>
    <x v="1"/>
    <s v="Yes"/>
  </r>
  <r>
    <n v="7438"/>
    <s v="CA-2016-165568"/>
    <x v="1162"/>
    <d v="2016-02-19T00:00:00"/>
    <s v="Standard Class"/>
    <s v="BF-11020"/>
    <s v="Barry Französisch"/>
    <x v="1"/>
    <s v="United States"/>
    <x v="4"/>
    <x v="4"/>
    <n v="98105"/>
    <x v="1"/>
    <s v="OFF-BI-10001031"/>
    <x v="1"/>
    <x v="8"/>
    <x v="874"/>
    <n v="21.36"/>
    <n v="5"/>
    <n v="0.2"/>
    <n v="7.2089999999999996"/>
    <x v="1"/>
    <s v="Yes"/>
  </r>
  <r>
    <n v="7439"/>
    <s v="CA-2017-145457"/>
    <x v="539"/>
    <d v="2017-03-27T00:00:00"/>
    <s v="Second Class"/>
    <s v="CP-12085"/>
    <s v="Cathy Prescott"/>
    <x v="1"/>
    <s v="United States"/>
    <x v="386"/>
    <x v="4"/>
    <n v="98042"/>
    <x v="1"/>
    <s v="FUR-FU-10003832"/>
    <x v="0"/>
    <x v="5"/>
    <x v="1429"/>
    <n v="46.9"/>
    <n v="5"/>
    <n v="0"/>
    <n v="13.132"/>
    <x v="1"/>
    <s v="Yes"/>
  </r>
  <r>
    <n v="7440"/>
    <s v="US-2019-163657"/>
    <x v="264"/>
    <d v="2019-09-06T00:00:00"/>
    <s v="Standard Class"/>
    <s v="JL-15235"/>
    <s v="Janet Lee"/>
    <x v="0"/>
    <s v="United States"/>
    <x v="1"/>
    <x v="1"/>
    <n v="90049"/>
    <x v="1"/>
    <s v="OFF-BI-10000138"/>
    <x v="1"/>
    <x v="8"/>
    <x v="605"/>
    <n v="18.72"/>
    <n v="5"/>
    <n v="0.2"/>
    <n v="6.5519999999999996"/>
    <x v="1"/>
    <s v="Yes"/>
  </r>
  <r>
    <n v="7441"/>
    <s v="US-2019-163657"/>
    <x v="264"/>
    <d v="2019-09-06T00:00:00"/>
    <s v="Standard Class"/>
    <s v="JL-15235"/>
    <s v="Janet Lee"/>
    <x v="0"/>
    <s v="United States"/>
    <x v="1"/>
    <x v="1"/>
    <n v="90049"/>
    <x v="1"/>
    <s v="FUR-TA-10004607"/>
    <x v="0"/>
    <x v="3"/>
    <x v="1104"/>
    <n v="236.52799999999999"/>
    <n v="2"/>
    <n v="0.2"/>
    <n v="-2.9565999999999999"/>
    <x v="1"/>
    <s v="Yes"/>
  </r>
  <r>
    <n v="7442"/>
    <s v="CA-2017-120446"/>
    <x v="547"/>
    <d v="2017-11-18T00:00:00"/>
    <s v="First Class"/>
    <s v="JG-15805"/>
    <s v="John Grady"/>
    <x v="1"/>
    <s v="United States"/>
    <x v="70"/>
    <x v="1"/>
    <n v="92105"/>
    <x v="1"/>
    <s v="OFF-LA-10003148"/>
    <x v="1"/>
    <x v="2"/>
    <x v="166"/>
    <n v="18.899999999999999"/>
    <n v="3"/>
    <n v="0"/>
    <n v="8.6940000000000008"/>
    <x v="1"/>
    <s v="Yes"/>
  </r>
  <r>
    <n v="7443"/>
    <s v="CA-2016-109932"/>
    <x v="337"/>
    <d v="2016-12-11T00:00:00"/>
    <s v="First Class"/>
    <s v="VP-21760"/>
    <s v="Victoria Pisteka"/>
    <x v="1"/>
    <s v="United States"/>
    <x v="180"/>
    <x v="5"/>
    <n v="78521"/>
    <x v="2"/>
    <s v="OFF-PA-10001804"/>
    <x v="1"/>
    <x v="10"/>
    <x v="129"/>
    <n v="10.688000000000001"/>
    <n v="2"/>
    <n v="0.2"/>
    <n v="3.7408000000000001"/>
    <x v="2"/>
    <s v="Yes"/>
  </r>
  <r>
    <n v="7444"/>
    <s v="CA-2016-109932"/>
    <x v="337"/>
    <d v="2016-12-11T00:00:00"/>
    <s v="First Class"/>
    <s v="VP-21760"/>
    <s v="Victoria Pisteka"/>
    <x v="1"/>
    <s v="United States"/>
    <x v="180"/>
    <x v="5"/>
    <n v="78521"/>
    <x v="2"/>
    <s v="OFF-ST-10000036"/>
    <x v="1"/>
    <x v="4"/>
    <x v="595"/>
    <n v="237.096"/>
    <n v="3"/>
    <n v="0.2"/>
    <n v="20.745899999999999"/>
    <x v="2"/>
    <s v="Yes"/>
  </r>
  <r>
    <n v="7445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1166"/>
    <x v="1"/>
    <x v="10"/>
    <x v="777"/>
    <n v="5.1840000000000002"/>
    <n v="1"/>
    <n v="0.2"/>
    <n v="1.8144"/>
    <x v="2"/>
    <s v="Yes"/>
  </r>
  <r>
    <n v="7446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1033"/>
    <x v="1"/>
    <x v="10"/>
    <x v="1509"/>
    <n v="65.584000000000003"/>
    <n v="2"/>
    <n v="0.2"/>
    <n v="23.7742"/>
    <x v="2"/>
    <s v="Yes"/>
  </r>
  <r>
    <n v="7447"/>
    <s v="CA-2019-127474"/>
    <x v="447"/>
    <d v="2019-02-07T00:00:00"/>
    <s v="Second Class"/>
    <s v="RD-19810"/>
    <s v="Ross DeVincentis"/>
    <x v="2"/>
    <s v="United States"/>
    <x v="22"/>
    <x v="10"/>
    <n v="60610"/>
    <x v="2"/>
    <s v="FUR-FU-10004597"/>
    <x v="0"/>
    <x v="5"/>
    <x v="1266"/>
    <n v="22.2"/>
    <n v="1"/>
    <n v="0.6"/>
    <n v="-26.085000000000001"/>
    <x v="2"/>
    <s v="Yes"/>
  </r>
  <r>
    <n v="7448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0418"/>
    <x v="1"/>
    <x v="10"/>
    <x v="970"/>
    <n v="419.4"/>
    <n v="5"/>
    <n v="0.2"/>
    <n v="146.79"/>
    <x v="2"/>
    <s v="Yes"/>
  </r>
  <r>
    <n v="7449"/>
    <s v="CA-2019-115448"/>
    <x v="343"/>
    <d v="2019-11-14T00:00:00"/>
    <s v="First Class"/>
    <s v="MH-18025"/>
    <s v="Michelle Huthwaite"/>
    <x v="0"/>
    <s v="United States"/>
    <x v="289"/>
    <x v="18"/>
    <n v="37918"/>
    <x v="0"/>
    <s v="FUR-FU-10004090"/>
    <x v="0"/>
    <x v="5"/>
    <x v="642"/>
    <n v="88.92"/>
    <n v="5"/>
    <n v="0.2"/>
    <n v="14.4495"/>
    <x v="0"/>
    <s v="Yes"/>
  </r>
  <r>
    <n v="7450"/>
    <s v="CA-2019-105669"/>
    <x v="697"/>
    <d v="2019-09-22T00:00:00"/>
    <s v="Second Class"/>
    <s v="SJ-20125"/>
    <s v="Sanjit Jacobs"/>
    <x v="2"/>
    <s v="United States"/>
    <x v="12"/>
    <x v="5"/>
    <n v="77036"/>
    <x v="2"/>
    <s v="OFF-AR-10000390"/>
    <x v="1"/>
    <x v="6"/>
    <x v="105"/>
    <n v="9.9120000000000008"/>
    <n v="3"/>
    <n v="0.2"/>
    <n v="3.2214"/>
    <x v="2"/>
    <s v="Yes"/>
  </r>
  <r>
    <n v="7451"/>
    <s v="CA-2019-105669"/>
    <x v="697"/>
    <d v="2019-09-22T00:00:00"/>
    <s v="Second Class"/>
    <s v="SJ-20125"/>
    <s v="Sanjit Jacobs"/>
    <x v="2"/>
    <s v="United States"/>
    <x v="12"/>
    <x v="5"/>
    <n v="77036"/>
    <x v="2"/>
    <s v="FUR-CH-10003774"/>
    <x v="0"/>
    <x v="1"/>
    <x v="1194"/>
    <n v="318.43"/>
    <n v="5"/>
    <n v="0.3"/>
    <n v="-77.332999999999998"/>
    <x v="2"/>
    <s v="Yes"/>
  </r>
  <r>
    <n v="7452"/>
    <s v="CA-2019-105669"/>
    <x v="697"/>
    <d v="2019-09-22T00:00:00"/>
    <s v="Second Class"/>
    <s v="SJ-20125"/>
    <s v="Sanjit Jacobs"/>
    <x v="2"/>
    <s v="United States"/>
    <x v="12"/>
    <x v="5"/>
    <n v="77036"/>
    <x v="2"/>
    <s v="OFF-BI-10002412"/>
    <x v="1"/>
    <x v="8"/>
    <x v="326"/>
    <n v="5.8"/>
    <n v="5"/>
    <n v="0.8"/>
    <n v="-10.15"/>
    <x v="2"/>
    <s v="Yes"/>
  </r>
  <r>
    <n v="7453"/>
    <s v="CA-2019-105669"/>
    <x v="697"/>
    <d v="2019-09-22T00:00:00"/>
    <s v="Second Class"/>
    <s v="SJ-20125"/>
    <s v="Sanjit Jacobs"/>
    <x v="2"/>
    <s v="United States"/>
    <x v="12"/>
    <x v="5"/>
    <n v="77036"/>
    <x v="2"/>
    <s v="TEC-PH-10002415"/>
    <x v="2"/>
    <x v="7"/>
    <x v="1526"/>
    <n v="1415.76"/>
    <n v="6"/>
    <n v="0.2"/>
    <n v="88.484999999999999"/>
    <x v="2"/>
    <s v="Yes"/>
  </r>
  <r>
    <n v="7454"/>
    <s v="CA-2019-134796"/>
    <x v="643"/>
    <d v="2019-07-01T00:00:00"/>
    <s v="Standard Class"/>
    <s v="FM-14380"/>
    <s v="Fred McMath"/>
    <x v="0"/>
    <s v="United States"/>
    <x v="348"/>
    <x v="10"/>
    <n v="60440"/>
    <x v="2"/>
    <s v="TEC-PH-10003505"/>
    <x v="2"/>
    <x v="7"/>
    <x v="910"/>
    <n v="148.47999999999999"/>
    <n v="2"/>
    <n v="0.2"/>
    <n v="16.704000000000001"/>
    <x v="2"/>
    <s v="Yes"/>
  </r>
  <r>
    <n v="7455"/>
    <s v="CA-2018-137743"/>
    <x v="679"/>
    <d v="2018-08-04T00:00:00"/>
    <s v="Standard Class"/>
    <s v="KH-16360"/>
    <s v="Katherine Hughes"/>
    <x v="0"/>
    <s v="United States"/>
    <x v="22"/>
    <x v="10"/>
    <n v="60623"/>
    <x v="2"/>
    <s v="OFF-LA-10003663"/>
    <x v="1"/>
    <x v="2"/>
    <x v="1373"/>
    <n v="9.2479999999999993"/>
    <n v="4"/>
    <n v="0.2"/>
    <n v="3.1212"/>
    <x v="2"/>
    <s v="Yes"/>
  </r>
  <r>
    <n v="7456"/>
    <s v="CA-2018-137743"/>
    <x v="679"/>
    <d v="2018-08-04T00:00:00"/>
    <s v="Standard Class"/>
    <s v="KH-16360"/>
    <s v="Katherine Hughes"/>
    <x v="0"/>
    <s v="United States"/>
    <x v="22"/>
    <x v="10"/>
    <n v="60623"/>
    <x v="2"/>
    <s v="OFF-ST-10001780"/>
    <x v="1"/>
    <x v="4"/>
    <x v="486"/>
    <n v="1036.624"/>
    <n v="2"/>
    <n v="0.2"/>
    <n v="51.831200000000003"/>
    <x v="2"/>
    <s v="Yes"/>
  </r>
  <r>
    <n v="7457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TEC-PH-10002033"/>
    <x v="2"/>
    <x v="7"/>
    <x v="11"/>
    <n v="569.64"/>
    <n v="2"/>
    <n v="0"/>
    <n v="148.10640000000001"/>
    <x v="0"/>
    <s v="Yes"/>
  </r>
  <r>
    <n v="7458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OFF-BI-10001036"/>
    <x v="1"/>
    <x v="8"/>
    <x v="624"/>
    <n v="9.14"/>
    <n v="1"/>
    <n v="0"/>
    <n v="4.57"/>
    <x v="0"/>
    <s v="Yes"/>
  </r>
  <r>
    <n v="7459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FUR-FU-10001468"/>
    <x v="0"/>
    <x v="5"/>
    <x v="1289"/>
    <n v="1196.8599999999999"/>
    <n v="7"/>
    <n v="0"/>
    <n v="119.68600000000001"/>
    <x v="0"/>
    <s v="Yes"/>
  </r>
  <r>
    <n v="7460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FUR-BO-10001519"/>
    <x v="0"/>
    <x v="0"/>
    <x v="672"/>
    <n v="523.26"/>
    <n v="9"/>
    <n v="0"/>
    <n v="125.58240000000001"/>
    <x v="0"/>
    <s v="Yes"/>
  </r>
  <r>
    <n v="7461"/>
    <s v="US-2017-136987"/>
    <x v="347"/>
    <d v="2017-04-14T00:00:00"/>
    <s v="Second Class"/>
    <s v="AR-10540"/>
    <s v="Andy Reiter"/>
    <x v="0"/>
    <s v="United States"/>
    <x v="1"/>
    <x v="1"/>
    <n v="90004"/>
    <x v="1"/>
    <s v="TEC-CO-10001943"/>
    <x v="2"/>
    <x v="16"/>
    <x v="1675"/>
    <n v="639.96799999999996"/>
    <n v="4"/>
    <n v="0.2"/>
    <n v="215.98920000000001"/>
    <x v="1"/>
    <s v="Yes"/>
  </r>
  <r>
    <n v="7462"/>
    <s v="US-2017-136987"/>
    <x v="347"/>
    <d v="2017-04-14T00:00:00"/>
    <s v="Second Class"/>
    <s v="AR-10540"/>
    <s v="Andy Reiter"/>
    <x v="0"/>
    <s v="United States"/>
    <x v="1"/>
    <x v="1"/>
    <n v="90004"/>
    <x v="1"/>
    <s v="OFF-PA-10003127"/>
    <x v="1"/>
    <x v="10"/>
    <x v="33"/>
    <n v="52.76"/>
    <n v="2"/>
    <n v="0"/>
    <n v="24.269600000000001"/>
    <x v="1"/>
    <s v="Yes"/>
  </r>
  <r>
    <n v="7463"/>
    <s v="CA-2017-138485"/>
    <x v="914"/>
    <d v="2017-03-01T00:00:00"/>
    <s v="Second Class"/>
    <s v="NP-18670"/>
    <s v="Nora Paige"/>
    <x v="0"/>
    <s v="United States"/>
    <x v="4"/>
    <x v="4"/>
    <n v="98105"/>
    <x v="1"/>
    <s v="TEC-AC-10002076"/>
    <x v="2"/>
    <x v="11"/>
    <x v="333"/>
    <n v="538.91999999999996"/>
    <n v="9"/>
    <n v="0"/>
    <n v="80.837999999999994"/>
    <x v="1"/>
    <s v="Yes"/>
  </r>
  <r>
    <n v="7464"/>
    <s v="CA-2018-103709"/>
    <x v="162"/>
    <d v="2018-09-15T00:00:00"/>
    <s v="Standard Class"/>
    <s v="LP-17095"/>
    <s v="Liz Preis"/>
    <x v="0"/>
    <s v="United States"/>
    <x v="355"/>
    <x v="1"/>
    <n v="93277"/>
    <x v="1"/>
    <s v="OFF-AR-10003338"/>
    <x v="1"/>
    <x v="6"/>
    <x v="1439"/>
    <n v="14.88"/>
    <n v="2"/>
    <n v="0"/>
    <n v="3.72"/>
    <x v="1"/>
    <s v="Yes"/>
  </r>
  <r>
    <n v="7465"/>
    <s v="CA-2018-103709"/>
    <x v="162"/>
    <d v="2018-09-15T00:00:00"/>
    <s v="Standard Class"/>
    <s v="LP-17095"/>
    <s v="Liz Preis"/>
    <x v="0"/>
    <s v="United States"/>
    <x v="355"/>
    <x v="1"/>
    <n v="93277"/>
    <x v="1"/>
    <s v="OFF-PA-10004610"/>
    <x v="1"/>
    <x v="10"/>
    <x v="1520"/>
    <n v="34.24"/>
    <n v="8"/>
    <n v="0"/>
    <n v="15.407999999999999"/>
    <x v="1"/>
    <s v="Yes"/>
  </r>
  <r>
    <n v="7466"/>
    <s v="CA-2018-103709"/>
    <x v="162"/>
    <d v="2018-09-15T00:00:00"/>
    <s v="Standard Class"/>
    <s v="LP-17095"/>
    <s v="Liz Preis"/>
    <x v="0"/>
    <s v="United States"/>
    <x v="355"/>
    <x v="1"/>
    <n v="93277"/>
    <x v="1"/>
    <s v="OFF-ST-10001272"/>
    <x v="1"/>
    <x v="4"/>
    <x v="533"/>
    <n v="261.74"/>
    <n v="2"/>
    <n v="0"/>
    <n v="65.435000000000002"/>
    <x v="1"/>
    <s v="Yes"/>
  </r>
  <r>
    <n v="7467"/>
    <s v="CA-2018-138282"/>
    <x v="288"/>
    <d v="2018-05-23T00:00:00"/>
    <s v="Standard Class"/>
    <s v="AH-10690"/>
    <s v="Anna Häberlin"/>
    <x v="1"/>
    <s v="United States"/>
    <x v="1"/>
    <x v="1"/>
    <n v="90008"/>
    <x v="1"/>
    <s v="OFF-AP-10001366"/>
    <x v="1"/>
    <x v="9"/>
    <x v="360"/>
    <n v="87.84"/>
    <n v="8"/>
    <n v="0"/>
    <n v="23.716799999999999"/>
    <x v="1"/>
    <s v="Yes"/>
  </r>
  <r>
    <n v="7468"/>
    <s v="CA-2019-148985"/>
    <x v="343"/>
    <d v="2019-11-15T00:00:00"/>
    <s v="Second Class"/>
    <s v="TB-21190"/>
    <s v="Thomas Brumley"/>
    <x v="2"/>
    <s v="United States"/>
    <x v="1"/>
    <x v="1"/>
    <n v="90045"/>
    <x v="1"/>
    <s v="FUR-FU-10001424"/>
    <x v="0"/>
    <x v="5"/>
    <x v="698"/>
    <n v="34.92"/>
    <n v="4"/>
    <n v="0"/>
    <n v="11.8728"/>
    <x v="1"/>
    <s v="Yes"/>
  </r>
  <r>
    <n v="7469"/>
    <s v="CA-2016-138100"/>
    <x v="1114"/>
    <d v="2016-09-20T00:00:00"/>
    <s v="Standard Class"/>
    <s v="AA-10315"/>
    <s v="Alex Avila"/>
    <x v="0"/>
    <s v="United States"/>
    <x v="20"/>
    <x v="15"/>
    <n v="10011"/>
    <x v="3"/>
    <s v="OFF-PA-10000349"/>
    <x v="1"/>
    <x v="10"/>
    <x v="33"/>
    <n v="14.94"/>
    <n v="3"/>
    <n v="0"/>
    <n v="7.0217999999999998"/>
    <x v="3"/>
    <s v="Yes"/>
  </r>
  <r>
    <n v="7470"/>
    <s v="CA-2016-138100"/>
    <x v="1114"/>
    <d v="2016-09-20T00:00:00"/>
    <s v="Standard Class"/>
    <s v="AA-10315"/>
    <s v="Alex Avila"/>
    <x v="0"/>
    <s v="United States"/>
    <x v="20"/>
    <x v="15"/>
    <n v="10011"/>
    <x v="3"/>
    <s v="FUR-FU-10002456"/>
    <x v="0"/>
    <x v="5"/>
    <x v="1018"/>
    <n v="14.56"/>
    <n v="2"/>
    <n v="0"/>
    <n v="6.2607999999999997"/>
    <x v="3"/>
    <s v="Yes"/>
  </r>
  <r>
    <n v="7471"/>
    <s v="CA-2017-100734"/>
    <x v="426"/>
    <d v="2017-09-20T00:00:00"/>
    <s v="Standard Class"/>
    <s v="AC-10615"/>
    <s v="Ann Chong"/>
    <x v="1"/>
    <s v="United States"/>
    <x v="10"/>
    <x v="9"/>
    <n v="19143"/>
    <x v="3"/>
    <s v="OFF-BI-10002609"/>
    <x v="1"/>
    <x v="8"/>
    <x v="98"/>
    <n v="3.5760000000000001"/>
    <n v="4"/>
    <n v="0.7"/>
    <n v="-2.8607999999999998"/>
    <x v="3"/>
    <s v="Yes"/>
  </r>
  <r>
    <n v="7472"/>
    <s v="CA-2017-100734"/>
    <x v="426"/>
    <d v="2017-09-20T00:00:00"/>
    <s v="Standard Class"/>
    <s v="AC-10615"/>
    <s v="Ann Chong"/>
    <x v="1"/>
    <s v="United States"/>
    <x v="10"/>
    <x v="9"/>
    <n v="19143"/>
    <x v="3"/>
    <s v="OFF-ST-10001522"/>
    <x v="1"/>
    <x v="4"/>
    <x v="197"/>
    <n v="147.184"/>
    <n v="2"/>
    <n v="0.2"/>
    <n v="-29.436800000000002"/>
    <x v="3"/>
    <s v="Yes"/>
  </r>
  <r>
    <n v="7473"/>
    <s v="CA-2018-139997"/>
    <x v="949"/>
    <d v="2018-07-03T00:00:00"/>
    <s v="First Class"/>
    <s v="EM-14140"/>
    <s v="Eugene Moren"/>
    <x v="2"/>
    <s v="United States"/>
    <x v="427"/>
    <x v="7"/>
    <n v="84043"/>
    <x v="1"/>
    <s v="TEC-CO-10000971"/>
    <x v="2"/>
    <x v="16"/>
    <x v="1313"/>
    <n v="1499.95"/>
    <n v="5"/>
    <n v="0"/>
    <n v="449.98500000000001"/>
    <x v="1"/>
    <s v="Yes"/>
  </r>
  <r>
    <n v="7474"/>
    <s v="CA-2018-109652"/>
    <x v="342"/>
    <d v="2018-04-15T00:00:00"/>
    <s v="Standard Class"/>
    <s v="QJ-19255"/>
    <s v="Quincy Jones"/>
    <x v="1"/>
    <s v="United States"/>
    <x v="22"/>
    <x v="10"/>
    <n v="60653"/>
    <x v="2"/>
    <s v="OFF-AR-10000034"/>
    <x v="1"/>
    <x v="6"/>
    <x v="751"/>
    <n v="13.568"/>
    <n v="4"/>
    <n v="0.2"/>
    <n v="3.2223999999999999"/>
    <x v="2"/>
    <s v="Yes"/>
  </r>
  <r>
    <n v="7475"/>
    <s v="CA-2016-167199"/>
    <x v="1037"/>
    <d v="2016-01-10T00:00:00"/>
    <s v="Standard Class"/>
    <s v="ME-17320"/>
    <s v="Maria Etezadi"/>
    <x v="2"/>
    <s v="United States"/>
    <x v="0"/>
    <x v="0"/>
    <n v="42420"/>
    <x v="0"/>
    <s v="FUR-CH-10004063"/>
    <x v="0"/>
    <x v="1"/>
    <x v="120"/>
    <n v="2573.8200000000002"/>
    <n v="9"/>
    <n v="0"/>
    <n v="746.40779999999995"/>
    <x v="0"/>
    <s v="Yes"/>
  </r>
  <r>
    <n v="7476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BI-10004632"/>
    <x v="1"/>
    <x v="8"/>
    <x v="569"/>
    <n v="609.98"/>
    <n v="2"/>
    <n v="0"/>
    <n v="274.49099999999999"/>
    <x v="0"/>
    <s v="Yes"/>
  </r>
  <r>
    <n v="7477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AR-10001662"/>
    <x v="1"/>
    <x v="6"/>
    <x v="448"/>
    <n v="5.48"/>
    <n v="2"/>
    <n v="0"/>
    <n v="1.4796"/>
    <x v="0"/>
    <s v="Yes"/>
  </r>
  <r>
    <n v="7478"/>
    <s v="CA-2016-167199"/>
    <x v="1037"/>
    <d v="2016-01-10T00:00:00"/>
    <s v="Standard Class"/>
    <s v="ME-17320"/>
    <s v="Maria Etezadi"/>
    <x v="2"/>
    <s v="United States"/>
    <x v="0"/>
    <x v="0"/>
    <n v="42420"/>
    <x v="0"/>
    <s v="TEC-PH-10004977"/>
    <x v="2"/>
    <x v="7"/>
    <x v="34"/>
    <n v="391.98"/>
    <n v="2"/>
    <n v="0"/>
    <n v="113.6742"/>
    <x v="0"/>
    <s v="Yes"/>
  </r>
  <r>
    <n v="7479"/>
    <s v="CA-2016-167199"/>
    <x v="1037"/>
    <d v="2016-01-10T00:00:00"/>
    <s v="Standard Class"/>
    <s v="ME-17320"/>
    <s v="Maria Etezadi"/>
    <x v="2"/>
    <s v="United States"/>
    <x v="0"/>
    <x v="0"/>
    <n v="42420"/>
    <x v="0"/>
    <s v="TEC-PH-10004539"/>
    <x v="2"/>
    <x v="7"/>
    <x v="861"/>
    <n v="755.96"/>
    <n v="4"/>
    <n v="0"/>
    <n v="204.10919999999999"/>
    <x v="0"/>
    <s v="Yes"/>
  </r>
  <r>
    <n v="7480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FA-10001883"/>
    <x v="1"/>
    <x v="13"/>
    <x v="1493"/>
    <n v="31.12"/>
    <n v="4"/>
    <n v="0"/>
    <n v="0.31119999999999998"/>
    <x v="0"/>
    <s v="Yes"/>
  </r>
  <r>
    <n v="7481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PA-10000955"/>
    <x v="1"/>
    <x v="10"/>
    <x v="782"/>
    <n v="6.54"/>
    <n v="1"/>
    <n v="0"/>
    <n v="3.0084"/>
    <x v="0"/>
    <s v="Yes"/>
  </r>
  <r>
    <n v="7482"/>
    <s v="CA-2018-124583"/>
    <x v="142"/>
    <d v="2018-09-03T00:00:00"/>
    <s v="Second Class"/>
    <s v="LB-16795"/>
    <s v="Laurel Beltran"/>
    <x v="2"/>
    <s v="United States"/>
    <x v="101"/>
    <x v="1"/>
    <n v="92646"/>
    <x v="1"/>
    <s v="OFF-EN-10002500"/>
    <x v="1"/>
    <x v="12"/>
    <x v="118"/>
    <n v="12.78"/>
    <n v="1"/>
    <n v="0"/>
    <n v="5.7510000000000003"/>
    <x v="1"/>
    <s v="Yes"/>
  </r>
  <r>
    <n v="7483"/>
    <s v="CA-2016-113964"/>
    <x v="865"/>
    <d v="2016-09-30T00:00:00"/>
    <s v="Standard Class"/>
    <s v="JP-16135"/>
    <s v="Julie Prescott"/>
    <x v="2"/>
    <s v="United States"/>
    <x v="20"/>
    <x v="15"/>
    <n v="10011"/>
    <x v="3"/>
    <s v="OFF-BI-10004654"/>
    <x v="1"/>
    <x v="8"/>
    <x v="68"/>
    <n v="18.463999999999999"/>
    <n v="4"/>
    <n v="0.2"/>
    <n v="6.9240000000000004"/>
    <x v="3"/>
    <s v="Yes"/>
  </r>
  <r>
    <n v="7484"/>
    <s v="CA-2016-129938"/>
    <x v="534"/>
    <d v="2016-12-17T00:00:00"/>
    <s v="Second Class"/>
    <s v="EB-13705"/>
    <s v="Ed Braxton"/>
    <x v="1"/>
    <s v="United States"/>
    <x v="10"/>
    <x v="9"/>
    <n v="19140"/>
    <x v="3"/>
    <s v="FUR-CH-10003774"/>
    <x v="0"/>
    <x v="1"/>
    <x v="1194"/>
    <n v="445.80200000000002"/>
    <n v="7"/>
    <n v="0.3"/>
    <n v="-108.2662"/>
    <x v="3"/>
    <s v="Yes"/>
  </r>
  <r>
    <n v="7485"/>
    <s v="CA-2019-135111"/>
    <x v="116"/>
    <d v="2020-01-02T00:00:00"/>
    <s v="Standard Class"/>
    <s v="CS-12400"/>
    <s v="Christopher Schild"/>
    <x v="2"/>
    <s v="United States"/>
    <x v="402"/>
    <x v="46"/>
    <n v="58103"/>
    <x v="2"/>
    <s v="OFF-AR-10004707"/>
    <x v="1"/>
    <x v="6"/>
    <x v="772"/>
    <n v="2.48"/>
    <n v="1"/>
    <n v="0"/>
    <n v="0.86799999999999999"/>
    <x v="2"/>
    <s v="Yes"/>
  </r>
  <r>
    <n v="7486"/>
    <s v="CA-2019-135111"/>
    <x v="116"/>
    <d v="2020-01-02T00:00:00"/>
    <s v="Standard Class"/>
    <s v="CS-12400"/>
    <s v="Christopher Schild"/>
    <x v="2"/>
    <s v="United States"/>
    <x v="402"/>
    <x v="46"/>
    <n v="58103"/>
    <x v="2"/>
    <s v="OFF-BI-10004040"/>
    <x v="1"/>
    <x v="8"/>
    <x v="1487"/>
    <n v="25.9"/>
    <n v="5"/>
    <n v="0"/>
    <n v="12.691000000000001"/>
    <x v="2"/>
    <s v="Yes"/>
  </r>
  <r>
    <n v="7487"/>
    <s v="US-2017-134558"/>
    <x v="546"/>
    <d v="2017-12-24T00:00:00"/>
    <s v="Second Class"/>
    <s v="PM-19135"/>
    <s v="Peter McVee"/>
    <x v="2"/>
    <s v="United States"/>
    <x v="18"/>
    <x v="38"/>
    <n v="3820"/>
    <x v="3"/>
    <s v="OFF-PA-10001184"/>
    <x v="1"/>
    <x v="10"/>
    <x v="1316"/>
    <n v="29.9"/>
    <n v="5"/>
    <n v="0"/>
    <n v="14.651"/>
    <x v="3"/>
    <s v="Yes"/>
  </r>
  <r>
    <n v="7488"/>
    <s v="US-2017-134558"/>
    <x v="546"/>
    <d v="2017-12-24T00:00:00"/>
    <s v="Second Class"/>
    <s v="PM-19135"/>
    <s v="Peter McVee"/>
    <x v="2"/>
    <s v="United States"/>
    <x v="18"/>
    <x v="38"/>
    <n v="3820"/>
    <x v="3"/>
    <s v="TEC-AC-10004145"/>
    <x v="2"/>
    <x v="11"/>
    <x v="1273"/>
    <n v="2249.91"/>
    <n v="9"/>
    <n v="0"/>
    <n v="517.47929999999997"/>
    <x v="3"/>
    <s v="Yes"/>
  </r>
  <r>
    <n v="7489"/>
    <s v="US-2017-134558"/>
    <x v="546"/>
    <d v="2017-12-24T00:00:00"/>
    <s v="Second Class"/>
    <s v="PM-19135"/>
    <s v="Peter McVee"/>
    <x v="2"/>
    <s v="United States"/>
    <x v="18"/>
    <x v="38"/>
    <n v="3820"/>
    <x v="3"/>
    <s v="FUR-TA-10003473"/>
    <x v="0"/>
    <x v="3"/>
    <x v="216"/>
    <n v="1053.164"/>
    <n v="4"/>
    <n v="0.3"/>
    <n v="-105.3164"/>
    <x v="3"/>
    <s v="Yes"/>
  </r>
  <r>
    <n v="7490"/>
    <s v="CA-2019-157196"/>
    <x v="60"/>
    <d v="2019-11-09T00:00:00"/>
    <s v="Standard Class"/>
    <s v="AA-10645"/>
    <s v="Anna Andreadi"/>
    <x v="0"/>
    <s v="United States"/>
    <x v="70"/>
    <x v="1"/>
    <n v="92105"/>
    <x v="1"/>
    <s v="OFF-PA-10003172"/>
    <x v="1"/>
    <x v="10"/>
    <x v="854"/>
    <n v="12.96"/>
    <n v="2"/>
    <n v="0"/>
    <n v="6.2207999999999997"/>
    <x v="1"/>
    <s v="Yes"/>
  </r>
  <r>
    <n v="7491"/>
    <s v="CA-2017-108672"/>
    <x v="229"/>
    <d v="2017-09-16T00:00:00"/>
    <s v="Standard Class"/>
    <s v="FA-14230"/>
    <s v="Frank Atkinson"/>
    <x v="1"/>
    <s v="United States"/>
    <x v="1"/>
    <x v="1"/>
    <n v="90032"/>
    <x v="1"/>
    <s v="FUR-FU-10003799"/>
    <x v="0"/>
    <x v="5"/>
    <x v="90"/>
    <n v="106.68"/>
    <n v="6"/>
    <n v="0"/>
    <n v="33.070799999999998"/>
    <x v="1"/>
    <s v="Yes"/>
  </r>
  <r>
    <n v="7492"/>
    <s v="US-2019-118598"/>
    <x v="673"/>
    <d v="2019-11-16T00:00:00"/>
    <s v="Same Day"/>
    <s v="CM-12190"/>
    <s v="Charlotte Melton"/>
    <x v="0"/>
    <s v="United States"/>
    <x v="456"/>
    <x v="15"/>
    <n v="13501"/>
    <x v="3"/>
    <s v="TEC-PH-10002583"/>
    <x v="2"/>
    <x v="7"/>
    <x v="1717"/>
    <n v="119.94"/>
    <n v="6"/>
    <n v="0"/>
    <n v="5.9969999999999999"/>
    <x v="3"/>
    <s v="Yes"/>
  </r>
  <r>
    <n v="7493"/>
    <s v="US-2019-160836"/>
    <x v="220"/>
    <d v="2019-09-16T00:00:00"/>
    <s v="Standard Class"/>
    <s v="CC-12475"/>
    <s v="Cindy Chapman"/>
    <x v="0"/>
    <s v="United States"/>
    <x v="12"/>
    <x v="5"/>
    <n v="77070"/>
    <x v="2"/>
    <s v="OFF-PA-10004239"/>
    <x v="1"/>
    <x v="10"/>
    <x v="1421"/>
    <n v="10.272"/>
    <n v="3"/>
    <n v="0.2"/>
    <n v="3.21"/>
    <x v="2"/>
    <s v="Yes"/>
  </r>
  <r>
    <n v="7494"/>
    <s v="US-2019-160836"/>
    <x v="220"/>
    <d v="2019-09-16T00:00:00"/>
    <s v="Standard Class"/>
    <s v="CC-12475"/>
    <s v="Cindy Chapman"/>
    <x v="0"/>
    <s v="United States"/>
    <x v="12"/>
    <x v="5"/>
    <n v="77070"/>
    <x v="2"/>
    <s v="FUR-TA-10002855"/>
    <x v="0"/>
    <x v="3"/>
    <x v="1198"/>
    <n v="512.19000000000005"/>
    <n v="5"/>
    <n v="0.3"/>
    <n v="-65.852999999999994"/>
    <x v="2"/>
    <s v="Yes"/>
  </r>
  <r>
    <n v="7495"/>
    <s v="US-2019-160836"/>
    <x v="220"/>
    <d v="2019-09-16T00:00:00"/>
    <s v="Standard Class"/>
    <s v="CC-12475"/>
    <s v="Cindy Chapman"/>
    <x v="0"/>
    <s v="United States"/>
    <x v="12"/>
    <x v="5"/>
    <n v="77070"/>
    <x v="2"/>
    <s v="OFF-AP-10001626"/>
    <x v="1"/>
    <x v="9"/>
    <x v="1025"/>
    <n v="1.556"/>
    <n v="2"/>
    <n v="0.8"/>
    <n v="-4.2012"/>
    <x v="2"/>
    <s v="Yes"/>
  </r>
  <r>
    <n v="7496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BI-10004022"/>
    <x v="1"/>
    <x v="8"/>
    <x v="755"/>
    <n v="4.4480000000000004"/>
    <n v="2"/>
    <n v="0.2"/>
    <n v="1.4456"/>
    <x v="1"/>
    <s v="Yes"/>
  </r>
  <r>
    <n v="7497"/>
    <s v="CA-2019-121048"/>
    <x v="1163"/>
    <d v="2019-07-18T00:00:00"/>
    <s v="Standard Class"/>
    <s v="TC-21295"/>
    <s v="Toby Carlisle"/>
    <x v="0"/>
    <s v="United States"/>
    <x v="223"/>
    <x v="1"/>
    <n v="92683"/>
    <x v="1"/>
    <s v="FUR-FU-10003601"/>
    <x v="0"/>
    <x v="5"/>
    <x v="736"/>
    <n v="276.69"/>
    <n v="3"/>
    <n v="0"/>
    <n v="49.804200000000002"/>
    <x v="1"/>
    <s v="Yes"/>
  </r>
  <r>
    <n v="7498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FA-10000490"/>
    <x v="1"/>
    <x v="13"/>
    <x v="310"/>
    <n v="4.96"/>
    <n v="4"/>
    <n v="0"/>
    <n v="2.3311999999999999"/>
    <x v="1"/>
    <s v="Yes"/>
  </r>
  <r>
    <n v="7499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AR-10004042"/>
    <x v="1"/>
    <x v="6"/>
    <x v="30"/>
    <n v="71.92"/>
    <n v="4"/>
    <n v="0"/>
    <n v="20.8568"/>
    <x v="1"/>
    <s v="Yes"/>
  </r>
  <r>
    <n v="7500"/>
    <s v="CA-2019-121048"/>
    <x v="1163"/>
    <d v="2019-07-18T00:00:00"/>
    <s v="Standard Class"/>
    <s v="TC-21295"/>
    <s v="Toby Carlisle"/>
    <x v="0"/>
    <s v="United States"/>
    <x v="223"/>
    <x v="1"/>
    <n v="92683"/>
    <x v="1"/>
    <s v="FUR-FU-10002960"/>
    <x v="0"/>
    <x v="5"/>
    <x v="192"/>
    <n v="18.84"/>
    <n v="3"/>
    <n v="0"/>
    <n v="7.9127999999999998"/>
    <x v="1"/>
    <s v="Yes"/>
  </r>
  <r>
    <n v="7501"/>
    <s v="CA-2019-121048"/>
    <x v="1163"/>
    <d v="2019-07-18T00:00:00"/>
    <s v="Standard Class"/>
    <s v="TC-21295"/>
    <s v="Toby Carlisle"/>
    <x v="0"/>
    <s v="United States"/>
    <x v="223"/>
    <x v="1"/>
    <n v="92683"/>
    <x v="1"/>
    <s v="TEC-AC-10000991"/>
    <x v="2"/>
    <x v="11"/>
    <x v="437"/>
    <n v="140.97"/>
    <n v="3"/>
    <n v="0"/>
    <n v="19.735800000000001"/>
    <x v="1"/>
    <s v="Yes"/>
  </r>
  <r>
    <n v="7502"/>
    <s v="CA-2019-121048"/>
    <x v="1163"/>
    <d v="2019-07-18T00:00:00"/>
    <s v="Standard Class"/>
    <s v="TC-21295"/>
    <s v="Toby Carlisle"/>
    <x v="0"/>
    <s v="United States"/>
    <x v="223"/>
    <x v="1"/>
    <n v="92683"/>
    <x v="1"/>
    <s v="TEC-PH-10004977"/>
    <x v="2"/>
    <x v="7"/>
    <x v="34"/>
    <n v="470.37599999999998"/>
    <n v="3"/>
    <n v="0.2"/>
    <n v="52.917299999999997"/>
    <x v="1"/>
    <s v="Yes"/>
  </r>
  <r>
    <n v="7503"/>
    <s v="US-2019-120147"/>
    <x v="983"/>
    <d v="2019-03-30T00:00:00"/>
    <s v="Same Day"/>
    <s v="TB-21400"/>
    <s v="Tom Boeckenhauer"/>
    <x v="0"/>
    <s v="United States"/>
    <x v="1"/>
    <x v="1"/>
    <n v="90036"/>
    <x v="1"/>
    <s v="OFF-AR-10000817"/>
    <x v="1"/>
    <x v="6"/>
    <x v="1264"/>
    <n v="6.08"/>
    <n v="2"/>
    <n v="0"/>
    <n v="2.0672000000000001"/>
    <x v="1"/>
    <s v="Yes"/>
  </r>
  <r>
    <n v="7504"/>
    <s v="US-2019-120147"/>
    <x v="983"/>
    <d v="2019-03-30T00:00:00"/>
    <s v="Same Day"/>
    <s v="TB-21400"/>
    <s v="Tom Boeckenhauer"/>
    <x v="0"/>
    <s v="United States"/>
    <x v="1"/>
    <x v="1"/>
    <n v="90036"/>
    <x v="1"/>
    <s v="TEC-PH-10002447"/>
    <x v="2"/>
    <x v="7"/>
    <x v="53"/>
    <n v="164.792"/>
    <n v="1"/>
    <n v="0.2"/>
    <n v="18.539100000000001"/>
    <x v="1"/>
    <s v="Yes"/>
  </r>
  <r>
    <n v="7505"/>
    <s v="CA-2018-158043"/>
    <x v="1011"/>
    <d v="2018-02-04T00:00:00"/>
    <s v="Second Class"/>
    <s v="JK-15325"/>
    <s v="Jason Klamczynski"/>
    <x v="1"/>
    <s v="United States"/>
    <x v="496"/>
    <x v="30"/>
    <n v="8401"/>
    <x v="3"/>
    <s v="OFF-EN-10003134"/>
    <x v="1"/>
    <x v="12"/>
    <x v="153"/>
    <n v="23.36"/>
    <n v="2"/>
    <n v="0"/>
    <n v="11.68"/>
    <x v="3"/>
    <s v="Yes"/>
  </r>
  <r>
    <n v="7506"/>
    <s v="US-2019-106579"/>
    <x v="110"/>
    <d v="2019-06-13T00:00:00"/>
    <s v="Standard Class"/>
    <s v="BW-11200"/>
    <s v="Ben Wallace"/>
    <x v="0"/>
    <s v="United States"/>
    <x v="242"/>
    <x v="10"/>
    <n v="60076"/>
    <x v="2"/>
    <s v="OFF-BI-10000309"/>
    <x v="1"/>
    <x v="8"/>
    <x v="338"/>
    <n v="12.176"/>
    <n v="4"/>
    <n v="0.8"/>
    <n v="-18.872800000000002"/>
    <x v="2"/>
    <s v="Yes"/>
  </r>
  <r>
    <n v="7507"/>
    <s v="CA-2016-115889"/>
    <x v="981"/>
    <d v="2016-11-06T00:00:00"/>
    <s v="Standard Class"/>
    <s v="SH-20395"/>
    <s v="Shahid Hopkins"/>
    <x v="0"/>
    <s v="United States"/>
    <x v="8"/>
    <x v="1"/>
    <n v="94122"/>
    <x v="1"/>
    <s v="TEC-PH-10001615"/>
    <x v="2"/>
    <x v="7"/>
    <x v="1117"/>
    <n v="46.384"/>
    <n v="2"/>
    <n v="0.2"/>
    <n v="5.2182000000000004"/>
    <x v="1"/>
    <s v="Yes"/>
  </r>
  <r>
    <n v="7508"/>
    <s v="CA-2016-115889"/>
    <x v="981"/>
    <d v="2016-11-06T00:00:00"/>
    <s v="Standard Class"/>
    <s v="SH-20395"/>
    <s v="Shahid Hopkins"/>
    <x v="0"/>
    <s v="United States"/>
    <x v="8"/>
    <x v="1"/>
    <n v="94122"/>
    <x v="1"/>
    <s v="OFF-ST-10003208"/>
    <x v="1"/>
    <x v="4"/>
    <x v="246"/>
    <n v="362.92"/>
    <n v="2"/>
    <n v="0"/>
    <n v="105.24679999999999"/>
    <x v="1"/>
    <s v="Yes"/>
  </r>
  <r>
    <n v="7509"/>
    <s v="US-2019-161935"/>
    <x v="1163"/>
    <d v="2019-07-18T00:00:00"/>
    <s v="Standard Class"/>
    <s v="JL-15835"/>
    <s v="John Lee"/>
    <x v="0"/>
    <s v="United States"/>
    <x v="38"/>
    <x v="24"/>
    <n v="43229"/>
    <x v="3"/>
    <s v="OFF-PA-10000605"/>
    <x v="1"/>
    <x v="10"/>
    <x v="816"/>
    <n v="9.2479999999999993"/>
    <n v="2"/>
    <n v="0.2"/>
    <n v="3.3523999999999998"/>
    <x v="3"/>
    <s v="Yes"/>
  </r>
  <r>
    <n v="7510"/>
    <s v="US-2019-161935"/>
    <x v="1163"/>
    <d v="2019-07-18T00:00:00"/>
    <s v="Standard Class"/>
    <s v="JL-15835"/>
    <s v="John Lee"/>
    <x v="0"/>
    <s v="United States"/>
    <x v="38"/>
    <x v="24"/>
    <n v="43229"/>
    <x v="3"/>
    <s v="TEC-PH-10000560"/>
    <x v="2"/>
    <x v="7"/>
    <x v="752"/>
    <n v="1889.9459999999999"/>
    <n v="9"/>
    <n v="0.4"/>
    <n v="-377.98919999999998"/>
    <x v="3"/>
    <s v="Yes"/>
  </r>
  <r>
    <n v="7511"/>
    <s v="US-2019-161935"/>
    <x v="1163"/>
    <d v="2019-07-18T00:00:00"/>
    <s v="Standard Class"/>
    <s v="JL-15835"/>
    <s v="John Lee"/>
    <x v="0"/>
    <s v="United States"/>
    <x v="38"/>
    <x v="24"/>
    <n v="43229"/>
    <x v="3"/>
    <s v="OFF-ST-10003455"/>
    <x v="1"/>
    <x v="4"/>
    <x v="171"/>
    <n v="62.04"/>
    <n v="5"/>
    <n v="0.2"/>
    <n v="4.6529999999999996"/>
    <x v="3"/>
    <s v="Yes"/>
  </r>
  <r>
    <n v="7512"/>
    <s v="US-2019-161935"/>
    <x v="1163"/>
    <d v="2019-07-18T00:00:00"/>
    <s v="Standard Class"/>
    <s v="JL-15835"/>
    <s v="John Lee"/>
    <x v="0"/>
    <s v="United States"/>
    <x v="38"/>
    <x v="24"/>
    <n v="43229"/>
    <x v="3"/>
    <s v="FUR-FU-10002937"/>
    <x v="0"/>
    <x v="5"/>
    <x v="1060"/>
    <n v="396.92"/>
    <n v="5"/>
    <n v="0.2"/>
    <n v="148.845"/>
    <x v="3"/>
    <s v="Yes"/>
  </r>
  <r>
    <n v="7513"/>
    <s v="US-2019-161935"/>
    <x v="1163"/>
    <d v="2019-07-18T00:00:00"/>
    <s v="Standard Class"/>
    <s v="JL-15835"/>
    <s v="John Lee"/>
    <x v="0"/>
    <s v="United States"/>
    <x v="38"/>
    <x v="24"/>
    <n v="43229"/>
    <x v="3"/>
    <s v="OFF-ST-10001837"/>
    <x v="1"/>
    <x v="4"/>
    <x v="1340"/>
    <n v="239.45599999999999"/>
    <n v="7"/>
    <n v="0.2"/>
    <n v="17.959199999999999"/>
    <x v="3"/>
    <s v="Yes"/>
  </r>
  <r>
    <n v="7514"/>
    <s v="US-2019-161935"/>
    <x v="1163"/>
    <d v="2019-07-18T00:00:00"/>
    <s v="Standard Class"/>
    <s v="JL-15835"/>
    <s v="John Lee"/>
    <x v="0"/>
    <s v="United States"/>
    <x v="38"/>
    <x v="24"/>
    <n v="43229"/>
    <x v="3"/>
    <s v="OFF-AR-10004757"/>
    <x v="1"/>
    <x v="6"/>
    <x v="346"/>
    <n v="13.12"/>
    <n v="5"/>
    <n v="0.2"/>
    <n v="2.1320000000000001"/>
    <x v="3"/>
    <s v="Yes"/>
  </r>
  <r>
    <n v="7515"/>
    <s v="US-2019-167920"/>
    <x v="34"/>
    <d v="2019-12-12T00:00:00"/>
    <s v="Second Class"/>
    <s v="JL-15835"/>
    <s v="John Lee"/>
    <x v="0"/>
    <s v="United States"/>
    <x v="102"/>
    <x v="0"/>
    <n v="40475"/>
    <x v="0"/>
    <s v="OFF-BI-10004236"/>
    <x v="1"/>
    <x v="8"/>
    <x v="900"/>
    <n v="29.36"/>
    <n v="2"/>
    <n v="0"/>
    <n v="13.505599999999999"/>
    <x v="0"/>
    <s v="Yes"/>
  </r>
  <r>
    <n v="7516"/>
    <s v="US-2019-167920"/>
    <x v="34"/>
    <d v="2019-12-12T00:00:00"/>
    <s v="Second Class"/>
    <s v="JL-15835"/>
    <s v="John Lee"/>
    <x v="0"/>
    <s v="United States"/>
    <x v="102"/>
    <x v="0"/>
    <n v="40475"/>
    <x v="0"/>
    <s v="OFF-AP-10000159"/>
    <x v="1"/>
    <x v="9"/>
    <x v="1416"/>
    <n v="214.9"/>
    <n v="5"/>
    <n v="0"/>
    <n v="62.320999999999998"/>
    <x v="0"/>
    <s v="Yes"/>
  </r>
  <r>
    <n v="7517"/>
    <s v="US-2019-167920"/>
    <x v="34"/>
    <d v="2019-12-12T00:00:00"/>
    <s v="Second Class"/>
    <s v="JL-15835"/>
    <s v="John Lee"/>
    <x v="0"/>
    <s v="United States"/>
    <x v="102"/>
    <x v="0"/>
    <n v="40475"/>
    <x v="0"/>
    <s v="OFF-BI-10003274"/>
    <x v="1"/>
    <x v="8"/>
    <x v="122"/>
    <n v="15.92"/>
    <n v="4"/>
    <n v="0"/>
    <n v="7.4824000000000002"/>
    <x v="0"/>
    <s v="Yes"/>
  </r>
  <r>
    <n v="7518"/>
    <s v="US-2019-167920"/>
    <x v="34"/>
    <d v="2019-12-12T00:00:00"/>
    <s v="Second Class"/>
    <s v="JL-15835"/>
    <s v="John Lee"/>
    <x v="0"/>
    <s v="United States"/>
    <x v="102"/>
    <x v="0"/>
    <n v="40475"/>
    <x v="0"/>
    <s v="TEC-AC-10001013"/>
    <x v="2"/>
    <x v="11"/>
    <x v="821"/>
    <n v="146.44999999999999"/>
    <n v="5"/>
    <n v="0"/>
    <n v="48.328499999999998"/>
    <x v="0"/>
    <s v="Yes"/>
  </r>
  <r>
    <n v="7519"/>
    <s v="US-2019-167920"/>
    <x v="34"/>
    <d v="2019-12-12T00:00:00"/>
    <s v="Second Class"/>
    <s v="JL-15835"/>
    <s v="John Lee"/>
    <x v="0"/>
    <s v="United States"/>
    <x v="102"/>
    <x v="0"/>
    <n v="40475"/>
    <x v="0"/>
    <s v="OFF-ST-10004963"/>
    <x v="1"/>
    <x v="4"/>
    <x v="465"/>
    <n v="15.14"/>
    <n v="1"/>
    <n v="0"/>
    <n v="0.60560000000000003"/>
    <x v="0"/>
    <s v="Yes"/>
  </r>
  <r>
    <n v="7520"/>
    <s v="US-2019-167920"/>
    <x v="34"/>
    <d v="2019-12-12T00:00:00"/>
    <s v="Second Class"/>
    <s v="JL-15835"/>
    <s v="John Lee"/>
    <x v="0"/>
    <s v="United States"/>
    <x v="102"/>
    <x v="0"/>
    <n v="40475"/>
    <x v="0"/>
    <s v="OFF-LA-10004409"/>
    <x v="1"/>
    <x v="2"/>
    <x v="1559"/>
    <n v="5.76"/>
    <n v="2"/>
    <n v="0"/>
    <n v="2.6496"/>
    <x v="0"/>
    <s v="Yes"/>
  </r>
  <r>
    <n v="7521"/>
    <s v="US-2019-167920"/>
    <x v="34"/>
    <d v="2019-12-12T00:00:00"/>
    <s v="Second Class"/>
    <s v="JL-15835"/>
    <s v="John Lee"/>
    <x v="0"/>
    <s v="United States"/>
    <x v="102"/>
    <x v="0"/>
    <n v="40475"/>
    <x v="0"/>
    <s v="TEC-CO-10001046"/>
    <x v="2"/>
    <x v="16"/>
    <x v="883"/>
    <n v="1399.98"/>
    <n v="2"/>
    <n v="0"/>
    <n v="629.99099999999999"/>
    <x v="0"/>
    <s v="Yes"/>
  </r>
  <r>
    <n v="7522"/>
    <s v="CA-2018-162383"/>
    <x v="64"/>
    <d v="2018-09-11T00:00:00"/>
    <s v="Standard Class"/>
    <s v="MD-17350"/>
    <s v="Maribeth Dona"/>
    <x v="0"/>
    <s v="United States"/>
    <x v="152"/>
    <x v="24"/>
    <n v="43130"/>
    <x v="3"/>
    <s v="OFF-BI-10002824"/>
    <x v="1"/>
    <x v="8"/>
    <x v="528"/>
    <n v="8.952"/>
    <n v="2"/>
    <n v="0.7"/>
    <n v="-7.46"/>
    <x v="3"/>
    <s v="Yes"/>
  </r>
  <r>
    <n v="7523"/>
    <s v="CA-2018-162383"/>
    <x v="64"/>
    <d v="2018-09-11T00:00:00"/>
    <s v="Standard Class"/>
    <s v="MD-17350"/>
    <s v="Maribeth Dona"/>
    <x v="0"/>
    <s v="United States"/>
    <x v="152"/>
    <x v="24"/>
    <n v="43130"/>
    <x v="3"/>
    <s v="OFF-BI-10001757"/>
    <x v="1"/>
    <x v="8"/>
    <x v="1167"/>
    <n v="8.8559999999999999"/>
    <n v="6"/>
    <n v="0.7"/>
    <n v="-6.4943999999999997"/>
    <x v="3"/>
    <s v="Yes"/>
  </r>
  <r>
    <n v="7524"/>
    <s v="CA-2018-162383"/>
    <x v="64"/>
    <d v="2018-09-11T00:00:00"/>
    <s v="Standard Class"/>
    <s v="MD-17350"/>
    <s v="Maribeth Dona"/>
    <x v="0"/>
    <s v="United States"/>
    <x v="152"/>
    <x v="24"/>
    <n v="43130"/>
    <x v="3"/>
    <s v="FUR-CH-10004477"/>
    <x v="0"/>
    <x v="1"/>
    <x v="213"/>
    <n v="85.245999999999995"/>
    <n v="2"/>
    <n v="0.3"/>
    <n v="-1.2178"/>
    <x v="3"/>
    <s v="Yes"/>
  </r>
  <r>
    <n v="7525"/>
    <s v="CA-2016-125731"/>
    <x v="1076"/>
    <d v="2016-09-16T00:00:00"/>
    <s v="Standard Class"/>
    <s v="CL-12565"/>
    <s v="Clay Ludtke"/>
    <x v="0"/>
    <s v="United States"/>
    <x v="345"/>
    <x v="21"/>
    <n v="97030"/>
    <x v="1"/>
    <s v="OFF-EN-10003072"/>
    <x v="1"/>
    <x v="12"/>
    <x v="775"/>
    <n v="21.728000000000002"/>
    <n v="7"/>
    <n v="0.2"/>
    <n v="7.6048"/>
    <x v="1"/>
    <s v="Yes"/>
  </r>
  <r>
    <n v="7526"/>
    <s v="CA-2016-125731"/>
    <x v="1076"/>
    <d v="2016-09-16T00:00:00"/>
    <s v="Standard Class"/>
    <s v="CL-12565"/>
    <s v="Clay Ludtke"/>
    <x v="0"/>
    <s v="United States"/>
    <x v="345"/>
    <x v="21"/>
    <n v="97030"/>
    <x v="1"/>
    <s v="FUR-CH-10003973"/>
    <x v="0"/>
    <x v="1"/>
    <x v="867"/>
    <n v="1487.04"/>
    <n v="5"/>
    <n v="0.2"/>
    <n v="148.70400000000001"/>
    <x v="1"/>
    <s v="Yes"/>
  </r>
  <r>
    <n v="7527"/>
    <s v="US-2019-106145"/>
    <x v="986"/>
    <d v="2019-09-26T00:00:00"/>
    <s v="Same Day"/>
    <s v="RA-19885"/>
    <s v="Ruben Ausman"/>
    <x v="1"/>
    <s v="United States"/>
    <x v="8"/>
    <x v="1"/>
    <n v="94109"/>
    <x v="1"/>
    <s v="OFF-EN-10001028"/>
    <x v="1"/>
    <x v="12"/>
    <x v="153"/>
    <n v="71.88"/>
    <n v="6"/>
    <n v="0"/>
    <n v="33.064799999999998"/>
    <x v="1"/>
    <s v="Yes"/>
  </r>
  <r>
    <n v="7528"/>
    <s v="US-2019-106145"/>
    <x v="986"/>
    <d v="2019-09-26T00:00:00"/>
    <s v="Same Day"/>
    <s v="RA-19885"/>
    <s v="Ruben Ausman"/>
    <x v="1"/>
    <s v="United States"/>
    <x v="8"/>
    <x v="1"/>
    <n v="94109"/>
    <x v="1"/>
    <s v="FUR-FU-10003829"/>
    <x v="0"/>
    <x v="5"/>
    <x v="1378"/>
    <n v="9.24"/>
    <n v="3"/>
    <n v="0"/>
    <n v="2.9567999999999999"/>
    <x v="1"/>
    <s v="Yes"/>
  </r>
  <r>
    <n v="7529"/>
    <s v="US-2019-106145"/>
    <x v="986"/>
    <d v="2019-09-26T00:00:00"/>
    <s v="Same Day"/>
    <s v="RA-19885"/>
    <s v="Ruben Ausman"/>
    <x v="1"/>
    <s v="United States"/>
    <x v="8"/>
    <x v="1"/>
    <n v="94109"/>
    <x v="1"/>
    <s v="OFF-PA-10002245"/>
    <x v="1"/>
    <x v="10"/>
    <x v="1343"/>
    <n v="35.880000000000003"/>
    <n v="6"/>
    <n v="0"/>
    <n v="16.146000000000001"/>
    <x v="1"/>
    <s v="Yes"/>
  </r>
  <r>
    <n v="7530"/>
    <s v="US-2019-106145"/>
    <x v="986"/>
    <d v="2019-09-26T00:00:00"/>
    <s v="Same Day"/>
    <s v="RA-19885"/>
    <s v="Ruben Ausman"/>
    <x v="1"/>
    <s v="United States"/>
    <x v="8"/>
    <x v="1"/>
    <n v="94109"/>
    <x v="1"/>
    <s v="OFF-BI-10002215"/>
    <x v="1"/>
    <x v="8"/>
    <x v="20"/>
    <n v="17.04"/>
    <n v="3"/>
    <n v="0.2"/>
    <n v="5.5380000000000003"/>
    <x v="1"/>
    <s v="Yes"/>
  </r>
  <r>
    <n v="7531"/>
    <s v="US-2019-106145"/>
    <x v="986"/>
    <d v="2019-09-26T00:00:00"/>
    <s v="Same Day"/>
    <s v="RA-19885"/>
    <s v="Ruben Ausman"/>
    <x v="1"/>
    <s v="United States"/>
    <x v="8"/>
    <x v="1"/>
    <n v="94109"/>
    <x v="1"/>
    <s v="OFF-BI-10003925"/>
    <x v="1"/>
    <x v="8"/>
    <x v="758"/>
    <n v="931.17600000000004"/>
    <n v="3"/>
    <n v="0.2"/>
    <n v="314.27190000000002"/>
    <x v="1"/>
    <s v="Yes"/>
  </r>
  <r>
    <n v="7532"/>
    <s v="CA-2018-107146"/>
    <x v="26"/>
    <d v="2018-06-19T00:00:00"/>
    <s v="First Class"/>
    <s v="LC-16885"/>
    <s v="Lena Creighton"/>
    <x v="0"/>
    <s v="United States"/>
    <x v="497"/>
    <x v="22"/>
    <n v="80501"/>
    <x v="1"/>
    <s v="FUR-FU-10002298"/>
    <x v="0"/>
    <x v="5"/>
    <x v="1305"/>
    <n v="266.35199999999998"/>
    <n v="3"/>
    <n v="0.2"/>
    <n v="-13.317600000000001"/>
    <x v="1"/>
    <s v="Yes"/>
  </r>
  <r>
    <n v="7533"/>
    <s v="CA-2018-107146"/>
    <x v="26"/>
    <d v="2018-06-19T00:00:00"/>
    <s v="First Class"/>
    <s v="LC-16885"/>
    <s v="Lena Creighton"/>
    <x v="0"/>
    <s v="United States"/>
    <x v="497"/>
    <x v="22"/>
    <n v="80501"/>
    <x v="1"/>
    <s v="FUR-CH-10004853"/>
    <x v="0"/>
    <x v="1"/>
    <x v="531"/>
    <n v="483.13600000000002"/>
    <n v="4"/>
    <n v="0.2"/>
    <n v="54.352800000000002"/>
    <x v="1"/>
    <s v="Yes"/>
  </r>
  <r>
    <n v="7534"/>
    <s v="US-2019-134642"/>
    <x v="906"/>
    <d v="2019-03-01T00:00:00"/>
    <s v="Standard Class"/>
    <s v="SW-20245"/>
    <s v="Scot Wooten"/>
    <x v="0"/>
    <s v="United States"/>
    <x v="202"/>
    <x v="3"/>
    <n v="27834"/>
    <x v="0"/>
    <s v="FUR-CH-10002880"/>
    <x v="0"/>
    <x v="1"/>
    <x v="809"/>
    <n v="196.78399999999999"/>
    <n v="2"/>
    <n v="0.2"/>
    <n v="-22.138200000000001"/>
    <x v="0"/>
    <s v="Yes"/>
  </r>
  <r>
    <n v="7535"/>
    <s v="US-2019-134642"/>
    <x v="906"/>
    <d v="2019-03-01T00:00:00"/>
    <s v="Standard Class"/>
    <s v="SW-20245"/>
    <s v="Scot Wooten"/>
    <x v="0"/>
    <s v="United States"/>
    <x v="202"/>
    <x v="3"/>
    <n v="27834"/>
    <x v="0"/>
    <s v="FUR-BO-10004709"/>
    <x v="0"/>
    <x v="0"/>
    <x v="266"/>
    <n v="231.92"/>
    <n v="5"/>
    <n v="0.2"/>
    <n v="5.798"/>
    <x v="0"/>
    <s v="Yes"/>
  </r>
  <r>
    <n v="7536"/>
    <s v="US-2019-160143"/>
    <x v="185"/>
    <d v="2019-04-07T00:00:00"/>
    <s v="Standard Class"/>
    <s v="HG-14965"/>
    <s v="Henry Goldwyn"/>
    <x v="1"/>
    <s v="United States"/>
    <x v="1"/>
    <x v="1"/>
    <n v="90004"/>
    <x v="1"/>
    <s v="OFF-SU-10004231"/>
    <x v="1"/>
    <x v="14"/>
    <x v="557"/>
    <n v="29.7"/>
    <n v="3"/>
    <n v="0"/>
    <n v="8.0190000000000001"/>
    <x v="1"/>
    <s v="Yes"/>
  </r>
  <r>
    <n v="7537"/>
    <s v="CA-2019-103415"/>
    <x v="734"/>
    <d v="2019-12-08T00:00:00"/>
    <s v="Standard Class"/>
    <s v="MV-17485"/>
    <s v="Mark Van Huff"/>
    <x v="0"/>
    <s v="United States"/>
    <x v="12"/>
    <x v="5"/>
    <n v="77041"/>
    <x v="2"/>
    <s v="FUR-FU-10000820"/>
    <x v="0"/>
    <x v="5"/>
    <x v="1783"/>
    <n v="13.592000000000001"/>
    <n v="2"/>
    <n v="0.6"/>
    <n v="-14.271599999999999"/>
    <x v="2"/>
    <s v="Yes"/>
  </r>
  <r>
    <n v="7538"/>
    <s v="CA-2018-106460"/>
    <x v="317"/>
    <d v="2018-02-22T00:00:00"/>
    <s v="Second Class"/>
    <s v="GT-14710"/>
    <s v="Greg Tran"/>
    <x v="0"/>
    <s v="United States"/>
    <x v="8"/>
    <x v="1"/>
    <n v="94109"/>
    <x v="1"/>
    <s v="OFF-PA-10001736"/>
    <x v="1"/>
    <x v="10"/>
    <x v="130"/>
    <n v="70.88"/>
    <n v="2"/>
    <n v="0"/>
    <n v="33.313600000000001"/>
    <x v="1"/>
    <s v="Yes"/>
  </r>
  <r>
    <n v="7539"/>
    <s v="US-2019-112347"/>
    <x v="574"/>
    <d v="2019-12-06T00:00:00"/>
    <s v="Standard Class"/>
    <s v="BS-11380"/>
    <s v="Bill Stewart"/>
    <x v="1"/>
    <s v="United States"/>
    <x v="60"/>
    <x v="22"/>
    <n v="80219"/>
    <x v="1"/>
    <s v="OFF-ST-10003306"/>
    <x v="1"/>
    <x v="4"/>
    <x v="385"/>
    <n v="114.288"/>
    <n v="1"/>
    <n v="0.2"/>
    <n v="12.8574"/>
    <x v="1"/>
    <s v="Yes"/>
  </r>
  <r>
    <n v="7540"/>
    <s v="US-2019-112347"/>
    <x v="574"/>
    <d v="2019-12-06T00:00:00"/>
    <s v="Standard Class"/>
    <s v="BS-11380"/>
    <s v="Bill Stewart"/>
    <x v="1"/>
    <s v="United States"/>
    <x v="60"/>
    <x v="22"/>
    <n v="80219"/>
    <x v="1"/>
    <s v="OFF-BI-10003707"/>
    <x v="1"/>
    <x v="8"/>
    <x v="784"/>
    <n v="36.624000000000002"/>
    <n v="8"/>
    <n v="0.7"/>
    <n v="-24.416"/>
    <x v="1"/>
    <s v="Yes"/>
  </r>
  <r>
    <n v="7541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BO-10003546"/>
    <x v="0"/>
    <x v="0"/>
    <x v="1647"/>
    <n v="242.352"/>
    <n v="8"/>
    <n v="0.7"/>
    <n v="-363.52800000000002"/>
    <x v="1"/>
    <s v="Yes"/>
  </r>
  <r>
    <n v="7542"/>
    <s v="US-2019-112347"/>
    <x v="574"/>
    <d v="2019-12-06T00:00:00"/>
    <s v="Standard Class"/>
    <s v="BS-11380"/>
    <s v="Bill Stewart"/>
    <x v="1"/>
    <s v="United States"/>
    <x v="60"/>
    <x v="22"/>
    <n v="80219"/>
    <x v="1"/>
    <s v="TEC-PH-10000213"/>
    <x v="2"/>
    <x v="7"/>
    <x v="1658"/>
    <n v="49.616"/>
    <n v="2"/>
    <n v="0.2"/>
    <n v="4.9615999999999998"/>
    <x v="1"/>
    <s v="Yes"/>
  </r>
  <r>
    <n v="7543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FU-10001488"/>
    <x v="0"/>
    <x v="5"/>
    <x v="1049"/>
    <n v="508.70400000000001"/>
    <n v="6"/>
    <n v="0.2"/>
    <n v="0"/>
    <x v="1"/>
    <s v="Yes"/>
  </r>
  <r>
    <n v="7544"/>
    <s v="US-2019-112347"/>
    <x v="574"/>
    <d v="2019-12-06T00:00:00"/>
    <s v="Standard Class"/>
    <s v="BS-11380"/>
    <s v="Bill Stewart"/>
    <x v="1"/>
    <s v="United States"/>
    <x v="60"/>
    <x v="22"/>
    <n v="80219"/>
    <x v="1"/>
    <s v="TEC-PH-10004833"/>
    <x v="2"/>
    <x v="7"/>
    <x v="1363"/>
    <n v="57.36"/>
    <n v="6"/>
    <n v="0.2"/>
    <n v="-14.34"/>
    <x v="1"/>
    <s v="Yes"/>
  </r>
  <r>
    <n v="7545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CH-10002335"/>
    <x v="0"/>
    <x v="1"/>
    <x v="629"/>
    <n v="906.68"/>
    <n v="5"/>
    <n v="0.2"/>
    <n v="68.001000000000005"/>
    <x v="1"/>
    <s v="Yes"/>
  </r>
  <r>
    <n v="7546"/>
    <s v="CA-2016-103492"/>
    <x v="982"/>
    <d v="2016-10-15T00:00:00"/>
    <s v="Standard Class"/>
    <s v="CM-12715"/>
    <s v="Craig Molinari"/>
    <x v="1"/>
    <s v="United States"/>
    <x v="114"/>
    <x v="5"/>
    <n v="77340"/>
    <x v="2"/>
    <s v="TEC-PH-10001128"/>
    <x v="2"/>
    <x v="7"/>
    <x v="1508"/>
    <n v="719.952"/>
    <n v="6"/>
    <n v="0.2"/>
    <n v="71.995199999999997"/>
    <x v="2"/>
    <s v="Yes"/>
  </r>
  <r>
    <n v="7547"/>
    <s v="CA-2016-103492"/>
    <x v="982"/>
    <d v="2016-10-15T00:00:00"/>
    <s v="Standard Class"/>
    <s v="CM-12715"/>
    <s v="Craig Molinari"/>
    <x v="1"/>
    <s v="United States"/>
    <x v="114"/>
    <x v="5"/>
    <n v="77340"/>
    <x v="2"/>
    <s v="TEC-PH-10004667"/>
    <x v="2"/>
    <x v="7"/>
    <x v="524"/>
    <n v="755.94399999999996"/>
    <n v="7"/>
    <n v="0.2"/>
    <n v="66.145099999999999"/>
    <x v="2"/>
    <s v="Yes"/>
  </r>
  <r>
    <n v="7548"/>
    <s v="CA-2016-103492"/>
    <x v="982"/>
    <d v="2016-10-15T00:00:00"/>
    <s v="Standard Class"/>
    <s v="CM-12715"/>
    <s v="Craig Molinari"/>
    <x v="1"/>
    <s v="United States"/>
    <x v="114"/>
    <x v="5"/>
    <n v="77340"/>
    <x v="2"/>
    <s v="OFF-BI-10004817"/>
    <x v="1"/>
    <x v="8"/>
    <x v="1208"/>
    <n v="11.98"/>
    <n v="5"/>
    <n v="0.8"/>
    <n v="-19.167999999999999"/>
    <x v="2"/>
    <s v="Yes"/>
  </r>
  <r>
    <n v="7549"/>
    <s v="CA-2016-103492"/>
    <x v="982"/>
    <d v="2016-10-15T00:00:00"/>
    <s v="Standard Class"/>
    <s v="CM-12715"/>
    <s v="Craig Molinari"/>
    <x v="1"/>
    <s v="United States"/>
    <x v="114"/>
    <x v="5"/>
    <n v="77340"/>
    <x v="2"/>
    <s v="OFF-BI-10004140"/>
    <x v="1"/>
    <x v="8"/>
    <x v="307"/>
    <n v="0.89800000000000002"/>
    <n v="1"/>
    <n v="0.8"/>
    <n v="-1.5714999999999999"/>
    <x v="2"/>
    <s v="Yes"/>
  </r>
  <r>
    <n v="7550"/>
    <s v="CA-2018-136595"/>
    <x v="64"/>
    <d v="2018-09-07T00:00:00"/>
    <s v="First Class"/>
    <s v="EM-13825"/>
    <s v="Elizabeth Moffitt"/>
    <x v="1"/>
    <s v="United States"/>
    <x v="12"/>
    <x v="5"/>
    <n v="77036"/>
    <x v="2"/>
    <s v="FUR-FU-10004671"/>
    <x v="0"/>
    <x v="5"/>
    <x v="1366"/>
    <n v="21.204000000000001"/>
    <n v="3"/>
    <n v="0.6"/>
    <n v="-11.6622"/>
    <x v="2"/>
    <s v="Yes"/>
  </r>
  <r>
    <n v="7551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EN-10002592"/>
    <x v="1"/>
    <x v="12"/>
    <x v="1711"/>
    <n v="34.74"/>
    <n v="3"/>
    <n v="0"/>
    <n v="17.37"/>
    <x v="3"/>
    <s v="Yes"/>
  </r>
  <r>
    <n v="7552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TEC-PH-10004447"/>
    <x v="2"/>
    <x v="7"/>
    <x v="866"/>
    <n v="833.94"/>
    <n v="6"/>
    <n v="0"/>
    <n v="216.8244"/>
    <x v="3"/>
    <s v="Yes"/>
  </r>
  <r>
    <n v="7553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BI-10003669"/>
    <x v="1"/>
    <x v="8"/>
    <x v="804"/>
    <n v="12.96"/>
    <n v="3"/>
    <n v="0.2"/>
    <n v="4.5359999999999996"/>
    <x v="3"/>
    <s v="Yes"/>
  </r>
  <r>
    <n v="7554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PA-10000223"/>
    <x v="1"/>
    <x v="10"/>
    <x v="1383"/>
    <n v="25.92"/>
    <n v="4"/>
    <n v="0"/>
    <n v="12.441599999999999"/>
    <x v="3"/>
    <s v="Yes"/>
  </r>
  <r>
    <n v="7555"/>
    <s v="CA-2016-114181"/>
    <x v="1025"/>
    <d v="2016-05-14T00:00:00"/>
    <s v="Second Class"/>
    <s v="AF-10885"/>
    <s v="Art Foster"/>
    <x v="0"/>
    <s v="United States"/>
    <x v="10"/>
    <x v="9"/>
    <n v="19134"/>
    <x v="3"/>
    <s v="FUR-BO-10004467"/>
    <x v="0"/>
    <x v="0"/>
    <x v="892"/>
    <n v="349.96499999999997"/>
    <n v="7"/>
    <n v="0.5"/>
    <n v="-216.97829999999999"/>
    <x v="3"/>
    <s v="Yes"/>
  </r>
  <r>
    <n v="7556"/>
    <s v="CA-2016-114181"/>
    <x v="1025"/>
    <d v="2016-05-14T00:00:00"/>
    <s v="Second Class"/>
    <s v="AF-10885"/>
    <s v="Art Foster"/>
    <x v="0"/>
    <s v="United States"/>
    <x v="10"/>
    <x v="9"/>
    <n v="19134"/>
    <x v="3"/>
    <s v="OFF-AR-10000716"/>
    <x v="1"/>
    <x v="6"/>
    <x v="794"/>
    <n v="22.32"/>
    <n v="5"/>
    <n v="0.2"/>
    <n v="5.3010000000000002"/>
    <x v="3"/>
    <s v="Yes"/>
  </r>
  <r>
    <n v="7557"/>
    <s v="CA-2019-159506"/>
    <x v="344"/>
    <d v="2019-12-02T00:00:00"/>
    <s v="Standard Class"/>
    <s v="JR-16210"/>
    <s v="Justin Ritter"/>
    <x v="1"/>
    <s v="United States"/>
    <x v="38"/>
    <x v="14"/>
    <n v="47201"/>
    <x v="2"/>
    <s v="OFF-PA-10003641"/>
    <x v="1"/>
    <x v="10"/>
    <x v="947"/>
    <n v="158.28"/>
    <n v="6"/>
    <n v="0"/>
    <n v="72.808800000000005"/>
    <x v="2"/>
    <s v="Yes"/>
  </r>
  <r>
    <n v="7558"/>
    <s v="CA-2019-159506"/>
    <x v="344"/>
    <d v="2019-12-02T00:00:00"/>
    <s v="Standard Class"/>
    <s v="JR-16210"/>
    <s v="Justin Ritter"/>
    <x v="1"/>
    <s v="United States"/>
    <x v="38"/>
    <x v="14"/>
    <n v="47201"/>
    <x v="2"/>
    <s v="OFF-BI-10004519"/>
    <x v="1"/>
    <x v="8"/>
    <x v="889"/>
    <n v="497.94"/>
    <n v="3"/>
    <n v="0"/>
    <n v="224.07300000000001"/>
    <x v="2"/>
    <s v="Yes"/>
  </r>
  <r>
    <n v="7559"/>
    <s v="US-2016-137155"/>
    <x v="301"/>
    <d v="2016-11-05T00:00:00"/>
    <s v="Standard Class"/>
    <s v="DL-12925"/>
    <s v="Daniel Lacy"/>
    <x v="0"/>
    <s v="United States"/>
    <x v="85"/>
    <x v="15"/>
    <n v="11561"/>
    <x v="3"/>
    <s v="OFF-AP-10002518"/>
    <x v="1"/>
    <x v="9"/>
    <x v="160"/>
    <n v="533.94000000000005"/>
    <n v="3"/>
    <n v="0"/>
    <n v="154.8426"/>
    <x v="3"/>
    <s v="Yes"/>
  </r>
  <r>
    <n v="7560"/>
    <s v="US-2016-137155"/>
    <x v="301"/>
    <d v="2016-11-05T00:00:00"/>
    <s v="Standard Class"/>
    <s v="DL-12925"/>
    <s v="Daniel Lacy"/>
    <x v="0"/>
    <s v="United States"/>
    <x v="85"/>
    <x v="15"/>
    <n v="11561"/>
    <x v="3"/>
    <s v="OFF-PA-10000806"/>
    <x v="1"/>
    <x v="10"/>
    <x v="957"/>
    <n v="167.94"/>
    <n v="3"/>
    <n v="0"/>
    <n v="82.290599999999998"/>
    <x v="3"/>
    <s v="Yes"/>
  </r>
  <r>
    <n v="7561"/>
    <s v="US-2016-137155"/>
    <x v="301"/>
    <d v="2016-11-05T00:00:00"/>
    <s v="Standard Class"/>
    <s v="DL-12925"/>
    <s v="Daniel Lacy"/>
    <x v="0"/>
    <s v="United States"/>
    <x v="85"/>
    <x v="15"/>
    <n v="11561"/>
    <x v="3"/>
    <s v="FUR-FU-10003142"/>
    <x v="0"/>
    <x v="5"/>
    <x v="1210"/>
    <n v="31.68"/>
    <n v="6"/>
    <n v="0"/>
    <n v="9.8208000000000002"/>
    <x v="3"/>
    <s v="Yes"/>
  </r>
  <r>
    <n v="7562"/>
    <s v="CA-2018-105746"/>
    <x v="945"/>
    <d v="2019-01-01T00:00:00"/>
    <s v="First Class"/>
    <s v="BD-11605"/>
    <s v="Brian Dahlen"/>
    <x v="0"/>
    <s v="United States"/>
    <x v="152"/>
    <x v="9"/>
    <n v="17602"/>
    <x v="3"/>
    <s v="FUR-CH-10000454"/>
    <x v="0"/>
    <x v="1"/>
    <x v="1"/>
    <n v="170.786"/>
    <n v="1"/>
    <n v="0.3"/>
    <n v="0"/>
    <x v="3"/>
    <s v="Yes"/>
  </r>
  <r>
    <n v="7563"/>
    <s v="US-2018-104815"/>
    <x v="323"/>
    <d v="2018-09-07T00:00:00"/>
    <s v="Standard Class"/>
    <s v="RB-19570"/>
    <s v="Rob Beeghly"/>
    <x v="0"/>
    <s v="United States"/>
    <x v="22"/>
    <x v="10"/>
    <n v="60610"/>
    <x v="2"/>
    <s v="FUR-BO-10003894"/>
    <x v="0"/>
    <x v="0"/>
    <x v="1628"/>
    <n v="198.744"/>
    <n v="4"/>
    <n v="0.3"/>
    <n v="0"/>
    <x v="2"/>
    <s v="Yes"/>
  </r>
  <r>
    <n v="7564"/>
    <s v="CA-2019-157672"/>
    <x v="361"/>
    <d v="2019-10-07T00:00:00"/>
    <s v="First Class"/>
    <s v="RB-19795"/>
    <s v="Ross Baird"/>
    <x v="2"/>
    <s v="United States"/>
    <x v="60"/>
    <x v="22"/>
    <n v="80219"/>
    <x v="1"/>
    <s v="TEC-AC-10001714"/>
    <x v="2"/>
    <x v="11"/>
    <x v="685"/>
    <n v="63.823999999999998"/>
    <n v="2"/>
    <n v="0.2"/>
    <n v="13.5626"/>
    <x v="1"/>
    <s v="Yes"/>
  </r>
  <r>
    <n v="7565"/>
    <s v="US-2018-166660"/>
    <x v="806"/>
    <d v="2018-02-01T00:00:00"/>
    <s v="Second Class"/>
    <s v="TB-21250"/>
    <s v="Tim Brockman"/>
    <x v="0"/>
    <s v="United States"/>
    <x v="4"/>
    <x v="4"/>
    <n v="98103"/>
    <x v="1"/>
    <s v="FUR-CH-10001190"/>
    <x v="0"/>
    <x v="1"/>
    <x v="1335"/>
    <n v="435.16800000000001"/>
    <n v="4"/>
    <n v="0.2"/>
    <n v="-59.835599999999999"/>
    <x v="1"/>
    <s v="Yes"/>
  </r>
  <r>
    <n v="7566"/>
    <s v="US-2018-166660"/>
    <x v="806"/>
    <d v="2018-02-01T00:00:00"/>
    <s v="Second Class"/>
    <s v="TB-21250"/>
    <s v="Tim Brockman"/>
    <x v="0"/>
    <s v="United States"/>
    <x v="4"/>
    <x v="4"/>
    <n v="98103"/>
    <x v="1"/>
    <s v="FUR-BO-10000468"/>
    <x v="0"/>
    <x v="0"/>
    <x v="1180"/>
    <n v="48.58"/>
    <n v="1"/>
    <n v="0"/>
    <n v="7.7728000000000002"/>
    <x v="1"/>
    <s v="Yes"/>
  </r>
  <r>
    <n v="7567"/>
    <s v="CA-2019-140802"/>
    <x v="81"/>
    <d v="2019-04-23T00:00:00"/>
    <s v="First Class"/>
    <s v="KN-16390"/>
    <s v="Katherine Nockton"/>
    <x v="1"/>
    <s v="United States"/>
    <x v="12"/>
    <x v="5"/>
    <n v="77070"/>
    <x v="2"/>
    <s v="TEC-AC-10001998"/>
    <x v="2"/>
    <x v="11"/>
    <x v="84"/>
    <n v="47.975999999999999"/>
    <n v="3"/>
    <n v="0.2"/>
    <n v="8.3957999999999995"/>
    <x v="2"/>
    <s v="Yes"/>
  </r>
  <r>
    <n v="7568"/>
    <s v="CA-2019-140802"/>
    <x v="81"/>
    <d v="2019-04-23T00:00:00"/>
    <s v="First Class"/>
    <s v="KN-16390"/>
    <s v="Katherine Nockton"/>
    <x v="1"/>
    <s v="United States"/>
    <x v="12"/>
    <x v="5"/>
    <n v="77070"/>
    <x v="2"/>
    <s v="OFF-PA-10001534"/>
    <x v="1"/>
    <x v="10"/>
    <x v="1470"/>
    <n v="20.736000000000001"/>
    <n v="4"/>
    <n v="0.2"/>
    <n v="7.2576000000000001"/>
    <x v="2"/>
    <s v="Yes"/>
  </r>
  <r>
    <n v="7569"/>
    <s v="CA-2016-133830"/>
    <x v="29"/>
    <d v="2016-12-10T00:00:00"/>
    <s v="Standard Class"/>
    <s v="RL-19615"/>
    <s v="Rob Lucas"/>
    <x v="0"/>
    <s v="United States"/>
    <x v="1"/>
    <x v="1"/>
    <n v="90045"/>
    <x v="1"/>
    <s v="OFF-AR-10003045"/>
    <x v="1"/>
    <x v="6"/>
    <x v="425"/>
    <n v="26.46"/>
    <n v="9"/>
    <n v="0"/>
    <n v="11.907"/>
    <x v="1"/>
    <s v="Yes"/>
  </r>
  <r>
    <n v="7570"/>
    <s v="CA-2016-133830"/>
    <x v="29"/>
    <d v="2016-12-10T00:00:00"/>
    <s v="Standard Class"/>
    <s v="RL-19615"/>
    <s v="Rob Lucas"/>
    <x v="0"/>
    <s v="United States"/>
    <x v="1"/>
    <x v="1"/>
    <n v="90045"/>
    <x v="1"/>
    <s v="OFF-PA-10001363"/>
    <x v="1"/>
    <x v="10"/>
    <x v="1625"/>
    <n v="49.12"/>
    <n v="4"/>
    <n v="0"/>
    <n v="23.086400000000001"/>
    <x v="1"/>
    <s v="Yes"/>
  </r>
  <r>
    <n v="7571"/>
    <s v="CA-2016-133830"/>
    <x v="29"/>
    <d v="2016-12-10T00:00:00"/>
    <s v="Standard Class"/>
    <s v="RL-19615"/>
    <s v="Rob Lucas"/>
    <x v="0"/>
    <s v="United States"/>
    <x v="1"/>
    <x v="1"/>
    <n v="90045"/>
    <x v="1"/>
    <s v="OFF-FA-10002280"/>
    <x v="1"/>
    <x v="13"/>
    <x v="659"/>
    <n v="15"/>
    <n v="3"/>
    <n v="0"/>
    <n v="7.2"/>
    <x v="1"/>
    <s v="Yes"/>
  </r>
  <r>
    <n v="7572"/>
    <s v="CA-2016-100916"/>
    <x v="618"/>
    <d v="2016-10-26T00:00:00"/>
    <s v="Standard Class"/>
    <s v="FH-14275"/>
    <s v="Frank Hawley"/>
    <x v="1"/>
    <s v="United States"/>
    <x v="311"/>
    <x v="17"/>
    <n v="23602"/>
    <x v="0"/>
    <s v="OFF-ST-10003479"/>
    <x v="1"/>
    <x v="4"/>
    <x v="41"/>
    <n v="194.7"/>
    <n v="5"/>
    <n v="0"/>
    <n v="9.7349999999999994"/>
    <x v="0"/>
    <s v="Yes"/>
  </r>
  <r>
    <n v="7573"/>
    <s v="CA-2016-100916"/>
    <x v="618"/>
    <d v="2016-10-26T00:00:00"/>
    <s v="Standard Class"/>
    <s v="FH-14275"/>
    <s v="Frank Hawley"/>
    <x v="1"/>
    <s v="United States"/>
    <x v="311"/>
    <x v="17"/>
    <n v="23602"/>
    <x v="0"/>
    <s v="FUR-TA-10004607"/>
    <x v="0"/>
    <x v="3"/>
    <x v="1104"/>
    <n v="591.32000000000005"/>
    <n v="4"/>
    <n v="0"/>
    <n v="112.35080000000001"/>
    <x v="0"/>
    <s v="Yes"/>
  </r>
  <r>
    <n v="7574"/>
    <s v="CA-2016-100916"/>
    <x v="618"/>
    <d v="2016-10-26T00:00:00"/>
    <s v="Standard Class"/>
    <s v="FH-14275"/>
    <s v="Frank Hawley"/>
    <x v="1"/>
    <s v="United States"/>
    <x v="311"/>
    <x v="17"/>
    <n v="23602"/>
    <x v="0"/>
    <s v="OFF-AR-10001022"/>
    <x v="1"/>
    <x v="6"/>
    <x v="881"/>
    <n v="2.84"/>
    <n v="1"/>
    <n v="0"/>
    <n v="0.88039999999999996"/>
    <x v="0"/>
    <s v="Yes"/>
  </r>
  <r>
    <n v="7575"/>
    <s v="CA-2017-129532"/>
    <x v="575"/>
    <d v="2017-12-12T00:00:00"/>
    <s v="Standard Class"/>
    <s v="YS-21880"/>
    <s v="Yana Sorensen"/>
    <x v="1"/>
    <s v="United States"/>
    <x v="1"/>
    <x v="1"/>
    <n v="90036"/>
    <x v="1"/>
    <s v="OFF-ST-10004186"/>
    <x v="1"/>
    <x v="4"/>
    <x v="16"/>
    <n v="221.96"/>
    <n v="2"/>
    <n v="0"/>
    <n v="4.4391999999999996"/>
    <x v="1"/>
    <s v="Yes"/>
  </r>
  <r>
    <n v="7576"/>
    <s v="CA-2017-129532"/>
    <x v="575"/>
    <d v="2017-12-12T00:00:00"/>
    <s v="Standard Class"/>
    <s v="YS-21880"/>
    <s v="Yana Sorensen"/>
    <x v="1"/>
    <s v="United States"/>
    <x v="1"/>
    <x v="1"/>
    <n v="90036"/>
    <x v="1"/>
    <s v="TEC-AC-10000865"/>
    <x v="2"/>
    <x v="11"/>
    <x v="1005"/>
    <n v="236"/>
    <n v="4"/>
    <n v="0"/>
    <n v="40.119999999999997"/>
    <x v="1"/>
    <s v="Yes"/>
  </r>
  <r>
    <n v="7577"/>
    <s v="CA-2016-134726"/>
    <x v="981"/>
    <d v="2016-11-07T00:00:00"/>
    <s v="Second Class"/>
    <s v="SW-20755"/>
    <s v="Steven Ward"/>
    <x v="1"/>
    <s v="United States"/>
    <x v="4"/>
    <x v="4"/>
    <n v="98115"/>
    <x v="1"/>
    <s v="TEC-AC-10000023"/>
    <x v="2"/>
    <x v="11"/>
    <x v="909"/>
    <n v="41.94"/>
    <n v="2"/>
    <n v="0"/>
    <n v="15.0984"/>
    <x v="1"/>
    <s v="Yes"/>
  </r>
  <r>
    <n v="7578"/>
    <s v="CA-2016-134726"/>
    <x v="981"/>
    <d v="2016-11-07T00:00:00"/>
    <s v="Second Class"/>
    <s v="SW-20755"/>
    <s v="Steven Ward"/>
    <x v="1"/>
    <s v="United States"/>
    <x v="4"/>
    <x v="4"/>
    <n v="98115"/>
    <x v="1"/>
    <s v="TEC-PH-10001750"/>
    <x v="2"/>
    <x v="7"/>
    <x v="977"/>
    <n v="52.792000000000002"/>
    <n v="1"/>
    <n v="0.2"/>
    <n v="4.6193"/>
    <x v="1"/>
    <s v="Yes"/>
  </r>
  <r>
    <n v="7579"/>
    <s v="CA-2018-138597"/>
    <x v="122"/>
    <d v="2018-12-21T00:00:00"/>
    <s v="First Class"/>
    <s v="PN-18775"/>
    <s v="Parhena Norris"/>
    <x v="2"/>
    <s v="United States"/>
    <x v="155"/>
    <x v="8"/>
    <n v="68104"/>
    <x v="2"/>
    <s v="FUR-CH-10004997"/>
    <x v="0"/>
    <x v="1"/>
    <x v="499"/>
    <n v="563.94000000000005"/>
    <n v="3"/>
    <n v="0"/>
    <n v="112.788"/>
    <x v="2"/>
    <s v="Yes"/>
  </r>
  <r>
    <n v="7580"/>
    <s v="CA-2017-123113"/>
    <x v="521"/>
    <d v="2017-11-27T00:00:00"/>
    <s v="Second Class"/>
    <s v="AT-10735"/>
    <s v="Annie Thurman"/>
    <x v="0"/>
    <s v="United States"/>
    <x v="73"/>
    <x v="30"/>
    <n v="7960"/>
    <x v="3"/>
    <s v="OFF-AP-10000275"/>
    <x v="1"/>
    <x v="9"/>
    <x v="1728"/>
    <n v="2625.12"/>
    <n v="8"/>
    <n v="0"/>
    <n v="735.03359999999998"/>
    <x v="3"/>
    <s v="Yes"/>
  </r>
  <r>
    <n v="7581"/>
    <s v="CA-2017-123113"/>
    <x v="521"/>
    <d v="2017-11-27T00:00:00"/>
    <s v="Second Class"/>
    <s v="AT-10735"/>
    <s v="Annie Thurman"/>
    <x v="0"/>
    <s v="United States"/>
    <x v="73"/>
    <x v="30"/>
    <n v="7960"/>
    <x v="3"/>
    <s v="OFF-AR-10004999"/>
    <x v="1"/>
    <x v="6"/>
    <x v="873"/>
    <n v="17.940000000000001"/>
    <n v="3"/>
    <n v="0"/>
    <n v="4.4850000000000003"/>
    <x v="3"/>
    <s v="Yes"/>
  </r>
  <r>
    <n v="7582"/>
    <s v="CA-2017-169656"/>
    <x v="863"/>
    <d v="2017-08-16T00:00:00"/>
    <s v="First Class"/>
    <s v="EJ-13720"/>
    <s v="Ed Jacobs"/>
    <x v="0"/>
    <s v="United States"/>
    <x v="10"/>
    <x v="9"/>
    <n v="19143"/>
    <x v="3"/>
    <s v="OFF-ST-10003816"/>
    <x v="1"/>
    <x v="4"/>
    <x v="717"/>
    <n v="422.85599999999999"/>
    <n v="3"/>
    <n v="0.2"/>
    <n v="15.857100000000001"/>
    <x v="3"/>
    <s v="Yes"/>
  </r>
  <r>
    <n v="7583"/>
    <s v="CA-2017-142734"/>
    <x v="392"/>
    <d v="2017-04-21T00:00:00"/>
    <s v="Standard Class"/>
    <s v="DM-13345"/>
    <s v="Denise Monton"/>
    <x v="1"/>
    <s v="United States"/>
    <x v="20"/>
    <x v="15"/>
    <n v="10024"/>
    <x v="3"/>
    <s v="FUR-CH-10003968"/>
    <x v="0"/>
    <x v="1"/>
    <x v="56"/>
    <n v="127.764"/>
    <n v="2"/>
    <n v="0.1"/>
    <n v="2.8391999999999999"/>
    <x v="3"/>
    <s v="Yes"/>
  </r>
  <r>
    <n v="7584"/>
    <s v="CA-2016-163223"/>
    <x v="90"/>
    <d v="2016-03-25T00:00:00"/>
    <s v="Standard Class"/>
    <s v="KH-16690"/>
    <s v="Kristen Hastings"/>
    <x v="1"/>
    <s v="United States"/>
    <x v="24"/>
    <x v="17"/>
    <n v="22153"/>
    <x v="0"/>
    <s v="TEC-PH-10000730"/>
    <x v="2"/>
    <x v="7"/>
    <x v="1568"/>
    <n v="3499.93"/>
    <n v="7"/>
    <n v="0"/>
    <n v="909.98180000000002"/>
    <x v="0"/>
    <s v="Yes"/>
  </r>
  <r>
    <n v="7585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LA-10004409"/>
    <x v="1"/>
    <x v="2"/>
    <x v="1559"/>
    <n v="14.4"/>
    <n v="5"/>
    <n v="0"/>
    <n v="6.6239999999999997"/>
    <x v="0"/>
    <s v="Yes"/>
  </r>
  <r>
    <n v="7586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PA-10000675"/>
    <x v="1"/>
    <x v="10"/>
    <x v="1115"/>
    <n v="122.97"/>
    <n v="3"/>
    <n v="0"/>
    <n v="60.255299999999998"/>
    <x v="0"/>
    <s v="Yes"/>
  </r>
  <r>
    <n v="7587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AR-10001573"/>
    <x v="1"/>
    <x v="6"/>
    <x v="373"/>
    <n v="9.32"/>
    <n v="4"/>
    <n v="0"/>
    <n v="2.7027999999999999"/>
    <x v="0"/>
    <s v="Yes"/>
  </r>
  <r>
    <n v="7588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BI-10001597"/>
    <x v="1"/>
    <x v="8"/>
    <x v="798"/>
    <n v="122.94"/>
    <n v="3"/>
    <n v="0"/>
    <n v="59.011200000000002"/>
    <x v="0"/>
    <s v="Yes"/>
  </r>
  <r>
    <n v="7589"/>
    <s v="CA-2019-122945"/>
    <x v="673"/>
    <d v="2019-11-22T00:00:00"/>
    <s v="Standard Class"/>
    <s v="MB-18085"/>
    <s v="Mick Brown"/>
    <x v="0"/>
    <s v="United States"/>
    <x v="43"/>
    <x v="1"/>
    <n v="95661"/>
    <x v="1"/>
    <s v="FUR-FU-10001196"/>
    <x v="0"/>
    <x v="5"/>
    <x v="1125"/>
    <n v="17.309999999999999"/>
    <n v="3"/>
    <n v="0"/>
    <n v="5.1929999999999996"/>
    <x v="1"/>
    <s v="Yes"/>
  </r>
  <r>
    <n v="7590"/>
    <s v="CA-2017-139738"/>
    <x v="12"/>
    <d v="2017-09-29T00:00:00"/>
    <s v="Standard Class"/>
    <s v="DK-12895"/>
    <s v="Dana Kaydos"/>
    <x v="0"/>
    <s v="United States"/>
    <x v="179"/>
    <x v="10"/>
    <n v="61107"/>
    <x v="2"/>
    <s v="OFF-AR-10004602"/>
    <x v="1"/>
    <x v="6"/>
    <x v="1226"/>
    <n v="128.744"/>
    <n v="7"/>
    <n v="0.2"/>
    <n v="12.8744"/>
    <x v="2"/>
    <s v="Yes"/>
  </r>
  <r>
    <n v="7591"/>
    <s v="CA-2018-158778"/>
    <x v="64"/>
    <d v="2018-09-09T00:00:00"/>
    <s v="Standard Class"/>
    <s v="DB-13210"/>
    <s v="Dean Braden"/>
    <x v="0"/>
    <s v="United States"/>
    <x v="10"/>
    <x v="9"/>
    <n v="19134"/>
    <x v="3"/>
    <s v="FUR-FU-10000260"/>
    <x v="0"/>
    <x v="5"/>
    <x v="74"/>
    <n v="58.247999999999998"/>
    <n v="9"/>
    <n v="0.2"/>
    <n v="11.6496"/>
    <x v="3"/>
    <s v="Yes"/>
  </r>
  <r>
    <n v="7592"/>
    <s v="CA-2018-158778"/>
    <x v="64"/>
    <d v="2018-09-09T00:00:00"/>
    <s v="Standard Class"/>
    <s v="DB-13210"/>
    <s v="Dean Braden"/>
    <x v="0"/>
    <s v="United States"/>
    <x v="10"/>
    <x v="9"/>
    <n v="19134"/>
    <x v="3"/>
    <s v="FUR-CH-10001146"/>
    <x v="0"/>
    <x v="1"/>
    <x v="124"/>
    <n v="71.245999999999995"/>
    <n v="2"/>
    <n v="0.3"/>
    <n v="-19.338200000000001"/>
    <x v="3"/>
    <s v="Yes"/>
  </r>
  <r>
    <n v="7593"/>
    <s v="CA-2018-158778"/>
    <x v="64"/>
    <d v="2018-09-09T00:00:00"/>
    <s v="Standard Class"/>
    <s v="DB-13210"/>
    <s v="Dean Braden"/>
    <x v="0"/>
    <s v="United States"/>
    <x v="10"/>
    <x v="9"/>
    <n v="19134"/>
    <x v="3"/>
    <s v="OFF-AR-10000896"/>
    <x v="1"/>
    <x v="6"/>
    <x v="958"/>
    <n v="7.8719999999999999"/>
    <n v="3"/>
    <n v="0.2"/>
    <n v="0.59040000000000004"/>
    <x v="3"/>
    <s v="Yes"/>
  </r>
  <r>
    <n v="7594"/>
    <s v="CA-2018-158778"/>
    <x v="64"/>
    <d v="2018-09-09T00:00:00"/>
    <s v="Standard Class"/>
    <s v="DB-13210"/>
    <s v="Dean Braden"/>
    <x v="0"/>
    <s v="United States"/>
    <x v="10"/>
    <x v="9"/>
    <n v="19134"/>
    <x v="3"/>
    <s v="FUR-CH-10000309"/>
    <x v="0"/>
    <x v="1"/>
    <x v="773"/>
    <n v="887.27099999999996"/>
    <n v="3"/>
    <n v="0.3"/>
    <n v="-63.3765"/>
    <x v="3"/>
    <s v="Yes"/>
  </r>
  <r>
    <n v="7595"/>
    <s v="CA-2019-119655"/>
    <x v="693"/>
    <d v="2019-04-24T00:00:00"/>
    <s v="Standard Class"/>
    <s v="CV-12295"/>
    <s v="Christina VanderZanden"/>
    <x v="0"/>
    <s v="United States"/>
    <x v="66"/>
    <x v="12"/>
    <n v="48234"/>
    <x v="2"/>
    <s v="OFF-BI-10001989"/>
    <x v="1"/>
    <x v="8"/>
    <x v="542"/>
    <n v="146.86000000000001"/>
    <n v="7"/>
    <n v="0"/>
    <n v="70.492800000000003"/>
    <x v="2"/>
    <s v="Yes"/>
  </r>
  <r>
    <n v="7596"/>
    <s v="CA-2019-119655"/>
    <x v="693"/>
    <d v="2019-04-24T00:00:00"/>
    <s v="Standard Class"/>
    <s v="CV-12295"/>
    <s v="Christina VanderZanden"/>
    <x v="0"/>
    <s v="United States"/>
    <x v="66"/>
    <x v="12"/>
    <n v="48234"/>
    <x v="2"/>
    <s v="OFF-BI-10001036"/>
    <x v="1"/>
    <x v="8"/>
    <x v="624"/>
    <n v="36.56"/>
    <n v="4"/>
    <n v="0"/>
    <n v="18.28"/>
    <x v="2"/>
    <s v="Yes"/>
  </r>
  <r>
    <n v="7597"/>
    <s v="CA-2017-164567"/>
    <x v="925"/>
    <d v="2017-06-19T00:00:00"/>
    <s v="Standard Class"/>
    <s v="GK-14620"/>
    <s v="Grace Kelly"/>
    <x v="1"/>
    <s v="United States"/>
    <x v="1"/>
    <x v="1"/>
    <n v="90004"/>
    <x v="1"/>
    <s v="TEC-PH-10002103"/>
    <x v="2"/>
    <x v="7"/>
    <x v="539"/>
    <n v="225.57599999999999"/>
    <n v="3"/>
    <n v="0.2"/>
    <n v="22.557600000000001"/>
    <x v="1"/>
    <s v="Yes"/>
  </r>
  <r>
    <n v="7598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AR-10001473"/>
    <x v="1"/>
    <x v="6"/>
    <x v="1341"/>
    <n v="5.2480000000000002"/>
    <n v="2"/>
    <n v="0.2"/>
    <n v="0.4592"/>
    <x v="1"/>
    <s v="Yes"/>
  </r>
  <r>
    <n v="7599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AR-10000411"/>
    <x v="1"/>
    <x v="6"/>
    <x v="940"/>
    <n v="38.256"/>
    <n v="3"/>
    <n v="0.2"/>
    <n v="4.782"/>
    <x v="1"/>
    <s v="Yes"/>
  </r>
  <r>
    <n v="7600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PA-10000246"/>
    <x v="1"/>
    <x v="10"/>
    <x v="1595"/>
    <n v="40.24"/>
    <n v="5"/>
    <n v="0.2"/>
    <n v="13.077999999999999"/>
    <x v="1"/>
    <s v="Yes"/>
  </r>
  <r>
    <n v="7601"/>
    <s v="CA-2016-131947"/>
    <x v="328"/>
    <d v="2016-09-22T00:00:00"/>
    <s v="Standard Class"/>
    <s v="JA-15970"/>
    <s v="Joseph Airdo"/>
    <x v="0"/>
    <s v="United States"/>
    <x v="24"/>
    <x v="21"/>
    <n v="97477"/>
    <x v="1"/>
    <s v="TEC-MA-10004086"/>
    <x v="2"/>
    <x v="15"/>
    <x v="1809"/>
    <n v="29.925000000000001"/>
    <n v="5"/>
    <n v="0.7"/>
    <n v="-21.945"/>
    <x v="1"/>
    <s v="Yes"/>
  </r>
  <r>
    <n v="7602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PA-10003039"/>
    <x v="1"/>
    <x v="10"/>
    <x v="334"/>
    <n v="148.70400000000001"/>
    <n v="6"/>
    <n v="0.2"/>
    <n v="46.47"/>
    <x v="1"/>
    <s v="Yes"/>
  </r>
  <r>
    <n v="7603"/>
    <s v="CA-2016-131947"/>
    <x v="328"/>
    <d v="2016-09-22T00:00:00"/>
    <s v="Standard Class"/>
    <s v="JA-15970"/>
    <s v="Joseph Airdo"/>
    <x v="0"/>
    <s v="United States"/>
    <x v="24"/>
    <x v="21"/>
    <n v="97477"/>
    <x v="1"/>
    <s v="TEC-AC-10004633"/>
    <x v="2"/>
    <x v="11"/>
    <x v="60"/>
    <n v="55.92"/>
    <n v="10"/>
    <n v="0.2"/>
    <n v="16.776"/>
    <x v="1"/>
    <s v="Yes"/>
  </r>
  <r>
    <n v="7604"/>
    <s v="CA-2018-152520"/>
    <x v="630"/>
    <d v="2018-07-12T00:00:00"/>
    <s v="Standard Class"/>
    <s v="TH-21115"/>
    <s v="Thea Hudgings"/>
    <x v="1"/>
    <s v="United States"/>
    <x v="205"/>
    <x v="34"/>
    <n v="2908"/>
    <x v="3"/>
    <s v="OFF-PA-10000289"/>
    <x v="1"/>
    <x v="10"/>
    <x v="729"/>
    <n v="12.96"/>
    <n v="2"/>
    <n v="0"/>
    <n v="6.2207999999999997"/>
    <x v="3"/>
    <s v="Yes"/>
  </r>
  <r>
    <n v="7605"/>
    <s v="CA-2018-101791"/>
    <x v="1022"/>
    <d v="2018-05-31T00:00:00"/>
    <s v="Standard Class"/>
    <s v="BS-11665"/>
    <s v="Brian Stugart"/>
    <x v="0"/>
    <s v="United States"/>
    <x v="22"/>
    <x v="10"/>
    <n v="60623"/>
    <x v="2"/>
    <s v="FUR-FU-10003247"/>
    <x v="0"/>
    <x v="5"/>
    <x v="1465"/>
    <n v="25.175999999999998"/>
    <n v="3"/>
    <n v="0.6"/>
    <n v="-33.358199999999997"/>
    <x v="2"/>
    <s v="Yes"/>
  </r>
  <r>
    <n v="7606"/>
    <s v="CA-2018-101791"/>
    <x v="1022"/>
    <d v="2018-05-31T00:00:00"/>
    <s v="Standard Class"/>
    <s v="BS-11665"/>
    <s v="Brian Stugart"/>
    <x v="0"/>
    <s v="United States"/>
    <x v="22"/>
    <x v="10"/>
    <n v="60623"/>
    <x v="2"/>
    <s v="FUR-FU-10002191"/>
    <x v="0"/>
    <x v="5"/>
    <x v="769"/>
    <n v="5.5839999999999996"/>
    <n v="2"/>
    <n v="0.6"/>
    <n v="-1.6752"/>
    <x v="2"/>
    <s v="Yes"/>
  </r>
  <r>
    <n v="7607"/>
    <s v="CA-2018-101791"/>
    <x v="1022"/>
    <d v="2018-05-31T00:00:00"/>
    <s v="Standard Class"/>
    <s v="BS-11665"/>
    <s v="Brian Stugart"/>
    <x v="0"/>
    <s v="United States"/>
    <x v="22"/>
    <x v="10"/>
    <n v="60623"/>
    <x v="2"/>
    <s v="OFF-ST-10001496"/>
    <x v="1"/>
    <x v="4"/>
    <x v="733"/>
    <n v="1297.3679999999999"/>
    <n v="9"/>
    <n v="0.2"/>
    <n v="97.302599999999998"/>
    <x v="2"/>
    <s v="Yes"/>
  </r>
  <r>
    <n v="7608"/>
    <s v="CA-2019-121195"/>
    <x v="165"/>
    <d v="2019-12-27T00:00:00"/>
    <s v="First Class"/>
    <s v="NS-18505"/>
    <s v="Neola Schneider"/>
    <x v="0"/>
    <s v="United States"/>
    <x v="61"/>
    <x v="5"/>
    <n v="75220"/>
    <x v="2"/>
    <s v="OFF-ST-10000585"/>
    <x v="1"/>
    <x v="4"/>
    <x v="546"/>
    <n v="264.32"/>
    <n v="2"/>
    <n v="0.2"/>
    <n v="19.824000000000002"/>
    <x v="2"/>
    <s v="Yes"/>
  </r>
  <r>
    <n v="7609"/>
    <s v="CA-2019-163209"/>
    <x v="898"/>
    <d v="2019-05-07T00:00:00"/>
    <s v="Standard Class"/>
    <s v="MK-18160"/>
    <s v="Mike Kennedy"/>
    <x v="0"/>
    <s v="United States"/>
    <x v="8"/>
    <x v="1"/>
    <n v="94122"/>
    <x v="1"/>
    <s v="OFF-PA-10001166"/>
    <x v="1"/>
    <x v="10"/>
    <x v="777"/>
    <n v="25.92"/>
    <n v="4"/>
    <n v="0"/>
    <n v="12.441599999999999"/>
    <x v="1"/>
    <s v="Yes"/>
  </r>
  <r>
    <n v="7610"/>
    <s v="CA-2019-163209"/>
    <x v="898"/>
    <d v="2019-05-07T00:00:00"/>
    <s v="Standard Class"/>
    <s v="MK-18160"/>
    <s v="Mike Kennedy"/>
    <x v="0"/>
    <s v="United States"/>
    <x v="8"/>
    <x v="1"/>
    <n v="94122"/>
    <x v="1"/>
    <s v="OFF-AR-10003651"/>
    <x v="1"/>
    <x v="6"/>
    <x v="279"/>
    <n v="22.96"/>
    <n v="7"/>
    <n v="0"/>
    <n v="6.6584000000000003"/>
    <x v="1"/>
    <s v="Yes"/>
  </r>
  <r>
    <n v="7611"/>
    <s v="CA-2016-133354"/>
    <x v="1165"/>
    <d v="2016-02-24T00:00:00"/>
    <s v="First Class"/>
    <s v="SA-20830"/>
    <s v="Sue Ann Reed"/>
    <x v="0"/>
    <s v="United States"/>
    <x v="429"/>
    <x v="1"/>
    <n v="92553"/>
    <x v="1"/>
    <s v="OFF-PA-10001800"/>
    <x v="1"/>
    <x v="10"/>
    <x v="585"/>
    <n v="19.440000000000001"/>
    <n v="3"/>
    <n v="0"/>
    <n v="9.3312000000000008"/>
    <x v="1"/>
    <s v="Yes"/>
  </r>
  <r>
    <n v="7612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PA-10000791"/>
    <x v="1"/>
    <x v="10"/>
    <x v="1433"/>
    <n v="9.5399999999999991"/>
    <n v="2"/>
    <n v="0"/>
    <n v="4.2930000000000001"/>
    <x v="2"/>
    <s v="Yes"/>
  </r>
  <r>
    <n v="7613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FA-10000134"/>
    <x v="1"/>
    <x v="13"/>
    <x v="196"/>
    <n v="5.81"/>
    <n v="1"/>
    <n v="0"/>
    <n v="1.8010999999999999"/>
    <x v="2"/>
    <s v="Yes"/>
  </r>
  <r>
    <n v="7614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AR-10001149"/>
    <x v="1"/>
    <x v="6"/>
    <x v="131"/>
    <n v="5.76"/>
    <n v="2"/>
    <n v="0"/>
    <n v="1.728"/>
    <x v="2"/>
    <s v="Yes"/>
  </r>
  <r>
    <n v="7615"/>
    <s v="CA-2017-113740"/>
    <x v="252"/>
    <d v="2017-08-28T00:00:00"/>
    <s v="Second Class"/>
    <s v="SC-20380"/>
    <s v="Shahid Collister"/>
    <x v="0"/>
    <s v="United States"/>
    <x v="20"/>
    <x v="15"/>
    <n v="10035"/>
    <x v="3"/>
    <s v="FUR-FU-10000010"/>
    <x v="0"/>
    <x v="5"/>
    <x v="527"/>
    <n v="14.91"/>
    <n v="3"/>
    <n v="0"/>
    <n v="4.6220999999999997"/>
    <x v="3"/>
    <s v="Yes"/>
  </r>
  <r>
    <n v="7616"/>
    <s v="CA-2016-148425"/>
    <x v="953"/>
    <d v="2016-12-04T00:00:00"/>
    <s v="Standard Class"/>
    <s v="RF-19345"/>
    <s v="Randy Ferguson"/>
    <x v="1"/>
    <s v="United States"/>
    <x v="333"/>
    <x v="2"/>
    <n v="32839"/>
    <x v="0"/>
    <s v="OFF-BI-10000201"/>
    <x v="1"/>
    <x v="8"/>
    <x v="1687"/>
    <n v="6.6420000000000003"/>
    <n v="9"/>
    <n v="0.7"/>
    <n v="-4.4279999999999999"/>
    <x v="0"/>
    <s v="Yes"/>
  </r>
  <r>
    <n v="7617"/>
    <s v="CA-2018-144309"/>
    <x v="107"/>
    <d v="2018-12-16T00:00:00"/>
    <s v="Standard Class"/>
    <s v="CM-12235"/>
    <s v="Chris McAfee"/>
    <x v="0"/>
    <s v="United States"/>
    <x v="232"/>
    <x v="15"/>
    <n v="13601"/>
    <x v="3"/>
    <s v="OFF-PA-10001776"/>
    <x v="1"/>
    <x v="10"/>
    <x v="1272"/>
    <n v="18.54"/>
    <n v="2"/>
    <n v="0"/>
    <n v="8.7138000000000009"/>
    <x v="3"/>
    <s v="Yes"/>
  </r>
  <r>
    <n v="7618"/>
    <s v="CA-2018-144309"/>
    <x v="107"/>
    <d v="2018-12-16T00:00:00"/>
    <s v="Standard Class"/>
    <s v="CM-12235"/>
    <s v="Chris McAfee"/>
    <x v="0"/>
    <s v="United States"/>
    <x v="232"/>
    <x v="15"/>
    <n v="13601"/>
    <x v="3"/>
    <s v="OFF-BI-10003656"/>
    <x v="1"/>
    <x v="8"/>
    <x v="13"/>
    <n v="679.96"/>
    <n v="5"/>
    <n v="0.2"/>
    <n v="220.98699999999999"/>
    <x v="3"/>
    <s v="Yes"/>
  </r>
  <r>
    <n v="7619"/>
    <s v="CA-2019-151225"/>
    <x v="855"/>
    <d v="2019-10-29T00:00:00"/>
    <s v="First Class"/>
    <s v="JM-15655"/>
    <s v="Jim Mitchum"/>
    <x v="1"/>
    <s v="United States"/>
    <x v="1"/>
    <x v="1"/>
    <n v="90032"/>
    <x v="1"/>
    <s v="FUR-TA-10001539"/>
    <x v="0"/>
    <x v="3"/>
    <x v="10"/>
    <n v="189.57599999999999"/>
    <n v="1"/>
    <n v="0.2"/>
    <n v="9.4787999999999997"/>
    <x v="1"/>
    <s v="Yes"/>
  </r>
  <r>
    <n v="7620"/>
    <s v="CA-2019-151225"/>
    <x v="855"/>
    <d v="2019-10-29T00:00:00"/>
    <s v="First Class"/>
    <s v="JM-15655"/>
    <s v="Jim Mitchum"/>
    <x v="1"/>
    <s v="United States"/>
    <x v="1"/>
    <x v="1"/>
    <n v="90032"/>
    <x v="1"/>
    <s v="TEC-PH-10004100"/>
    <x v="2"/>
    <x v="7"/>
    <x v="1752"/>
    <n v="71.959999999999994"/>
    <n v="5"/>
    <n v="0.2"/>
    <n v="7.1959999999999997"/>
    <x v="1"/>
    <s v="Yes"/>
  </r>
  <r>
    <n v="7621"/>
    <s v="US-2016-144078"/>
    <x v="641"/>
    <d v="2016-11-29T00:00:00"/>
    <s v="Standard Class"/>
    <s v="RB-19435"/>
    <s v="Richard Bierner"/>
    <x v="0"/>
    <s v="United States"/>
    <x v="1"/>
    <x v="1"/>
    <n v="90004"/>
    <x v="1"/>
    <s v="TEC-PH-10001580"/>
    <x v="2"/>
    <x v="7"/>
    <x v="234"/>
    <n v="539.91999999999996"/>
    <n v="5"/>
    <n v="0.2"/>
    <n v="47.243000000000002"/>
    <x v="1"/>
    <s v="Yes"/>
  </r>
  <r>
    <n v="7622"/>
    <s v="US-2016-144078"/>
    <x v="641"/>
    <d v="2016-11-29T00:00:00"/>
    <s v="Standard Class"/>
    <s v="RB-19435"/>
    <s v="Richard Bierner"/>
    <x v="0"/>
    <s v="United States"/>
    <x v="1"/>
    <x v="1"/>
    <n v="90004"/>
    <x v="1"/>
    <s v="FUR-CH-10002335"/>
    <x v="0"/>
    <x v="1"/>
    <x v="629"/>
    <n v="725.34400000000005"/>
    <n v="4"/>
    <n v="0.2"/>
    <n v="54.400799999999997"/>
    <x v="1"/>
    <s v="Yes"/>
  </r>
  <r>
    <n v="7623"/>
    <s v="US-2016-144078"/>
    <x v="641"/>
    <d v="2016-11-29T00:00:00"/>
    <s v="Standard Class"/>
    <s v="RB-19435"/>
    <s v="Richard Bierner"/>
    <x v="0"/>
    <s v="United States"/>
    <x v="1"/>
    <x v="1"/>
    <n v="90004"/>
    <x v="1"/>
    <s v="OFF-AR-10004707"/>
    <x v="1"/>
    <x v="6"/>
    <x v="772"/>
    <n v="7.44"/>
    <n v="3"/>
    <n v="0"/>
    <n v="2.6040000000000001"/>
    <x v="1"/>
    <s v="Yes"/>
  </r>
  <r>
    <n v="7624"/>
    <s v="CA-2016-124464"/>
    <x v="686"/>
    <d v="2016-07-20T00:00:00"/>
    <s v="Standard Class"/>
    <s v="SS-20515"/>
    <s v="Shirley Schmidt"/>
    <x v="2"/>
    <s v="United States"/>
    <x v="46"/>
    <x v="13"/>
    <n v="19711"/>
    <x v="3"/>
    <s v="OFF-AP-10000576"/>
    <x v="1"/>
    <x v="9"/>
    <x v="643"/>
    <n v="39.479999999999997"/>
    <n v="1"/>
    <n v="0"/>
    <n v="11.054399999999999"/>
    <x v="3"/>
    <s v="Yes"/>
  </r>
  <r>
    <n v="7625"/>
    <s v="CA-2017-136805"/>
    <x v="293"/>
    <d v="2017-05-27T00:00:00"/>
    <s v="Second Class"/>
    <s v="NM-18445"/>
    <s v="Nathan Mautz"/>
    <x v="2"/>
    <s v="United States"/>
    <x v="66"/>
    <x v="12"/>
    <n v="48234"/>
    <x v="2"/>
    <s v="OFF-AP-10001394"/>
    <x v="1"/>
    <x v="9"/>
    <x v="1129"/>
    <n v="850.5"/>
    <n v="5"/>
    <n v="0.1"/>
    <n v="245.7"/>
    <x v="2"/>
    <s v="Yes"/>
  </r>
  <r>
    <n v="7626"/>
    <s v="CA-2017-136805"/>
    <x v="293"/>
    <d v="2017-05-27T00:00:00"/>
    <s v="Second Class"/>
    <s v="NM-18445"/>
    <s v="Nathan Mautz"/>
    <x v="2"/>
    <s v="United States"/>
    <x v="66"/>
    <x v="12"/>
    <n v="48234"/>
    <x v="2"/>
    <s v="FUR-FU-10003724"/>
    <x v="0"/>
    <x v="5"/>
    <x v="896"/>
    <n v="75.33"/>
    <n v="9"/>
    <n v="0"/>
    <n v="19.585799999999999"/>
    <x v="2"/>
    <s v="Yes"/>
  </r>
  <r>
    <n v="7627"/>
    <s v="US-2017-159499"/>
    <x v="82"/>
    <d v="2017-11-23T00:00:00"/>
    <s v="Second Class"/>
    <s v="EM-14095"/>
    <s v="Eudokia Martin"/>
    <x v="1"/>
    <s v="United States"/>
    <x v="42"/>
    <x v="16"/>
    <n v="85023"/>
    <x v="1"/>
    <s v="OFF-AP-10002867"/>
    <x v="1"/>
    <x v="9"/>
    <x v="1514"/>
    <n v="325.63200000000001"/>
    <n v="6"/>
    <n v="0.2"/>
    <n v="28.492799999999999"/>
    <x v="1"/>
    <s v="Yes"/>
  </r>
  <r>
    <n v="7628"/>
    <s v="US-2017-159499"/>
    <x v="82"/>
    <d v="2017-11-23T00:00:00"/>
    <s v="Second Class"/>
    <s v="EM-14095"/>
    <s v="Eudokia Martin"/>
    <x v="1"/>
    <s v="United States"/>
    <x v="42"/>
    <x v="16"/>
    <n v="85023"/>
    <x v="1"/>
    <s v="TEC-AC-10002718"/>
    <x v="2"/>
    <x v="11"/>
    <x v="1192"/>
    <n v="23.344000000000001"/>
    <n v="2"/>
    <n v="0.2"/>
    <n v="-1.4590000000000001"/>
    <x v="1"/>
    <s v="Yes"/>
  </r>
  <r>
    <n v="7629"/>
    <s v="US-2017-159499"/>
    <x v="82"/>
    <d v="2017-11-23T00:00:00"/>
    <s v="Second Class"/>
    <s v="EM-14095"/>
    <s v="Eudokia Martin"/>
    <x v="1"/>
    <s v="United States"/>
    <x v="42"/>
    <x v="16"/>
    <n v="85023"/>
    <x v="1"/>
    <s v="OFF-LA-10003121"/>
    <x v="1"/>
    <x v="2"/>
    <x v="1000"/>
    <n v="16.52"/>
    <n v="5"/>
    <n v="0.2"/>
    <n v="5.3689999999999998"/>
    <x v="1"/>
    <s v="Yes"/>
  </r>
  <r>
    <n v="7630"/>
    <s v="CA-2016-162089"/>
    <x v="809"/>
    <d v="2016-04-01T00:00:00"/>
    <s v="First Class"/>
    <s v="MP-17470"/>
    <s v="Mark Packer"/>
    <x v="2"/>
    <s v="United States"/>
    <x v="180"/>
    <x v="5"/>
    <n v="78521"/>
    <x v="2"/>
    <s v="OFF-EN-10002230"/>
    <x v="1"/>
    <x v="12"/>
    <x v="555"/>
    <n v="335.72"/>
    <n v="5"/>
    <n v="0.2"/>
    <n v="113.30549999999999"/>
    <x v="2"/>
    <s v="Yes"/>
  </r>
  <r>
    <n v="7631"/>
    <s v="CA-2016-162089"/>
    <x v="809"/>
    <d v="2016-04-01T00:00:00"/>
    <s v="First Class"/>
    <s v="MP-17470"/>
    <s v="Mark Packer"/>
    <x v="2"/>
    <s v="United States"/>
    <x v="180"/>
    <x v="5"/>
    <n v="78521"/>
    <x v="2"/>
    <s v="TEC-PH-10001819"/>
    <x v="2"/>
    <x v="7"/>
    <x v="813"/>
    <n v="251.94399999999999"/>
    <n v="7"/>
    <n v="0.2"/>
    <n v="88.180400000000006"/>
    <x v="2"/>
    <s v="Yes"/>
  </r>
  <r>
    <n v="7632"/>
    <s v="CA-2016-162089"/>
    <x v="809"/>
    <d v="2016-04-01T00:00:00"/>
    <s v="First Class"/>
    <s v="MP-17470"/>
    <s v="Mark Packer"/>
    <x v="2"/>
    <s v="United States"/>
    <x v="180"/>
    <x v="5"/>
    <n v="78521"/>
    <x v="2"/>
    <s v="FUR-CH-10002304"/>
    <x v="0"/>
    <x v="1"/>
    <x v="790"/>
    <n v="127.30200000000001"/>
    <n v="7"/>
    <n v="0.3"/>
    <n v="-9.093"/>
    <x v="2"/>
    <s v="Yes"/>
  </r>
  <r>
    <n v="7633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2602"/>
    <x v="0"/>
    <x v="1"/>
    <x v="291"/>
    <n v="1207.8399999999999"/>
    <n v="8"/>
    <n v="0"/>
    <n v="314.03840000000002"/>
    <x v="0"/>
    <s v="Yes"/>
  </r>
  <r>
    <n v="7634"/>
    <s v="US-2019-158526"/>
    <x v="614"/>
    <d v="2020-01-01T00:00:00"/>
    <s v="Second Class"/>
    <s v="KH-16360"/>
    <s v="Katherine Hughes"/>
    <x v="0"/>
    <s v="United States"/>
    <x v="103"/>
    <x v="0"/>
    <n v="40214"/>
    <x v="0"/>
    <s v="OFF-BI-10002414"/>
    <x v="1"/>
    <x v="8"/>
    <x v="1085"/>
    <n v="12.53"/>
    <n v="1"/>
    <n v="0"/>
    <n v="5.8891"/>
    <x v="0"/>
    <s v="Yes"/>
  </r>
  <r>
    <n v="7635"/>
    <s v="US-2019-158526"/>
    <x v="614"/>
    <d v="2020-01-01T00:00:00"/>
    <s v="Second Class"/>
    <s v="KH-16360"/>
    <s v="Katherine Hughes"/>
    <x v="0"/>
    <s v="United States"/>
    <x v="103"/>
    <x v="0"/>
    <n v="40214"/>
    <x v="0"/>
    <s v="OFF-AR-10003696"/>
    <x v="1"/>
    <x v="6"/>
    <x v="1245"/>
    <n v="34.58"/>
    <n v="1"/>
    <n v="0"/>
    <n v="10.0282"/>
    <x v="0"/>
    <s v="Yes"/>
  </r>
  <r>
    <n v="7636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4495"/>
    <x v="0"/>
    <x v="1"/>
    <x v="1484"/>
    <n v="300.98"/>
    <n v="1"/>
    <n v="0"/>
    <n v="87.284199999999998"/>
    <x v="0"/>
    <s v="Yes"/>
  </r>
  <r>
    <n v="7637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1270"/>
    <x v="0"/>
    <x v="1"/>
    <x v="860"/>
    <n v="258.75"/>
    <n v="3"/>
    <n v="0"/>
    <n v="77.625"/>
    <x v="0"/>
    <s v="Yes"/>
  </r>
  <r>
    <n v="7638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AR-10001615"/>
    <x v="1"/>
    <x v="6"/>
    <x v="1488"/>
    <n v="59.52"/>
    <n v="3"/>
    <n v="0"/>
    <n v="15.475199999999999"/>
    <x v="3"/>
    <s v="Yes"/>
  </r>
  <r>
    <n v="7639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EN-10003286"/>
    <x v="1"/>
    <x v="12"/>
    <x v="153"/>
    <n v="57.96"/>
    <n v="7"/>
    <n v="0"/>
    <n v="27.241199999999999"/>
    <x v="3"/>
    <s v="Yes"/>
  </r>
  <r>
    <n v="7640"/>
    <s v="CA-2019-104885"/>
    <x v="580"/>
    <d v="2019-03-08T00:00:00"/>
    <s v="Standard Class"/>
    <s v="DB-13555"/>
    <s v="Dorothy Badders"/>
    <x v="1"/>
    <s v="United States"/>
    <x v="46"/>
    <x v="13"/>
    <n v="19711"/>
    <x v="3"/>
    <s v="FUR-BO-10003660"/>
    <x v="0"/>
    <x v="0"/>
    <x v="1474"/>
    <n v="441.96"/>
    <n v="2"/>
    <n v="0"/>
    <n v="101.6508"/>
    <x v="3"/>
    <s v="Yes"/>
  </r>
  <r>
    <n v="7641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PA-10002764"/>
    <x v="1"/>
    <x v="10"/>
    <x v="33"/>
    <n v="68.040000000000006"/>
    <n v="6"/>
    <n v="0"/>
    <n v="33.339599999999997"/>
    <x v="3"/>
    <s v="Yes"/>
  </r>
  <r>
    <n v="7642"/>
    <s v="US-2018-157490"/>
    <x v="1099"/>
    <d v="2018-10-07T00:00:00"/>
    <s v="First Class"/>
    <s v="LB-16795"/>
    <s v="Laurel Beltran"/>
    <x v="2"/>
    <s v="United States"/>
    <x v="206"/>
    <x v="22"/>
    <n v="81001"/>
    <x v="1"/>
    <s v="TEC-MA-10001695"/>
    <x v="2"/>
    <x v="15"/>
    <x v="1810"/>
    <n v="703.71"/>
    <n v="6"/>
    <n v="0.7"/>
    <n v="-938.28"/>
    <x v="1"/>
    <s v="Yes"/>
  </r>
  <r>
    <n v="7643"/>
    <s v="US-2018-157490"/>
    <x v="1099"/>
    <d v="2018-10-07T00:00:00"/>
    <s v="First Class"/>
    <s v="LB-16795"/>
    <s v="Laurel Beltran"/>
    <x v="2"/>
    <s v="United States"/>
    <x v="206"/>
    <x v="22"/>
    <n v="81001"/>
    <x v="1"/>
    <s v="OFF-BI-10002824"/>
    <x v="1"/>
    <x v="8"/>
    <x v="528"/>
    <n v="17.904"/>
    <n v="4"/>
    <n v="0.7"/>
    <n v="-14.92"/>
    <x v="1"/>
    <s v="Yes"/>
  </r>
  <r>
    <n v="7644"/>
    <s v="US-2018-157490"/>
    <x v="1099"/>
    <d v="2018-10-07T00:00:00"/>
    <s v="First Class"/>
    <s v="LB-16795"/>
    <s v="Laurel Beltran"/>
    <x v="2"/>
    <s v="United States"/>
    <x v="206"/>
    <x v="22"/>
    <n v="81001"/>
    <x v="1"/>
    <s v="OFF-BI-10002571"/>
    <x v="1"/>
    <x v="8"/>
    <x v="1213"/>
    <n v="11.976000000000001"/>
    <n v="4"/>
    <n v="0.7"/>
    <n v="-9.1815999999999995"/>
    <x v="1"/>
    <s v="Yes"/>
  </r>
  <r>
    <n v="7645"/>
    <s v="US-2018-157490"/>
    <x v="1099"/>
    <d v="2018-10-07T00:00:00"/>
    <s v="First Class"/>
    <s v="LB-16795"/>
    <s v="Laurel Beltran"/>
    <x v="2"/>
    <s v="United States"/>
    <x v="206"/>
    <x v="22"/>
    <n v="81001"/>
    <x v="1"/>
    <s v="TEC-AC-10001553"/>
    <x v="2"/>
    <x v="11"/>
    <x v="1608"/>
    <n v="67.959999999999994"/>
    <n v="5"/>
    <n v="0.2"/>
    <n v="0.84950000000000003"/>
    <x v="1"/>
    <s v="Yes"/>
  </r>
  <r>
    <n v="7646"/>
    <s v="CA-2017-161452"/>
    <x v="57"/>
    <d v="2017-04-11T00:00:00"/>
    <s v="Standard Class"/>
    <s v="CA-11965"/>
    <s v="Carol Adams"/>
    <x v="1"/>
    <s v="United States"/>
    <x v="1"/>
    <x v="1"/>
    <n v="90036"/>
    <x v="1"/>
    <s v="FUR-CH-10003973"/>
    <x v="0"/>
    <x v="1"/>
    <x v="867"/>
    <n v="892.22400000000005"/>
    <n v="3"/>
    <n v="0.2"/>
    <n v="89.222399999999993"/>
    <x v="1"/>
    <s v="Yes"/>
  </r>
  <r>
    <n v="7647"/>
    <s v="US-2016-115196"/>
    <x v="340"/>
    <d v="2016-09-13T00:00:00"/>
    <s v="Standard Class"/>
    <s v="DL-12925"/>
    <s v="Daniel Lacy"/>
    <x v="0"/>
    <s v="United States"/>
    <x v="202"/>
    <x v="3"/>
    <n v="27834"/>
    <x v="0"/>
    <s v="TEC-MA-10002073"/>
    <x v="2"/>
    <x v="15"/>
    <x v="1772"/>
    <n v="1299.99"/>
    <n v="2"/>
    <n v="0.5"/>
    <n v="-571.99559999999997"/>
    <x v="0"/>
    <s v="Yes"/>
  </r>
  <r>
    <n v="7648"/>
    <s v="CA-2018-138968"/>
    <x v="543"/>
    <d v="2018-03-16T00:00:00"/>
    <s v="First Class"/>
    <s v="FC-14335"/>
    <s v="Fred Chung"/>
    <x v="1"/>
    <s v="United States"/>
    <x v="8"/>
    <x v="1"/>
    <n v="94110"/>
    <x v="1"/>
    <s v="OFF-BI-10003529"/>
    <x v="1"/>
    <x v="8"/>
    <x v="796"/>
    <n v="4.5439999999999996"/>
    <n v="2"/>
    <n v="0.2"/>
    <n v="1.6472"/>
    <x v="1"/>
    <s v="Yes"/>
  </r>
  <r>
    <n v="7649"/>
    <s v="CA-2018-138968"/>
    <x v="543"/>
    <d v="2018-03-16T00:00:00"/>
    <s v="First Class"/>
    <s v="FC-14335"/>
    <s v="Fred Chung"/>
    <x v="1"/>
    <s v="United States"/>
    <x v="8"/>
    <x v="1"/>
    <n v="94110"/>
    <x v="1"/>
    <s v="FUR-CH-10000309"/>
    <x v="0"/>
    <x v="1"/>
    <x v="773"/>
    <n v="1352.0319999999999"/>
    <n v="4"/>
    <n v="0.2"/>
    <n v="84.501999999999995"/>
    <x v="1"/>
    <s v="Yes"/>
  </r>
  <r>
    <n v="7650"/>
    <s v="CA-2017-101889"/>
    <x v="17"/>
    <d v="2017-12-31T00:00:00"/>
    <s v="Standard Class"/>
    <s v="DB-13120"/>
    <s v="David Bremer"/>
    <x v="1"/>
    <s v="United States"/>
    <x v="292"/>
    <x v="24"/>
    <n v="43302"/>
    <x v="3"/>
    <s v="FUR-TA-10004154"/>
    <x v="0"/>
    <x v="3"/>
    <x v="737"/>
    <n v="1548.99"/>
    <n v="9"/>
    <n v="0.4"/>
    <n v="-464.697"/>
    <x v="3"/>
    <s v="Yes"/>
  </r>
  <r>
    <n v="7651"/>
    <s v="CA-2017-101889"/>
    <x v="17"/>
    <d v="2017-12-31T00:00:00"/>
    <s v="Standard Class"/>
    <s v="DB-13120"/>
    <s v="David Bremer"/>
    <x v="1"/>
    <s v="United States"/>
    <x v="292"/>
    <x v="24"/>
    <n v="43302"/>
    <x v="3"/>
    <s v="OFF-EN-10003286"/>
    <x v="1"/>
    <x v="12"/>
    <x v="153"/>
    <n v="19.872"/>
    <n v="3"/>
    <n v="0.2"/>
    <n v="6.7068000000000003"/>
    <x v="3"/>
    <s v="Yes"/>
  </r>
  <r>
    <n v="7652"/>
    <s v="CA-2019-110821"/>
    <x v="783"/>
    <d v="2019-08-08T00:00:00"/>
    <s v="First Class"/>
    <s v="CK-12205"/>
    <s v="Chloris Kastensmidt"/>
    <x v="0"/>
    <s v="United States"/>
    <x v="61"/>
    <x v="5"/>
    <n v="75081"/>
    <x v="2"/>
    <s v="TEC-AC-10001552"/>
    <x v="2"/>
    <x v="11"/>
    <x v="100"/>
    <n v="119.44799999999999"/>
    <n v="3"/>
    <n v="0.2"/>
    <n v="-13.437900000000001"/>
    <x v="2"/>
    <s v="Yes"/>
  </r>
  <r>
    <n v="7653"/>
    <s v="CA-2019-110821"/>
    <x v="783"/>
    <d v="2019-08-08T00:00:00"/>
    <s v="First Class"/>
    <s v="CK-12205"/>
    <s v="Chloris Kastensmidt"/>
    <x v="0"/>
    <s v="United States"/>
    <x v="61"/>
    <x v="5"/>
    <n v="75081"/>
    <x v="2"/>
    <s v="OFF-ST-10002790"/>
    <x v="1"/>
    <x v="4"/>
    <x v="236"/>
    <n v="118.16"/>
    <n v="2"/>
    <n v="0.2"/>
    <n v="-25.109000000000002"/>
    <x v="2"/>
    <s v="Yes"/>
  </r>
  <r>
    <n v="7654"/>
    <s v="CA-2017-121552"/>
    <x v="204"/>
    <d v="2017-03-27T00:00:00"/>
    <s v="Standard Class"/>
    <s v="FW-14395"/>
    <s v="Fred Wasserman"/>
    <x v="1"/>
    <s v="United States"/>
    <x v="114"/>
    <x v="19"/>
    <n v="35810"/>
    <x v="0"/>
    <s v="OFF-AR-10003217"/>
    <x v="1"/>
    <x v="6"/>
    <x v="1649"/>
    <n v="19.559999999999999"/>
    <n v="4"/>
    <n v="0"/>
    <n v="5.4767999999999999"/>
    <x v="0"/>
    <s v="Yes"/>
  </r>
  <r>
    <n v="7655"/>
    <s v="CA-2017-107685"/>
    <x v="672"/>
    <d v="2017-12-02T00:00:00"/>
    <s v="Second Class"/>
    <s v="JM-15865"/>
    <s v="John Murray"/>
    <x v="0"/>
    <s v="United States"/>
    <x v="98"/>
    <x v="33"/>
    <n v="89115"/>
    <x v="1"/>
    <s v="FUR-FU-10002813"/>
    <x v="0"/>
    <x v="5"/>
    <x v="1691"/>
    <n v="80.959999999999994"/>
    <n v="4"/>
    <n v="0"/>
    <n v="29.145600000000002"/>
    <x v="1"/>
    <s v="Yes"/>
  </r>
  <r>
    <n v="7656"/>
    <s v="CA-2017-107685"/>
    <x v="672"/>
    <d v="2017-12-02T00:00:00"/>
    <s v="Second Class"/>
    <s v="JM-15865"/>
    <s v="John Murray"/>
    <x v="0"/>
    <s v="United States"/>
    <x v="98"/>
    <x v="33"/>
    <n v="89115"/>
    <x v="1"/>
    <s v="OFF-PA-10003848"/>
    <x v="1"/>
    <x v="10"/>
    <x v="1451"/>
    <n v="25.92"/>
    <n v="4"/>
    <n v="0"/>
    <n v="12.441599999999999"/>
    <x v="1"/>
    <s v="Yes"/>
  </r>
  <r>
    <n v="7657"/>
    <s v="US-2016-120740"/>
    <x v="1166"/>
    <d v="2016-04-15T00:00:00"/>
    <s v="Same Day"/>
    <s v="PS-18970"/>
    <s v="Paul Stevenson"/>
    <x v="2"/>
    <s v="United States"/>
    <x v="1"/>
    <x v="1"/>
    <n v="90049"/>
    <x v="1"/>
    <s v="OFF-AP-10000240"/>
    <x v="1"/>
    <x v="9"/>
    <x v="650"/>
    <n v="106.96"/>
    <n v="2"/>
    <n v="0"/>
    <n v="31.0184"/>
    <x v="1"/>
    <s v="Yes"/>
  </r>
  <r>
    <n v="7658"/>
    <s v="US-2016-120740"/>
    <x v="1166"/>
    <d v="2016-04-15T00:00:00"/>
    <s v="Same Day"/>
    <s v="PS-18970"/>
    <s v="Paul Stevenson"/>
    <x v="2"/>
    <s v="United States"/>
    <x v="1"/>
    <x v="1"/>
    <n v="90049"/>
    <x v="1"/>
    <s v="FUR-FU-10004091"/>
    <x v="0"/>
    <x v="5"/>
    <x v="267"/>
    <n v="187.76"/>
    <n v="4"/>
    <n v="0"/>
    <n v="76.9816"/>
    <x v="1"/>
    <s v="Yes"/>
  </r>
  <r>
    <n v="7659"/>
    <s v="CA-2019-155740"/>
    <x v="245"/>
    <d v="2019-08-02T00:00:00"/>
    <s v="First Class"/>
    <s v="TC-21475"/>
    <s v="Tony Chapman"/>
    <x v="2"/>
    <s v="United States"/>
    <x v="80"/>
    <x v="24"/>
    <n v="44107"/>
    <x v="3"/>
    <s v="OFF-BI-10001071"/>
    <x v="1"/>
    <x v="8"/>
    <x v="669"/>
    <n v="76.775999999999996"/>
    <n v="4"/>
    <n v="0.7"/>
    <n v="-53.743200000000002"/>
    <x v="3"/>
    <s v="Yes"/>
  </r>
  <r>
    <n v="7660"/>
    <s v="CA-2019-146493"/>
    <x v="702"/>
    <d v="2019-06-05T00:00:00"/>
    <s v="Standard Class"/>
    <s v="CV-12805"/>
    <s v="Cynthia Voltz"/>
    <x v="1"/>
    <s v="United States"/>
    <x v="9"/>
    <x v="8"/>
    <n v="68025"/>
    <x v="2"/>
    <s v="OFF-BI-10003676"/>
    <x v="1"/>
    <x v="8"/>
    <x v="824"/>
    <n v="53.9"/>
    <n v="5"/>
    <n v="0"/>
    <n v="25.872"/>
    <x v="2"/>
    <s v="Yes"/>
  </r>
  <r>
    <n v="7661"/>
    <s v="CA-2016-105417"/>
    <x v="1167"/>
    <d v="2016-01-12T00:00:00"/>
    <s v="Standard Class"/>
    <s v="VS-21820"/>
    <s v="Vivek Sundaresam"/>
    <x v="0"/>
    <s v="United States"/>
    <x v="114"/>
    <x v="5"/>
    <n v="77340"/>
    <x v="2"/>
    <s v="FUR-FU-10004864"/>
    <x v="0"/>
    <x v="5"/>
    <x v="441"/>
    <n v="76.727999999999994"/>
    <n v="3"/>
    <n v="0.6"/>
    <n v="-53.709600000000002"/>
    <x v="2"/>
    <s v="Yes"/>
  </r>
  <r>
    <n v="7662"/>
    <s v="CA-2016-105417"/>
    <x v="1167"/>
    <d v="2016-01-12T00:00:00"/>
    <s v="Standard Class"/>
    <s v="VS-21820"/>
    <s v="Vivek Sundaresam"/>
    <x v="0"/>
    <s v="United States"/>
    <x v="114"/>
    <x v="5"/>
    <n v="77340"/>
    <x v="2"/>
    <s v="OFF-BI-10003708"/>
    <x v="1"/>
    <x v="8"/>
    <x v="978"/>
    <n v="10.43"/>
    <n v="7"/>
    <n v="0.8"/>
    <n v="-18.252500000000001"/>
    <x v="2"/>
    <s v="Yes"/>
  </r>
  <r>
    <n v="7663"/>
    <s v="US-2019-141509"/>
    <x v="365"/>
    <d v="2019-10-01T00:00:00"/>
    <s v="First Class"/>
    <s v="SC-20575"/>
    <s v="Sonia Cooley"/>
    <x v="0"/>
    <s v="United States"/>
    <x v="1"/>
    <x v="1"/>
    <n v="90036"/>
    <x v="1"/>
    <s v="OFF-AR-10002067"/>
    <x v="1"/>
    <x v="6"/>
    <x v="1154"/>
    <n v="99.2"/>
    <n v="5"/>
    <n v="0"/>
    <n v="25.792000000000002"/>
    <x v="1"/>
    <s v="Yes"/>
  </r>
  <r>
    <n v="7664"/>
    <s v="CA-2019-139493"/>
    <x v="1168"/>
    <d v="2019-09-19T00:00:00"/>
    <s v="Standard Class"/>
    <s v="SG-20605"/>
    <s v="Speros Goranitis"/>
    <x v="0"/>
    <s v="United States"/>
    <x v="153"/>
    <x v="3"/>
    <n v="28806"/>
    <x v="0"/>
    <s v="OFF-AR-10003158"/>
    <x v="1"/>
    <x v="6"/>
    <x v="703"/>
    <n v="15.92"/>
    <n v="5"/>
    <n v="0.2"/>
    <n v="2.786"/>
    <x v="0"/>
    <s v="Yes"/>
  </r>
  <r>
    <n v="7665"/>
    <s v="CA-2016-151967"/>
    <x v="68"/>
    <d v="2016-10-26T00:00:00"/>
    <s v="Standard Class"/>
    <s v="NB-18580"/>
    <s v="Nicole Brennan"/>
    <x v="1"/>
    <s v="United States"/>
    <x v="151"/>
    <x v="28"/>
    <n v="71111"/>
    <x v="0"/>
    <s v="FUR-FU-10000193"/>
    <x v="0"/>
    <x v="5"/>
    <x v="1512"/>
    <n v="129.91999999999999"/>
    <n v="4"/>
    <n v="0"/>
    <n v="10.393599999999999"/>
    <x v="0"/>
    <s v="Yes"/>
  </r>
  <r>
    <n v="7666"/>
    <s v="US-2018-140158"/>
    <x v="964"/>
    <d v="2018-10-08T00:00:00"/>
    <s v="Standard Class"/>
    <s v="DR-12940"/>
    <s v="Daniel Raglin"/>
    <x v="2"/>
    <s v="United States"/>
    <x v="205"/>
    <x v="34"/>
    <n v="2908"/>
    <x v="3"/>
    <s v="OFF-BI-10000977"/>
    <x v="1"/>
    <x v="8"/>
    <x v="991"/>
    <n v="30.4"/>
    <n v="1"/>
    <n v="0"/>
    <n v="13.984"/>
    <x v="3"/>
    <s v="Yes"/>
  </r>
  <r>
    <n v="7667"/>
    <s v="US-2018-140158"/>
    <x v="964"/>
    <d v="2018-10-08T00:00:00"/>
    <s v="Standard Class"/>
    <s v="DR-12940"/>
    <s v="Daniel Raglin"/>
    <x v="2"/>
    <s v="United States"/>
    <x v="205"/>
    <x v="34"/>
    <n v="2908"/>
    <x v="3"/>
    <s v="TEC-CO-10001449"/>
    <x v="2"/>
    <x v="16"/>
    <x v="306"/>
    <n v="5399.91"/>
    <n v="9"/>
    <n v="0"/>
    <n v="2591.9567999999999"/>
    <x v="3"/>
    <s v="Yes"/>
  </r>
  <r>
    <n v="7668"/>
    <s v="US-2018-140158"/>
    <x v="964"/>
    <d v="2018-10-08T00:00:00"/>
    <s v="Standard Class"/>
    <s v="DR-12940"/>
    <s v="Daniel Raglin"/>
    <x v="2"/>
    <s v="United States"/>
    <x v="205"/>
    <x v="34"/>
    <n v="2908"/>
    <x v="3"/>
    <s v="OFF-ST-10000136"/>
    <x v="1"/>
    <x v="4"/>
    <x v="1703"/>
    <n v="119.1"/>
    <n v="3"/>
    <n v="0"/>
    <n v="34.539000000000001"/>
    <x v="3"/>
    <s v="Yes"/>
  </r>
  <r>
    <n v="7669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0743"/>
    <x v="1"/>
    <x v="10"/>
    <x v="578"/>
    <n v="40.08"/>
    <n v="6"/>
    <n v="0"/>
    <n v="19.238399999999999"/>
    <x v="3"/>
    <s v="Yes"/>
  </r>
  <r>
    <n v="7670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1019"/>
    <x v="1"/>
    <x v="10"/>
    <x v="681"/>
    <n v="59.94"/>
    <n v="3"/>
    <n v="0"/>
    <n v="28.171800000000001"/>
    <x v="3"/>
    <s v="Yes"/>
  </r>
  <r>
    <n v="7671"/>
    <s v="CA-2017-130974"/>
    <x v="154"/>
    <d v="2017-11-29T00:00:00"/>
    <s v="Second Class"/>
    <s v="MA-17560"/>
    <s v="Matt Abelman"/>
    <x v="2"/>
    <s v="United States"/>
    <x v="231"/>
    <x v="31"/>
    <n v="2149"/>
    <x v="3"/>
    <s v="TEC-AC-10003095"/>
    <x v="2"/>
    <x v="11"/>
    <x v="1286"/>
    <n v="259.98"/>
    <n v="2"/>
    <n v="0"/>
    <n v="88.393199999999993"/>
    <x v="3"/>
    <s v="Yes"/>
  </r>
  <r>
    <n v="7672"/>
    <s v="CA-2017-130974"/>
    <x v="154"/>
    <d v="2017-11-29T00:00:00"/>
    <s v="Second Class"/>
    <s v="MA-17560"/>
    <s v="Matt Abelman"/>
    <x v="2"/>
    <s v="United States"/>
    <x v="231"/>
    <x v="31"/>
    <n v="2149"/>
    <x v="3"/>
    <s v="FUR-BO-10002916"/>
    <x v="0"/>
    <x v="0"/>
    <x v="1515"/>
    <n v="170.98"/>
    <n v="1"/>
    <n v="0"/>
    <n v="32.486199999999997"/>
    <x v="3"/>
    <s v="Yes"/>
  </r>
  <r>
    <n v="7673"/>
    <s v="CA-2017-130974"/>
    <x v="154"/>
    <d v="2017-11-29T00:00:00"/>
    <s v="Second Class"/>
    <s v="MA-17560"/>
    <s v="Matt Abelman"/>
    <x v="2"/>
    <s v="United States"/>
    <x v="231"/>
    <x v="31"/>
    <n v="2149"/>
    <x v="3"/>
    <s v="FUR-FU-10002506"/>
    <x v="0"/>
    <x v="5"/>
    <x v="1811"/>
    <n v="38.97"/>
    <n v="3"/>
    <n v="0"/>
    <n v="4.6764000000000001"/>
    <x v="3"/>
    <s v="Yes"/>
  </r>
  <r>
    <n v="7674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3823"/>
    <x v="1"/>
    <x v="10"/>
    <x v="1010"/>
    <n v="154.9"/>
    <n v="5"/>
    <n v="0"/>
    <n v="69.704999999999998"/>
    <x v="3"/>
    <s v="Yes"/>
  </r>
  <r>
    <n v="7675"/>
    <s v="CA-2017-130974"/>
    <x v="154"/>
    <d v="2017-11-29T00:00:00"/>
    <s v="Second Class"/>
    <s v="MA-17560"/>
    <s v="Matt Abelman"/>
    <x v="2"/>
    <s v="United States"/>
    <x v="231"/>
    <x v="31"/>
    <n v="2149"/>
    <x v="3"/>
    <s v="FUR-TA-10004619"/>
    <x v="0"/>
    <x v="3"/>
    <x v="891"/>
    <n v="446.06799999999998"/>
    <n v="4"/>
    <n v="0.3"/>
    <n v="0"/>
    <x v="3"/>
    <s v="Yes"/>
  </r>
  <r>
    <n v="7676"/>
    <s v="CA-2019-133487"/>
    <x v="636"/>
    <d v="2019-05-09T00:00:00"/>
    <s v="Second Class"/>
    <s v="TS-21655"/>
    <s v="Trudy Schmidt"/>
    <x v="0"/>
    <s v="United States"/>
    <x v="277"/>
    <x v="1"/>
    <n v="91730"/>
    <x v="1"/>
    <s v="OFF-AP-10001271"/>
    <x v="1"/>
    <x v="9"/>
    <x v="474"/>
    <n v="152.94"/>
    <n v="3"/>
    <n v="0"/>
    <n v="41.293799999999997"/>
    <x v="1"/>
    <s v="Yes"/>
  </r>
  <r>
    <n v="7677"/>
    <s v="CA-2016-142951"/>
    <x v="1169"/>
    <d v="2016-10-08T00:00:00"/>
    <s v="Same Day"/>
    <s v="JG-15115"/>
    <s v="Jack Garza"/>
    <x v="0"/>
    <s v="United States"/>
    <x v="35"/>
    <x v="3"/>
    <n v="28205"/>
    <x v="0"/>
    <s v="TEC-AC-10002331"/>
    <x v="2"/>
    <x v="11"/>
    <x v="1591"/>
    <n v="23.472000000000001"/>
    <n v="3"/>
    <n v="0.2"/>
    <n v="4.9878"/>
    <x v="0"/>
    <s v="Yes"/>
  </r>
  <r>
    <n v="7678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OFF-PA-10003228"/>
    <x v="1"/>
    <x v="10"/>
    <x v="1677"/>
    <n v="195.64"/>
    <n v="4"/>
    <n v="0"/>
    <n v="91.950800000000001"/>
    <x v="3"/>
    <s v="Yes"/>
  </r>
  <r>
    <n v="7679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OFF-PA-10002586"/>
    <x v="1"/>
    <x v="10"/>
    <x v="1016"/>
    <n v="14.94"/>
    <n v="3"/>
    <n v="0"/>
    <n v="7.0217999999999998"/>
    <x v="3"/>
    <s v="Yes"/>
  </r>
  <r>
    <n v="7680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TEC-AC-10002049"/>
    <x v="2"/>
    <x v="11"/>
    <x v="1062"/>
    <n v="1687.8"/>
    <n v="4"/>
    <n v="0"/>
    <n v="742.63199999999995"/>
    <x v="3"/>
    <s v="Yes"/>
  </r>
  <r>
    <n v="7681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FUR-BO-10000362"/>
    <x v="0"/>
    <x v="0"/>
    <x v="1046"/>
    <n v="341.96"/>
    <n v="2"/>
    <n v="0"/>
    <n v="78.650800000000004"/>
    <x v="3"/>
    <s v="Yes"/>
  </r>
  <r>
    <n v="7682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FUR-CH-10004218"/>
    <x v="0"/>
    <x v="1"/>
    <x v="38"/>
    <n v="605.88"/>
    <n v="6"/>
    <n v="0"/>
    <n v="151.47"/>
    <x v="3"/>
    <s v="Yes"/>
  </r>
  <r>
    <n v="7683"/>
    <s v="CA-2017-120782"/>
    <x v="152"/>
    <d v="2017-05-01T00:00:00"/>
    <s v="First Class"/>
    <s v="SD-20485"/>
    <s v="Shirley Daniels"/>
    <x v="2"/>
    <s v="United States"/>
    <x v="297"/>
    <x v="12"/>
    <n v="48640"/>
    <x v="2"/>
    <s v="OFF-AP-10003779"/>
    <x v="1"/>
    <x v="9"/>
    <x v="1457"/>
    <n v="186.732"/>
    <n v="1"/>
    <n v="0.1"/>
    <n v="41.496000000000002"/>
    <x v="2"/>
    <s v="Yes"/>
  </r>
  <r>
    <n v="7684"/>
    <s v="CA-2017-120782"/>
    <x v="152"/>
    <d v="2017-05-01T00:00:00"/>
    <s v="First Class"/>
    <s v="SD-20485"/>
    <s v="Shirley Daniels"/>
    <x v="2"/>
    <s v="United States"/>
    <x v="297"/>
    <x v="12"/>
    <n v="48640"/>
    <x v="2"/>
    <s v="OFF-BI-10003527"/>
    <x v="1"/>
    <x v="8"/>
    <x v="451"/>
    <n v="3812.97"/>
    <n v="3"/>
    <n v="0"/>
    <n v="1906.4849999999999"/>
    <x v="2"/>
    <s v="Yes"/>
  </r>
  <r>
    <n v="7685"/>
    <s v="CA-2017-116876"/>
    <x v="966"/>
    <d v="2017-02-21T00:00:00"/>
    <s v="Standard Class"/>
    <s v="TT-21070"/>
    <s v="Ted Trevino"/>
    <x v="0"/>
    <s v="United States"/>
    <x v="30"/>
    <x v="15"/>
    <n v="14609"/>
    <x v="3"/>
    <s v="OFF-BI-10002897"/>
    <x v="1"/>
    <x v="8"/>
    <x v="1802"/>
    <n v="26.423999999999999"/>
    <n v="9"/>
    <n v="0.2"/>
    <n v="9.5786999999999995"/>
    <x v="3"/>
    <s v="Yes"/>
  </r>
  <r>
    <n v="7686"/>
    <s v="CA-2017-116876"/>
    <x v="966"/>
    <d v="2017-02-21T00:00:00"/>
    <s v="Standard Class"/>
    <s v="TT-21070"/>
    <s v="Ted Trevino"/>
    <x v="0"/>
    <s v="United States"/>
    <x v="30"/>
    <x v="15"/>
    <n v="14609"/>
    <x v="3"/>
    <s v="TEC-PH-10002584"/>
    <x v="2"/>
    <x v="7"/>
    <x v="1705"/>
    <n v="625.99"/>
    <n v="1"/>
    <n v="0"/>
    <n v="187.797"/>
    <x v="3"/>
    <s v="Yes"/>
  </r>
  <r>
    <n v="7687"/>
    <s v="CA-2018-169838"/>
    <x v="881"/>
    <d v="2018-11-29T00:00:00"/>
    <s v="Standard Class"/>
    <s v="BB-11545"/>
    <s v="Brenda Bowman"/>
    <x v="1"/>
    <s v="United States"/>
    <x v="25"/>
    <x v="12"/>
    <n v="49201"/>
    <x v="2"/>
    <s v="FUR-TA-10001095"/>
    <x v="0"/>
    <x v="3"/>
    <x v="616"/>
    <n v="1568.61"/>
    <n v="9"/>
    <n v="0"/>
    <n v="329.40809999999999"/>
    <x v="2"/>
    <s v="Yes"/>
  </r>
  <r>
    <n v="7688"/>
    <s v="CA-2018-169838"/>
    <x v="881"/>
    <d v="2018-11-29T00:00:00"/>
    <s v="Standard Class"/>
    <s v="BB-11545"/>
    <s v="Brenda Bowman"/>
    <x v="1"/>
    <s v="United States"/>
    <x v="25"/>
    <x v="12"/>
    <n v="49201"/>
    <x v="2"/>
    <s v="OFF-BI-10004002"/>
    <x v="1"/>
    <x v="8"/>
    <x v="154"/>
    <n v="17.3"/>
    <n v="1"/>
    <n v="0"/>
    <n v="8.3040000000000003"/>
    <x v="2"/>
    <s v="Yes"/>
  </r>
  <r>
    <n v="7689"/>
    <s v="CA-2018-169838"/>
    <x v="881"/>
    <d v="2018-11-29T00:00:00"/>
    <s v="Standard Class"/>
    <s v="BB-11545"/>
    <s v="Brenda Bowman"/>
    <x v="1"/>
    <s v="United States"/>
    <x v="25"/>
    <x v="12"/>
    <n v="49201"/>
    <x v="2"/>
    <s v="TEC-AC-10004518"/>
    <x v="2"/>
    <x v="11"/>
    <x v="1812"/>
    <n v="160"/>
    <n v="8"/>
    <n v="0"/>
    <n v="62.4"/>
    <x v="2"/>
    <s v="Yes"/>
  </r>
  <r>
    <n v="7690"/>
    <s v="US-2019-128951"/>
    <x v="663"/>
    <d v="2019-07-17T00:00:00"/>
    <s v="First Class"/>
    <s v="RS-19420"/>
    <s v="Ricardo Sperren"/>
    <x v="1"/>
    <s v="United States"/>
    <x v="244"/>
    <x v="17"/>
    <n v="23434"/>
    <x v="0"/>
    <s v="OFF-AP-10002191"/>
    <x v="1"/>
    <x v="9"/>
    <x v="808"/>
    <n v="179.94"/>
    <n v="3"/>
    <n v="0"/>
    <n v="50.383200000000002"/>
    <x v="0"/>
    <s v="Yes"/>
  </r>
  <r>
    <n v="7691"/>
    <s v="US-2019-128951"/>
    <x v="663"/>
    <d v="2019-07-17T00:00:00"/>
    <s v="First Class"/>
    <s v="RS-19420"/>
    <s v="Ricardo Sperren"/>
    <x v="1"/>
    <s v="United States"/>
    <x v="244"/>
    <x v="17"/>
    <n v="23434"/>
    <x v="0"/>
    <s v="FUR-TA-10004575"/>
    <x v="0"/>
    <x v="3"/>
    <x v="309"/>
    <n v="872.94"/>
    <n v="3"/>
    <n v="0"/>
    <n v="157.1292"/>
    <x v="0"/>
    <s v="Yes"/>
  </r>
  <r>
    <n v="7692"/>
    <s v="US-2019-128951"/>
    <x v="663"/>
    <d v="2019-07-17T00:00:00"/>
    <s v="First Class"/>
    <s v="RS-19420"/>
    <s v="Ricardo Sperren"/>
    <x v="1"/>
    <s v="United States"/>
    <x v="244"/>
    <x v="17"/>
    <n v="23434"/>
    <x v="0"/>
    <s v="OFF-PA-10003177"/>
    <x v="1"/>
    <x v="10"/>
    <x v="89"/>
    <n v="12.96"/>
    <n v="2"/>
    <n v="0"/>
    <n v="6.2207999999999997"/>
    <x v="0"/>
    <s v="Yes"/>
  </r>
  <r>
    <n v="7693"/>
    <s v="CA-2016-102330"/>
    <x v="282"/>
    <d v="2017-01-03T00:00:00"/>
    <s v="Standard Class"/>
    <s v="AI-10855"/>
    <s v="Arianne Irving"/>
    <x v="0"/>
    <s v="United States"/>
    <x v="71"/>
    <x v="1"/>
    <n v="94513"/>
    <x v="1"/>
    <s v="OFF-LA-10003923"/>
    <x v="1"/>
    <x v="2"/>
    <x v="429"/>
    <n v="88.8"/>
    <n v="6"/>
    <n v="0"/>
    <n v="44.4"/>
    <x v="1"/>
    <s v="Yes"/>
  </r>
  <r>
    <n v="7694"/>
    <s v="CA-2016-102330"/>
    <x v="282"/>
    <d v="2017-01-03T00:00:00"/>
    <s v="Standard Class"/>
    <s v="AI-10855"/>
    <s v="Arianne Irving"/>
    <x v="0"/>
    <s v="United States"/>
    <x v="71"/>
    <x v="1"/>
    <n v="94513"/>
    <x v="1"/>
    <s v="TEC-PH-10001051"/>
    <x v="2"/>
    <x v="7"/>
    <x v="1263"/>
    <n v="319.96800000000002"/>
    <n v="4"/>
    <n v="0.2"/>
    <n v="35.996400000000001"/>
    <x v="1"/>
    <s v="Yes"/>
  </r>
  <r>
    <n v="7695"/>
    <s v="CA-2018-118899"/>
    <x v="554"/>
    <d v="2018-03-22T00:00:00"/>
    <s v="Same Day"/>
    <s v="MC-17275"/>
    <s v="Marc Crier"/>
    <x v="0"/>
    <s v="United States"/>
    <x v="4"/>
    <x v="4"/>
    <n v="98103"/>
    <x v="1"/>
    <s v="FUR-CH-10004754"/>
    <x v="0"/>
    <x v="1"/>
    <x v="1132"/>
    <n v="167.88800000000001"/>
    <n v="7"/>
    <n v="0.2"/>
    <n v="14.690200000000001"/>
    <x v="1"/>
    <s v="Yes"/>
  </r>
  <r>
    <n v="7696"/>
    <s v="CA-2019-107958"/>
    <x v="1170"/>
    <d v="2019-07-05T00:00:00"/>
    <s v="First Class"/>
    <s v="AH-10120"/>
    <s v="Adrian Hane"/>
    <x v="2"/>
    <s v="United States"/>
    <x v="12"/>
    <x v="5"/>
    <n v="77036"/>
    <x v="2"/>
    <s v="OFF-PA-10000357"/>
    <x v="1"/>
    <x v="10"/>
    <x v="447"/>
    <n v="163.96"/>
    <n v="5"/>
    <n v="0.2"/>
    <n v="59.435499999999998"/>
    <x v="2"/>
    <s v="Yes"/>
  </r>
  <r>
    <n v="7697"/>
    <s v="CA-2019-107958"/>
    <x v="1170"/>
    <d v="2019-07-05T00:00:00"/>
    <s v="First Class"/>
    <s v="AH-10120"/>
    <s v="Adrian Hane"/>
    <x v="2"/>
    <s v="United States"/>
    <x v="12"/>
    <x v="5"/>
    <n v="77036"/>
    <x v="2"/>
    <s v="OFF-BI-10001787"/>
    <x v="1"/>
    <x v="8"/>
    <x v="1491"/>
    <n v="5.2320000000000002"/>
    <n v="4"/>
    <n v="0.8"/>
    <n v="-8.1096000000000004"/>
    <x v="2"/>
    <s v="Yes"/>
  </r>
  <r>
    <n v="7698"/>
    <s v="CA-2019-151799"/>
    <x v="817"/>
    <d v="2019-12-18T00:00:00"/>
    <s v="Standard Class"/>
    <s v="BF-11170"/>
    <s v="Ben Ferrer"/>
    <x v="2"/>
    <s v="United States"/>
    <x v="104"/>
    <x v="31"/>
    <n v="1841"/>
    <x v="3"/>
    <s v="TEC-CO-10002313"/>
    <x v="2"/>
    <x v="16"/>
    <x v="349"/>
    <n v="1199.98"/>
    <n v="2"/>
    <n v="0"/>
    <n v="467.99220000000003"/>
    <x v="3"/>
    <s v="Yes"/>
  </r>
  <r>
    <n v="7699"/>
    <s v="CA-2019-151799"/>
    <x v="817"/>
    <d v="2019-12-18T00:00:00"/>
    <s v="Standard Class"/>
    <s v="BF-11170"/>
    <s v="Ben Ferrer"/>
    <x v="2"/>
    <s v="United States"/>
    <x v="104"/>
    <x v="31"/>
    <n v="1841"/>
    <x v="3"/>
    <s v="OFF-ST-10002790"/>
    <x v="1"/>
    <x v="4"/>
    <x v="236"/>
    <n v="73.849999999999994"/>
    <n v="1"/>
    <n v="0"/>
    <n v="2.2155"/>
    <x v="3"/>
    <s v="Yes"/>
  </r>
  <r>
    <n v="7700"/>
    <s v="CA-2019-151799"/>
    <x v="817"/>
    <d v="2019-12-18T00:00:00"/>
    <s v="Standard Class"/>
    <s v="BF-11170"/>
    <s v="Ben Ferrer"/>
    <x v="2"/>
    <s v="United States"/>
    <x v="104"/>
    <x v="31"/>
    <n v="1841"/>
    <x v="3"/>
    <s v="OFF-SU-10001664"/>
    <x v="1"/>
    <x v="14"/>
    <x v="1241"/>
    <n v="25.71"/>
    <n v="3"/>
    <n v="0"/>
    <n v="6.6845999999999997"/>
    <x v="3"/>
    <s v="Yes"/>
  </r>
  <r>
    <n v="7701"/>
    <s v="CA-2019-151799"/>
    <x v="817"/>
    <d v="2019-12-18T00:00:00"/>
    <s v="Standard Class"/>
    <s v="BF-11170"/>
    <s v="Ben Ferrer"/>
    <x v="2"/>
    <s v="United States"/>
    <x v="104"/>
    <x v="31"/>
    <n v="1841"/>
    <x v="3"/>
    <s v="OFF-FA-10001332"/>
    <x v="1"/>
    <x v="13"/>
    <x v="1570"/>
    <n v="17.28"/>
    <n v="6"/>
    <n v="0"/>
    <n v="8.1216000000000008"/>
    <x v="3"/>
    <s v="Yes"/>
  </r>
  <r>
    <n v="7702"/>
    <s v="CA-2019-151799"/>
    <x v="817"/>
    <d v="2019-12-18T00:00:00"/>
    <s v="Standard Class"/>
    <s v="BF-11170"/>
    <s v="Ben Ferrer"/>
    <x v="2"/>
    <s v="United States"/>
    <x v="104"/>
    <x v="31"/>
    <n v="1841"/>
    <x v="3"/>
    <s v="FUR-TA-10003473"/>
    <x v="0"/>
    <x v="3"/>
    <x v="216"/>
    <n v="526.58199999999999"/>
    <n v="2"/>
    <n v="0.3"/>
    <n v="-52.658200000000001"/>
    <x v="3"/>
    <s v="Yes"/>
  </r>
  <r>
    <n v="7703"/>
    <s v="CA-2018-114601"/>
    <x v="370"/>
    <d v="2018-09-02T00:00:00"/>
    <s v="Standard Class"/>
    <s v="AA-10480"/>
    <s v="Andrew Allen"/>
    <x v="0"/>
    <s v="United States"/>
    <x v="66"/>
    <x v="12"/>
    <n v="48234"/>
    <x v="2"/>
    <s v="OFF-PA-10000605"/>
    <x v="1"/>
    <x v="10"/>
    <x v="816"/>
    <n v="11.56"/>
    <n v="2"/>
    <n v="0"/>
    <n v="5.6643999999999997"/>
    <x v="2"/>
    <s v="Yes"/>
  </r>
  <r>
    <n v="7704"/>
    <s v="CA-2018-114601"/>
    <x v="370"/>
    <d v="2018-09-02T00:00:00"/>
    <s v="Standard Class"/>
    <s v="AA-10480"/>
    <s v="Andrew Allen"/>
    <x v="0"/>
    <s v="United States"/>
    <x v="66"/>
    <x v="12"/>
    <n v="48234"/>
    <x v="2"/>
    <s v="TEC-PH-10002170"/>
    <x v="2"/>
    <x v="7"/>
    <x v="599"/>
    <n v="209.97"/>
    <n v="3"/>
    <n v="0"/>
    <n v="58.791600000000003"/>
    <x v="2"/>
    <s v="Yes"/>
  </r>
  <r>
    <n v="7705"/>
    <s v="CA-2018-114601"/>
    <x v="370"/>
    <d v="2018-09-02T00:00:00"/>
    <s v="Standard Class"/>
    <s v="AA-10480"/>
    <s v="Andrew Allen"/>
    <x v="0"/>
    <s v="United States"/>
    <x v="66"/>
    <x v="12"/>
    <n v="48234"/>
    <x v="2"/>
    <s v="FUR-TA-10004147"/>
    <x v="0"/>
    <x v="3"/>
    <x v="819"/>
    <n v="447.84"/>
    <n v="4"/>
    <n v="0"/>
    <n v="98.524799999999999"/>
    <x v="2"/>
    <s v="Yes"/>
  </r>
  <r>
    <n v="7706"/>
    <s v="CA-2018-114601"/>
    <x v="370"/>
    <d v="2018-09-02T00:00:00"/>
    <s v="Standard Class"/>
    <s v="AA-10480"/>
    <s v="Andrew Allen"/>
    <x v="0"/>
    <s v="United States"/>
    <x v="66"/>
    <x v="12"/>
    <n v="48234"/>
    <x v="2"/>
    <s v="TEC-AC-10003911"/>
    <x v="2"/>
    <x v="11"/>
    <x v="331"/>
    <n v="479.97"/>
    <n v="3"/>
    <n v="0"/>
    <n v="163.18979999999999"/>
    <x v="2"/>
    <s v="Yes"/>
  </r>
  <r>
    <n v="7707"/>
    <s v="CA-2018-114601"/>
    <x v="370"/>
    <d v="2018-09-02T00:00:00"/>
    <s v="Standard Class"/>
    <s v="AA-10480"/>
    <s v="Andrew Allen"/>
    <x v="0"/>
    <s v="United States"/>
    <x v="66"/>
    <x v="12"/>
    <n v="48234"/>
    <x v="2"/>
    <s v="OFF-AR-10002578"/>
    <x v="1"/>
    <x v="6"/>
    <x v="671"/>
    <n v="8.64"/>
    <n v="3"/>
    <n v="0"/>
    <n v="2.5055999999999998"/>
    <x v="2"/>
    <s v="Yes"/>
  </r>
  <r>
    <n v="7708"/>
    <s v="CA-2019-100237"/>
    <x v="453"/>
    <d v="2019-10-19T00:00:00"/>
    <s v="Standard Class"/>
    <s v="SV-20815"/>
    <s v="Stuart Van"/>
    <x v="1"/>
    <s v="United States"/>
    <x v="11"/>
    <x v="7"/>
    <n v="84057"/>
    <x v="1"/>
    <s v="OFF-AR-10001761"/>
    <x v="1"/>
    <x v="6"/>
    <x v="1651"/>
    <n v="11.68"/>
    <n v="2"/>
    <n v="0"/>
    <n v="4.2047999999999996"/>
    <x v="1"/>
    <s v="Yes"/>
  </r>
  <r>
    <n v="7709"/>
    <s v="CA-2016-139542"/>
    <x v="1089"/>
    <d v="2016-10-29T00:00:00"/>
    <s v="Standard Class"/>
    <s v="EH-14185"/>
    <s v="Evan Henry"/>
    <x v="0"/>
    <s v="United States"/>
    <x v="10"/>
    <x v="9"/>
    <n v="19120"/>
    <x v="3"/>
    <s v="TEC-AC-10001553"/>
    <x v="2"/>
    <x v="11"/>
    <x v="1608"/>
    <n v="40.776000000000003"/>
    <n v="3"/>
    <n v="0.2"/>
    <n v="0.50970000000000004"/>
    <x v="3"/>
    <s v="Yes"/>
  </r>
  <r>
    <n v="7710"/>
    <s v="CA-2016-139542"/>
    <x v="1089"/>
    <d v="2016-10-29T00:00:00"/>
    <s v="Standard Class"/>
    <s v="EH-14185"/>
    <s v="Evan Henry"/>
    <x v="0"/>
    <s v="United States"/>
    <x v="10"/>
    <x v="9"/>
    <n v="19120"/>
    <x v="3"/>
    <s v="OFF-BI-10000309"/>
    <x v="1"/>
    <x v="8"/>
    <x v="338"/>
    <n v="13.698"/>
    <n v="3"/>
    <n v="0.7"/>
    <n v="-9.5885999999999996"/>
    <x v="3"/>
    <s v="Yes"/>
  </r>
  <r>
    <n v="7711"/>
    <s v="US-2017-142811"/>
    <x v="788"/>
    <d v="2017-04-07T00:00:00"/>
    <s v="Standard Class"/>
    <s v="JL-15850"/>
    <s v="John Lucas"/>
    <x v="0"/>
    <s v="United States"/>
    <x v="123"/>
    <x v="16"/>
    <n v="85204"/>
    <x v="1"/>
    <s v="TEC-PH-10003095"/>
    <x v="2"/>
    <x v="7"/>
    <x v="1500"/>
    <n v="87.8"/>
    <n v="5"/>
    <n v="0.2"/>
    <n v="32.924999999999997"/>
    <x v="1"/>
    <s v="Yes"/>
  </r>
  <r>
    <n v="7712"/>
    <s v="CA-2019-139353"/>
    <x v="960"/>
    <d v="2019-10-30T00:00:00"/>
    <s v="Second Class"/>
    <s v="JM-15250"/>
    <s v="Janet Martin"/>
    <x v="0"/>
    <s v="United States"/>
    <x v="115"/>
    <x v="3"/>
    <n v="28314"/>
    <x v="0"/>
    <s v="FUR-FU-10001876"/>
    <x v="0"/>
    <x v="5"/>
    <x v="1403"/>
    <n v="77.951999999999998"/>
    <n v="3"/>
    <n v="0.2"/>
    <n v="15.590400000000001"/>
    <x v="0"/>
    <s v="Yes"/>
  </r>
  <r>
    <n v="7713"/>
    <s v="CA-2019-139353"/>
    <x v="960"/>
    <d v="2019-10-30T00:00:00"/>
    <s v="Second Class"/>
    <s v="JM-15250"/>
    <s v="Janet Martin"/>
    <x v="0"/>
    <s v="United States"/>
    <x v="115"/>
    <x v="3"/>
    <n v="28314"/>
    <x v="0"/>
    <s v="OFF-ST-10001522"/>
    <x v="1"/>
    <x v="4"/>
    <x v="197"/>
    <n v="147.184"/>
    <n v="2"/>
    <n v="0.2"/>
    <n v="-29.436800000000002"/>
    <x v="0"/>
    <s v="Yes"/>
  </r>
  <r>
    <n v="7714"/>
    <s v="CA-2019-139353"/>
    <x v="960"/>
    <d v="2019-10-30T00:00:00"/>
    <s v="Second Class"/>
    <s v="JM-15250"/>
    <s v="Janet Martin"/>
    <x v="0"/>
    <s v="United States"/>
    <x v="115"/>
    <x v="3"/>
    <n v="28314"/>
    <x v="0"/>
    <s v="OFF-PA-10000300"/>
    <x v="1"/>
    <x v="10"/>
    <x v="1775"/>
    <n v="47.951999999999998"/>
    <n v="3"/>
    <n v="0.2"/>
    <n v="16.183800000000002"/>
    <x v="0"/>
    <s v="Yes"/>
  </r>
  <r>
    <n v="7715"/>
    <s v="CA-2016-150203"/>
    <x v="29"/>
    <d v="2016-12-07T00:00:00"/>
    <s v="First Class"/>
    <s v="JB-15925"/>
    <s v="Joni Blumstein"/>
    <x v="0"/>
    <s v="United States"/>
    <x v="1"/>
    <x v="1"/>
    <n v="90032"/>
    <x v="1"/>
    <s v="OFF-AP-10001469"/>
    <x v="1"/>
    <x v="9"/>
    <x v="586"/>
    <n v="250.26"/>
    <n v="6"/>
    <n v="0"/>
    <n v="72.575400000000002"/>
    <x v="1"/>
    <s v="Yes"/>
  </r>
  <r>
    <n v="7716"/>
    <s v="US-2019-101518"/>
    <x v="132"/>
    <d v="2019-11-08T00:00:00"/>
    <s v="Standard Class"/>
    <s v="PB-19105"/>
    <s v="Peter Bühler"/>
    <x v="0"/>
    <s v="United States"/>
    <x v="10"/>
    <x v="9"/>
    <n v="19140"/>
    <x v="3"/>
    <s v="TEC-AC-10001553"/>
    <x v="2"/>
    <x v="11"/>
    <x v="1608"/>
    <n v="40.776000000000003"/>
    <n v="3"/>
    <n v="0.2"/>
    <n v="0.50970000000000004"/>
    <x v="3"/>
    <s v="Yes"/>
  </r>
  <r>
    <n v="7717"/>
    <s v="CA-2017-149636"/>
    <x v="1171"/>
    <d v="2017-01-12T00:00:00"/>
    <s v="Standard Class"/>
    <s v="SP-20620"/>
    <s v="Stefania Perrino"/>
    <x v="1"/>
    <s v="United States"/>
    <x v="77"/>
    <x v="22"/>
    <n v="80906"/>
    <x v="1"/>
    <s v="OFF-PA-10004041"/>
    <x v="1"/>
    <x v="10"/>
    <x v="949"/>
    <n v="29.6"/>
    <n v="5"/>
    <n v="0.2"/>
    <n v="9.25"/>
    <x v="1"/>
    <s v="Yes"/>
  </r>
  <r>
    <n v="7718"/>
    <s v="CA-2017-149636"/>
    <x v="1171"/>
    <d v="2017-01-12T00:00:00"/>
    <s v="Standard Class"/>
    <s v="SP-20620"/>
    <s v="Stefania Perrino"/>
    <x v="1"/>
    <s v="United States"/>
    <x v="77"/>
    <x v="22"/>
    <n v="80906"/>
    <x v="1"/>
    <s v="OFF-BI-10002764"/>
    <x v="1"/>
    <x v="8"/>
    <x v="507"/>
    <n v="1.9379999999999999"/>
    <n v="2"/>
    <n v="0.7"/>
    <n v="-1.3566"/>
    <x v="1"/>
    <s v="Yes"/>
  </r>
  <r>
    <n v="7719"/>
    <s v="US-2019-146213"/>
    <x v="428"/>
    <d v="2019-09-14T00:00:00"/>
    <s v="Standard Class"/>
    <s v="MC-17605"/>
    <s v="Matt Connell"/>
    <x v="1"/>
    <s v="United States"/>
    <x v="1"/>
    <x v="1"/>
    <n v="90032"/>
    <x v="1"/>
    <s v="TEC-AC-10001114"/>
    <x v="2"/>
    <x v="11"/>
    <x v="1211"/>
    <n v="159.96"/>
    <n v="4"/>
    <n v="0"/>
    <n v="51.187199999999997"/>
    <x v="1"/>
    <s v="Yes"/>
  </r>
  <r>
    <n v="7720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AR-10001615"/>
    <x v="1"/>
    <x v="6"/>
    <x v="1488"/>
    <n v="59.52"/>
    <n v="3"/>
    <n v="0"/>
    <n v="15.475199999999999"/>
    <x v="3"/>
    <s v="Yes"/>
  </r>
  <r>
    <n v="7721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EN-10000461"/>
    <x v="1"/>
    <x v="12"/>
    <x v="753"/>
    <n v="17.48"/>
    <n v="2"/>
    <n v="0"/>
    <n v="8.2156000000000002"/>
    <x v="3"/>
    <s v="Yes"/>
  </r>
  <r>
    <n v="7722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BI-10004506"/>
    <x v="1"/>
    <x v="8"/>
    <x v="1247"/>
    <n v="13.167999999999999"/>
    <n v="2"/>
    <n v="0.2"/>
    <n v="4.6087999999999996"/>
    <x v="3"/>
    <s v="Yes"/>
  </r>
  <r>
    <n v="7723"/>
    <s v="US-2019-138086"/>
    <x v="513"/>
    <d v="2019-04-20T00:00:00"/>
    <s v="Standard Class"/>
    <s v="JO-15550"/>
    <s v="Jesus Ocampo"/>
    <x v="2"/>
    <s v="United States"/>
    <x v="8"/>
    <x v="1"/>
    <n v="94109"/>
    <x v="1"/>
    <s v="OFF-AP-10000027"/>
    <x v="1"/>
    <x v="9"/>
    <x v="1813"/>
    <n v="40.74"/>
    <n v="3"/>
    <n v="0"/>
    <n v="12.222"/>
    <x v="1"/>
    <s v="Yes"/>
  </r>
  <r>
    <n v="7724"/>
    <s v="CA-2017-139374"/>
    <x v="229"/>
    <d v="2017-09-14T00:00:00"/>
    <s v="Standard Class"/>
    <s v="AR-10345"/>
    <s v="Alex Russell"/>
    <x v="1"/>
    <s v="United States"/>
    <x v="89"/>
    <x v="5"/>
    <n v="78745"/>
    <x v="2"/>
    <s v="FUR-CH-10003981"/>
    <x v="0"/>
    <x v="1"/>
    <x v="1175"/>
    <n v="179.886"/>
    <n v="1"/>
    <n v="0.3"/>
    <n v="-2.5697999999999999"/>
    <x v="2"/>
    <s v="Yes"/>
  </r>
  <r>
    <n v="7725"/>
    <s v="CA-2018-113978"/>
    <x v="477"/>
    <d v="2018-09-29T00:00:00"/>
    <s v="Standard Class"/>
    <s v="TS-21505"/>
    <s v="Tony Sayre"/>
    <x v="0"/>
    <s v="United States"/>
    <x v="138"/>
    <x v="24"/>
    <n v="44105"/>
    <x v="3"/>
    <s v="OFF-AP-10003849"/>
    <x v="1"/>
    <x v="9"/>
    <x v="841"/>
    <n v="286.25599999999997"/>
    <n v="1"/>
    <n v="0.2"/>
    <n v="17.890999999999998"/>
    <x v="3"/>
    <s v="Yes"/>
  </r>
  <r>
    <n v="7726"/>
    <s v="CA-2018-113978"/>
    <x v="477"/>
    <d v="2018-09-29T00:00:00"/>
    <s v="Standard Class"/>
    <s v="TS-21505"/>
    <s v="Tony Sayre"/>
    <x v="0"/>
    <s v="United States"/>
    <x v="138"/>
    <x v="24"/>
    <n v="44105"/>
    <x v="3"/>
    <s v="OFF-ST-10004963"/>
    <x v="1"/>
    <x v="4"/>
    <x v="465"/>
    <n v="24.224"/>
    <n v="2"/>
    <n v="0.2"/>
    <n v="-4.8448000000000002"/>
    <x v="3"/>
    <s v="Yes"/>
  </r>
  <r>
    <n v="7727"/>
    <s v="CA-2018-113978"/>
    <x v="477"/>
    <d v="2018-09-29T00:00:00"/>
    <s v="Standard Class"/>
    <s v="TS-21505"/>
    <s v="Tony Sayre"/>
    <x v="0"/>
    <s v="United States"/>
    <x v="138"/>
    <x v="24"/>
    <n v="44105"/>
    <x v="3"/>
    <s v="OFF-ST-10002574"/>
    <x v="1"/>
    <x v="4"/>
    <x v="935"/>
    <n v="331.536"/>
    <n v="3"/>
    <n v="0.2"/>
    <n v="-82.884"/>
    <x v="3"/>
    <s v="Yes"/>
  </r>
  <r>
    <n v="7728"/>
    <s v="US-2017-150231"/>
    <x v="199"/>
    <d v="2017-03-20T00:00:00"/>
    <s v="Second Class"/>
    <s v="JK-15640"/>
    <s v="Jim Kriz"/>
    <x v="2"/>
    <s v="United States"/>
    <x v="20"/>
    <x v="15"/>
    <n v="10009"/>
    <x v="3"/>
    <s v="OFF-AR-10001761"/>
    <x v="1"/>
    <x v="6"/>
    <x v="1651"/>
    <n v="17.52"/>
    <n v="3"/>
    <n v="0"/>
    <n v="6.3071999999999999"/>
    <x v="3"/>
    <s v="Yes"/>
  </r>
  <r>
    <n v="7729"/>
    <s v="CA-2018-106915"/>
    <x v="491"/>
    <d v="2018-12-02T00:00:00"/>
    <s v="Standard Class"/>
    <s v="GA-14515"/>
    <s v="George Ashbrook"/>
    <x v="0"/>
    <s v="United States"/>
    <x v="236"/>
    <x v="5"/>
    <n v="79907"/>
    <x v="2"/>
    <s v="OFF-AR-10000716"/>
    <x v="1"/>
    <x v="6"/>
    <x v="794"/>
    <n v="17.856000000000002"/>
    <n v="4"/>
    <n v="0.2"/>
    <n v="4.2408000000000001"/>
    <x v="2"/>
    <s v="Yes"/>
  </r>
  <r>
    <n v="7730"/>
    <s v="US-2018-109260"/>
    <x v="182"/>
    <d v="2018-10-01T00:00:00"/>
    <s v="Standard Class"/>
    <s v="TN-21040"/>
    <s v="Tanja Norvell"/>
    <x v="2"/>
    <s v="United States"/>
    <x v="315"/>
    <x v="2"/>
    <n v="32303"/>
    <x v="0"/>
    <s v="TEC-AC-10002637"/>
    <x v="2"/>
    <x v="11"/>
    <x v="1317"/>
    <n v="431.976"/>
    <n v="3"/>
    <n v="0.2"/>
    <n v="-75.595799999999997"/>
    <x v="0"/>
    <s v="Yes"/>
  </r>
  <r>
    <n v="7731"/>
    <s v="CA-2019-104850"/>
    <x v="487"/>
    <d v="2019-06-19T00:00:00"/>
    <s v="Standard Class"/>
    <s v="TW-21025"/>
    <s v="Tamara Willingham"/>
    <x v="2"/>
    <s v="United States"/>
    <x v="4"/>
    <x v="4"/>
    <n v="98103"/>
    <x v="1"/>
    <s v="FUR-CH-10003774"/>
    <x v="0"/>
    <x v="1"/>
    <x v="1194"/>
    <n v="291.13600000000002"/>
    <n v="4"/>
    <n v="0.2"/>
    <n v="-25.474399999999999"/>
    <x v="1"/>
    <s v="Yes"/>
  </r>
  <r>
    <n v="7732"/>
    <s v="CA-2019-140508"/>
    <x v="65"/>
    <d v="2019-09-21T00:00:00"/>
    <s v="First Class"/>
    <s v="PA-19060"/>
    <s v="Pete Armstrong"/>
    <x v="2"/>
    <s v="United States"/>
    <x v="61"/>
    <x v="5"/>
    <n v="75220"/>
    <x v="2"/>
    <s v="OFF-EN-10000927"/>
    <x v="1"/>
    <x v="12"/>
    <x v="81"/>
    <n v="114.848"/>
    <n v="4"/>
    <n v="0.2"/>
    <n v="35.89"/>
    <x v="2"/>
    <s v="Yes"/>
  </r>
  <r>
    <n v="7733"/>
    <s v="CA-2019-143294"/>
    <x v="455"/>
    <d v="2019-06-08T00:00:00"/>
    <s v="Standard Class"/>
    <s v="JD-15790"/>
    <s v="John Dryer"/>
    <x v="0"/>
    <s v="United States"/>
    <x v="12"/>
    <x v="5"/>
    <n v="77070"/>
    <x v="2"/>
    <s v="OFF-PA-10000743"/>
    <x v="1"/>
    <x v="10"/>
    <x v="578"/>
    <n v="10.688000000000001"/>
    <n v="2"/>
    <n v="0.2"/>
    <n v="3.7408000000000001"/>
    <x v="2"/>
    <s v="Yes"/>
  </r>
  <r>
    <n v="7734"/>
    <s v="CA-2018-165673"/>
    <x v="666"/>
    <d v="2018-05-19T00:00:00"/>
    <s v="Second Class"/>
    <s v="MN-17935"/>
    <s v="Michael Nguyen"/>
    <x v="0"/>
    <s v="United States"/>
    <x v="24"/>
    <x v="24"/>
    <n v="45503"/>
    <x v="3"/>
    <s v="OFF-PA-10000697"/>
    <x v="1"/>
    <x v="10"/>
    <x v="1379"/>
    <n v="15.231999999999999"/>
    <n v="4"/>
    <n v="0.2"/>
    <n v="5.5216000000000003"/>
    <x v="3"/>
    <s v="Yes"/>
  </r>
  <r>
    <n v="7735"/>
    <s v="CA-2019-134418"/>
    <x v="175"/>
    <d v="2019-09-20T00:00:00"/>
    <s v="Standard Class"/>
    <s v="GM-14500"/>
    <s v="Gene McClure"/>
    <x v="0"/>
    <s v="United States"/>
    <x v="4"/>
    <x v="4"/>
    <n v="98103"/>
    <x v="1"/>
    <s v="OFF-AR-10004441"/>
    <x v="1"/>
    <x v="6"/>
    <x v="155"/>
    <n v="12.42"/>
    <n v="3"/>
    <n v="0"/>
    <n v="5.2164000000000001"/>
    <x v="1"/>
    <s v="Yes"/>
  </r>
  <r>
    <n v="7736"/>
    <s v="US-2018-106313"/>
    <x v="250"/>
    <d v="2018-08-26T00:00:00"/>
    <s v="Standard Class"/>
    <s v="DG-13300"/>
    <s v="Deirdre Greer"/>
    <x v="1"/>
    <s v="United States"/>
    <x v="4"/>
    <x v="4"/>
    <n v="98105"/>
    <x v="1"/>
    <s v="OFF-PA-10001870"/>
    <x v="1"/>
    <x v="10"/>
    <x v="680"/>
    <n v="19.440000000000001"/>
    <n v="3"/>
    <n v="0"/>
    <n v="9.3312000000000008"/>
    <x v="1"/>
    <s v="Yes"/>
  </r>
  <r>
    <n v="7737"/>
    <s v="CA-2016-105872"/>
    <x v="992"/>
    <d v="2016-06-06T00:00:00"/>
    <s v="Standard Class"/>
    <s v="JG-15160"/>
    <s v="James Galang"/>
    <x v="0"/>
    <s v="United States"/>
    <x v="20"/>
    <x v="15"/>
    <n v="10024"/>
    <x v="3"/>
    <s v="OFF-BI-10003684"/>
    <x v="1"/>
    <x v="8"/>
    <x v="714"/>
    <n v="70.367999999999995"/>
    <n v="4"/>
    <n v="0.2"/>
    <n v="26.388000000000002"/>
    <x v="3"/>
    <s v="Yes"/>
  </r>
  <r>
    <n v="7738"/>
    <s v="CA-2019-108287"/>
    <x v="404"/>
    <d v="2019-12-20T00:00:00"/>
    <s v="First Class"/>
    <s v="AG-10330"/>
    <s v="Alex Grayson"/>
    <x v="0"/>
    <s v="United States"/>
    <x v="35"/>
    <x v="3"/>
    <n v="28205"/>
    <x v="0"/>
    <s v="OFF-AR-10001315"/>
    <x v="1"/>
    <x v="6"/>
    <x v="1029"/>
    <n v="12.672000000000001"/>
    <n v="9"/>
    <n v="0.2"/>
    <n v="1.4256"/>
    <x v="0"/>
    <s v="Yes"/>
  </r>
  <r>
    <n v="7739"/>
    <s v="CA-2019-141103"/>
    <x v="245"/>
    <d v="2019-08-06T00:00:00"/>
    <s v="Standard Class"/>
    <s v="JF-15355"/>
    <s v="Jay Fein"/>
    <x v="0"/>
    <s v="United States"/>
    <x v="248"/>
    <x v="39"/>
    <n v="21215"/>
    <x v="3"/>
    <s v="TEC-PH-10003589"/>
    <x v="2"/>
    <x v="7"/>
    <x v="826"/>
    <n v="89.95"/>
    <n v="5"/>
    <n v="0"/>
    <n v="43.176000000000002"/>
    <x v="3"/>
    <s v="Yes"/>
  </r>
  <r>
    <n v="7740"/>
    <s v="CA-2016-154781"/>
    <x v="871"/>
    <d v="2016-11-26T00:00:00"/>
    <s v="Standard Class"/>
    <s v="SC-20680"/>
    <s v="Steve Carroll"/>
    <x v="2"/>
    <s v="United States"/>
    <x v="8"/>
    <x v="1"/>
    <n v="94110"/>
    <x v="1"/>
    <s v="OFF-PA-10001609"/>
    <x v="1"/>
    <x v="10"/>
    <x v="1116"/>
    <n v="6.58"/>
    <n v="2"/>
    <n v="0"/>
    <n v="3.0268000000000002"/>
    <x v="1"/>
    <s v="Yes"/>
  </r>
  <r>
    <n v="7741"/>
    <s v="CA-2016-154781"/>
    <x v="871"/>
    <d v="2016-11-26T00:00:00"/>
    <s v="Standard Class"/>
    <s v="SC-20680"/>
    <s v="Steve Carroll"/>
    <x v="2"/>
    <s v="United States"/>
    <x v="8"/>
    <x v="1"/>
    <n v="94110"/>
    <x v="1"/>
    <s v="TEC-AC-10000474"/>
    <x v="2"/>
    <x v="11"/>
    <x v="1510"/>
    <n v="94.99"/>
    <n v="1"/>
    <n v="0"/>
    <n v="28.497"/>
    <x v="1"/>
    <s v="Yes"/>
  </r>
  <r>
    <n v="7742"/>
    <s v="CA-2017-147816"/>
    <x v="496"/>
    <d v="2017-09-26T00:00:00"/>
    <s v="Second Class"/>
    <s v="CM-11935"/>
    <s v="Carlos Meador"/>
    <x v="0"/>
    <s v="United States"/>
    <x v="93"/>
    <x v="16"/>
    <n v="85705"/>
    <x v="1"/>
    <s v="TEC-PH-10003095"/>
    <x v="2"/>
    <x v="7"/>
    <x v="1500"/>
    <n v="35.119999999999997"/>
    <n v="2"/>
    <n v="0.2"/>
    <n v="13.17"/>
    <x v="1"/>
    <s v="Yes"/>
  </r>
  <r>
    <n v="7743"/>
    <s v="CA-2019-105326"/>
    <x v="648"/>
    <d v="2019-08-27T00:00:00"/>
    <s v="Standard Class"/>
    <s v="KT-16480"/>
    <s v="Kean Thornton"/>
    <x v="0"/>
    <s v="United States"/>
    <x v="1"/>
    <x v="1"/>
    <n v="90036"/>
    <x v="1"/>
    <s v="OFF-PA-10001639"/>
    <x v="1"/>
    <x v="10"/>
    <x v="981"/>
    <n v="25.92"/>
    <n v="4"/>
    <n v="0"/>
    <n v="12.441599999999999"/>
    <x v="1"/>
    <s v="Yes"/>
  </r>
  <r>
    <n v="7744"/>
    <s v="CA-2018-133613"/>
    <x v="26"/>
    <d v="2018-06-22T00:00:00"/>
    <s v="Standard Class"/>
    <s v="CP-12340"/>
    <s v="Christine Phan"/>
    <x v="1"/>
    <s v="United States"/>
    <x v="416"/>
    <x v="29"/>
    <n v="6708"/>
    <x v="3"/>
    <s v="OFF-BI-10002003"/>
    <x v="1"/>
    <x v="8"/>
    <x v="1393"/>
    <n v="7.96"/>
    <n v="2"/>
    <n v="0"/>
    <n v="3.7412000000000001"/>
    <x v="3"/>
    <s v="Yes"/>
  </r>
  <r>
    <n v="7745"/>
    <s v="CA-2018-133613"/>
    <x v="26"/>
    <d v="2018-06-22T00:00:00"/>
    <s v="Standard Class"/>
    <s v="CP-12340"/>
    <s v="Christine Phan"/>
    <x v="1"/>
    <s v="United States"/>
    <x v="416"/>
    <x v="29"/>
    <n v="6708"/>
    <x v="3"/>
    <s v="TEC-PH-10004539"/>
    <x v="2"/>
    <x v="7"/>
    <x v="861"/>
    <n v="566.97"/>
    <n v="3"/>
    <n v="0"/>
    <n v="153.08189999999999"/>
    <x v="3"/>
    <s v="Yes"/>
  </r>
  <r>
    <n v="7746"/>
    <s v="CA-2018-133613"/>
    <x v="26"/>
    <d v="2018-06-22T00:00:00"/>
    <s v="Standard Class"/>
    <s v="CP-12340"/>
    <s v="Christine Phan"/>
    <x v="1"/>
    <s v="United States"/>
    <x v="416"/>
    <x v="29"/>
    <n v="6708"/>
    <x v="3"/>
    <s v="OFF-AR-10003829"/>
    <x v="1"/>
    <x v="6"/>
    <x v="943"/>
    <n v="9.84"/>
    <n v="3"/>
    <n v="0"/>
    <n v="2.8536000000000001"/>
    <x v="3"/>
    <s v="Yes"/>
  </r>
  <r>
    <n v="7747"/>
    <s v="CA-2017-109113"/>
    <x v="546"/>
    <d v="2017-12-23T00:00:00"/>
    <s v="Standard Class"/>
    <s v="EK-13795"/>
    <s v="Eileen Kiefer"/>
    <x v="2"/>
    <s v="United States"/>
    <x v="22"/>
    <x v="10"/>
    <n v="60610"/>
    <x v="2"/>
    <s v="TEC-AC-10004761"/>
    <x v="2"/>
    <x v="11"/>
    <x v="786"/>
    <n v="25.488"/>
    <n v="2"/>
    <n v="0.2"/>
    <n v="4.7789999999999999"/>
    <x v="2"/>
    <s v="Yes"/>
  </r>
  <r>
    <n v="7748"/>
    <s v="CA-2017-156153"/>
    <x v="70"/>
    <d v="2017-06-02T00:00:00"/>
    <s v="Second Class"/>
    <s v="CW-11905"/>
    <s v="Carl Weiss"/>
    <x v="2"/>
    <s v="United States"/>
    <x v="85"/>
    <x v="15"/>
    <n v="11561"/>
    <x v="3"/>
    <s v="OFF-FA-10003472"/>
    <x v="1"/>
    <x v="13"/>
    <x v="243"/>
    <n v="7.56"/>
    <n v="6"/>
    <n v="0"/>
    <n v="0.3024"/>
    <x v="3"/>
    <s v="Yes"/>
  </r>
  <r>
    <n v="7749"/>
    <s v="CA-2017-133242"/>
    <x v="652"/>
    <d v="2017-06-24T00:00:00"/>
    <s v="Standard Class"/>
    <s v="KH-16510"/>
    <s v="Keith Herrera"/>
    <x v="0"/>
    <s v="United States"/>
    <x v="81"/>
    <x v="17"/>
    <n v="22204"/>
    <x v="0"/>
    <s v="FUR-FU-10003464"/>
    <x v="0"/>
    <x v="5"/>
    <x v="1479"/>
    <n v="60.84"/>
    <n v="3"/>
    <n v="0"/>
    <n v="19.468800000000002"/>
    <x v="0"/>
    <s v="Yes"/>
  </r>
  <r>
    <n v="7750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ST-10003716"/>
    <x v="1"/>
    <x v="4"/>
    <x v="898"/>
    <n v="450.04"/>
    <n v="2"/>
    <n v="0"/>
    <n v="58.505200000000002"/>
    <x v="0"/>
    <s v="Yes"/>
  </r>
  <r>
    <n v="7751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BI-10004002"/>
    <x v="1"/>
    <x v="8"/>
    <x v="154"/>
    <n v="34.6"/>
    <n v="2"/>
    <n v="0"/>
    <n v="16.608000000000001"/>
    <x v="0"/>
    <s v="Yes"/>
  </r>
  <r>
    <n v="7752"/>
    <s v="CA-2017-133242"/>
    <x v="652"/>
    <d v="2017-06-24T00:00:00"/>
    <s v="Standard Class"/>
    <s v="KH-16510"/>
    <s v="Keith Herrera"/>
    <x v="0"/>
    <s v="United States"/>
    <x v="81"/>
    <x v="17"/>
    <n v="22204"/>
    <x v="0"/>
    <s v="TEC-PH-10002496"/>
    <x v="2"/>
    <x v="7"/>
    <x v="495"/>
    <n v="467.97"/>
    <n v="3"/>
    <n v="0"/>
    <n v="140.39099999999999"/>
    <x v="0"/>
    <s v="Yes"/>
  </r>
  <r>
    <n v="7753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BI-10004826"/>
    <x v="1"/>
    <x v="8"/>
    <x v="728"/>
    <n v="33.020000000000003"/>
    <n v="2"/>
    <n v="0"/>
    <n v="15.849600000000001"/>
    <x v="0"/>
    <s v="Yes"/>
  </r>
  <r>
    <n v="7754"/>
    <s v="CA-2017-158323"/>
    <x v="672"/>
    <d v="2017-12-03T00:00:00"/>
    <s v="First Class"/>
    <s v="AB-10600"/>
    <s v="Ann Blume"/>
    <x v="1"/>
    <s v="United States"/>
    <x v="108"/>
    <x v="3"/>
    <n v="28540"/>
    <x v="0"/>
    <s v="FUR-FU-10001546"/>
    <x v="0"/>
    <x v="5"/>
    <x v="1432"/>
    <n v="17.088000000000001"/>
    <n v="2"/>
    <n v="0.2"/>
    <n v="1.0680000000000001"/>
    <x v="0"/>
    <s v="Yes"/>
  </r>
  <r>
    <n v="7755"/>
    <s v="CA-2017-161795"/>
    <x v="379"/>
    <d v="2017-12-23T00:00:00"/>
    <s v="Second Class"/>
    <s v="AH-10075"/>
    <s v="Adam Hart"/>
    <x v="1"/>
    <s v="United States"/>
    <x v="38"/>
    <x v="24"/>
    <n v="43229"/>
    <x v="3"/>
    <s v="OFF-AR-10001919"/>
    <x v="1"/>
    <x v="6"/>
    <x v="862"/>
    <n v="3.008"/>
    <n v="2"/>
    <n v="0.2"/>
    <n v="0.33839999999999998"/>
    <x v="3"/>
    <s v="Yes"/>
  </r>
  <r>
    <n v="7756"/>
    <s v="CA-2019-100902"/>
    <x v="701"/>
    <d v="2019-11-21T00:00:00"/>
    <s v="Standard Class"/>
    <s v="CK-12595"/>
    <s v="Clytie Kelty"/>
    <x v="0"/>
    <s v="United States"/>
    <x v="35"/>
    <x v="3"/>
    <n v="28205"/>
    <x v="0"/>
    <s v="OFF-PA-10002558"/>
    <x v="1"/>
    <x v="10"/>
    <x v="1814"/>
    <n v="268.24"/>
    <n v="7"/>
    <n v="0.2"/>
    <n v="93.884"/>
    <x v="0"/>
    <s v="Yes"/>
  </r>
  <r>
    <n v="7757"/>
    <s v="CA-2019-100902"/>
    <x v="701"/>
    <d v="2019-11-21T00:00:00"/>
    <s v="Standard Class"/>
    <s v="CK-12595"/>
    <s v="Clytie Kelty"/>
    <x v="0"/>
    <s v="United States"/>
    <x v="35"/>
    <x v="3"/>
    <n v="28205"/>
    <x v="0"/>
    <s v="TEC-AC-10003174"/>
    <x v="2"/>
    <x v="11"/>
    <x v="619"/>
    <n v="431.16"/>
    <n v="5"/>
    <n v="0.2"/>
    <n v="107.79"/>
    <x v="0"/>
    <s v="Yes"/>
  </r>
  <r>
    <n v="7758"/>
    <s v="CA-2019-112844"/>
    <x v="38"/>
    <d v="2019-11-16T00:00:00"/>
    <s v="Second Class"/>
    <s v="SP-20620"/>
    <s v="Stefania Perrino"/>
    <x v="1"/>
    <s v="United States"/>
    <x v="198"/>
    <x v="15"/>
    <n v="14215"/>
    <x v="3"/>
    <s v="TEC-PH-10003988"/>
    <x v="2"/>
    <x v="7"/>
    <x v="47"/>
    <n v="43.6"/>
    <n v="4"/>
    <n v="0"/>
    <n v="12.208"/>
    <x v="3"/>
    <s v="Yes"/>
  </r>
  <r>
    <n v="7759"/>
    <s v="CA-2019-112844"/>
    <x v="38"/>
    <d v="2019-11-16T00:00:00"/>
    <s v="Second Class"/>
    <s v="SP-20620"/>
    <s v="Stefania Perrino"/>
    <x v="1"/>
    <s v="United States"/>
    <x v="198"/>
    <x v="15"/>
    <n v="14215"/>
    <x v="3"/>
    <s v="FUR-FU-10004845"/>
    <x v="0"/>
    <x v="5"/>
    <x v="1693"/>
    <n v="154.94999999999999"/>
    <n v="3"/>
    <n v="0"/>
    <n v="30.99"/>
    <x v="3"/>
    <s v="Yes"/>
  </r>
  <r>
    <n v="7760"/>
    <s v="CA-2018-158925"/>
    <x v="1057"/>
    <d v="2018-10-28T00:00:00"/>
    <s v="Standard Class"/>
    <s v="JP-15460"/>
    <s v="Jennifer Patt"/>
    <x v="1"/>
    <s v="United States"/>
    <x v="12"/>
    <x v="5"/>
    <n v="77041"/>
    <x v="2"/>
    <s v="OFF-PA-10003072"/>
    <x v="1"/>
    <x v="10"/>
    <x v="927"/>
    <n v="15.552"/>
    <n v="3"/>
    <n v="0.2"/>
    <n v="5.4432"/>
    <x v="2"/>
    <s v="Yes"/>
  </r>
  <r>
    <n v="7761"/>
    <s v="CA-2016-155390"/>
    <x v="776"/>
    <d v="2016-12-11T00:00:00"/>
    <s v="Standard Class"/>
    <s v="BG-11035"/>
    <s v="Barry Gonzalez"/>
    <x v="0"/>
    <s v="United States"/>
    <x v="26"/>
    <x v="18"/>
    <n v="38109"/>
    <x v="0"/>
    <s v="OFF-PA-10003641"/>
    <x v="1"/>
    <x v="10"/>
    <x v="947"/>
    <n v="42.207999999999998"/>
    <n v="2"/>
    <n v="0.2"/>
    <n v="13.717599999999999"/>
    <x v="0"/>
    <s v="Yes"/>
  </r>
  <r>
    <n v="7762"/>
    <s v="CA-2019-123071"/>
    <x v="734"/>
    <d v="2019-12-06T00:00:00"/>
    <s v="First Class"/>
    <s v="CC-12550"/>
    <s v="Clay Cheatham"/>
    <x v="0"/>
    <s v="United States"/>
    <x v="243"/>
    <x v="5"/>
    <n v="75023"/>
    <x v="2"/>
    <s v="OFF-PA-10003729"/>
    <x v="1"/>
    <x v="10"/>
    <x v="1139"/>
    <n v="10.368"/>
    <n v="2"/>
    <n v="0.2"/>
    <n v="3.6288"/>
    <x v="2"/>
    <s v="Yes"/>
  </r>
  <r>
    <n v="7763"/>
    <s v="CA-2019-156391"/>
    <x v="986"/>
    <d v="2019-09-28T00:00:00"/>
    <s v="First Class"/>
    <s v="SL-20155"/>
    <s v="Sara Luxemburg"/>
    <x v="2"/>
    <s v="United States"/>
    <x v="127"/>
    <x v="21"/>
    <n v="97301"/>
    <x v="1"/>
    <s v="OFF-AR-10003251"/>
    <x v="1"/>
    <x v="6"/>
    <x v="1050"/>
    <n v="2.2240000000000002"/>
    <n v="1"/>
    <n v="0.2"/>
    <n v="0.55600000000000005"/>
    <x v="1"/>
    <s v="Yes"/>
  </r>
  <r>
    <n v="7764"/>
    <s v="CA-2017-103093"/>
    <x v="302"/>
    <d v="2017-02-07T00:00:00"/>
    <s v="Standard Class"/>
    <s v="FO-14305"/>
    <s v="Frank Olsen"/>
    <x v="0"/>
    <s v="United States"/>
    <x v="38"/>
    <x v="32"/>
    <n v="31907"/>
    <x v="0"/>
    <s v="OFF-EN-10003286"/>
    <x v="1"/>
    <x v="12"/>
    <x v="153"/>
    <n v="74.52"/>
    <n v="9"/>
    <n v="0"/>
    <n v="35.0244"/>
    <x v="0"/>
    <s v="Yes"/>
  </r>
  <r>
    <n v="7765"/>
    <s v="US-2019-118941"/>
    <x v="801"/>
    <d v="2019-08-12T00:00:00"/>
    <s v="Same Day"/>
    <s v="BB-11545"/>
    <s v="Brenda Bowman"/>
    <x v="1"/>
    <s v="United States"/>
    <x v="29"/>
    <x v="39"/>
    <n v="21044"/>
    <x v="3"/>
    <s v="OFF-AR-10004078"/>
    <x v="1"/>
    <x v="6"/>
    <x v="512"/>
    <n v="17.52"/>
    <n v="3"/>
    <n v="0"/>
    <n v="5.2560000000000002"/>
    <x v="3"/>
    <s v="Yes"/>
  </r>
  <r>
    <n v="7766"/>
    <s v="US-2019-118941"/>
    <x v="801"/>
    <d v="2019-08-12T00:00:00"/>
    <s v="Same Day"/>
    <s v="BB-11545"/>
    <s v="Brenda Bowman"/>
    <x v="1"/>
    <s v="United States"/>
    <x v="29"/>
    <x v="39"/>
    <n v="21044"/>
    <x v="3"/>
    <s v="FUR-CH-10002331"/>
    <x v="0"/>
    <x v="1"/>
    <x v="407"/>
    <n v="1779.9"/>
    <n v="5"/>
    <n v="0"/>
    <n v="373.779"/>
    <x v="3"/>
    <s v="Yes"/>
  </r>
  <r>
    <n v="7767"/>
    <s v="US-2019-118941"/>
    <x v="801"/>
    <d v="2019-08-12T00:00:00"/>
    <s v="Same Day"/>
    <s v="BB-11545"/>
    <s v="Brenda Bowman"/>
    <x v="1"/>
    <s v="United States"/>
    <x v="29"/>
    <x v="39"/>
    <n v="21044"/>
    <x v="3"/>
    <s v="OFF-AR-10001953"/>
    <x v="1"/>
    <x v="6"/>
    <x v="400"/>
    <n v="219.9"/>
    <n v="5"/>
    <n v="0"/>
    <n v="59.372999999999998"/>
    <x v="3"/>
    <s v="Yes"/>
  </r>
  <r>
    <n v="7768"/>
    <s v="CA-2017-169299"/>
    <x v="252"/>
    <d v="2017-08-26T00:00:00"/>
    <s v="First Class"/>
    <s v="DO-13435"/>
    <s v="Denny Ordway"/>
    <x v="0"/>
    <s v="United States"/>
    <x v="32"/>
    <x v="21"/>
    <n v="97206"/>
    <x v="1"/>
    <s v="OFF-AR-10002053"/>
    <x v="1"/>
    <x v="6"/>
    <x v="79"/>
    <n v="7.1520000000000001"/>
    <n v="3"/>
    <n v="0.2"/>
    <n v="0.71519999999999995"/>
    <x v="1"/>
    <s v="Yes"/>
  </r>
  <r>
    <n v="7769"/>
    <s v="CA-2019-154088"/>
    <x v="105"/>
    <d v="2019-11-17T00:00:00"/>
    <s v="Standard Class"/>
    <s v="LB-16735"/>
    <s v="Larry Blacks"/>
    <x v="0"/>
    <s v="United States"/>
    <x v="315"/>
    <x v="2"/>
    <n v="32303"/>
    <x v="0"/>
    <s v="OFF-PA-10003651"/>
    <x v="1"/>
    <x v="10"/>
    <x v="652"/>
    <n v="26.72"/>
    <n v="5"/>
    <n v="0.2"/>
    <n v="9.3520000000000003"/>
    <x v="0"/>
    <s v="Yes"/>
  </r>
  <r>
    <n v="7770"/>
    <s v="CA-2018-155978"/>
    <x v="1147"/>
    <d v="2018-08-01T00:00:00"/>
    <s v="Same Day"/>
    <s v="TS-21205"/>
    <s v="Thomas Seio"/>
    <x v="1"/>
    <s v="United States"/>
    <x v="169"/>
    <x v="1"/>
    <n v="92503"/>
    <x v="1"/>
    <s v="TEC-PH-10002885"/>
    <x v="2"/>
    <x v="7"/>
    <x v="1136"/>
    <n v="1039.7280000000001"/>
    <n v="2"/>
    <n v="0.2"/>
    <n v="90.976200000000006"/>
    <x v="1"/>
    <s v="Yes"/>
  </r>
  <r>
    <n v="7771"/>
    <s v="CA-2018-155978"/>
    <x v="1147"/>
    <d v="2018-08-01T00:00:00"/>
    <s v="Same Day"/>
    <s v="TS-21205"/>
    <s v="Thomas Seio"/>
    <x v="1"/>
    <s v="United States"/>
    <x v="169"/>
    <x v="1"/>
    <n v="92503"/>
    <x v="1"/>
    <s v="OFF-AP-10002892"/>
    <x v="1"/>
    <x v="9"/>
    <x v="9"/>
    <n v="45.96"/>
    <n v="2"/>
    <n v="0"/>
    <n v="13.788"/>
    <x v="1"/>
    <s v="Yes"/>
  </r>
  <r>
    <n v="7772"/>
    <s v="CA-2018-108196"/>
    <x v="881"/>
    <d v="2018-12-02T00:00:00"/>
    <s v="Standard Class"/>
    <s v="CS-12505"/>
    <s v="Cindy Stewart"/>
    <x v="0"/>
    <s v="United States"/>
    <x v="152"/>
    <x v="24"/>
    <n v="43130"/>
    <x v="3"/>
    <s v="OFF-BI-10000545"/>
    <x v="1"/>
    <x v="8"/>
    <x v="692"/>
    <n v="456.58800000000002"/>
    <n v="2"/>
    <n v="0.7"/>
    <n v="-304.392"/>
    <x v="3"/>
    <s v="Yes"/>
  </r>
  <r>
    <n v="7773"/>
    <s v="CA-2018-108196"/>
    <x v="881"/>
    <d v="2018-12-02T00:00:00"/>
    <s v="Standard Class"/>
    <s v="CS-12505"/>
    <s v="Cindy Stewart"/>
    <x v="0"/>
    <s v="United States"/>
    <x v="152"/>
    <x v="24"/>
    <n v="43130"/>
    <x v="3"/>
    <s v="TEC-MA-10000418"/>
    <x v="2"/>
    <x v="15"/>
    <x v="1485"/>
    <n v="4499.9849999999997"/>
    <n v="5"/>
    <n v="0.7"/>
    <n v="-6599.9780000000001"/>
    <x v="3"/>
    <s v="Yes"/>
  </r>
  <r>
    <n v="7774"/>
    <s v="CA-2018-108196"/>
    <x v="881"/>
    <d v="2018-12-02T00:00:00"/>
    <s v="Standard Class"/>
    <s v="CS-12505"/>
    <s v="Cindy Stewart"/>
    <x v="0"/>
    <s v="United States"/>
    <x v="152"/>
    <x v="24"/>
    <n v="43130"/>
    <x v="3"/>
    <s v="TEC-AC-10000926"/>
    <x v="2"/>
    <x v="11"/>
    <x v="1815"/>
    <n v="59.975999999999999"/>
    <n v="3"/>
    <n v="0.2"/>
    <n v="11.995200000000001"/>
    <x v="3"/>
    <s v="Yes"/>
  </r>
  <r>
    <n v="7775"/>
    <s v="CA-2018-152800"/>
    <x v="1172"/>
    <d v="2018-04-15T00:00:00"/>
    <s v="First Class"/>
    <s v="SP-20920"/>
    <s v="Susan Pistek"/>
    <x v="0"/>
    <s v="United States"/>
    <x v="8"/>
    <x v="1"/>
    <n v="94109"/>
    <x v="1"/>
    <s v="OFF-EN-10001509"/>
    <x v="1"/>
    <x v="12"/>
    <x v="29"/>
    <n v="6.12"/>
    <n v="3"/>
    <n v="0"/>
    <n v="2.8763999999999998"/>
    <x v="1"/>
    <s v="Yes"/>
  </r>
  <r>
    <n v="7776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AP-10001366"/>
    <x v="1"/>
    <x v="9"/>
    <x v="360"/>
    <n v="10.98"/>
    <n v="1"/>
    <n v="0"/>
    <n v="2.9645999999999999"/>
    <x v="1"/>
    <s v="Yes"/>
  </r>
  <r>
    <n v="7777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FA-10003485"/>
    <x v="1"/>
    <x v="13"/>
    <x v="128"/>
    <n v="7.86"/>
    <n v="3"/>
    <n v="0"/>
    <n v="3.6156000000000001"/>
    <x v="1"/>
    <s v="Yes"/>
  </r>
  <r>
    <n v="7778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ST-10004507"/>
    <x v="1"/>
    <x v="4"/>
    <x v="457"/>
    <n v="51.45"/>
    <n v="3"/>
    <n v="0"/>
    <n v="13.891500000000001"/>
    <x v="1"/>
    <s v="Yes"/>
  </r>
  <r>
    <n v="7779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BI-10002353"/>
    <x v="1"/>
    <x v="8"/>
    <x v="1077"/>
    <n v="37.055999999999997"/>
    <n v="3"/>
    <n v="0.2"/>
    <n v="13.896000000000001"/>
    <x v="1"/>
    <s v="Yes"/>
  </r>
  <r>
    <n v="7780"/>
    <s v="CA-2018-139381"/>
    <x v="724"/>
    <d v="2018-04-22T00:00:00"/>
    <s v="Standard Class"/>
    <s v="RF-19840"/>
    <s v="Roy Französisch"/>
    <x v="0"/>
    <s v="United States"/>
    <x v="269"/>
    <x v="17"/>
    <n v="23320"/>
    <x v="0"/>
    <s v="OFF-AP-10001271"/>
    <x v="1"/>
    <x v="9"/>
    <x v="474"/>
    <n v="203.92"/>
    <n v="4"/>
    <n v="0"/>
    <n v="55.058399999999999"/>
    <x v="0"/>
    <s v="Yes"/>
  </r>
  <r>
    <n v="7781"/>
    <s v="CA-2018-139381"/>
    <x v="724"/>
    <d v="2018-04-22T00:00:00"/>
    <s v="Standard Class"/>
    <s v="RF-19840"/>
    <s v="Roy Französisch"/>
    <x v="0"/>
    <s v="United States"/>
    <x v="269"/>
    <x v="17"/>
    <n v="23320"/>
    <x v="0"/>
    <s v="TEC-PH-10004924"/>
    <x v="2"/>
    <x v="7"/>
    <x v="1165"/>
    <n v="29.56"/>
    <n v="4"/>
    <n v="0"/>
    <n v="7.9812000000000003"/>
    <x v="0"/>
    <s v="Yes"/>
  </r>
  <r>
    <n v="7782"/>
    <s v="CA-2017-132136"/>
    <x v="936"/>
    <d v="2017-03-12T00:00:00"/>
    <s v="Standard Class"/>
    <s v="FO-14305"/>
    <s v="Frank Olsen"/>
    <x v="0"/>
    <s v="United States"/>
    <x v="22"/>
    <x v="10"/>
    <n v="60623"/>
    <x v="2"/>
    <s v="OFF-BI-10002706"/>
    <x v="1"/>
    <x v="8"/>
    <x v="276"/>
    <n v="8.5679999999999996"/>
    <n v="3"/>
    <n v="0.8"/>
    <n v="-14.5656"/>
    <x v="2"/>
    <s v="Yes"/>
  </r>
  <r>
    <n v="7783"/>
    <s v="CA-2018-162236"/>
    <x v="254"/>
    <d v="2018-11-06T00:00:00"/>
    <s v="Second Class"/>
    <s v="ER-13855"/>
    <s v="Elpida Rittenbach"/>
    <x v="1"/>
    <s v="United States"/>
    <x v="35"/>
    <x v="3"/>
    <n v="28205"/>
    <x v="0"/>
    <s v="OFF-ST-10003442"/>
    <x v="1"/>
    <x v="4"/>
    <x v="86"/>
    <n v="45.247999999999998"/>
    <n v="2"/>
    <n v="0.2"/>
    <n v="3.9592000000000001"/>
    <x v="0"/>
    <s v="Yes"/>
  </r>
  <r>
    <n v="7784"/>
    <s v="CA-2018-162236"/>
    <x v="254"/>
    <d v="2018-11-06T00:00:00"/>
    <s v="Second Class"/>
    <s v="ER-13855"/>
    <s v="Elpida Rittenbach"/>
    <x v="1"/>
    <s v="United States"/>
    <x v="35"/>
    <x v="3"/>
    <n v="28205"/>
    <x v="0"/>
    <s v="FUR-TA-10002533"/>
    <x v="0"/>
    <x v="3"/>
    <x v="277"/>
    <n v="876.3"/>
    <n v="10"/>
    <n v="0.4"/>
    <n v="-292.10000000000002"/>
    <x v="0"/>
    <s v="Yes"/>
  </r>
  <r>
    <n v="7785"/>
    <s v="CA-2018-162236"/>
    <x v="254"/>
    <d v="2018-11-06T00:00:00"/>
    <s v="Second Class"/>
    <s v="ER-13855"/>
    <s v="Elpida Rittenbach"/>
    <x v="1"/>
    <s v="United States"/>
    <x v="35"/>
    <x v="3"/>
    <n v="28205"/>
    <x v="0"/>
    <s v="OFF-SU-10003505"/>
    <x v="1"/>
    <x v="14"/>
    <x v="413"/>
    <n v="185.376"/>
    <n v="2"/>
    <n v="0.2"/>
    <n v="-34.758000000000003"/>
    <x v="0"/>
    <s v="Yes"/>
  </r>
  <r>
    <n v="7786"/>
    <s v="US-2016-111353"/>
    <x v="503"/>
    <d v="2016-12-06T00:00:00"/>
    <s v="Standard Class"/>
    <s v="PB-19150"/>
    <s v="Philip Brown"/>
    <x v="0"/>
    <s v="United States"/>
    <x v="20"/>
    <x v="15"/>
    <n v="10009"/>
    <x v="3"/>
    <s v="OFF-LA-10002762"/>
    <x v="1"/>
    <x v="2"/>
    <x v="49"/>
    <n v="25.06"/>
    <n v="2"/>
    <n v="0"/>
    <n v="11.7782"/>
    <x v="3"/>
    <s v="Yes"/>
  </r>
  <r>
    <n v="7787"/>
    <s v="US-2018-117037"/>
    <x v="624"/>
    <d v="2018-05-20T00:00:00"/>
    <s v="First Class"/>
    <s v="LW-17215"/>
    <s v="Luke Weiss"/>
    <x v="0"/>
    <s v="United States"/>
    <x v="22"/>
    <x v="10"/>
    <n v="60653"/>
    <x v="2"/>
    <s v="OFF-BI-10000279"/>
    <x v="1"/>
    <x v="8"/>
    <x v="1774"/>
    <n v="2.89"/>
    <n v="1"/>
    <n v="0.8"/>
    <n v="-4.7685000000000004"/>
    <x v="2"/>
    <s v="Yes"/>
  </r>
  <r>
    <n v="7788"/>
    <s v="US-2018-117037"/>
    <x v="624"/>
    <d v="2018-05-20T00:00:00"/>
    <s v="First Class"/>
    <s v="LW-17215"/>
    <s v="Luke Weiss"/>
    <x v="0"/>
    <s v="United States"/>
    <x v="22"/>
    <x v="10"/>
    <n v="60653"/>
    <x v="2"/>
    <s v="OFF-FA-10000936"/>
    <x v="1"/>
    <x v="13"/>
    <x v="1307"/>
    <n v="7.8959999999999999"/>
    <n v="3"/>
    <n v="0.2"/>
    <n v="2.4674999999999998"/>
    <x v="2"/>
    <s v="Yes"/>
  </r>
  <r>
    <n v="7789"/>
    <s v="US-2018-117037"/>
    <x v="624"/>
    <d v="2018-05-20T00:00:00"/>
    <s v="First Class"/>
    <s v="LW-17215"/>
    <s v="Luke Weiss"/>
    <x v="0"/>
    <s v="United States"/>
    <x v="22"/>
    <x v="10"/>
    <n v="60653"/>
    <x v="2"/>
    <s v="FUR-FU-10004973"/>
    <x v="0"/>
    <x v="5"/>
    <x v="1143"/>
    <n v="22.608000000000001"/>
    <n v="3"/>
    <n v="0.6"/>
    <n v="-10.1736"/>
    <x v="2"/>
    <s v="Yes"/>
  </r>
  <r>
    <n v="7790"/>
    <s v="US-2018-117037"/>
    <x v="624"/>
    <d v="2018-05-20T00:00:00"/>
    <s v="First Class"/>
    <s v="LW-17215"/>
    <s v="Luke Weiss"/>
    <x v="0"/>
    <s v="United States"/>
    <x v="22"/>
    <x v="10"/>
    <n v="60653"/>
    <x v="2"/>
    <s v="OFF-PA-10000791"/>
    <x v="1"/>
    <x v="10"/>
    <x v="1433"/>
    <n v="30.527999999999999"/>
    <n v="8"/>
    <n v="0.2"/>
    <n v="9.5399999999999991"/>
    <x v="2"/>
    <s v="Yes"/>
  </r>
  <r>
    <n v="7791"/>
    <s v="CA-2019-160801"/>
    <x v="20"/>
    <d v="2019-09-19T00:00:00"/>
    <s v="Same Day"/>
    <s v="FG-14260"/>
    <s v="Frank Gastineau"/>
    <x v="2"/>
    <s v="United States"/>
    <x v="10"/>
    <x v="9"/>
    <n v="19120"/>
    <x v="3"/>
    <s v="OFF-BI-10001132"/>
    <x v="1"/>
    <x v="8"/>
    <x v="636"/>
    <n v="4.8419999999999996"/>
    <n v="3"/>
    <n v="0.7"/>
    <n v="-3.3894000000000002"/>
    <x v="3"/>
    <s v="Yes"/>
  </r>
  <r>
    <n v="7792"/>
    <s v="CA-2018-108364"/>
    <x v="1054"/>
    <d v="2018-12-24T00:00:00"/>
    <s v="Standard Class"/>
    <s v="BP-11050"/>
    <s v="Barry Pond"/>
    <x v="1"/>
    <s v="United States"/>
    <x v="22"/>
    <x v="10"/>
    <n v="60623"/>
    <x v="2"/>
    <s v="OFF-BI-10002012"/>
    <x v="1"/>
    <x v="8"/>
    <x v="749"/>
    <n v="1.8"/>
    <n v="5"/>
    <n v="0.8"/>
    <n v="-2.88"/>
    <x v="2"/>
    <s v="Yes"/>
  </r>
  <r>
    <n v="7793"/>
    <s v="CA-2019-169362"/>
    <x v="386"/>
    <d v="2019-10-15T00:00:00"/>
    <s v="First Class"/>
    <s v="SP-20860"/>
    <s v="Sung Pak"/>
    <x v="1"/>
    <s v="United States"/>
    <x v="61"/>
    <x v="5"/>
    <n v="75217"/>
    <x v="2"/>
    <s v="TEC-AC-10001383"/>
    <x v="2"/>
    <x v="11"/>
    <x v="606"/>
    <n v="39.984000000000002"/>
    <n v="2"/>
    <n v="0.2"/>
    <n v="-1.4994000000000001"/>
    <x v="2"/>
    <s v="Yes"/>
  </r>
  <r>
    <n v="7794"/>
    <s v="CA-2017-127481"/>
    <x v="295"/>
    <d v="2017-12-15T00:00:00"/>
    <s v="Second Class"/>
    <s v="JD-15895"/>
    <s v="Jonathan Doherty"/>
    <x v="1"/>
    <s v="United States"/>
    <x v="98"/>
    <x v="33"/>
    <n v="89115"/>
    <x v="1"/>
    <s v="OFF-PA-10002036"/>
    <x v="1"/>
    <x v="10"/>
    <x v="329"/>
    <n v="32.4"/>
    <n v="5"/>
    <n v="0"/>
    <n v="15.875999999999999"/>
    <x v="1"/>
    <s v="Yes"/>
  </r>
  <r>
    <n v="7795"/>
    <s v="CA-2017-127481"/>
    <x v="295"/>
    <d v="2017-12-15T00:00:00"/>
    <s v="Second Class"/>
    <s v="JD-15895"/>
    <s v="Jonathan Doherty"/>
    <x v="1"/>
    <s v="United States"/>
    <x v="98"/>
    <x v="33"/>
    <n v="89115"/>
    <x v="1"/>
    <s v="OFF-PA-10002377"/>
    <x v="1"/>
    <x v="10"/>
    <x v="127"/>
    <n v="97.88"/>
    <n v="2"/>
    <n v="0"/>
    <n v="48.94"/>
    <x v="1"/>
    <s v="Yes"/>
  </r>
  <r>
    <n v="7796"/>
    <s v="CA-2017-112711"/>
    <x v="984"/>
    <d v="2017-07-18T00:00:00"/>
    <s v="Standard Class"/>
    <s v="FM-14380"/>
    <s v="Fred McMath"/>
    <x v="0"/>
    <s v="United States"/>
    <x v="112"/>
    <x v="5"/>
    <n v="79109"/>
    <x v="2"/>
    <s v="TEC-PH-10000526"/>
    <x v="2"/>
    <x v="7"/>
    <x v="1472"/>
    <n v="307.16800000000001"/>
    <n v="4"/>
    <n v="0.2"/>
    <n v="30.716799999999999"/>
    <x v="2"/>
    <s v="Yes"/>
  </r>
  <r>
    <n v="7797"/>
    <s v="US-2017-145121"/>
    <x v="653"/>
    <d v="2017-10-06T00:00:00"/>
    <s v="Standard Class"/>
    <s v="MP-17965"/>
    <s v="Michael Paige"/>
    <x v="1"/>
    <s v="United States"/>
    <x v="209"/>
    <x v="29"/>
    <n v="6457"/>
    <x v="3"/>
    <s v="OFF-BI-10001078"/>
    <x v="1"/>
    <x v="8"/>
    <x v="61"/>
    <n v="26.9"/>
    <n v="5"/>
    <n v="0"/>
    <n v="13.180999999999999"/>
    <x v="3"/>
    <s v="Yes"/>
  </r>
  <r>
    <n v="7798"/>
    <s v="CA-2019-166184"/>
    <x v="668"/>
    <d v="2019-03-27T00:00:00"/>
    <s v="First Class"/>
    <s v="HR-14830"/>
    <s v="Harold Ryan"/>
    <x v="1"/>
    <s v="United States"/>
    <x v="20"/>
    <x v="15"/>
    <n v="10035"/>
    <x v="3"/>
    <s v="OFF-EN-10004483"/>
    <x v="1"/>
    <x v="12"/>
    <x v="1344"/>
    <n v="47.01"/>
    <n v="3"/>
    <n v="0"/>
    <n v="22.0947"/>
    <x v="3"/>
    <s v="Yes"/>
  </r>
  <r>
    <n v="7799"/>
    <s v="CA-2019-166184"/>
    <x v="668"/>
    <d v="2019-03-27T00:00:00"/>
    <s v="First Class"/>
    <s v="HR-14830"/>
    <s v="Harold Ryan"/>
    <x v="1"/>
    <s v="United States"/>
    <x v="20"/>
    <x v="15"/>
    <n v="10035"/>
    <x v="3"/>
    <s v="TEC-PH-10002624"/>
    <x v="2"/>
    <x v="7"/>
    <x v="1135"/>
    <n v="469.99"/>
    <n v="1"/>
    <n v="0"/>
    <n v="136.2971"/>
    <x v="3"/>
    <s v="Yes"/>
  </r>
  <r>
    <n v="7800"/>
    <s v="CA-2019-166184"/>
    <x v="668"/>
    <d v="2019-03-27T00:00:00"/>
    <s v="First Class"/>
    <s v="HR-14830"/>
    <s v="Harold Ryan"/>
    <x v="1"/>
    <s v="United States"/>
    <x v="20"/>
    <x v="15"/>
    <n v="10035"/>
    <x v="3"/>
    <s v="FUR-CH-10003396"/>
    <x v="0"/>
    <x v="1"/>
    <x v="390"/>
    <n v="207.846"/>
    <n v="3"/>
    <n v="0.1"/>
    <n v="2.3094000000000001"/>
    <x v="3"/>
    <s v="Yes"/>
  </r>
  <r>
    <n v="7801"/>
    <s v="CA-2019-157413"/>
    <x v="702"/>
    <d v="2019-06-06T00:00:00"/>
    <s v="Standard Class"/>
    <s v="BW-11065"/>
    <s v="Barry Weirich"/>
    <x v="0"/>
    <s v="United States"/>
    <x v="10"/>
    <x v="9"/>
    <n v="19120"/>
    <x v="3"/>
    <s v="OFF-ST-10002756"/>
    <x v="1"/>
    <x v="4"/>
    <x v="273"/>
    <n v="324.74400000000003"/>
    <n v="3"/>
    <n v="0.2"/>
    <n v="-77.1267"/>
    <x v="3"/>
    <s v="Yes"/>
  </r>
  <r>
    <n v="7802"/>
    <s v="CA-2016-143637"/>
    <x v="977"/>
    <d v="2016-03-29T00:00:00"/>
    <s v="Second Class"/>
    <s v="MS-17710"/>
    <s v="Maurice Satty"/>
    <x v="0"/>
    <s v="United States"/>
    <x v="201"/>
    <x v="1"/>
    <n v="93727"/>
    <x v="1"/>
    <s v="FUR-FU-10002813"/>
    <x v="0"/>
    <x v="5"/>
    <x v="1691"/>
    <n v="40.479999999999997"/>
    <n v="2"/>
    <n v="0"/>
    <n v="14.572800000000001"/>
    <x v="1"/>
    <s v="Yes"/>
  </r>
  <r>
    <n v="7803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LA-10003714"/>
    <x v="1"/>
    <x v="2"/>
    <x v="1157"/>
    <n v="12"/>
    <n v="4"/>
    <n v="0.2"/>
    <n v="4.2"/>
    <x v="0"/>
    <s v="Yes"/>
  </r>
  <r>
    <n v="7804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ST-10003716"/>
    <x v="1"/>
    <x v="4"/>
    <x v="898"/>
    <n v="720.06399999999996"/>
    <n v="4"/>
    <n v="0.2"/>
    <n v="-63.005600000000001"/>
    <x v="0"/>
    <s v="Yes"/>
  </r>
  <r>
    <n v="7805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ST-10002289"/>
    <x v="1"/>
    <x v="4"/>
    <x v="960"/>
    <n v="25.423999999999999"/>
    <n v="1"/>
    <n v="0.2"/>
    <n v="-4.7670000000000003"/>
    <x v="0"/>
    <s v="Yes"/>
  </r>
  <r>
    <n v="7806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AR-10001315"/>
    <x v="1"/>
    <x v="6"/>
    <x v="1029"/>
    <n v="2.8159999999999998"/>
    <n v="2"/>
    <n v="0.2"/>
    <n v="0.31680000000000003"/>
    <x v="0"/>
    <s v="Yes"/>
  </r>
  <r>
    <n v="7807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BI-10000042"/>
    <x v="1"/>
    <x v="8"/>
    <x v="954"/>
    <n v="3.2040000000000002"/>
    <n v="2"/>
    <n v="0.7"/>
    <n v="-2.5632000000000001"/>
    <x v="0"/>
    <s v="Yes"/>
  </r>
  <r>
    <n v="7808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OFF-BI-10004236"/>
    <x v="1"/>
    <x v="8"/>
    <x v="900"/>
    <n v="30.827999999999999"/>
    <n v="7"/>
    <n v="0.7"/>
    <n v="-24.662400000000002"/>
    <x v="0"/>
    <s v="Yes"/>
  </r>
  <r>
    <n v="7809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OFF-AR-10001955"/>
    <x v="1"/>
    <x v="6"/>
    <x v="1030"/>
    <n v="47.616"/>
    <n v="3"/>
    <n v="0.2"/>
    <n v="5.952"/>
    <x v="0"/>
    <s v="Yes"/>
  </r>
  <r>
    <n v="7810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TEC-PH-10004080"/>
    <x v="2"/>
    <x v="7"/>
    <x v="1777"/>
    <n v="108.78400000000001"/>
    <n v="2"/>
    <n v="0.2"/>
    <n v="10.878399999999999"/>
    <x v="0"/>
    <s v="Yes"/>
  </r>
  <r>
    <n v="7811"/>
    <s v="CA-2018-134334"/>
    <x v="1173"/>
    <d v="2018-02-15T00:00:00"/>
    <s v="First Class"/>
    <s v="DK-13090"/>
    <s v="Dave Kipp"/>
    <x v="0"/>
    <s v="United States"/>
    <x v="183"/>
    <x v="39"/>
    <n v="20735"/>
    <x v="3"/>
    <s v="OFF-PA-10000791"/>
    <x v="1"/>
    <x v="10"/>
    <x v="1433"/>
    <n v="4.7699999999999996"/>
    <n v="1"/>
    <n v="0"/>
    <n v="2.1465000000000001"/>
    <x v="3"/>
    <s v="Yes"/>
  </r>
  <r>
    <n v="7812"/>
    <s v="CA-2018-134334"/>
    <x v="1173"/>
    <d v="2018-02-15T00:00:00"/>
    <s v="First Class"/>
    <s v="DK-13090"/>
    <s v="Dave Kipp"/>
    <x v="0"/>
    <s v="United States"/>
    <x v="183"/>
    <x v="39"/>
    <n v="20735"/>
    <x v="3"/>
    <s v="OFF-AR-10001770"/>
    <x v="1"/>
    <x v="6"/>
    <x v="1588"/>
    <n v="7.98"/>
    <n v="3"/>
    <n v="0"/>
    <n v="2.0748000000000002"/>
    <x v="3"/>
    <s v="Yes"/>
  </r>
  <r>
    <n v="7813"/>
    <s v="CA-2018-134334"/>
    <x v="1173"/>
    <d v="2018-02-15T00:00:00"/>
    <s v="First Class"/>
    <s v="DK-13090"/>
    <s v="Dave Kipp"/>
    <x v="0"/>
    <s v="United States"/>
    <x v="183"/>
    <x v="39"/>
    <n v="20735"/>
    <x v="3"/>
    <s v="FUR-TA-10002356"/>
    <x v="0"/>
    <x v="3"/>
    <x v="735"/>
    <n v="550.43100000000004"/>
    <n v="3"/>
    <n v="0.3"/>
    <n v="-47.1798"/>
    <x v="3"/>
    <s v="Yes"/>
  </r>
  <r>
    <n v="7814"/>
    <s v="CA-2018-134334"/>
    <x v="1173"/>
    <d v="2018-02-15T00:00:00"/>
    <s v="First Class"/>
    <s v="DK-13090"/>
    <s v="Dave Kipp"/>
    <x v="0"/>
    <s v="United States"/>
    <x v="183"/>
    <x v="39"/>
    <n v="20735"/>
    <x v="3"/>
    <s v="FUR-FU-10003274"/>
    <x v="0"/>
    <x v="5"/>
    <x v="248"/>
    <n v="10.56"/>
    <n v="6"/>
    <n v="0"/>
    <n v="4.6463999999999999"/>
    <x v="3"/>
    <s v="Yes"/>
  </r>
  <r>
    <n v="7815"/>
    <s v="US-2019-109316"/>
    <x v="110"/>
    <d v="2019-06-10T00:00:00"/>
    <s v="First Class"/>
    <s v="MG-17680"/>
    <s v="Maureen Gastineau"/>
    <x v="2"/>
    <s v="United States"/>
    <x v="1"/>
    <x v="1"/>
    <n v="90049"/>
    <x v="1"/>
    <s v="FUR-BO-10004834"/>
    <x v="0"/>
    <x v="0"/>
    <x v="26"/>
    <n v="1497.6659999999999"/>
    <n v="2"/>
    <n v="0.15"/>
    <n v="140.95679999999999"/>
    <x v="1"/>
    <s v="Yes"/>
  </r>
  <r>
    <n v="7816"/>
    <s v="US-2019-109316"/>
    <x v="110"/>
    <d v="2019-06-10T00:00:00"/>
    <s v="First Class"/>
    <s v="MG-17680"/>
    <s v="Maureen Gastineau"/>
    <x v="2"/>
    <s v="United States"/>
    <x v="1"/>
    <x v="1"/>
    <n v="90049"/>
    <x v="1"/>
    <s v="TEC-PH-10000307"/>
    <x v="2"/>
    <x v="7"/>
    <x v="843"/>
    <n v="17.52"/>
    <n v="2"/>
    <n v="0.2"/>
    <n v="-3.504"/>
    <x v="1"/>
    <s v="Yes"/>
  </r>
  <r>
    <n v="7817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AR-10002240"/>
    <x v="1"/>
    <x v="6"/>
    <x v="971"/>
    <n v="113.22"/>
    <n v="3"/>
    <n v="0"/>
    <n v="29.437200000000001"/>
    <x v="1"/>
    <s v="Yes"/>
  </r>
  <r>
    <n v="7818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PA-10001801"/>
    <x v="1"/>
    <x v="10"/>
    <x v="1766"/>
    <n v="35.880000000000003"/>
    <n v="6"/>
    <n v="0"/>
    <n v="17.581199999999999"/>
    <x v="1"/>
    <s v="Yes"/>
  </r>
  <r>
    <n v="7819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BI-10001120"/>
    <x v="1"/>
    <x v="8"/>
    <x v="1615"/>
    <n v="4535.9759999999997"/>
    <n v="3"/>
    <n v="0.2"/>
    <n v="1644.2913000000001"/>
    <x v="1"/>
    <s v="Yes"/>
  </r>
  <r>
    <n v="7820"/>
    <s v="CA-2019-150469"/>
    <x v="795"/>
    <d v="2019-01-30T00:00:00"/>
    <s v="Standard Class"/>
    <s v="CJ-12010"/>
    <s v="Caroline Jumper"/>
    <x v="0"/>
    <s v="United States"/>
    <x v="8"/>
    <x v="1"/>
    <n v="94109"/>
    <x v="1"/>
    <s v="OFF-FA-10000611"/>
    <x v="1"/>
    <x v="13"/>
    <x v="1074"/>
    <n v="11.84"/>
    <n v="8"/>
    <n v="0"/>
    <n v="5.6832000000000003"/>
    <x v="1"/>
    <s v="Yes"/>
  </r>
  <r>
    <n v="7821"/>
    <s v="CA-2019-152436"/>
    <x v="166"/>
    <d v="2019-12-10T00:00:00"/>
    <s v="Second Class"/>
    <s v="CW-11905"/>
    <s v="Carl Weiss"/>
    <x v="2"/>
    <s v="United States"/>
    <x v="395"/>
    <x v="34"/>
    <n v="2920"/>
    <x v="3"/>
    <s v="OFF-ST-10000036"/>
    <x v="1"/>
    <x v="4"/>
    <x v="595"/>
    <n v="592.74"/>
    <n v="6"/>
    <n v="0"/>
    <n v="160.03980000000001"/>
    <x v="3"/>
    <s v="Yes"/>
  </r>
  <r>
    <n v="7822"/>
    <s v="CA-2018-169334"/>
    <x v="147"/>
    <d v="2018-10-24T00:00:00"/>
    <s v="Second Class"/>
    <s v="GW-14605"/>
    <s v="Giulietta Weimer"/>
    <x v="0"/>
    <s v="United States"/>
    <x v="25"/>
    <x v="18"/>
    <n v="38301"/>
    <x v="0"/>
    <s v="OFF-ST-10004950"/>
    <x v="1"/>
    <x v="4"/>
    <x v="1519"/>
    <n v="111.672"/>
    <n v="9"/>
    <n v="0.2"/>
    <n v="6.9794999999999998"/>
    <x v="0"/>
    <s v="Yes"/>
  </r>
  <r>
    <n v="7823"/>
    <s v="US-2016-115413"/>
    <x v="86"/>
    <d v="2016-09-01T00:00:00"/>
    <s v="Standard Class"/>
    <s v="PP-18955"/>
    <s v="Paul Prost"/>
    <x v="2"/>
    <s v="United States"/>
    <x v="46"/>
    <x v="13"/>
    <n v="19711"/>
    <x v="3"/>
    <s v="OFF-AR-10003770"/>
    <x v="1"/>
    <x v="6"/>
    <x v="999"/>
    <n v="8.64"/>
    <n v="3"/>
    <n v="0"/>
    <n v="2.5055999999999998"/>
    <x v="3"/>
    <s v="Yes"/>
  </r>
  <r>
    <n v="7824"/>
    <s v="US-2016-115413"/>
    <x v="86"/>
    <d v="2016-09-01T00:00:00"/>
    <s v="Standard Class"/>
    <s v="PP-18955"/>
    <s v="Paul Prost"/>
    <x v="2"/>
    <s v="United States"/>
    <x v="46"/>
    <x v="13"/>
    <n v="19711"/>
    <x v="3"/>
    <s v="TEC-AC-10002800"/>
    <x v="2"/>
    <x v="11"/>
    <x v="1216"/>
    <n v="149.97"/>
    <n v="3"/>
    <n v="0"/>
    <n v="52.4895"/>
    <x v="3"/>
    <s v="Yes"/>
  </r>
  <r>
    <n v="7825"/>
    <s v="CA-2016-125150"/>
    <x v="1174"/>
    <d v="2016-05-23T00:00:00"/>
    <s v="Standard Class"/>
    <s v="PW-19030"/>
    <s v="Pauline Webber"/>
    <x v="1"/>
    <s v="United States"/>
    <x v="1"/>
    <x v="1"/>
    <n v="90036"/>
    <x v="1"/>
    <s v="FUR-CH-10002439"/>
    <x v="0"/>
    <x v="1"/>
    <x v="1325"/>
    <n v="232.88"/>
    <n v="5"/>
    <n v="0.2"/>
    <n v="17.466000000000001"/>
    <x v="1"/>
    <s v="Yes"/>
  </r>
  <r>
    <n v="7826"/>
    <s v="CA-2017-127327"/>
    <x v="302"/>
    <d v="2017-02-07T00:00:00"/>
    <s v="Standard Class"/>
    <s v="PW-19030"/>
    <s v="Pauline Webber"/>
    <x v="1"/>
    <s v="United States"/>
    <x v="410"/>
    <x v="15"/>
    <n v="13440"/>
    <x v="3"/>
    <s v="FUR-CH-10004218"/>
    <x v="0"/>
    <x v="1"/>
    <x v="38"/>
    <n v="90.882000000000005"/>
    <n v="1"/>
    <n v="0.1"/>
    <n v="15.147"/>
    <x v="3"/>
    <s v="Yes"/>
  </r>
  <r>
    <n v="7827"/>
    <s v="CA-2019-117114"/>
    <x v="1108"/>
    <d v="2019-11-05T00:00:00"/>
    <s v="Standard Class"/>
    <s v="CY-12745"/>
    <s v="Craig Yedwab"/>
    <x v="1"/>
    <s v="United States"/>
    <x v="22"/>
    <x v="10"/>
    <n v="60610"/>
    <x v="2"/>
    <s v="TEC-PH-10004042"/>
    <x v="2"/>
    <x v="7"/>
    <x v="558"/>
    <n v="508.76799999999997"/>
    <n v="4"/>
    <n v="0.2"/>
    <n v="38.157600000000002"/>
    <x v="2"/>
    <s v="Yes"/>
  </r>
  <r>
    <n v="7828"/>
    <s v="CA-2019-117114"/>
    <x v="1108"/>
    <d v="2019-11-05T00:00:00"/>
    <s v="Standard Class"/>
    <s v="CY-12745"/>
    <s v="Craig Yedwab"/>
    <x v="1"/>
    <s v="United States"/>
    <x v="22"/>
    <x v="10"/>
    <n v="60610"/>
    <x v="2"/>
    <s v="OFF-EN-10001137"/>
    <x v="1"/>
    <x v="12"/>
    <x v="318"/>
    <n v="9.9120000000000008"/>
    <n v="3"/>
    <n v="0.2"/>
    <n v="3.2214"/>
    <x v="2"/>
    <s v="Yes"/>
  </r>
  <r>
    <n v="7829"/>
    <s v="CA-2017-137302"/>
    <x v="33"/>
    <d v="2017-05-01T00:00:00"/>
    <s v="Standard Class"/>
    <s v="BW-11110"/>
    <s v="Bart Watters"/>
    <x v="1"/>
    <s v="United States"/>
    <x v="70"/>
    <x v="1"/>
    <n v="92105"/>
    <x v="1"/>
    <s v="FUR-CH-10002017"/>
    <x v="0"/>
    <x v="1"/>
    <x v="1377"/>
    <n v="63.936"/>
    <n v="3"/>
    <n v="0.2"/>
    <n v="6.3936000000000002"/>
    <x v="1"/>
    <s v="Yes"/>
  </r>
  <r>
    <n v="7830"/>
    <s v="CA-2017-137302"/>
    <x v="33"/>
    <d v="2017-05-01T00:00:00"/>
    <s v="Standard Class"/>
    <s v="BW-11110"/>
    <s v="Bart Watters"/>
    <x v="1"/>
    <s v="United States"/>
    <x v="70"/>
    <x v="1"/>
    <n v="92105"/>
    <x v="1"/>
    <s v="OFF-AR-10000588"/>
    <x v="1"/>
    <x v="6"/>
    <x v="398"/>
    <n v="59.52"/>
    <n v="3"/>
    <n v="0"/>
    <n v="15.475199999999999"/>
    <x v="1"/>
    <s v="Yes"/>
  </r>
  <r>
    <n v="7831"/>
    <s v="CA-2017-137302"/>
    <x v="33"/>
    <d v="2017-05-01T00:00:00"/>
    <s v="Standard Class"/>
    <s v="BW-11110"/>
    <s v="Bart Watters"/>
    <x v="1"/>
    <s v="United States"/>
    <x v="70"/>
    <x v="1"/>
    <n v="92105"/>
    <x v="1"/>
    <s v="TEC-PH-10003174"/>
    <x v="2"/>
    <x v="7"/>
    <x v="1754"/>
    <n v="311.976"/>
    <n v="3"/>
    <n v="0.2"/>
    <n v="38.997"/>
    <x v="1"/>
    <s v="Yes"/>
  </r>
  <r>
    <n v="7832"/>
    <s v="CA-2017-137302"/>
    <x v="33"/>
    <d v="2017-05-01T00:00:00"/>
    <s v="Standard Class"/>
    <s v="BW-11110"/>
    <s v="Bart Watters"/>
    <x v="1"/>
    <s v="United States"/>
    <x v="70"/>
    <x v="1"/>
    <n v="92105"/>
    <x v="1"/>
    <s v="OFF-BI-10001524"/>
    <x v="1"/>
    <x v="8"/>
    <x v="301"/>
    <n v="50.351999999999997"/>
    <n v="3"/>
    <n v="0.2"/>
    <n v="17.623200000000001"/>
    <x v="1"/>
    <s v="Yes"/>
  </r>
  <r>
    <n v="7833"/>
    <s v="CA-2018-112382"/>
    <x v="195"/>
    <d v="2018-05-13T00:00:00"/>
    <s v="Standard Class"/>
    <s v="MB-18085"/>
    <s v="Mick Brown"/>
    <x v="0"/>
    <s v="United States"/>
    <x v="12"/>
    <x v="5"/>
    <n v="77036"/>
    <x v="2"/>
    <s v="TEC-PH-10001552"/>
    <x v="2"/>
    <x v="7"/>
    <x v="180"/>
    <n v="19.135999999999999"/>
    <n v="2"/>
    <n v="0.2"/>
    <n v="1.9136"/>
    <x v="2"/>
    <s v="Yes"/>
  </r>
  <r>
    <n v="7834"/>
    <s v="CA-2017-128958"/>
    <x v="1175"/>
    <d v="2017-01-28T00:00:00"/>
    <s v="Standard Class"/>
    <s v="CR-12820"/>
    <s v="Cyra Reiten"/>
    <x v="2"/>
    <s v="United States"/>
    <x v="487"/>
    <x v="2"/>
    <n v="33407"/>
    <x v="0"/>
    <s v="OFF-AR-10004757"/>
    <x v="1"/>
    <x v="6"/>
    <x v="346"/>
    <n v="13.12"/>
    <n v="5"/>
    <n v="0.2"/>
    <n v="2.1320000000000001"/>
    <x v="0"/>
    <s v="Yes"/>
  </r>
  <r>
    <n v="7835"/>
    <s v="CA-2017-106257"/>
    <x v="657"/>
    <d v="2017-04-17T00:00:00"/>
    <s v="Second Class"/>
    <s v="EB-14110"/>
    <s v="Eugene Barchas"/>
    <x v="0"/>
    <s v="United States"/>
    <x v="1"/>
    <x v="1"/>
    <n v="90045"/>
    <x v="1"/>
    <s v="FUR-TA-10002530"/>
    <x v="0"/>
    <x v="3"/>
    <x v="992"/>
    <n v="241.56800000000001"/>
    <n v="2"/>
    <n v="0.2"/>
    <n v="-15.098000000000001"/>
    <x v="1"/>
    <s v="Yes"/>
  </r>
  <r>
    <n v="7836"/>
    <s v="CA-2017-106257"/>
    <x v="657"/>
    <d v="2017-04-17T00:00:00"/>
    <s v="Second Class"/>
    <s v="EB-14110"/>
    <s v="Eugene Barchas"/>
    <x v="0"/>
    <s v="United States"/>
    <x v="1"/>
    <x v="1"/>
    <n v="90045"/>
    <x v="1"/>
    <s v="TEC-PH-10001494"/>
    <x v="2"/>
    <x v="7"/>
    <x v="715"/>
    <n v="479.92"/>
    <n v="2"/>
    <n v="0.2"/>
    <n v="41.993000000000002"/>
    <x v="1"/>
    <s v="Yes"/>
  </r>
  <r>
    <n v="7837"/>
    <s v="CA-2017-149083"/>
    <x v="12"/>
    <d v="2017-09-30T00:00:00"/>
    <s v="Standard Class"/>
    <s v="SH-19975"/>
    <s v="Sally Hughsby"/>
    <x v="1"/>
    <s v="United States"/>
    <x v="4"/>
    <x v="4"/>
    <n v="98103"/>
    <x v="1"/>
    <s v="FUR-CH-10004289"/>
    <x v="0"/>
    <x v="1"/>
    <x v="984"/>
    <n v="307.13600000000002"/>
    <n v="4"/>
    <n v="0.2"/>
    <n v="-11.5176"/>
    <x v="1"/>
    <s v="Yes"/>
  </r>
  <r>
    <n v="7838"/>
    <s v="CA-2017-149083"/>
    <x v="12"/>
    <d v="2017-09-30T00:00:00"/>
    <s v="Standard Class"/>
    <s v="SH-19975"/>
    <s v="Sally Hughsby"/>
    <x v="1"/>
    <s v="United States"/>
    <x v="4"/>
    <x v="4"/>
    <n v="98103"/>
    <x v="1"/>
    <s v="OFF-LA-10002945"/>
    <x v="1"/>
    <x v="2"/>
    <x v="1612"/>
    <n v="12.6"/>
    <n v="2"/>
    <n v="0"/>
    <n v="5.7960000000000003"/>
    <x v="1"/>
    <s v="Yes"/>
  </r>
  <r>
    <n v="7839"/>
    <s v="CA-2017-149083"/>
    <x v="12"/>
    <d v="2017-09-30T00:00:00"/>
    <s v="Standard Class"/>
    <s v="SH-19975"/>
    <s v="Sally Hughsby"/>
    <x v="1"/>
    <s v="United States"/>
    <x v="4"/>
    <x v="4"/>
    <n v="98103"/>
    <x v="1"/>
    <s v="TEC-AC-10002567"/>
    <x v="2"/>
    <x v="11"/>
    <x v="428"/>
    <n v="159.97999999999999"/>
    <n v="2"/>
    <n v="0"/>
    <n v="57.592799999999997"/>
    <x v="1"/>
    <s v="Yes"/>
  </r>
  <r>
    <n v="7840"/>
    <s v="US-2016-137869"/>
    <x v="1176"/>
    <d v="2016-04-02T00:00:00"/>
    <s v="Standard Class"/>
    <s v="CV-12295"/>
    <s v="Christina VanderZanden"/>
    <x v="0"/>
    <s v="United States"/>
    <x v="96"/>
    <x v="23"/>
    <n v="50315"/>
    <x v="2"/>
    <s v="OFF-EN-10001509"/>
    <x v="1"/>
    <x v="12"/>
    <x v="29"/>
    <n v="6.12"/>
    <n v="3"/>
    <n v="0"/>
    <n v="2.8763999999999998"/>
    <x v="2"/>
    <s v="Yes"/>
  </r>
  <r>
    <n v="7841"/>
    <s v="US-2016-137869"/>
    <x v="1176"/>
    <d v="2016-04-02T00:00:00"/>
    <s v="Standard Class"/>
    <s v="CV-12295"/>
    <s v="Christina VanderZanden"/>
    <x v="0"/>
    <s v="United States"/>
    <x v="96"/>
    <x v="23"/>
    <n v="50315"/>
    <x v="2"/>
    <s v="FUR-TA-10003954"/>
    <x v="0"/>
    <x v="3"/>
    <x v="1217"/>
    <n v="1184.72"/>
    <n v="4"/>
    <n v="0"/>
    <n v="106.62479999999999"/>
    <x v="2"/>
    <s v="Yes"/>
  </r>
  <r>
    <n v="7842"/>
    <s v="CA-2018-116603"/>
    <x v="19"/>
    <d v="2018-07-22T00:00:00"/>
    <s v="Standard Class"/>
    <s v="AT-10735"/>
    <s v="Annie Thurman"/>
    <x v="0"/>
    <s v="United States"/>
    <x v="20"/>
    <x v="15"/>
    <n v="10024"/>
    <x v="3"/>
    <s v="OFF-AP-10002892"/>
    <x v="1"/>
    <x v="9"/>
    <x v="9"/>
    <n v="45.96"/>
    <n v="2"/>
    <n v="0"/>
    <n v="13.788"/>
    <x v="3"/>
    <s v="Yes"/>
  </r>
  <r>
    <n v="7843"/>
    <s v="CA-2016-158470"/>
    <x v="987"/>
    <d v="2016-04-23T00:00:00"/>
    <s v="Second Class"/>
    <s v="AG-10390"/>
    <s v="Allen Goldenen"/>
    <x v="0"/>
    <s v="United States"/>
    <x v="81"/>
    <x v="17"/>
    <n v="22204"/>
    <x v="0"/>
    <s v="OFF-BI-10003638"/>
    <x v="1"/>
    <x v="8"/>
    <x v="612"/>
    <n v="58.05"/>
    <n v="3"/>
    <n v="0"/>
    <n v="26.702999999999999"/>
    <x v="0"/>
    <s v="Yes"/>
  </r>
  <r>
    <n v="7844"/>
    <s v="CA-2016-158470"/>
    <x v="987"/>
    <d v="2016-04-23T00:00:00"/>
    <s v="Second Class"/>
    <s v="AG-10390"/>
    <s v="Allen Goldenen"/>
    <x v="0"/>
    <s v="United States"/>
    <x v="81"/>
    <x v="17"/>
    <n v="22204"/>
    <x v="0"/>
    <s v="OFF-PA-10001569"/>
    <x v="1"/>
    <x v="10"/>
    <x v="55"/>
    <n v="71.28"/>
    <n v="11"/>
    <n v="0"/>
    <n v="34.214399999999998"/>
    <x v="0"/>
    <s v="Yes"/>
  </r>
  <r>
    <n v="7845"/>
    <s v="US-2019-123834"/>
    <x v="246"/>
    <d v="2019-07-25T00:00:00"/>
    <s v="Standard Class"/>
    <s v="GM-14500"/>
    <s v="Gene McClure"/>
    <x v="0"/>
    <s v="United States"/>
    <x v="343"/>
    <x v="5"/>
    <n v="78577"/>
    <x v="2"/>
    <s v="FUR-TA-10001676"/>
    <x v="0"/>
    <x v="3"/>
    <x v="966"/>
    <n v="124.404"/>
    <n v="4"/>
    <n v="0.3"/>
    <n v="-21.3264"/>
    <x v="2"/>
    <s v="Yes"/>
  </r>
  <r>
    <n v="7846"/>
    <s v="CA-2017-125976"/>
    <x v="874"/>
    <d v="2017-10-02T00:00:00"/>
    <s v="Standard Class"/>
    <s v="JK-15205"/>
    <s v="Jamie Kunitz"/>
    <x v="0"/>
    <s v="United States"/>
    <x v="81"/>
    <x v="17"/>
    <n v="22204"/>
    <x v="0"/>
    <s v="OFF-PA-10001125"/>
    <x v="1"/>
    <x v="10"/>
    <x v="1021"/>
    <n v="154.9"/>
    <n v="5"/>
    <n v="0"/>
    <n v="69.704999999999998"/>
    <x v="0"/>
    <s v="Yes"/>
  </r>
  <r>
    <n v="7847"/>
    <s v="CA-2017-125976"/>
    <x v="874"/>
    <d v="2017-10-02T00:00:00"/>
    <s v="Standard Class"/>
    <s v="JK-15205"/>
    <s v="Jamie Kunitz"/>
    <x v="0"/>
    <s v="United States"/>
    <x v="81"/>
    <x v="17"/>
    <n v="22204"/>
    <x v="0"/>
    <s v="TEC-PH-10002496"/>
    <x v="2"/>
    <x v="7"/>
    <x v="495"/>
    <n v="1871.88"/>
    <n v="12"/>
    <n v="0"/>
    <n v="561.56399999999996"/>
    <x v="0"/>
    <s v="Yes"/>
  </r>
  <r>
    <n v="7848"/>
    <s v="CA-2018-128706"/>
    <x v="535"/>
    <d v="2018-03-02T00:00:00"/>
    <s v="Standard Class"/>
    <s v="DW-13540"/>
    <s v="Don Weiss"/>
    <x v="0"/>
    <s v="United States"/>
    <x v="12"/>
    <x v="5"/>
    <n v="77070"/>
    <x v="2"/>
    <s v="FUR-FU-10004053"/>
    <x v="0"/>
    <x v="5"/>
    <x v="1642"/>
    <n v="16.192"/>
    <n v="2"/>
    <n v="0.6"/>
    <n v="-6.8815999999999997"/>
    <x v="2"/>
    <s v="Yes"/>
  </r>
  <r>
    <n v="7849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ST-10000321"/>
    <x v="1"/>
    <x v="4"/>
    <x v="1543"/>
    <n v="18.936"/>
    <n v="3"/>
    <n v="0.2"/>
    <n v="-3.7871999999999999"/>
    <x v="2"/>
    <s v="Yes"/>
  </r>
  <r>
    <n v="7850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ST-10002957"/>
    <x v="1"/>
    <x v="4"/>
    <x v="1492"/>
    <n v="12.672000000000001"/>
    <n v="3"/>
    <n v="0.2"/>
    <n v="-3.1680000000000001"/>
    <x v="2"/>
    <s v="Yes"/>
  </r>
  <r>
    <n v="7851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LA-10000973"/>
    <x v="1"/>
    <x v="2"/>
    <x v="834"/>
    <n v="5.04"/>
    <n v="2"/>
    <n v="0.2"/>
    <n v="1.764"/>
    <x v="2"/>
    <s v="Yes"/>
  </r>
  <r>
    <n v="7852"/>
    <s v="CA-2016-169649"/>
    <x v="337"/>
    <d v="2016-12-15T00:00:00"/>
    <s v="Standard Class"/>
    <s v="TS-21205"/>
    <s v="Thomas Seio"/>
    <x v="1"/>
    <s v="United States"/>
    <x v="22"/>
    <x v="10"/>
    <n v="60653"/>
    <x v="2"/>
    <s v="OFF-PA-10000143"/>
    <x v="1"/>
    <x v="10"/>
    <x v="1701"/>
    <n v="8.4480000000000004"/>
    <n v="2"/>
    <n v="0.2"/>
    <n v="2.9567999999999999"/>
    <x v="2"/>
    <s v="Yes"/>
  </r>
  <r>
    <n v="7853"/>
    <s v="CA-2016-169649"/>
    <x v="337"/>
    <d v="2016-12-15T00:00:00"/>
    <s v="Standard Class"/>
    <s v="TS-21205"/>
    <s v="Thomas Seio"/>
    <x v="1"/>
    <s v="United States"/>
    <x v="22"/>
    <x v="10"/>
    <n v="60653"/>
    <x v="2"/>
    <s v="OFF-AP-10003287"/>
    <x v="1"/>
    <x v="9"/>
    <x v="543"/>
    <n v="20.388000000000002"/>
    <n v="2"/>
    <n v="0.8"/>
    <n v="-53.008800000000001"/>
    <x v="2"/>
    <s v="Yes"/>
  </r>
  <r>
    <n v="7854"/>
    <s v="CA-2017-144890"/>
    <x v="707"/>
    <d v="2017-12-29T00:00:00"/>
    <s v="Standard Class"/>
    <s v="SM-20320"/>
    <s v="Sean Miller"/>
    <x v="2"/>
    <s v="United States"/>
    <x v="1"/>
    <x v="1"/>
    <n v="90049"/>
    <x v="1"/>
    <s v="OFF-PA-10001526"/>
    <x v="1"/>
    <x v="10"/>
    <x v="1039"/>
    <n v="9.9600000000000009"/>
    <n v="2"/>
    <n v="0"/>
    <n v="4.8803999999999998"/>
    <x v="1"/>
    <s v="Yes"/>
  </r>
  <r>
    <n v="7855"/>
    <s v="CA-2019-135587"/>
    <x v="226"/>
    <d v="2019-12-12T00:00:00"/>
    <s v="Standard Class"/>
    <s v="BH-11710"/>
    <s v="Brosina Hoffman"/>
    <x v="0"/>
    <s v="United States"/>
    <x v="413"/>
    <x v="35"/>
    <n v="39401"/>
    <x v="0"/>
    <s v="OFF-AP-10004540"/>
    <x v="1"/>
    <x v="9"/>
    <x v="1303"/>
    <n v="320.64"/>
    <n v="4"/>
    <n v="0"/>
    <n v="89.779200000000003"/>
    <x v="0"/>
    <s v="Yes"/>
  </r>
  <r>
    <n v="7856"/>
    <s v="CA-2019-135587"/>
    <x v="226"/>
    <d v="2019-12-12T00:00:00"/>
    <s v="Standard Class"/>
    <s v="BH-11710"/>
    <s v="Brosina Hoffman"/>
    <x v="0"/>
    <s v="United States"/>
    <x v="413"/>
    <x v="35"/>
    <n v="39401"/>
    <x v="0"/>
    <s v="TEC-AC-10001266"/>
    <x v="2"/>
    <x v="11"/>
    <x v="198"/>
    <n v="52"/>
    <n v="4"/>
    <n v="0"/>
    <n v="23.4"/>
    <x v="0"/>
    <s v="Yes"/>
  </r>
  <r>
    <n v="7857"/>
    <s v="CA-2016-103429"/>
    <x v="992"/>
    <d v="2016-06-01T00:00:00"/>
    <s v="First Class"/>
    <s v="LW-16825"/>
    <s v="Laurel Workman"/>
    <x v="1"/>
    <s v="United States"/>
    <x v="20"/>
    <x v="15"/>
    <n v="10024"/>
    <x v="3"/>
    <s v="OFF-BI-10004233"/>
    <x v="1"/>
    <x v="8"/>
    <x v="1386"/>
    <n v="25.584"/>
    <n v="2"/>
    <n v="0.2"/>
    <n v="8.9543999999999997"/>
    <x v="3"/>
    <s v="Yes"/>
  </r>
  <r>
    <n v="7858"/>
    <s v="CA-2016-103429"/>
    <x v="992"/>
    <d v="2016-06-01T00:00:00"/>
    <s v="First Class"/>
    <s v="LW-16825"/>
    <s v="Laurel Workman"/>
    <x v="1"/>
    <s v="United States"/>
    <x v="20"/>
    <x v="15"/>
    <n v="10024"/>
    <x v="3"/>
    <s v="TEC-PH-10003505"/>
    <x v="2"/>
    <x v="7"/>
    <x v="910"/>
    <n v="464"/>
    <n v="5"/>
    <n v="0"/>
    <n v="134.56"/>
    <x v="3"/>
    <s v="Yes"/>
  </r>
  <r>
    <n v="7859"/>
    <s v="CA-2016-103429"/>
    <x v="992"/>
    <d v="2016-06-01T00:00:00"/>
    <s v="First Class"/>
    <s v="LW-16825"/>
    <s v="Laurel Workman"/>
    <x v="1"/>
    <s v="United States"/>
    <x v="20"/>
    <x v="15"/>
    <n v="10024"/>
    <x v="3"/>
    <s v="OFF-AP-10001005"/>
    <x v="1"/>
    <x v="9"/>
    <x v="1140"/>
    <n v="235.95"/>
    <n v="3"/>
    <n v="0"/>
    <n v="77.863500000000002"/>
    <x v="3"/>
    <s v="Yes"/>
  </r>
  <r>
    <n v="7860"/>
    <s v="CA-2016-103429"/>
    <x v="992"/>
    <d v="2016-06-01T00:00:00"/>
    <s v="First Class"/>
    <s v="LW-16825"/>
    <s v="Laurel Workman"/>
    <x v="1"/>
    <s v="United States"/>
    <x v="20"/>
    <x v="15"/>
    <n v="10024"/>
    <x v="3"/>
    <s v="OFF-PA-10001712"/>
    <x v="1"/>
    <x v="10"/>
    <x v="983"/>
    <n v="39.96"/>
    <n v="4"/>
    <n v="0"/>
    <n v="17.981999999999999"/>
    <x v="3"/>
    <s v="Yes"/>
  </r>
  <r>
    <n v="7861"/>
    <s v="CA-2019-152261"/>
    <x v="580"/>
    <d v="2019-03-06T00:00:00"/>
    <s v="Standard Class"/>
    <s v="JA-15970"/>
    <s v="Joseph Airdo"/>
    <x v="0"/>
    <s v="United States"/>
    <x v="191"/>
    <x v="24"/>
    <n v="44221"/>
    <x v="3"/>
    <s v="OFF-BI-10002353"/>
    <x v="1"/>
    <x v="8"/>
    <x v="1077"/>
    <n v="18.527999999999999"/>
    <n v="4"/>
    <n v="0.7"/>
    <n v="-12.352"/>
    <x v="3"/>
    <s v="Yes"/>
  </r>
  <r>
    <n v="7862"/>
    <s v="CA-2017-142993"/>
    <x v="88"/>
    <d v="2017-10-17T00:00:00"/>
    <s v="Standard Class"/>
    <s v="KA-16525"/>
    <s v="Kelly Andreada"/>
    <x v="0"/>
    <s v="United States"/>
    <x v="4"/>
    <x v="4"/>
    <n v="98103"/>
    <x v="1"/>
    <s v="TEC-AC-10003038"/>
    <x v="2"/>
    <x v="11"/>
    <x v="1033"/>
    <n v="17.899999999999999"/>
    <n v="2"/>
    <n v="0"/>
    <n v="3.4009999999999998"/>
    <x v="1"/>
    <s v="Yes"/>
  </r>
  <r>
    <n v="7863"/>
    <s v="CA-2017-142993"/>
    <x v="88"/>
    <d v="2017-10-17T00:00:00"/>
    <s v="Standard Class"/>
    <s v="KA-16525"/>
    <s v="Kelly Andreada"/>
    <x v="0"/>
    <s v="United States"/>
    <x v="4"/>
    <x v="4"/>
    <n v="98103"/>
    <x v="1"/>
    <s v="OFF-ST-10000934"/>
    <x v="1"/>
    <x v="4"/>
    <x v="356"/>
    <n v="81.96"/>
    <n v="2"/>
    <n v="0"/>
    <n v="0"/>
    <x v="1"/>
    <s v="Yes"/>
  </r>
  <r>
    <n v="7864"/>
    <s v="CA-2017-143364"/>
    <x v="1177"/>
    <d v="2017-07-19T00:00:00"/>
    <s v="Second Class"/>
    <s v="TG-21310"/>
    <s v="Toby Gnade"/>
    <x v="0"/>
    <s v="United States"/>
    <x v="123"/>
    <x v="16"/>
    <n v="85204"/>
    <x v="1"/>
    <s v="OFF-ST-10002743"/>
    <x v="1"/>
    <x v="4"/>
    <x v="418"/>
    <n v="272.73599999999999"/>
    <n v="3"/>
    <n v="0.2"/>
    <n v="-64.774799999999999"/>
    <x v="1"/>
    <s v="Yes"/>
  </r>
  <r>
    <n v="7865"/>
    <s v="CA-2017-143364"/>
    <x v="1177"/>
    <d v="2017-07-19T00:00:00"/>
    <s v="Second Class"/>
    <s v="TG-21310"/>
    <s v="Toby Gnade"/>
    <x v="0"/>
    <s v="United States"/>
    <x v="123"/>
    <x v="16"/>
    <n v="85204"/>
    <x v="1"/>
    <s v="OFF-PA-10001846"/>
    <x v="1"/>
    <x v="10"/>
    <x v="1816"/>
    <n v="18.495999999999999"/>
    <n v="4"/>
    <n v="0.2"/>
    <n v="6.7047999999999996"/>
    <x v="1"/>
    <s v="Yes"/>
  </r>
  <r>
    <n v="7866"/>
    <s v="CA-2017-143364"/>
    <x v="1177"/>
    <d v="2017-07-19T00:00:00"/>
    <s v="Second Class"/>
    <s v="TG-21310"/>
    <s v="Toby Gnade"/>
    <x v="0"/>
    <s v="United States"/>
    <x v="123"/>
    <x v="16"/>
    <n v="85204"/>
    <x v="1"/>
    <s v="FUR-CH-10004287"/>
    <x v="0"/>
    <x v="1"/>
    <x v="158"/>
    <n v="441.92"/>
    <n v="2"/>
    <n v="0.2"/>
    <n v="49.716000000000001"/>
    <x v="1"/>
    <s v="Yes"/>
  </r>
  <r>
    <n v="7867"/>
    <s v="CA-2017-143364"/>
    <x v="1177"/>
    <d v="2017-07-19T00:00:00"/>
    <s v="Second Class"/>
    <s v="TG-21310"/>
    <s v="Toby Gnade"/>
    <x v="0"/>
    <s v="United States"/>
    <x v="123"/>
    <x v="16"/>
    <n v="85204"/>
    <x v="1"/>
    <s v="FUR-BO-10001608"/>
    <x v="0"/>
    <x v="0"/>
    <x v="1532"/>
    <n v="127.764"/>
    <n v="6"/>
    <n v="0.7"/>
    <n v="-191.64599999999999"/>
    <x v="1"/>
    <s v="Yes"/>
  </r>
  <r>
    <n v="7868"/>
    <s v="CA-2016-100972"/>
    <x v="84"/>
    <d v="2016-11-24T00:00:00"/>
    <s v="Second Class"/>
    <s v="DB-13360"/>
    <s v="Dennis Bolton"/>
    <x v="2"/>
    <s v="United States"/>
    <x v="288"/>
    <x v="7"/>
    <n v="84106"/>
    <x v="1"/>
    <s v="OFF-PA-10000357"/>
    <x v="1"/>
    <x v="10"/>
    <x v="1228"/>
    <n v="166.44"/>
    <n v="3"/>
    <n v="0"/>
    <n v="79.891199999999998"/>
    <x v="1"/>
    <s v="Yes"/>
  </r>
  <r>
    <n v="7869"/>
    <s v="CA-2018-136994"/>
    <x v="1022"/>
    <d v="2018-06-02T00:00:00"/>
    <s v="Standard Class"/>
    <s v="LS-17245"/>
    <s v="Lynn Smith"/>
    <x v="0"/>
    <s v="United States"/>
    <x v="1"/>
    <x v="1"/>
    <n v="90045"/>
    <x v="1"/>
    <s v="OFF-PA-10000575"/>
    <x v="1"/>
    <x v="10"/>
    <x v="1059"/>
    <n v="13.38"/>
    <n v="2"/>
    <n v="0"/>
    <n v="6.1547999999999998"/>
    <x v="1"/>
    <s v="Yes"/>
  </r>
  <r>
    <n v="7870"/>
    <s v="US-2019-166233"/>
    <x v="445"/>
    <d v="2019-07-09T00:00:00"/>
    <s v="Standard Class"/>
    <s v="MO-17950"/>
    <s v="Michael Oakman"/>
    <x v="0"/>
    <s v="United States"/>
    <x v="108"/>
    <x v="3"/>
    <n v="28540"/>
    <x v="0"/>
    <s v="TEC-AC-10002167"/>
    <x v="2"/>
    <x v="11"/>
    <x v="46"/>
    <n v="24"/>
    <n v="2"/>
    <n v="0.2"/>
    <n v="-2.7"/>
    <x v="0"/>
    <s v="Yes"/>
  </r>
  <r>
    <n v="7871"/>
    <s v="CA-2019-122112"/>
    <x v="145"/>
    <d v="2019-09-29T00:00:00"/>
    <s v="Standard Class"/>
    <s v="CA-11965"/>
    <s v="Carol Adams"/>
    <x v="1"/>
    <s v="United States"/>
    <x v="80"/>
    <x v="24"/>
    <n v="44107"/>
    <x v="3"/>
    <s v="OFF-EN-10004459"/>
    <x v="1"/>
    <x v="12"/>
    <x v="661"/>
    <n v="24.448"/>
    <n v="4"/>
    <n v="0.2"/>
    <n v="8.8623999999999992"/>
    <x v="3"/>
    <s v="Yes"/>
  </r>
  <r>
    <n v="7872"/>
    <s v="CA-2018-101672"/>
    <x v="339"/>
    <d v="2018-10-07T00:00:00"/>
    <s v="Standard Class"/>
    <s v="DB-12910"/>
    <s v="Daniel Byrd"/>
    <x v="2"/>
    <s v="United States"/>
    <x v="453"/>
    <x v="1"/>
    <n v="92630"/>
    <x v="1"/>
    <s v="OFF-LA-10002271"/>
    <x v="1"/>
    <x v="2"/>
    <x v="641"/>
    <n v="6.16"/>
    <n v="2"/>
    <n v="0"/>
    <n v="2.9567999999999999"/>
    <x v="1"/>
    <s v="Yes"/>
  </r>
  <r>
    <n v="7873"/>
    <s v="CA-2018-101672"/>
    <x v="339"/>
    <d v="2018-10-07T00:00:00"/>
    <s v="Standard Class"/>
    <s v="DB-12910"/>
    <s v="Daniel Byrd"/>
    <x v="2"/>
    <s v="United States"/>
    <x v="453"/>
    <x v="1"/>
    <n v="92630"/>
    <x v="1"/>
    <s v="FUR-CH-10004063"/>
    <x v="0"/>
    <x v="1"/>
    <x v="120"/>
    <n v="915.13599999999997"/>
    <n v="4"/>
    <n v="0.2"/>
    <n v="102.9528"/>
    <x v="1"/>
    <s v="Yes"/>
  </r>
  <r>
    <n v="7874"/>
    <s v="CA-2018-101672"/>
    <x v="339"/>
    <d v="2018-10-07T00:00:00"/>
    <s v="Standard Class"/>
    <s v="DB-12910"/>
    <s v="Daniel Byrd"/>
    <x v="2"/>
    <s v="United States"/>
    <x v="453"/>
    <x v="1"/>
    <n v="92630"/>
    <x v="1"/>
    <s v="OFF-PA-10004610"/>
    <x v="1"/>
    <x v="10"/>
    <x v="1520"/>
    <n v="8.56"/>
    <n v="2"/>
    <n v="0"/>
    <n v="3.8519999999999999"/>
    <x v="1"/>
    <s v="Yes"/>
  </r>
  <r>
    <n v="7875"/>
    <s v="CA-2018-101672"/>
    <x v="339"/>
    <d v="2018-10-07T00:00:00"/>
    <s v="Standard Class"/>
    <s v="DB-12910"/>
    <s v="Daniel Byrd"/>
    <x v="2"/>
    <s v="United States"/>
    <x v="453"/>
    <x v="1"/>
    <n v="92630"/>
    <x v="1"/>
    <s v="OFF-PA-10001878"/>
    <x v="1"/>
    <x v="10"/>
    <x v="1170"/>
    <n v="97.82"/>
    <n v="2"/>
    <n v="0"/>
    <n v="45.9754"/>
    <x v="1"/>
    <s v="Yes"/>
  </r>
  <r>
    <n v="7876"/>
    <s v="CA-2019-168403"/>
    <x v="428"/>
    <d v="2019-09-15T00:00:00"/>
    <s v="Standard Class"/>
    <s v="DK-12835"/>
    <s v="Damala Kotsonis"/>
    <x v="1"/>
    <s v="United States"/>
    <x v="32"/>
    <x v="21"/>
    <n v="97206"/>
    <x v="1"/>
    <s v="OFF-PA-10002036"/>
    <x v="1"/>
    <x v="10"/>
    <x v="329"/>
    <n v="31.103999999999999"/>
    <n v="6"/>
    <n v="0.2"/>
    <n v="11.2752"/>
    <x v="1"/>
    <s v="Yes"/>
  </r>
  <r>
    <n v="7877"/>
    <s v="CA-2019-168403"/>
    <x v="428"/>
    <d v="2019-09-15T00:00:00"/>
    <s v="Standard Class"/>
    <s v="DK-12835"/>
    <s v="Damala Kotsonis"/>
    <x v="1"/>
    <s v="United States"/>
    <x v="32"/>
    <x v="21"/>
    <n v="97206"/>
    <x v="1"/>
    <s v="OFF-AP-10003278"/>
    <x v="1"/>
    <x v="9"/>
    <x v="1793"/>
    <n v="11.176"/>
    <n v="1"/>
    <n v="0.2"/>
    <n v="0.83819999999999995"/>
    <x v="1"/>
    <s v="Yes"/>
  </r>
  <r>
    <n v="7878"/>
    <s v="CA-2017-148705"/>
    <x v="899"/>
    <d v="2017-03-18T00:00:00"/>
    <s v="Standard Class"/>
    <s v="EB-14170"/>
    <s v="Evan Bailliet"/>
    <x v="0"/>
    <s v="United States"/>
    <x v="35"/>
    <x v="3"/>
    <n v="28205"/>
    <x v="0"/>
    <s v="OFF-LA-10001641"/>
    <x v="1"/>
    <x v="2"/>
    <x v="1031"/>
    <n v="5.04"/>
    <n v="2"/>
    <n v="0.2"/>
    <n v="1.764"/>
    <x v="0"/>
    <s v="Yes"/>
  </r>
  <r>
    <n v="7879"/>
    <s v="CA-2018-160241"/>
    <x v="896"/>
    <d v="2018-12-04T00:00:00"/>
    <s v="Second Class"/>
    <s v="DR-12940"/>
    <s v="Daniel Raglin"/>
    <x v="2"/>
    <s v="United States"/>
    <x v="34"/>
    <x v="10"/>
    <n v="60505"/>
    <x v="2"/>
    <s v="FUR-FU-10003806"/>
    <x v="0"/>
    <x v="5"/>
    <x v="1804"/>
    <n v="242.17599999999999"/>
    <n v="4"/>
    <n v="0.6"/>
    <n v="-302.72000000000003"/>
    <x v="2"/>
    <s v="Yes"/>
  </r>
  <r>
    <n v="7880"/>
    <s v="CA-2018-155747"/>
    <x v="403"/>
    <d v="2018-06-21T00:00:00"/>
    <s v="Standard Class"/>
    <s v="JS-15685"/>
    <s v="Jim Sink"/>
    <x v="1"/>
    <s v="United States"/>
    <x v="10"/>
    <x v="9"/>
    <n v="19140"/>
    <x v="3"/>
    <s v="FUR-TA-10003392"/>
    <x v="0"/>
    <x v="3"/>
    <x v="1648"/>
    <n v="337.17599999999999"/>
    <n v="2"/>
    <n v="0.4"/>
    <n v="-118.0116"/>
    <x v="3"/>
    <s v="Yes"/>
  </r>
  <r>
    <n v="7881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AR-10003856"/>
    <x v="1"/>
    <x v="6"/>
    <x v="449"/>
    <n v="13.343999999999999"/>
    <n v="6"/>
    <n v="0.2"/>
    <n v="1.0007999999999999"/>
    <x v="1"/>
    <s v="Yes"/>
  </r>
  <r>
    <n v="7882"/>
    <s v="CA-2019-118017"/>
    <x v="734"/>
    <d v="2019-12-06T00:00:00"/>
    <s v="Second Class"/>
    <s v="LC-16870"/>
    <s v="Lena Cacioppo"/>
    <x v="0"/>
    <s v="United States"/>
    <x v="377"/>
    <x v="22"/>
    <n v="80229"/>
    <x v="1"/>
    <s v="TEC-AC-10002006"/>
    <x v="2"/>
    <x v="11"/>
    <x v="1087"/>
    <n v="76.751999999999995"/>
    <n v="6"/>
    <n v="0.2"/>
    <n v="10.5534"/>
    <x v="1"/>
    <s v="Yes"/>
  </r>
  <r>
    <n v="7883"/>
    <s v="CA-2019-118017"/>
    <x v="734"/>
    <d v="2019-12-06T00:00:00"/>
    <s v="Second Class"/>
    <s v="LC-16870"/>
    <s v="Lena Cacioppo"/>
    <x v="0"/>
    <s v="United States"/>
    <x v="377"/>
    <x v="22"/>
    <n v="80229"/>
    <x v="1"/>
    <s v="TEC-AC-10002006"/>
    <x v="2"/>
    <x v="11"/>
    <x v="1087"/>
    <n v="102.336"/>
    <n v="8"/>
    <n v="0.2"/>
    <n v="14.071199999999999"/>
    <x v="1"/>
    <s v="Yes"/>
  </r>
  <r>
    <n v="7884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PA-10002246"/>
    <x v="1"/>
    <x v="10"/>
    <x v="1395"/>
    <n v="10.32"/>
    <n v="2"/>
    <n v="0.2"/>
    <n v="3.7410000000000001"/>
    <x v="1"/>
    <s v="Yes"/>
  </r>
  <r>
    <n v="7885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SU-10004782"/>
    <x v="1"/>
    <x v="14"/>
    <x v="1557"/>
    <n v="47.32"/>
    <n v="7"/>
    <n v="0.2"/>
    <n v="5.915"/>
    <x v="1"/>
    <s v="Yes"/>
  </r>
  <r>
    <n v="7886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351"/>
    <x v="0"/>
    <x v="5"/>
    <x v="222"/>
    <n v="23.376000000000001"/>
    <n v="3"/>
    <n v="0.2"/>
    <n v="7.0128000000000004"/>
    <x v="1"/>
    <s v="Yes"/>
  </r>
  <r>
    <n v="7887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270"/>
    <x v="0"/>
    <x v="5"/>
    <x v="998"/>
    <n v="16.72"/>
    <n v="5"/>
    <n v="0.2"/>
    <n v="3.3439999999999999"/>
    <x v="1"/>
    <s v="Yes"/>
  </r>
  <r>
    <n v="7888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053"/>
    <x v="0"/>
    <x v="5"/>
    <x v="1642"/>
    <n v="16.192"/>
    <n v="1"/>
    <n v="0.2"/>
    <n v="4.6551999999999998"/>
    <x v="1"/>
    <s v="Yes"/>
  </r>
  <r>
    <n v="7889"/>
    <s v="CA-2018-113117"/>
    <x v="765"/>
    <d v="2018-08-22T00:00:00"/>
    <s v="Standard Class"/>
    <s v="JP-15520"/>
    <s v="Jeremy Pistek"/>
    <x v="0"/>
    <s v="United States"/>
    <x v="498"/>
    <x v="1"/>
    <n v="95616"/>
    <x v="1"/>
    <s v="OFF-PA-10000019"/>
    <x v="1"/>
    <x v="10"/>
    <x v="711"/>
    <n v="32.4"/>
    <n v="5"/>
    <n v="0"/>
    <n v="15.552"/>
    <x v="1"/>
    <s v="Yes"/>
  </r>
  <r>
    <n v="7890"/>
    <s v="CA-2018-148684"/>
    <x v="591"/>
    <d v="2018-12-29T00:00:00"/>
    <s v="Standard Class"/>
    <s v="TS-21655"/>
    <s v="Trudy Schmidt"/>
    <x v="0"/>
    <s v="United States"/>
    <x v="115"/>
    <x v="36"/>
    <n v="72701"/>
    <x v="0"/>
    <s v="OFF-AR-10003811"/>
    <x v="1"/>
    <x v="6"/>
    <x v="454"/>
    <n v="19.89"/>
    <n v="9"/>
    <n v="0"/>
    <n v="5.3703000000000003"/>
    <x v="0"/>
    <s v="Yes"/>
  </r>
  <r>
    <n v="7891"/>
    <s v="CA-2018-148684"/>
    <x v="591"/>
    <d v="2018-12-29T00:00:00"/>
    <s v="Standard Class"/>
    <s v="TS-21655"/>
    <s v="Trudy Schmidt"/>
    <x v="0"/>
    <s v="United States"/>
    <x v="115"/>
    <x v="36"/>
    <n v="72701"/>
    <x v="0"/>
    <s v="TEC-AC-10001838"/>
    <x v="2"/>
    <x v="11"/>
    <x v="651"/>
    <n v="399.98"/>
    <n v="2"/>
    <n v="0"/>
    <n v="171.9914"/>
    <x v="0"/>
    <s v="Yes"/>
  </r>
  <r>
    <n v="7892"/>
    <s v="CA-2018-148684"/>
    <x v="591"/>
    <d v="2018-12-29T00:00:00"/>
    <s v="Standard Class"/>
    <s v="TS-21655"/>
    <s v="Trudy Schmidt"/>
    <x v="0"/>
    <s v="United States"/>
    <x v="115"/>
    <x v="36"/>
    <n v="72701"/>
    <x v="0"/>
    <s v="FUR-FU-10003553"/>
    <x v="0"/>
    <x v="5"/>
    <x v="568"/>
    <n v="343.85"/>
    <n v="5"/>
    <n v="0"/>
    <n v="137.54"/>
    <x v="0"/>
    <s v="Yes"/>
  </r>
  <r>
    <n v="7893"/>
    <s v="CA-2018-148684"/>
    <x v="591"/>
    <d v="2018-12-29T00:00:00"/>
    <s v="Standard Class"/>
    <s v="TS-21655"/>
    <s v="Trudy Schmidt"/>
    <x v="0"/>
    <s v="United States"/>
    <x v="115"/>
    <x v="36"/>
    <n v="72701"/>
    <x v="0"/>
    <s v="OFF-PA-10003302"/>
    <x v="1"/>
    <x v="10"/>
    <x v="1721"/>
    <n v="106.32"/>
    <n v="3"/>
    <n v="0"/>
    <n v="49.970399999999998"/>
    <x v="0"/>
    <s v="Yes"/>
  </r>
  <r>
    <n v="7894"/>
    <s v="CA-2019-125367"/>
    <x v="283"/>
    <d v="2019-07-30T00:00:00"/>
    <s v="Standard Class"/>
    <s v="NM-18445"/>
    <s v="Nathan Mautz"/>
    <x v="2"/>
    <s v="United States"/>
    <x v="20"/>
    <x v="15"/>
    <n v="10011"/>
    <x v="3"/>
    <s v="OFF-BI-10002412"/>
    <x v="1"/>
    <x v="8"/>
    <x v="326"/>
    <n v="13.92"/>
    <n v="3"/>
    <n v="0.2"/>
    <n v="4.3499999999999996"/>
    <x v="3"/>
    <s v="Yes"/>
  </r>
  <r>
    <n v="7895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BI-10002852"/>
    <x v="1"/>
    <x v="8"/>
    <x v="91"/>
    <n v="82.4"/>
    <n v="5"/>
    <n v="0"/>
    <n v="40.375999999999998"/>
    <x v="3"/>
    <s v="Yes"/>
  </r>
  <r>
    <n v="7896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BI-10000145"/>
    <x v="1"/>
    <x v="8"/>
    <x v="742"/>
    <n v="6.24"/>
    <n v="2"/>
    <n v="0"/>
    <n v="3.0575999999999999"/>
    <x v="3"/>
    <s v="Yes"/>
  </r>
  <r>
    <n v="7897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PA-10001970"/>
    <x v="1"/>
    <x v="10"/>
    <x v="366"/>
    <n v="447.84"/>
    <n v="8"/>
    <n v="0"/>
    <n v="219.44159999999999"/>
    <x v="3"/>
    <s v="Yes"/>
  </r>
  <r>
    <n v="7898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AP-10001563"/>
    <x v="1"/>
    <x v="9"/>
    <x v="535"/>
    <n v="272.048"/>
    <n v="7"/>
    <n v="0.2"/>
    <n v="30.605399999999999"/>
    <x v="0"/>
    <s v="Yes"/>
  </r>
  <r>
    <n v="7899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BI-10001359"/>
    <x v="1"/>
    <x v="8"/>
    <x v="1162"/>
    <n v="1614.5820000000001"/>
    <n v="6"/>
    <n v="0.7"/>
    <n v="-1237.8462"/>
    <x v="0"/>
    <s v="Yes"/>
  </r>
  <r>
    <n v="7900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FA-10003495"/>
    <x v="1"/>
    <x v="13"/>
    <x v="128"/>
    <n v="24.32"/>
    <n v="5"/>
    <n v="0.2"/>
    <n v="9.1199999999999992"/>
    <x v="0"/>
    <s v="Yes"/>
  </r>
  <r>
    <n v="7901"/>
    <s v="CA-2019-128363"/>
    <x v="802"/>
    <d v="2019-08-18T00:00:00"/>
    <s v="Standard Class"/>
    <s v="DC-12850"/>
    <s v="Dan Campbell"/>
    <x v="0"/>
    <s v="United States"/>
    <x v="26"/>
    <x v="18"/>
    <n v="38109"/>
    <x v="0"/>
    <s v="TEC-AC-10003709"/>
    <x v="2"/>
    <x v="11"/>
    <x v="1413"/>
    <n v="1.5840000000000001"/>
    <n v="2"/>
    <n v="0.2"/>
    <n v="0.47520000000000001"/>
    <x v="0"/>
    <s v="Yes"/>
  </r>
  <r>
    <n v="7902"/>
    <s v="CA-2019-128363"/>
    <x v="802"/>
    <d v="2019-08-18T00:00:00"/>
    <s v="Standard Class"/>
    <s v="DC-12850"/>
    <s v="Dan Campbell"/>
    <x v="0"/>
    <s v="United States"/>
    <x v="26"/>
    <x v="18"/>
    <n v="38109"/>
    <x v="0"/>
    <s v="FUR-FU-10003268"/>
    <x v="0"/>
    <x v="5"/>
    <x v="885"/>
    <n v="31.984000000000002"/>
    <n v="1"/>
    <n v="0.2"/>
    <n v="0"/>
    <x v="0"/>
    <s v="Yes"/>
  </r>
  <r>
    <n v="7903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EN-10003845"/>
    <x v="1"/>
    <x v="12"/>
    <x v="436"/>
    <n v="14.76"/>
    <n v="5"/>
    <n v="0.2"/>
    <n v="4.7969999999999997"/>
    <x v="0"/>
    <s v="Yes"/>
  </r>
  <r>
    <n v="7904"/>
    <s v="CA-2019-128363"/>
    <x v="802"/>
    <d v="2019-08-18T00:00:00"/>
    <s v="Standard Class"/>
    <s v="DC-12850"/>
    <s v="Dan Campbell"/>
    <x v="0"/>
    <s v="United States"/>
    <x v="26"/>
    <x v="18"/>
    <n v="38109"/>
    <x v="0"/>
    <s v="FUR-CH-10002073"/>
    <x v="0"/>
    <x v="1"/>
    <x v="1792"/>
    <n v="423.64800000000002"/>
    <n v="2"/>
    <n v="0.2"/>
    <n v="47.660400000000003"/>
    <x v="0"/>
    <s v="Yes"/>
  </r>
  <r>
    <n v="7905"/>
    <s v="CA-2017-126669"/>
    <x v="209"/>
    <d v="2017-11-13T00:00:00"/>
    <s v="Standard Class"/>
    <s v="DO-13645"/>
    <s v="Doug O'Connell"/>
    <x v="0"/>
    <s v="United States"/>
    <x v="12"/>
    <x v="5"/>
    <n v="77036"/>
    <x v="2"/>
    <s v="OFF-PA-10001357"/>
    <x v="1"/>
    <x v="10"/>
    <x v="1041"/>
    <n v="76.64"/>
    <n v="2"/>
    <n v="0.2"/>
    <n v="26.824000000000002"/>
    <x v="2"/>
    <s v="Yes"/>
  </r>
  <r>
    <n v="7906"/>
    <s v="US-2017-118766"/>
    <x v="52"/>
    <d v="2017-10-22T00:00:00"/>
    <s v="Standard Class"/>
    <s v="LS-16975"/>
    <s v="Lindsay Shagiari"/>
    <x v="2"/>
    <s v="United States"/>
    <x v="61"/>
    <x v="5"/>
    <n v="75217"/>
    <x v="2"/>
    <s v="OFF-EN-10001415"/>
    <x v="1"/>
    <x v="12"/>
    <x v="153"/>
    <n v="4.4640000000000004"/>
    <n v="1"/>
    <n v="0.2"/>
    <n v="1.6739999999999999"/>
    <x v="2"/>
    <s v="Yes"/>
  </r>
  <r>
    <n v="7907"/>
    <s v="US-2017-118766"/>
    <x v="52"/>
    <d v="2017-10-22T00:00:00"/>
    <s v="Standard Class"/>
    <s v="LS-16975"/>
    <s v="Lindsay Shagiari"/>
    <x v="2"/>
    <s v="United States"/>
    <x v="61"/>
    <x v="5"/>
    <n v="75217"/>
    <x v="2"/>
    <s v="OFF-BI-10002813"/>
    <x v="1"/>
    <x v="8"/>
    <x v="914"/>
    <n v="3.96"/>
    <n v="10"/>
    <n v="0.8"/>
    <n v="-6.93"/>
    <x v="2"/>
    <s v="Yes"/>
  </r>
  <r>
    <n v="7908"/>
    <s v="CA-2018-112585"/>
    <x v="679"/>
    <d v="2018-08-02T00:00:00"/>
    <s v="First Class"/>
    <s v="RW-19630"/>
    <s v="Rob Williams"/>
    <x v="1"/>
    <s v="United States"/>
    <x v="8"/>
    <x v="1"/>
    <n v="94122"/>
    <x v="1"/>
    <s v="OFF-AP-10003849"/>
    <x v="1"/>
    <x v="9"/>
    <x v="841"/>
    <n v="715.64"/>
    <n v="2"/>
    <n v="0"/>
    <n v="178.91"/>
    <x v="1"/>
    <s v="Yes"/>
  </r>
  <r>
    <n v="7909"/>
    <s v="CA-2018-149762"/>
    <x v="275"/>
    <d v="2018-12-07T00:00:00"/>
    <s v="Standard Class"/>
    <s v="RD-19720"/>
    <s v="Roger Demir"/>
    <x v="0"/>
    <s v="United States"/>
    <x v="499"/>
    <x v="1"/>
    <n v="95037"/>
    <x v="1"/>
    <s v="FUR-TA-10004147"/>
    <x v="0"/>
    <x v="3"/>
    <x v="819"/>
    <n v="268.70400000000001"/>
    <n v="3"/>
    <n v="0.2"/>
    <n v="6.7176"/>
    <x v="1"/>
    <s v="Yes"/>
  </r>
  <r>
    <n v="7910"/>
    <s v="CA-2018-149762"/>
    <x v="275"/>
    <d v="2018-12-07T00:00:00"/>
    <s v="Standard Class"/>
    <s v="RD-19720"/>
    <s v="Roger Demir"/>
    <x v="0"/>
    <s v="United States"/>
    <x v="499"/>
    <x v="1"/>
    <n v="95037"/>
    <x v="1"/>
    <s v="OFF-AR-10001662"/>
    <x v="1"/>
    <x v="6"/>
    <x v="448"/>
    <n v="21.92"/>
    <n v="8"/>
    <n v="0"/>
    <n v="5.9184000000000001"/>
    <x v="1"/>
    <s v="Yes"/>
  </r>
  <r>
    <n v="7911"/>
    <s v="CA-2018-149762"/>
    <x v="275"/>
    <d v="2018-12-07T00:00:00"/>
    <s v="Standard Class"/>
    <s v="RD-19720"/>
    <s v="Roger Demir"/>
    <x v="0"/>
    <s v="United States"/>
    <x v="499"/>
    <x v="1"/>
    <n v="95037"/>
    <x v="1"/>
    <s v="OFF-ST-10001558"/>
    <x v="1"/>
    <x v="4"/>
    <x v="719"/>
    <n v="48.72"/>
    <n v="3"/>
    <n v="0"/>
    <n v="7.3079999999999998"/>
    <x v="1"/>
    <s v="Yes"/>
  </r>
  <r>
    <n v="7912"/>
    <s v="CA-2018-149762"/>
    <x v="275"/>
    <d v="2018-12-07T00:00:00"/>
    <s v="Standard Class"/>
    <s v="RD-19720"/>
    <s v="Roger Demir"/>
    <x v="0"/>
    <s v="United States"/>
    <x v="499"/>
    <x v="1"/>
    <n v="95037"/>
    <x v="1"/>
    <s v="FUR-BO-10001337"/>
    <x v="0"/>
    <x v="0"/>
    <x v="430"/>
    <n v="205.666"/>
    <n v="2"/>
    <n v="0.15"/>
    <n v="-12.098000000000001"/>
    <x v="1"/>
    <s v="Yes"/>
  </r>
  <r>
    <n v="7913"/>
    <s v="CA-2018-167605"/>
    <x v="236"/>
    <d v="2018-04-30T00:00:00"/>
    <s v="Second Class"/>
    <s v="RB-19570"/>
    <s v="Rob Beeghly"/>
    <x v="0"/>
    <s v="United States"/>
    <x v="490"/>
    <x v="10"/>
    <n v="60174"/>
    <x v="2"/>
    <s v="FUR-FU-10001602"/>
    <x v="0"/>
    <x v="5"/>
    <x v="766"/>
    <n v="30.344000000000001"/>
    <n v="2"/>
    <n v="0.6"/>
    <n v="-31.8612"/>
    <x v="2"/>
    <s v="Yes"/>
  </r>
  <r>
    <n v="7914"/>
    <s v="US-2019-105697"/>
    <x v="326"/>
    <d v="2019-08-27T00:00:00"/>
    <s v="First Class"/>
    <s v="JE-15715"/>
    <s v="Joe Elijah"/>
    <x v="0"/>
    <s v="United States"/>
    <x v="138"/>
    <x v="24"/>
    <n v="44105"/>
    <x v="3"/>
    <s v="OFF-ST-10003996"/>
    <x v="1"/>
    <x v="4"/>
    <x v="1212"/>
    <n v="25.696000000000002"/>
    <n v="2"/>
    <n v="0.2"/>
    <n v="1.9272"/>
    <x v="3"/>
    <s v="Yes"/>
  </r>
  <r>
    <n v="7915"/>
    <s v="CA-2019-165323"/>
    <x v="46"/>
    <d v="2019-06-21T00:00:00"/>
    <s v="Standard Class"/>
    <s v="SR-20740"/>
    <s v="Steven Roelle"/>
    <x v="2"/>
    <s v="United States"/>
    <x v="20"/>
    <x v="15"/>
    <n v="10024"/>
    <x v="3"/>
    <s v="TEC-MA-10003673"/>
    <x v="2"/>
    <x v="15"/>
    <x v="1817"/>
    <n v="3404.5"/>
    <n v="5"/>
    <n v="0"/>
    <n v="1668.2049999999999"/>
    <x v="3"/>
    <s v="Yes"/>
  </r>
  <r>
    <n v="7916"/>
    <s v="CA-2019-165323"/>
    <x v="46"/>
    <d v="2019-06-21T00:00:00"/>
    <s v="Standard Class"/>
    <s v="SR-20740"/>
    <s v="Steven Roelle"/>
    <x v="2"/>
    <s v="United States"/>
    <x v="20"/>
    <x v="15"/>
    <n v="10024"/>
    <x v="3"/>
    <s v="TEC-AC-10004992"/>
    <x v="2"/>
    <x v="11"/>
    <x v="1724"/>
    <n v="101.34"/>
    <n v="3"/>
    <n v="0"/>
    <n v="8.1072000000000006"/>
    <x v="3"/>
    <s v="Yes"/>
  </r>
  <r>
    <n v="7917"/>
    <s v="CA-2017-110891"/>
    <x v="312"/>
    <d v="2017-11-24T00:00:00"/>
    <s v="Standard Class"/>
    <s v="PO-19195"/>
    <s v="Phillina Ober"/>
    <x v="2"/>
    <s v="United States"/>
    <x v="10"/>
    <x v="9"/>
    <n v="19140"/>
    <x v="3"/>
    <s v="FUR-CH-10002880"/>
    <x v="0"/>
    <x v="1"/>
    <x v="809"/>
    <n v="344.37200000000001"/>
    <n v="4"/>
    <n v="0.3"/>
    <n v="-93.472399999999993"/>
    <x v="3"/>
    <s v="Yes"/>
  </r>
  <r>
    <n v="7918"/>
    <s v="CA-2019-100783"/>
    <x v="507"/>
    <d v="2019-09-08T00:00:00"/>
    <s v="Second Class"/>
    <s v="JK-16120"/>
    <s v="Julie Kriz"/>
    <x v="2"/>
    <s v="United States"/>
    <x v="164"/>
    <x v="5"/>
    <n v="75043"/>
    <x v="2"/>
    <s v="OFF-AR-10000380"/>
    <x v="1"/>
    <x v="6"/>
    <x v="108"/>
    <n v="30.384"/>
    <n v="1"/>
    <n v="0.2"/>
    <n v="3.798"/>
    <x v="2"/>
    <s v="Yes"/>
  </r>
  <r>
    <n v="7919"/>
    <s v="CA-2017-152513"/>
    <x v="433"/>
    <d v="2017-07-08T00:00:00"/>
    <s v="Second Class"/>
    <s v="JP-16135"/>
    <s v="Julie Prescott"/>
    <x v="2"/>
    <s v="United States"/>
    <x v="70"/>
    <x v="1"/>
    <n v="92024"/>
    <x v="1"/>
    <s v="OFF-BI-10002706"/>
    <x v="1"/>
    <x v="8"/>
    <x v="276"/>
    <n v="22.847999999999999"/>
    <n v="2"/>
    <n v="0.2"/>
    <n v="7.4256000000000002"/>
    <x v="1"/>
    <s v="Yes"/>
  </r>
  <r>
    <n v="7920"/>
    <s v="CA-2019-139822"/>
    <x v="175"/>
    <d v="2019-09-21T00:00:00"/>
    <s v="Standard Class"/>
    <s v="Dp-13240"/>
    <s v="Dean percer"/>
    <x v="2"/>
    <s v="United States"/>
    <x v="416"/>
    <x v="29"/>
    <n v="6708"/>
    <x v="3"/>
    <s v="OFF-ST-10000943"/>
    <x v="1"/>
    <x v="4"/>
    <x v="1204"/>
    <n v="38.619999999999997"/>
    <n v="2"/>
    <n v="0"/>
    <n v="10.813599999999999"/>
    <x v="3"/>
    <s v="Yes"/>
  </r>
  <r>
    <n v="7921"/>
    <s v="CA-2019-139822"/>
    <x v="175"/>
    <d v="2019-09-21T00:00:00"/>
    <s v="Standard Class"/>
    <s v="Dp-13240"/>
    <s v="Dean percer"/>
    <x v="2"/>
    <s v="United States"/>
    <x v="416"/>
    <x v="29"/>
    <n v="6708"/>
    <x v="3"/>
    <s v="TEC-AC-10001090"/>
    <x v="2"/>
    <x v="11"/>
    <x v="1592"/>
    <n v="59.98"/>
    <n v="2"/>
    <n v="0"/>
    <n v="10.7964"/>
    <x v="3"/>
    <s v="Yes"/>
  </r>
  <r>
    <n v="7922"/>
    <s v="CA-2019-107713"/>
    <x v="677"/>
    <d v="2019-03-17T00:00:00"/>
    <s v="Standard Class"/>
    <s v="JB-16000"/>
    <s v="Joy Bell-"/>
    <x v="0"/>
    <s v="United States"/>
    <x v="29"/>
    <x v="39"/>
    <n v="21044"/>
    <x v="3"/>
    <s v="OFF-BI-10002026"/>
    <x v="1"/>
    <x v="8"/>
    <x v="912"/>
    <n v="174.3"/>
    <n v="3"/>
    <n v="0"/>
    <n v="81.921000000000006"/>
    <x v="3"/>
    <s v="Yes"/>
  </r>
  <r>
    <n v="7923"/>
    <s v="CA-2019-134096"/>
    <x v="241"/>
    <d v="2019-09-29T00:00:00"/>
    <s v="Standard Class"/>
    <s v="PP-18955"/>
    <s v="Paul Prost"/>
    <x v="2"/>
    <s v="United States"/>
    <x v="389"/>
    <x v="2"/>
    <n v="33021"/>
    <x v="0"/>
    <s v="TEC-PH-10000526"/>
    <x v="2"/>
    <x v="7"/>
    <x v="1472"/>
    <n v="383.96"/>
    <n v="5"/>
    <n v="0.2"/>
    <n v="38.396000000000001"/>
    <x v="0"/>
    <s v="Yes"/>
  </r>
  <r>
    <n v="7924"/>
    <s v="CA-2019-134096"/>
    <x v="241"/>
    <d v="2019-09-29T00:00:00"/>
    <s v="Standard Class"/>
    <s v="PP-18955"/>
    <s v="Paul Prost"/>
    <x v="2"/>
    <s v="United States"/>
    <x v="389"/>
    <x v="2"/>
    <n v="33021"/>
    <x v="0"/>
    <s v="OFF-BI-10004002"/>
    <x v="1"/>
    <x v="8"/>
    <x v="154"/>
    <n v="15.57"/>
    <n v="3"/>
    <n v="0.7"/>
    <n v="-11.417999999999999"/>
    <x v="0"/>
    <s v="Yes"/>
  </r>
  <r>
    <n v="7925"/>
    <s v="CA-2018-125843"/>
    <x v="572"/>
    <d v="2018-08-16T00:00:00"/>
    <s v="First Class"/>
    <s v="RF-19840"/>
    <s v="Roy Französisch"/>
    <x v="0"/>
    <s v="United States"/>
    <x v="24"/>
    <x v="17"/>
    <n v="22153"/>
    <x v="0"/>
    <s v="OFF-BI-10002309"/>
    <x v="1"/>
    <x v="8"/>
    <x v="78"/>
    <n v="22.32"/>
    <n v="4"/>
    <n v="0"/>
    <n v="10.7136"/>
    <x v="0"/>
    <s v="Yes"/>
  </r>
  <r>
    <n v="7926"/>
    <s v="CA-2018-125843"/>
    <x v="572"/>
    <d v="2018-08-16T00:00:00"/>
    <s v="First Class"/>
    <s v="RF-19840"/>
    <s v="Roy Französisch"/>
    <x v="0"/>
    <s v="United States"/>
    <x v="24"/>
    <x v="17"/>
    <n v="22153"/>
    <x v="0"/>
    <s v="OFF-LA-10003923"/>
    <x v="1"/>
    <x v="2"/>
    <x v="429"/>
    <n v="103.6"/>
    <n v="7"/>
    <n v="0"/>
    <n v="51.8"/>
    <x v="0"/>
    <s v="Yes"/>
  </r>
  <r>
    <n v="7927"/>
    <s v="CA-2019-120404"/>
    <x v="225"/>
    <d v="2019-11-24T00:00:00"/>
    <s v="Second Class"/>
    <s v="KH-16330"/>
    <s v="Katharine Harms"/>
    <x v="1"/>
    <s v="United States"/>
    <x v="20"/>
    <x v="15"/>
    <n v="10035"/>
    <x v="3"/>
    <s v="TEC-AC-10003433"/>
    <x v="2"/>
    <x v="11"/>
    <x v="1418"/>
    <n v="2.97"/>
    <n v="3"/>
    <n v="0"/>
    <n v="1.3365"/>
    <x v="3"/>
    <s v="Yes"/>
  </r>
  <r>
    <n v="7928"/>
    <s v="CA-2019-120404"/>
    <x v="225"/>
    <d v="2019-11-24T00:00:00"/>
    <s v="Second Class"/>
    <s v="KH-16330"/>
    <s v="Katharine Harms"/>
    <x v="1"/>
    <s v="United States"/>
    <x v="20"/>
    <x v="15"/>
    <n v="10035"/>
    <x v="3"/>
    <s v="TEC-PH-10001363"/>
    <x v="2"/>
    <x v="7"/>
    <x v="432"/>
    <n v="569.99"/>
    <n v="1"/>
    <n v="0"/>
    <n v="170.99700000000001"/>
    <x v="3"/>
    <s v="Yes"/>
  </r>
  <r>
    <n v="7929"/>
    <s v="CA-2019-120404"/>
    <x v="225"/>
    <d v="2019-11-24T00:00:00"/>
    <s v="Second Class"/>
    <s v="KH-16330"/>
    <s v="Katharine Harms"/>
    <x v="1"/>
    <s v="United States"/>
    <x v="20"/>
    <x v="15"/>
    <n v="10035"/>
    <x v="3"/>
    <s v="FUR-FU-10000820"/>
    <x v="0"/>
    <x v="5"/>
    <x v="1783"/>
    <n v="50.97"/>
    <n v="3"/>
    <n v="0"/>
    <n v="9.1745999999999999"/>
    <x v="3"/>
    <s v="Yes"/>
  </r>
  <r>
    <n v="7930"/>
    <s v="CA-2019-167549"/>
    <x v="800"/>
    <d v="2019-07-27T00:00:00"/>
    <s v="First Class"/>
    <s v="EM-14200"/>
    <s v="Evan Minnotte"/>
    <x v="2"/>
    <s v="United States"/>
    <x v="61"/>
    <x v="5"/>
    <n v="75217"/>
    <x v="2"/>
    <s v="FUR-TA-10004767"/>
    <x v="0"/>
    <x v="3"/>
    <x v="1156"/>
    <n v="298.11599999999999"/>
    <n v="6"/>
    <n v="0.3"/>
    <n v="-4.2587999999999999"/>
    <x v="2"/>
    <s v="Yes"/>
  </r>
  <r>
    <n v="7931"/>
    <s v="CA-2018-120082"/>
    <x v="869"/>
    <d v="2018-03-27T00:00:00"/>
    <s v="Second Class"/>
    <s v="DK-12835"/>
    <s v="Damala Kotsonis"/>
    <x v="1"/>
    <s v="United States"/>
    <x v="20"/>
    <x v="15"/>
    <n v="10024"/>
    <x v="3"/>
    <s v="OFF-AR-10001955"/>
    <x v="1"/>
    <x v="6"/>
    <x v="1030"/>
    <n v="59.52"/>
    <n v="3"/>
    <n v="0"/>
    <n v="17.856000000000002"/>
    <x v="3"/>
    <s v="Yes"/>
  </r>
  <r>
    <n v="7932"/>
    <s v="US-2018-168095"/>
    <x v="692"/>
    <d v="2018-07-20T00:00:00"/>
    <s v="Standard Class"/>
    <s v="MC-17425"/>
    <s v="Mark Cousins"/>
    <x v="1"/>
    <s v="United States"/>
    <x v="32"/>
    <x v="21"/>
    <n v="97206"/>
    <x v="1"/>
    <s v="FUR-CH-10004886"/>
    <x v="0"/>
    <x v="1"/>
    <x v="371"/>
    <n v="230.28"/>
    <n v="3"/>
    <n v="0.2"/>
    <n v="23.027999999999999"/>
    <x v="1"/>
    <s v="Yes"/>
  </r>
  <r>
    <n v="7933"/>
    <s v="US-2018-168095"/>
    <x v="692"/>
    <d v="2018-07-20T00:00:00"/>
    <s v="Standard Class"/>
    <s v="MC-17425"/>
    <s v="Mark Cousins"/>
    <x v="1"/>
    <s v="United States"/>
    <x v="32"/>
    <x v="21"/>
    <n v="97206"/>
    <x v="1"/>
    <s v="OFF-PA-10003641"/>
    <x v="1"/>
    <x v="10"/>
    <x v="947"/>
    <n v="105.52"/>
    <n v="5"/>
    <n v="0.2"/>
    <n v="34.293999999999997"/>
    <x v="1"/>
    <s v="Yes"/>
  </r>
  <r>
    <n v="7934"/>
    <s v="CA-2019-166093"/>
    <x v="629"/>
    <d v="2019-08-24T00:00:00"/>
    <s v="Standard Class"/>
    <s v="RW-19540"/>
    <s v="Rick Wilson"/>
    <x v="1"/>
    <s v="United States"/>
    <x v="71"/>
    <x v="1"/>
    <n v="94513"/>
    <x v="1"/>
    <s v="OFF-EN-10003134"/>
    <x v="1"/>
    <x v="12"/>
    <x v="153"/>
    <n v="23.36"/>
    <n v="2"/>
    <n v="0"/>
    <n v="11.68"/>
    <x v="1"/>
    <s v="Yes"/>
  </r>
  <r>
    <n v="7935"/>
    <s v="CA-2019-166093"/>
    <x v="629"/>
    <d v="2019-08-24T00:00:00"/>
    <s v="Standard Class"/>
    <s v="RW-19540"/>
    <s v="Rick Wilson"/>
    <x v="1"/>
    <s v="United States"/>
    <x v="71"/>
    <x v="1"/>
    <n v="94513"/>
    <x v="1"/>
    <s v="TEC-PH-10002564"/>
    <x v="2"/>
    <x v="7"/>
    <x v="985"/>
    <n v="71.975999999999999"/>
    <n v="3"/>
    <n v="0.2"/>
    <n v="8.9969999999999999"/>
    <x v="1"/>
    <s v="Yes"/>
  </r>
  <r>
    <n v="7936"/>
    <s v="CA-2019-166093"/>
    <x v="629"/>
    <d v="2019-08-24T00:00:00"/>
    <s v="Standard Class"/>
    <s v="RW-19540"/>
    <s v="Rick Wilson"/>
    <x v="1"/>
    <s v="United States"/>
    <x v="71"/>
    <x v="1"/>
    <n v="94513"/>
    <x v="1"/>
    <s v="OFF-PA-10003893"/>
    <x v="1"/>
    <x v="10"/>
    <x v="1105"/>
    <n v="8.56"/>
    <n v="2"/>
    <n v="0"/>
    <n v="3.8519999999999999"/>
    <x v="1"/>
    <s v="Yes"/>
  </r>
  <r>
    <n v="7937"/>
    <s v="CA-2019-166093"/>
    <x v="629"/>
    <d v="2019-08-24T00:00:00"/>
    <s v="Standard Class"/>
    <s v="RW-19540"/>
    <s v="Rick Wilson"/>
    <x v="1"/>
    <s v="United States"/>
    <x v="71"/>
    <x v="1"/>
    <n v="94513"/>
    <x v="1"/>
    <s v="OFF-BI-10000174"/>
    <x v="1"/>
    <x v="8"/>
    <x v="1444"/>
    <n v="13.92"/>
    <n v="3"/>
    <n v="0.2"/>
    <n v="4.8719999999999999"/>
    <x v="1"/>
    <s v="Yes"/>
  </r>
  <r>
    <n v="7938"/>
    <s v="CA-2019-166093"/>
    <x v="629"/>
    <d v="2019-08-24T00:00:00"/>
    <s v="Standard Class"/>
    <s v="RW-19540"/>
    <s v="Rick Wilson"/>
    <x v="1"/>
    <s v="United States"/>
    <x v="71"/>
    <x v="1"/>
    <n v="94513"/>
    <x v="1"/>
    <s v="OFF-AP-10001058"/>
    <x v="1"/>
    <x v="9"/>
    <x v="138"/>
    <n v="2518.29"/>
    <n v="9"/>
    <n v="0"/>
    <n v="654.75540000000001"/>
    <x v="1"/>
    <s v="Yes"/>
  </r>
  <r>
    <n v="7939"/>
    <s v="CA-2019-166093"/>
    <x v="629"/>
    <d v="2019-08-24T00:00:00"/>
    <s v="Standard Class"/>
    <s v="RW-19540"/>
    <s v="Rick Wilson"/>
    <x v="1"/>
    <s v="United States"/>
    <x v="71"/>
    <x v="1"/>
    <n v="94513"/>
    <x v="1"/>
    <s v="OFF-ST-10001496"/>
    <x v="1"/>
    <x v="4"/>
    <x v="733"/>
    <n v="540.57000000000005"/>
    <n v="3"/>
    <n v="0"/>
    <n v="140.54820000000001"/>
    <x v="1"/>
    <s v="Yes"/>
  </r>
  <r>
    <n v="7940"/>
    <s v="CA-2019-166093"/>
    <x v="629"/>
    <d v="2019-08-24T00:00:00"/>
    <s v="Standard Class"/>
    <s v="RW-19540"/>
    <s v="Rick Wilson"/>
    <x v="1"/>
    <s v="United States"/>
    <x v="71"/>
    <x v="1"/>
    <n v="94513"/>
    <x v="1"/>
    <s v="OFF-BI-10004230"/>
    <x v="1"/>
    <x v="8"/>
    <x v="655"/>
    <n v="221.05600000000001"/>
    <n v="8"/>
    <n v="0.2"/>
    <n v="77.369600000000005"/>
    <x v="1"/>
    <s v="Yes"/>
  </r>
  <r>
    <n v="7941"/>
    <s v="CA-2018-146325"/>
    <x v="882"/>
    <d v="2018-12-17T00:00:00"/>
    <s v="First Class"/>
    <s v="DS-13180"/>
    <s v="David Smith"/>
    <x v="1"/>
    <s v="United States"/>
    <x v="70"/>
    <x v="1"/>
    <n v="92037"/>
    <x v="1"/>
    <s v="FUR-CH-10001146"/>
    <x v="0"/>
    <x v="1"/>
    <x v="124"/>
    <n v="81.424000000000007"/>
    <n v="2"/>
    <n v="0.2"/>
    <n v="-9.1601999999999997"/>
    <x v="1"/>
    <s v="Yes"/>
  </r>
  <r>
    <n v="7942"/>
    <s v="CA-2018-146325"/>
    <x v="882"/>
    <d v="2018-12-17T00:00:00"/>
    <s v="First Class"/>
    <s v="DS-13180"/>
    <s v="David Smith"/>
    <x v="1"/>
    <s v="United States"/>
    <x v="70"/>
    <x v="1"/>
    <n v="92037"/>
    <x v="1"/>
    <s v="OFF-ST-10001590"/>
    <x v="1"/>
    <x v="4"/>
    <x v="147"/>
    <n v="134.80000000000001"/>
    <n v="10"/>
    <n v="0"/>
    <n v="35.048000000000002"/>
    <x v="1"/>
    <s v="Yes"/>
  </r>
  <r>
    <n v="7943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3684"/>
    <x v="1"/>
    <x v="8"/>
    <x v="714"/>
    <n v="39.582000000000001"/>
    <n v="9"/>
    <n v="0.8"/>
    <n v="-59.372999999999998"/>
    <x v="2"/>
    <s v="Yes"/>
  </r>
  <r>
    <n v="7944"/>
    <s v="CA-2019-134194"/>
    <x v="53"/>
    <d v="2020-01-01T00:00:00"/>
    <s v="Standard Class"/>
    <s v="GA-14725"/>
    <s v="Guy Armstrong"/>
    <x v="0"/>
    <s v="United States"/>
    <x v="61"/>
    <x v="5"/>
    <n v="75081"/>
    <x v="2"/>
    <s v="OFF-SU-10000946"/>
    <x v="1"/>
    <x v="14"/>
    <x v="327"/>
    <n v="44.688000000000002"/>
    <n v="7"/>
    <n v="0.2"/>
    <n v="5.0274000000000001"/>
    <x v="2"/>
    <s v="Yes"/>
  </r>
  <r>
    <n v="7945"/>
    <s v="CA-2019-134194"/>
    <x v="53"/>
    <d v="2020-01-01T00:00:00"/>
    <s v="Standard Class"/>
    <s v="GA-14725"/>
    <s v="Guy Armstrong"/>
    <x v="0"/>
    <s v="United States"/>
    <x v="61"/>
    <x v="5"/>
    <n v="75081"/>
    <x v="2"/>
    <s v="OFF-AR-10001615"/>
    <x v="1"/>
    <x v="6"/>
    <x v="1488"/>
    <n v="31.744"/>
    <n v="2"/>
    <n v="0.2"/>
    <n v="2.3807999999999998"/>
    <x v="2"/>
    <s v="Yes"/>
  </r>
  <r>
    <n v="7946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1597"/>
    <x v="1"/>
    <x v="8"/>
    <x v="798"/>
    <n v="40.98"/>
    <n v="5"/>
    <n v="0.8"/>
    <n v="-65.567999999999998"/>
    <x v="2"/>
    <s v="Yes"/>
  </r>
  <r>
    <n v="7947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1116"/>
    <x v="1"/>
    <x v="8"/>
    <x v="1075"/>
    <n v="3.1680000000000001"/>
    <n v="3"/>
    <n v="0.8"/>
    <n v="-5.0688000000000004"/>
    <x v="2"/>
    <s v="Yes"/>
  </r>
  <r>
    <n v="7948"/>
    <s v="CA-2016-131009"/>
    <x v="72"/>
    <d v="2016-03-05T00:00:00"/>
    <s v="Standard Class"/>
    <s v="SC-20380"/>
    <s v="Shahid Collister"/>
    <x v="0"/>
    <s v="United States"/>
    <x v="236"/>
    <x v="5"/>
    <n v="79907"/>
    <x v="2"/>
    <s v="OFF-FA-10004395"/>
    <x v="1"/>
    <x v="13"/>
    <x v="1201"/>
    <n v="18.84"/>
    <n v="5"/>
    <n v="0.2"/>
    <n v="-3.5325000000000002"/>
    <x v="2"/>
    <s v="Yes"/>
  </r>
  <r>
    <n v="7949"/>
    <s v="CA-2016-131009"/>
    <x v="72"/>
    <d v="2016-03-05T00:00:00"/>
    <s v="Standard Class"/>
    <s v="SC-20380"/>
    <s v="Shahid Collister"/>
    <x v="0"/>
    <s v="United States"/>
    <x v="236"/>
    <x v="5"/>
    <n v="79907"/>
    <x v="2"/>
    <s v="FUR-CH-10001270"/>
    <x v="0"/>
    <x v="1"/>
    <x v="860"/>
    <n v="362.25"/>
    <n v="6"/>
    <n v="0.3"/>
    <n v="0"/>
    <x v="2"/>
    <s v="Yes"/>
  </r>
  <r>
    <n v="7950"/>
    <s v="CA-2016-131009"/>
    <x v="72"/>
    <d v="2016-03-05T00:00:00"/>
    <s v="Standard Class"/>
    <s v="SC-20380"/>
    <s v="Shahid Collister"/>
    <x v="0"/>
    <s v="United States"/>
    <x v="236"/>
    <x v="5"/>
    <n v="79907"/>
    <x v="2"/>
    <s v="FUR-FU-10001095"/>
    <x v="0"/>
    <x v="5"/>
    <x v="748"/>
    <n v="63.552"/>
    <n v="6"/>
    <n v="0.6"/>
    <n v="-34.953600000000002"/>
    <x v="2"/>
    <s v="Yes"/>
  </r>
  <r>
    <n v="7951"/>
    <s v="CA-2016-131009"/>
    <x v="72"/>
    <d v="2016-03-05T00:00:00"/>
    <s v="Standard Class"/>
    <s v="SC-20380"/>
    <s v="Shahid Collister"/>
    <x v="0"/>
    <s v="United States"/>
    <x v="236"/>
    <x v="5"/>
    <n v="79907"/>
    <x v="2"/>
    <s v="OFF-ST-10001469"/>
    <x v="1"/>
    <x v="4"/>
    <x v="399"/>
    <n v="129.55199999999999"/>
    <n v="3"/>
    <n v="0.2"/>
    <n v="-22.671600000000002"/>
    <x v="2"/>
    <s v="Yes"/>
  </r>
  <r>
    <n v="7952"/>
    <s v="CA-2017-145814"/>
    <x v="902"/>
    <d v="2017-11-24T00:00:00"/>
    <s v="Standard Class"/>
    <s v="KD-16345"/>
    <s v="Katherine Ducich"/>
    <x v="0"/>
    <s v="United States"/>
    <x v="20"/>
    <x v="15"/>
    <n v="10035"/>
    <x v="3"/>
    <s v="OFF-BI-10003196"/>
    <x v="1"/>
    <x v="8"/>
    <x v="1376"/>
    <n v="5.984"/>
    <n v="2"/>
    <n v="0.2"/>
    <n v="2.2440000000000002"/>
    <x v="3"/>
    <s v="Yes"/>
  </r>
  <r>
    <n v="7953"/>
    <s v="CA-2017-145814"/>
    <x v="902"/>
    <d v="2017-11-24T00:00:00"/>
    <s v="Standard Class"/>
    <s v="KD-16345"/>
    <s v="Katherine Ducich"/>
    <x v="0"/>
    <s v="United States"/>
    <x v="20"/>
    <x v="15"/>
    <n v="10035"/>
    <x v="3"/>
    <s v="TEC-PH-10002200"/>
    <x v="2"/>
    <x v="7"/>
    <x v="1480"/>
    <n v="861.76"/>
    <n v="4"/>
    <n v="0"/>
    <n v="249.91040000000001"/>
    <x v="3"/>
    <s v="Yes"/>
  </r>
  <r>
    <n v="7954"/>
    <s v="CA-2016-138359"/>
    <x v="470"/>
    <d v="2016-04-06T00:00:00"/>
    <s v="Standard Class"/>
    <s v="KH-16330"/>
    <s v="Katharine Harms"/>
    <x v="1"/>
    <s v="United States"/>
    <x v="359"/>
    <x v="31"/>
    <n v="2151"/>
    <x v="3"/>
    <s v="OFF-ST-10000636"/>
    <x v="1"/>
    <x v="4"/>
    <x v="1753"/>
    <n v="66.959999999999994"/>
    <n v="4"/>
    <n v="0"/>
    <n v="2.6783999999999999"/>
    <x v="3"/>
    <s v="Yes"/>
  </r>
  <r>
    <n v="7955"/>
    <s v="CA-2016-138359"/>
    <x v="470"/>
    <d v="2016-04-06T00:00:00"/>
    <s v="Standard Class"/>
    <s v="KH-16330"/>
    <s v="Katharine Harms"/>
    <x v="1"/>
    <s v="United States"/>
    <x v="359"/>
    <x v="31"/>
    <n v="2151"/>
    <x v="3"/>
    <s v="OFF-BI-10000145"/>
    <x v="1"/>
    <x v="8"/>
    <x v="742"/>
    <n v="6.24"/>
    <n v="2"/>
    <n v="0"/>
    <n v="3.0575999999999999"/>
    <x v="3"/>
    <s v="Yes"/>
  </r>
  <r>
    <n v="7956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CH-10001190"/>
    <x v="0"/>
    <x v="1"/>
    <x v="1335"/>
    <n v="435.16800000000001"/>
    <n v="4"/>
    <n v="0.2"/>
    <n v="-59.835599999999999"/>
    <x v="1"/>
    <s v="Yes"/>
  </r>
  <r>
    <n v="7957"/>
    <s v="CA-2019-131807"/>
    <x v="361"/>
    <d v="2019-10-10T00:00:00"/>
    <s v="Standard Class"/>
    <s v="GG-14650"/>
    <s v="Greg Guthrie"/>
    <x v="1"/>
    <s v="United States"/>
    <x v="455"/>
    <x v="1"/>
    <n v="95928"/>
    <x v="1"/>
    <s v="OFF-FA-10002780"/>
    <x v="1"/>
    <x v="13"/>
    <x v="128"/>
    <n v="14.9"/>
    <n v="5"/>
    <n v="0"/>
    <n v="6.8540000000000001"/>
    <x v="1"/>
    <s v="Yes"/>
  </r>
  <r>
    <n v="7958"/>
    <s v="CA-2019-131807"/>
    <x v="361"/>
    <d v="2019-10-10T00:00:00"/>
    <s v="Standard Class"/>
    <s v="GG-14650"/>
    <s v="Greg Guthrie"/>
    <x v="1"/>
    <s v="United States"/>
    <x v="455"/>
    <x v="1"/>
    <n v="95928"/>
    <x v="1"/>
    <s v="OFF-AP-10004052"/>
    <x v="1"/>
    <x v="9"/>
    <x v="1671"/>
    <n v="15.8"/>
    <n v="4"/>
    <n v="0"/>
    <n v="4.1079999999999997"/>
    <x v="1"/>
    <s v="Yes"/>
  </r>
  <r>
    <n v="7959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FU-10004666"/>
    <x v="0"/>
    <x v="5"/>
    <x v="1461"/>
    <n v="72.900000000000006"/>
    <n v="5"/>
    <n v="0"/>
    <n v="26.972999999999999"/>
    <x v="1"/>
    <s v="Yes"/>
  </r>
  <r>
    <n v="7960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TA-10004086"/>
    <x v="0"/>
    <x v="3"/>
    <x v="832"/>
    <n v="206.352"/>
    <n v="3"/>
    <n v="0.2"/>
    <n v="5.1588000000000003"/>
    <x v="1"/>
    <s v="Yes"/>
  </r>
  <r>
    <n v="7961"/>
    <s v="CA-2019-131807"/>
    <x v="361"/>
    <d v="2019-10-10T00:00:00"/>
    <s v="Standard Class"/>
    <s v="GG-14650"/>
    <s v="Greg Guthrie"/>
    <x v="1"/>
    <s v="United States"/>
    <x v="455"/>
    <x v="1"/>
    <n v="95928"/>
    <x v="1"/>
    <s v="TEC-PH-10000702"/>
    <x v="2"/>
    <x v="7"/>
    <x v="312"/>
    <n v="7.992"/>
    <n v="1"/>
    <n v="0.2"/>
    <n v="2.6972999999999998"/>
    <x v="1"/>
    <s v="Yes"/>
  </r>
  <r>
    <n v="7962"/>
    <s v="CA-2019-104864"/>
    <x v="551"/>
    <d v="2019-11-23T00:00:00"/>
    <s v="Second Class"/>
    <s v="JS-15685"/>
    <s v="Jim Sink"/>
    <x v="1"/>
    <s v="United States"/>
    <x v="388"/>
    <x v="2"/>
    <n v="33023"/>
    <x v="0"/>
    <s v="OFF-ST-10002301"/>
    <x v="1"/>
    <x v="4"/>
    <x v="1499"/>
    <n v="81.36"/>
    <n v="5"/>
    <n v="0.2"/>
    <n v="-19.323"/>
    <x v="0"/>
    <s v="Yes"/>
  </r>
  <r>
    <n v="7963"/>
    <s v="CA-2019-104864"/>
    <x v="551"/>
    <d v="2019-11-23T00:00:00"/>
    <s v="Second Class"/>
    <s v="JS-15685"/>
    <s v="Jim Sink"/>
    <x v="1"/>
    <s v="United States"/>
    <x v="388"/>
    <x v="2"/>
    <n v="33023"/>
    <x v="0"/>
    <s v="OFF-BI-10001636"/>
    <x v="1"/>
    <x v="8"/>
    <x v="674"/>
    <n v="20.231999999999999"/>
    <n v="8"/>
    <n v="0.7"/>
    <n v="-16.185600000000001"/>
    <x v="0"/>
    <s v="Yes"/>
  </r>
  <r>
    <n v="7964"/>
    <s v="CA-2019-104864"/>
    <x v="551"/>
    <d v="2019-11-23T00:00:00"/>
    <s v="Second Class"/>
    <s v="JS-15685"/>
    <s v="Jim Sink"/>
    <x v="1"/>
    <s v="United States"/>
    <x v="388"/>
    <x v="2"/>
    <n v="33023"/>
    <x v="0"/>
    <s v="OFF-AP-10002684"/>
    <x v="1"/>
    <x v="9"/>
    <x v="167"/>
    <n v="389.05599999999998"/>
    <n v="4"/>
    <n v="0.2"/>
    <n v="48.631999999999998"/>
    <x v="0"/>
    <s v="Yes"/>
  </r>
  <r>
    <n v="7965"/>
    <s v="CA-2019-104864"/>
    <x v="551"/>
    <d v="2019-11-23T00:00:00"/>
    <s v="Second Class"/>
    <s v="JS-15685"/>
    <s v="Jim Sink"/>
    <x v="1"/>
    <s v="United States"/>
    <x v="388"/>
    <x v="2"/>
    <n v="33023"/>
    <x v="0"/>
    <s v="OFF-PA-10004609"/>
    <x v="1"/>
    <x v="10"/>
    <x v="1503"/>
    <n v="20.736000000000001"/>
    <n v="4"/>
    <n v="0.2"/>
    <n v="7.2576000000000001"/>
    <x v="0"/>
    <s v="Yes"/>
  </r>
  <r>
    <n v="7966"/>
    <s v="CA-2019-104864"/>
    <x v="551"/>
    <d v="2019-11-23T00:00:00"/>
    <s v="Second Class"/>
    <s v="JS-15685"/>
    <s v="Jim Sink"/>
    <x v="1"/>
    <s v="United States"/>
    <x v="388"/>
    <x v="2"/>
    <n v="33023"/>
    <x v="0"/>
    <s v="OFF-PA-10003309"/>
    <x v="1"/>
    <x v="10"/>
    <x v="1152"/>
    <n v="41.472000000000001"/>
    <n v="8"/>
    <n v="0.2"/>
    <n v="14.5152"/>
    <x v="0"/>
    <s v="Yes"/>
  </r>
  <r>
    <n v="7967"/>
    <s v="CA-2017-138219"/>
    <x v="391"/>
    <d v="2017-03-30T00:00:00"/>
    <s v="Standard Class"/>
    <s v="BP-11095"/>
    <s v="Bart Pistole"/>
    <x v="1"/>
    <s v="United States"/>
    <x v="1"/>
    <x v="1"/>
    <n v="90049"/>
    <x v="1"/>
    <s v="OFF-PA-10000380"/>
    <x v="1"/>
    <x v="10"/>
    <x v="1290"/>
    <n v="33.36"/>
    <n v="4"/>
    <n v="0"/>
    <n v="16.68"/>
    <x v="1"/>
    <s v="Yes"/>
  </r>
  <r>
    <n v="7968"/>
    <s v="CA-2018-157707"/>
    <x v="1155"/>
    <d v="2018-10-12T00:00:00"/>
    <s v="First Class"/>
    <s v="CC-12610"/>
    <s v="Corey Catlett"/>
    <x v="1"/>
    <s v="United States"/>
    <x v="60"/>
    <x v="22"/>
    <n v="80219"/>
    <x v="1"/>
    <s v="FUR-BO-10001567"/>
    <x v="0"/>
    <x v="0"/>
    <x v="1818"/>
    <n v="90.882000000000005"/>
    <n v="3"/>
    <n v="0.7"/>
    <n v="-190.85220000000001"/>
    <x v="1"/>
    <s v="Yes"/>
  </r>
  <r>
    <n v="7969"/>
    <s v="CA-2018-157707"/>
    <x v="1155"/>
    <d v="2018-10-12T00:00:00"/>
    <s v="First Class"/>
    <s v="CC-12610"/>
    <s v="Corey Catlett"/>
    <x v="1"/>
    <s v="United States"/>
    <x v="60"/>
    <x v="22"/>
    <n v="80219"/>
    <x v="1"/>
    <s v="TEC-PH-10002583"/>
    <x v="2"/>
    <x v="7"/>
    <x v="1717"/>
    <n v="15.992000000000001"/>
    <n v="1"/>
    <n v="0.2"/>
    <n v="-2.9984999999999999"/>
    <x v="1"/>
    <s v="Yes"/>
  </r>
  <r>
    <n v="7970"/>
    <s v="CA-2018-157707"/>
    <x v="1155"/>
    <d v="2018-10-12T00:00:00"/>
    <s v="First Class"/>
    <s v="CC-12610"/>
    <s v="Corey Catlett"/>
    <x v="1"/>
    <s v="United States"/>
    <x v="60"/>
    <x v="22"/>
    <n v="80219"/>
    <x v="1"/>
    <s v="FUR-CH-10004853"/>
    <x v="0"/>
    <x v="1"/>
    <x v="531"/>
    <n v="120.78400000000001"/>
    <n v="1"/>
    <n v="0.2"/>
    <n v="13.588200000000001"/>
    <x v="1"/>
    <s v="Yes"/>
  </r>
  <r>
    <n v="7971"/>
    <s v="US-2017-126753"/>
    <x v="748"/>
    <d v="2017-08-20T00:00:00"/>
    <s v="Standard Class"/>
    <s v="SP-20860"/>
    <s v="Sung Pak"/>
    <x v="1"/>
    <s v="United States"/>
    <x v="10"/>
    <x v="9"/>
    <n v="19134"/>
    <x v="3"/>
    <s v="TEC-PH-10003580"/>
    <x v="2"/>
    <x v="7"/>
    <x v="1006"/>
    <n v="519.79200000000003"/>
    <n v="4"/>
    <n v="0.4"/>
    <n v="-112.6216"/>
    <x v="3"/>
    <s v="Yes"/>
  </r>
  <r>
    <n v="7972"/>
    <s v="US-2017-126753"/>
    <x v="748"/>
    <d v="2017-08-20T00:00:00"/>
    <s v="Standard Class"/>
    <s v="SP-20860"/>
    <s v="Sung Pak"/>
    <x v="1"/>
    <s v="United States"/>
    <x v="10"/>
    <x v="9"/>
    <n v="19134"/>
    <x v="3"/>
    <s v="TEC-AC-10004227"/>
    <x v="2"/>
    <x v="11"/>
    <x v="1409"/>
    <n v="31.175999999999998"/>
    <n v="3"/>
    <n v="0.2"/>
    <n v="-5.4558"/>
    <x v="3"/>
    <s v="Yes"/>
  </r>
  <r>
    <n v="7973"/>
    <s v="US-2017-126753"/>
    <x v="748"/>
    <d v="2017-08-20T00:00:00"/>
    <s v="Standard Class"/>
    <s v="SP-20860"/>
    <s v="Sung Pak"/>
    <x v="1"/>
    <s v="United States"/>
    <x v="10"/>
    <x v="9"/>
    <n v="19134"/>
    <x v="3"/>
    <s v="OFF-PA-10002787"/>
    <x v="1"/>
    <x v="10"/>
    <x v="1276"/>
    <n v="10.368"/>
    <n v="2"/>
    <n v="0.2"/>
    <n v="3.6288"/>
    <x v="3"/>
    <s v="Yes"/>
  </r>
  <r>
    <n v="7974"/>
    <s v="US-2017-126753"/>
    <x v="748"/>
    <d v="2017-08-20T00:00:00"/>
    <s v="Standard Class"/>
    <s v="SP-20860"/>
    <s v="Sung Pak"/>
    <x v="1"/>
    <s v="United States"/>
    <x v="10"/>
    <x v="9"/>
    <n v="19134"/>
    <x v="3"/>
    <s v="OFF-BI-10003981"/>
    <x v="1"/>
    <x v="8"/>
    <x v="109"/>
    <n v="2.7240000000000002"/>
    <n v="2"/>
    <n v="0.7"/>
    <n v="-1.9068000000000001"/>
    <x v="3"/>
    <s v="Yes"/>
  </r>
  <r>
    <n v="7975"/>
    <s v="US-2017-126753"/>
    <x v="748"/>
    <d v="2017-08-20T00:00:00"/>
    <s v="Standard Class"/>
    <s v="SP-20860"/>
    <s v="Sung Pak"/>
    <x v="1"/>
    <s v="United States"/>
    <x v="10"/>
    <x v="9"/>
    <n v="19134"/>
    <x v="3"/>
    <s v="FUR-FU-10001488"/>
    <x v="0"/>
    <x v="5"/>
    <x v="1049"/>
    <n v="254.352"/>
    <n v="3"/>
    <n v="0.2"/>
    <n v="0"/>
    <x v="3"/>
    <s v="Yes"/>
  </r>
  <r>
    <n v="7976"/>
    <s v="US-2017-126753"/>
    <x v="748"/>
    <d v="2017-08-20T00:00:00"/>
    <s v="Standard Class"/>
    <s v="SP-20860"/>
    <s v="Sung Pak"/>
    <x v="1"/>
    <s v="United States"/>
    <x v="10"/>
    <x v="9"/>
    <n v="19134"/>
    <x v="3"/>
    <s v="OFF-BI-10003727"/>
    <x v="1"/>
    <x v="8"/>
    <x v="805"/>
    <n v="3.762"/>
    <n v="3"/>
    <n v="0.7"/>
    <n v="-2.7587999999999999"/>
    <x v="3"/>
    <s v="Yes"/>
  </r>
  <r>
    <n v="7977"/>
    <s v="US-2017-126753"/>
    <x v="748"/>
    <d v="2017-08-20T00:00:00"/>
    <s v="Standard Class"/>
    <s v="SP-20860"/>
    <s v="Sung Pak"/>
    <x v="1"/>
    <s v="United States"/>
    <x v="10"/>
    <x v="9"/>
    <n v="19134"/>
    <x v="3"/>
    <s v="OFF-PA-10000130"/>
    <x v="1"/>
    <x v="10"/>
    <x v="1004"/>
    <n v="10.272"/>
    <n v="3"/>
    <n v="0.2"/>
    <n v="3.21"/>
    <x v="3"/>
    <s v="Yes"/>
  </r>
  <r>
    <n v="7978"/>
    <s v="CA-2016-166051"/>
    <x v="1178"/>
    <d v="2016-06-05T00:00:00"/>
    <s v="Standard Class"/>
    <s v="JK-15625"/>
    <s v="Jim Karlsson"/>
    <x v="0"/>
    <s v="United States"/>
    <x v="25"/>
    <x v="35"/>
    <n v="39212"/>
    <x v="0"/>
    <s v="TEC-PH-10002680"/>
    <x v="2"/>
    <x v="7"/>
    <x v="420"/>
    <n v="659.97"/>
    <n v="3"/>
    <n v="0"/>
    <n v="197.99100000000001"/>
    <x v="0"/>
    <s v="Yes"/>
  </r>
  <r>
    <n v="7979"/>
    <s v="CA-2016-166051"/>
    <x v="1178"/>
    <d v="2016-06-05T00:00:00"/>
    <s v="Standard Class"/>
    <s v="JK-15625"/>
    <s v="Jim Karlsson"/>
    <x v="0"/>
    <s v="United States"/>
    <x v="25"/>
    <x v="35"/>
    <n v="39212"/>
    <x v="0"/>
    <s v="TEC-PH-10002538"/>
    <x v="2"/>
    <x v="7"/>
    <x v="529"/>
    <n v="113.73"/>
    <n v="3"/>
    <n v="0"/>
    <n v="32.981699999999996"/>
    <x v="0"/>
    <s v="Yes"/>
  </r>
  <r>
    <n v="7980"/>
    <s v="CA-2017-113040"/>
    <x v="375"/>
    <d v="2017-08-31T00:00:00"/>
    <s v="Standard Class"/>
    <s v="CC-12100"/>
    <s v="Chad Cunningham"/>
    <x v="2"/>
    <s v="United States"/>
    <x v="1"/>
    <x v="1"/>
    <n v="90045"/>
    <x v="1"/>
    <s v="OFF-BI-10001249"/>
    <x v="1"/>
    <x v="8"/>
    <x v="1191"/>
    <n v="5.1040000000000001"/>
    <n v="1"/>
    <n v="0.2"/>
    <n v="1.6588000000000001"/>
    <x v="1"/>
    <s v="Yes"/>
  </r>
  <r>
    <n v="7981"/>
    <s v="CA-2016-103800"/>
    <x v="1179"/>
    <d v="2016-01-07T00:00:00"/>
    <s v="Standard Class"/>
    <s v="DP-13000"/>
    <s v="Darren Powers"/>
    <x v="0"/>
    <s v="United States"/>
    <x v="12"/>
    <x v="5"/>
    <n v="77095"/>
    <x v="2"/>
    <s v="OFF-PA-10000174"/>
    <x v="1"/>
    <x v="10"/>
    <x v="1524"/>
    <n v="16.448"/>
    <n v="2"/>
    <n v="0.2"/>
    <n v="5.5511999999999997"/>
    <x v="2"/>
    <s v="Yes"/>
  </r>
  <r>
    <n v="7982"/>
    <s v="CA-2016-113383"/>
    <x v="1076"/>
    <d v="2016-09-13T00:00:00"/>
    <s v="First Class"/>
    <s v="SF-20065"/>
    <s v="Sandra Flanagan"/>
    <x v="0"/>
    <s v="United States"/>
    <x v="500"/>
    <x v="30"/>
    <n v="7011"/>
    <x v="3"/>
    <s v="OFF-AP-10004532"/>
    <x v="1"/>
    <x v="9"/>
    <x v="564"/>
    <n v="81.92"/>
    <n v="4"/>
    <n v="0"/>
    <n v="22.118400000000001"/>
    <x v="3"/>
    <s v="Yes"/>
  </r>
  <r>
    <n v="7983"/>
    <s v="CA-2016-113383"/>
    <x v="1076"/>
    <d v="2016-09-13T00:00:00"/>
    <s v="First Class"/>
    <s v="SF-20065"/>
    <s v="Sandra Flanagan"/>
    <x v="0"/>
    <s v="United States"/>
    <x v="500"/>
    <x v="30"/>
    <n v="7011"/>
    <x v="3"/>
    <s v="FUR-FU-10001986"/>
    <x v="0"/>
    <x v="5"/>
    <x v="1142"/>
    <n v="254.9"/>
    <n v="5"/>
    <n v="0"/>
    <n v="76.47"/>
    <x v="3"/>
    <s v="Yes"/>
  </r>
  <r>
    <n v="7984"/>
    <s v="CA-2019-152499"/>
    <x v="203"/>
    <d v="2019-01-25T00:00:00"/>
    <s v="Second Class"/>
    <s v="EH-13765"/>
    <s v="Edward Hooks"/>
    <x v="1"/>
    <s v="United States"/>
    <x v="22"/>
    <x v="10"/>
    <n v="60623"/>
    <x v="2"/>
    <s v="OFF-FA-10002975"/>
    <x v="1"/>
    <x v="13"/>
    <x v="128"/>
    <n v="15.12"/>
    <n v="5"/>
    <n v="0.2"/>
    <n v="4.9139999999999997"/>
    <x v="2"/>
    <s v="Yes"/>
  </r>
  <r>
    <n v="7985"/>
    <s v="CA-2019-152499"/>
    <x v="203"/>
    <d v="2019-01-25T00:00:00"/>
    <s v="Second Class"/>
    <s v="EH-13765"/>
    <s v="Edward Hooks"/>
    <x v="1"/>
    <s v="United States"/>
    <x v="22"/>
    <x v="10"/>
    <n v="60623"/>
    <x v="2"/>
    <s v="OFF-AR-10003481"/>
    <x v="1"/>
    <x v="6"/>
    <x v="1600"/>
    <n v="7.8719999999999999"/>
    <n v="3"/>
    <n v="0.2"/>
    <n v="0.88560000000000005"/>
    <x v="2"/>
    <s v="Yes"/>
  </r>
  <r>
    <n v="7986"/>
    <s v="CA-2018-151498"/>
    <x v="438"/>
    <d v="2018-04-24T00:00:00"/>
    <s v="First Class"/>
    <s v="DN-13690"/>
    <s v="Duane Noonan"/>
    <x v="0"/>
    <s v="United States"/>
    <x v="4"/>
    <x v="4"/>
    <n v="98115"/>
    <x v="1"/>
    <s v="OFF-BI-10004967"/>
    <x v="1"/>
    <x v="8"/>
    <x v="256"/>
    <n v="8.32"/>
    <n v="5"/>
    <n v="0.2"/>
    <n v="2.8079999999999998"/>
    <x v="1"/>
    <s v="Yes"/>
  </r>
  <r>
    <n v="7987"/>
    <s v="CA-2018-137939"/>
    <x v="1180"/>
    <d v="2018-07-23T00:00:00"/>
    <s v="Second Class"/>
    <s v="PJ-19015"/>
    <s v="Pauline Johnson"/>
    <x v="0"/>
    <s v="United States"/>
    <x v="85"/>
    <x v="15"/>
    <n v="11561"/>
    <x v="3"/>
    <s v="TEC-PH-10003589"/>
    <x v="2"/>
    <x v="7"/>
    <x v="826"/>
    <n v="89.95"/>
    <n v="5"/>
    <n v="0"/>
    <n v="43.176000000000002"/>
    <x v="3"/>
    <s v="Yes"/>
  </r>
  <r>
    <n v="7988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LA-10002945"/>
    <x v="1"/>
    <x v="2"/>
    <x v="1612"/>
    <n v="25.2"/>
    <n v="4"/>
    <n v="0"/>
    <n v="11.592000000000001"/>
    <x v="2"/>
    <s v="Yes"/>
  </r>
  <r>
    <n v="7989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LA-10003537"/>
    <x v="1"/>
    <x v="2"/>
    <x v="1577"/>
    <n v="37.590000000000003"/>
    <n v="3"/>
    <n v="0"/>
    <n v="17.667300000000001"/>
    <x v="2"/>
    <s v="Yes"/>
  </r>
  <r>
    <n v="7990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ST-10002406"/>
    <x v="1"/>
    <x v="4"/>
    <x v="328"/>
    <n v="14.97"/>
    <n v="1"/>
    <n v="0"/>
    <n v="4.1916000000000002"/>
    <x v="2"/>
    <s v="Yes"/>
  </r>
  <r>
    <n v="7991"/>
    <s v="US-2018-117793"/>
    <x v="828"/>
    <d v="2018-08-29T00:00:00"/>
    <s v="Standard Class"/>
    <s v="MA-17560"/>
    <s v="Matt Abelman"/>
    <x v="2"/>
    <s v="United States"/>
    <x v="501"/>
    <x v="6"/>
    <n v="53081"/>
    <x v="2"/>
    <s v="TEC-AC-10003433"/>
    <x v="2"/>
    <x v="11"/>
    <x v="1418"/>
    <n v="1.98"/>
    <n v="2"/>
    <n v="0"/>
    <n v="0.89100000000000001"/>
    <x v="2"/>
    <s v="Yes"/>
  </r>
  <r>
    <n v="7992"/>
    <s v="CA-2018-133872"/>
    <x v="403"/>
    <d v="2018-06-17T00:00:00"/>
    <s v="First Class"/>
    <s v="VM-21835"/>
    <s v="Vivian Mathis"/>
    <x v="0"/>
    <s v="United States"/>
    <x v="172"/>
    <x v="2"/>
    <n v="33433"/>
    <x v="0"/>
    <s v="OFF-BI-10002082"/>
    <x v="1"/>
    <x v="8"/>
    <x v="1182"/>
    <n v="39.936"/>
    <n v="4"/>
    <n v="0.7"/>
    <n v="-26.623999999999999"/>
    <x v="0"/>
    <s v="Yes"/>
  </r>
  <r>
    <n v="7993"/>
    <s v="CA-2018-133872"/>
    <x v="403"/>
    <d v="2018-06-17T00:00:00"/>
    <s v="First Class"/>
    <s v="VM-21835"/>
    <s v="Vivian Mathis"/>
    <x v="0"/>
    <s v="United States"/>
    <x v="172"/>
    <x v="2"/>
    <n v="33433"/>
    <x v="0"/>
    <s v="TEC-AC-10000521"/>
    <x v="2"/>
    <x v="11"/>
    <x v="1566"/>
    <n v="18.463999999999999"/>
    <n v="2"/>
    <n v="0.2"/>
    <n v="2.3079999999999998"/>
    <x v="0"/>
    <s v="Yes"/>
  </r>
  <r>
    <n v="7994"/>
    <s v="US-2017-165743"/>
    <x v="312"/>
    <d v="2017-11-23T00:00:00"/>
    <s v="Second Class"/>
    <s v="MM-18055"/>
    <s v="Michelle Moray"/>
    <x v="0"/>
    <s v="United States"/>
    <x v="34"/>
    <x v="22"/>
    <n v="80013"/>
    <x v="1"/>
    <s v="OFF-BI-10001982"/>
    <x v="1"/>
    <x v="8"/>
    <x v="304"/>
    <n v="4.8959999999999999"/>
    <n v="3"/>
    <n v="0.7"/>
    <n v="-3.4272"/>
    <x v="1"/>
    <s v="Yes"/>
  </r>
  <r>
    <n v="7995"/>
    <s v="US-2017-165743"/>
    <x v="312"/>
    <d v="2017-11-23T00:00:00"/>
    <s v="Second Class"/>
    <s v="MM-18055"/>
    <s v="Michelle Moray"/>
    <x v="0"/>
    <s v="United States"/>
    <x v="34"/>
    <x v="22"/>
    <n v="80013"/>
    <x v="1"/>
    <s v="FUR-BO-10002268"/>
    <x v="0"/>
    <x v="0"/>
    <x v="317"/>
    <n v="145.76400000000001"/>
    <n v="6"/>
    <n v="0.7"/>
    <n v="-247.7988"/>
    <x v="1"/>
    <s v="Yes"/>
  </r>
  <r>
    <n v="7996"/>
    <s v="US-2017-165743"/>
    <x v="312"/>
    <d v="2017-11-23T00:00:00"/>
    <s v="Second Class"/>
    <s v="MM-18055"/>
    <s v="Michelle Moray"/>
    <x v="0"/>
    <s v="United States"/>
    <x v="34"/>
    <x v="22"/>
    <n v="80013"/>
    <x v="1"/>
    <s v="OFF-BI-10001758"/>
    <x v="1"/>
    <x v="8"/>
    <x v="944"/>
    <n v="9.6120000000000001"/>
    <n v="6"/>
    <n v="0.7"/>
    <n v="-7.3692000000000002"/>
    <x v="1"/>
    <s v="Yes"/>
  </r>
  <r>
    <n v="7997"/>
    <s v="US-2019-105998"/>
    <x v="132"/>
    <d v="2019-11-05T00:00:00"/>
    <s v="First Class"/>
    <s v="CR-12580"/>
    <s v="Clay Rozendal"/>
    <x v="2"/>
    <s v="United States"/>
    <x v="70"/>
    <x v="1"/>
    <n v="92037"/>
    <x v="1"/>
    <s v="TEC-AC-10004469"/>
    <x v="2"/>
    <x v="11"/>
    <x v="241"/>
    <n v="199.75"/>
    <n v="5"/>
    <n v="0"/>
    <n v="87.89"/>
    <x v="1"/>
    <s v="Yes"/>
  </r>
  <r>
    <n v="7998"/>
    <s v="US-2019-105998"/>
    <x v="132"/>
    <d v="2019-11-05T00:00:00"/>
    <s v="First Class"/>
    <s v="CR-12580"/>
    <s v="Clay Rozendal"/>
    <x v="2"/>
    <s v="United States"/>
    <x v="70"/>
    <x v="1"/>
    <n v="92037"/>
    <x v="1"/>
    <s v="FUR-TA-10001095"/>
    <x v="0"/>
    <x v="3"/>
    <x v="616"/>
    <n v="1673.184"/>
    <n v="12"/>
    <n v="0.2"/>
    <n v="20.9148"/>
    <x v="1"/>
    <s v="Yes"/>
  </r>
  <r>
    <n v="7999"/>
    <s v="US-2016-148194"/>
    <x v="417"/>
    <d v="2016-05-07T00:00:00"/>
    <s v="First Class"/>
    <s v="BS-11365"/>
    <s v="Bill Shonely"/>
    <x v="1"/>
    <s v="United States"/>
    <x v="4"/>
    <x v="4"/>
    <n v="98105"/>
    <x v="1"/>
    <s v="FUR-FU-10001852"/>
    <x v="0"/>
    <x v="5"/>
    <x v="845"/>
    <n v="12.18"/>
    <n v="7"/>
    <n v="0"/>
    <n v="3.8976000000000002"/>
    <x v="1"/>
    <s v="Yes"/>
  </r>
  <r>
    <n v="8000"/>
    <s v="US-2016-148194"/>
    <x v="417"/>
    <d v="2016-05-07T00:00:00"/>
    <s v="First Class"/>
    <s v="BS-11365"/>
    <s v="Bill Shonely"/>
    <x v="1"/>
    <s v="United States"/>
    <x v="4"/>
    <x v="4"/>
    <n v="98105"/>
    <x v="1"/>
    <s v="OFF-AP-10000696"/>
    <x v="1"/>
    <x v="9"/>
    <x v="336"/>
    <n v="57.68"/>
    <n v="4"/>
    <n v="0"/>
    <n v="19.034400000000002"/>
    <x v="1"/>
    <s v="Yes"/>
  </r>
  <r>
    <n v="8001"/>
    <s v="US-2017-151407"/>
    <x v="627"/>
    <d v="2017-11-12T00:00:00"/>
    <s v="Standard Class"/>
    <s v="RD-19585"/>
    <s v="Rob Dowd"/>
    <x v="0"/>
    <s v="United States"/>
    <x v="362"/>
    <x v="23"/>
    <n v="52001"/>
    <x v="2"/>
    <s v="TEC-PH-10003885"/>
    <x v="2"/>
    <x v="7"/>
    <x v="780"/>
    <n v="263.95999999999998"/>
    <n v="4"/>
    <n v="0"/>
    <n v="76.548400000000001"/>
    <x v="2"/>
    <s v="Yes"/>
  </r>
  <r>
    <n v="8002"/>
    <s v="CA-2017-110870"/>
    <x v="295"/>
    <d v="2017-12-15T00:00:00"/>
    <s v="First Class"/>
    <s v="KD-16270"/>
    <s v="Karen Daniels"/>
    <x v="0"/>
    <s v="United States"/>
    <x v="1"/>
    <x v="1"/>
    <n v="90032"/>
    <x v="1"/>
    <s v="TEC-AC-10002926"/>
    <x v="2"/>
    <x v="11"/>
    <x v="1123"/>
    <n v="299.94"/>
    <n v="6"/>
    <n v="0"/>
    <n v="128.9742"/>
    <x v="1"/>
    <s v="Yes"/>
  </r>
  <r>
    <n v="8003"/>
    <s v="CA-2017-110870"/>
    <x v="295"/>
    <d v="2017-12-15T00:00:00"/>
    <s v="First Class"/>
    <s v="KD-16270"/>
    <s v="Karen Daniels"/>
    <x v="0"/>
    <s v="United States"/>
    <x v="1"/>
    <x v="1"/>
    <n v="90032"/>
    <x v="1"/>
    <s v="OFF-SU-10001225"/>
    <x v="1"/>
    <x v="14"/>
    <x v="327"/>
    <n v="25.76"/>
    <n v="7"/>
    <n v="0"/>
    <n v="0.51519999999999999"/>
    <x v="1"/>
    <s v="Yes"/>
  </r>
  <r>
    <n v="8004"/>
    <s v="CA-2016-143210"/>
    <x v="588"/>
    <d v="2016-12-03T00:00:00"/>
    <s v="First Class"/>
    <s v="AA-10645"/>
    <s v="Anna Andreadi"/>
    <x v="0"/>
    <s v="United States"/>
    <x v="90"/>
    <x v="31"/>
    <n v="1852"/>
    <x v="3"/>
    <s v="TEC-PH-10004434"/>
    <x v="2"/>
    <x v="7"/>
    <x v="1613"/>
    <n v="271.89999999999998"/>
    <n v="2"/>
    <n v="0"/>
    <n v="78.850999999999999"/>
    <x v="3"/>
    <s v="Yes"/>
  </r>
  <r>
    <n v="8005"/>
    <s v="CA-2016-143210"/>
    <x v="588"/>
    <d v="2016-12-03T00:00:00"/>
    <s v="First Class"/>
    <s v="AA-10645"/>
    <s v="Anna Andreadi"/>
    <x v="0"/>
    <s v="United States"/>
    <x v="90"/>
    <x v="31"/>
    <n v="1852"/>
    <x v="3"/>
    <s v="FUR-FU-10003878"/>
    <x v="0"/>
    <x v="5"/>
    <x v="677"/>
    <n v="45.84"/>
    <n v="3"/>
    <n v="0"/>
    <n v="15.585599999999999"/>
    <x v="3"/>
    <s v="Yes"/>
  </r>
  <r>
    <n v="8006"/>
    <s v="CA-2016-143210"/>
    <x v="588"/>
    <d v="2016-12-03T00:00:00"/>
    <s v="First Class"/>
    <s v="AA-10645"/>
    <s v="Anna Andreadi"/>
    <x v="0"/>
    <s v="United States"/>
    <x v="90"/>
    <x v="31"/>
    <n v="1852"/>
    <x v="3"/>
    <s v="FUR-FU-10002268"/>
    <x v="0"/>
    <x v="5"/>
    <x v="869"/>
    <n v="9.82"/>
    <n v="2"/>
    <n v="0"/>
    <n v="3.2406000000000001"/>
    <x v="3"/>
    <s v="Yes"/>
  </r>
  <r>
    <n v="8007"/>
    <s v="CA-2018-139808"/>
    <x v="877"/>
    <d v="2018-10-11T00:00:00"/>
    <s v="Standard Class"/>
    <s v="MC-18100"/>
    <s v="Mick Crebagga"/>
    <x v="0"/>
    <s v="United States"/>
    <x v="126"/>
    <x v="4"/>
    <n v="98270"/>
    <x v="1"/>
    <s v="OFF-FA-10001883"/>
    <x v="1"/>
    <x v="13"/>
    <x v="1493"/>
    <n v="93.36"/>
    <n v="12"/>
    <n v="0"/>
    <n v="0.93359999999999999"/>
    <x v="1"/>
    <s v="Yes"/>
  </r>
  <r>
    <n v="8008"/>
    <s v="CA-2017-110863"/>
    <x v="972"/>
    <d v="2017-11-24T00:00:00"/>
    <s v="Standard Class"/>
    <s v="AA-10645"/>
    <s v="Anna Andreadi"/>
    <x v="0"/>
    <s v="United States"/>
    <x v="268"/>
    <x v="26"/>
    <n v="73120"/>
    <x v="2"/>
    <s v="OFF-ST-10002756"/>
    <x v="1"/>
    <x v="4"/>
    <x v="273"/>
    <n v="541.24"/>
    <n v="4"/>
    <n v="0"/>
    <n v="5.4123999999999999"/>
    <x v="2"/>
    <s v="Yes"/>
  </r>
  <r>
    <n v="8009"/>
    <s v="CA-2017-110863"/>
    <x v="972"/>
    <d v="2017-11-24T00:00:00"/>
    <s v="Standard Class"/>
    <s v="AA-10645"/>
    <s v="Anna Andreadi"/>
    <x v="0"/>
    <s v="United States"/>
    <x v="268"/>
    <x v="26"/>
    <n v="73120"/>
    <x v="2"/>
    <s v="OFF-PA-10000474"/>
    <x v="1"/>
    <x v="10"/>
    <x v="33"/>
    <n v="106.32"/>
    <n v="3"/>
    <n v="0"/>
    <n v="49.970399999999998"/>
    <x v="2"/>
    <s v="Yes"/>
  </r>
  <r>
    <n v="8010"/>
    <s v="CA-2017-110863"/>
    <x v="972"/>
    <d v="2017-11-24T00:00:00"/>
    <s v="Standard Class"/>
    <s v="AA-10645"/>
    <s v="Anna Andreadi"/>
    <x v="0"/>
    <s v="United States"/>
    <x v="268"/>
    <x v="26"/>
    <n v="73120"/>
    <x v="2"/>
    <s v="FUR-CH-10002073"/>
    <x v="0"/>
    <x v="1"/>
    <x v="1792"/>
    <n v="1323.9"/>
    <n v="5"/>
    <n v="0"/>
    <n v="383.93099999999998"/>
    <x v="2"/>
    <s v="Yes"/>
  </r>
  <r>
    <n v="8011"/>
    <s v="CA-2016-127859"/>
    <x v="461"/>
    <d v="2016-03-20T00:00:00"/>
    <s v="Second Class"/>
    <s v="QJ-19255"/>
    <s v="Quincy Jones"/>
    <x v="1"/>
    <s v="United States"/>
    <x v="10"/>
    <x v="9"/>
    <n v="19134"/>
    <x v="3"/>
    <s v="OFF-PA-10003641"/>
    <x v="1"/>
    <x v="10"/>
    <x v="947"/>
    <n v="126.624"/>
    <n v="6"/>
    <n v="0.2"/>
    <n v="41.152799999999999"/>
    <x v="3"/>
    <s v="Yes"/>
  </r>
  <r>
    <n v="8012"/>
    <s v="US-2017-136427"/>
    <x v="782"/>
    <d v="2017-06-23T00:00:00"/>
    <s v="First Class"/>
    <s v="JM-16195"/>
    <s v="Justin MacKendrick"/>
    <x v="0"/>
    <s v="United States"/>
    <x v="34"/>
    <x v="22"/>
    <n v="80013"/>
    <x v="1"/>
    <s v="TEC-PH-10002070"/>
    <x v="2"/>
    <x v="7"/>
    <x v="1794"/>
    <n v="125.944"/>
    <n v="7"/>
    <n v="0.2"/>
    <n v="15.743"/>
    <x v="1"/>
    <s v="Yes"/>
  </r>
  <r>
    <n v="8013"/>
    <s v="CA-2019-120168"/>
    <x v="1126"/>
    <d v="2019-05-25T00:00:00"/>
    <s v="Same Day"/>
    <s v="TB-21625"/>
    <s v="Trudy Brown"/>
    <x v="0"/>
    <s v="United States"/>
    <x v="20"/>
    <x v="15"/>
    <n v="10009"/>
    <x v="3"/>
    <s v="OFF-BI-10004519"/>
    <x v="1"/>
    <x v="8"/>
    <x v="889"/>
    <n v="663.92"/>
    <n v="5"/>
    <n v="0.2"/>
    <n v="207.47499999999999"/>
    <x v="3"/>
    <s v="Yes"/>
  </r>
  <r>
    <n v="8014"/>
    <s v="CA-2019-120168"/>
    <x v="1126"/>
    <d v="2019-05-25T00:00:00"/>
    <s v="Same Day"/>
    <s v="TB-21625"/>
    <s v="Trudy Brown"/>
    <x v="0"/>
    <s v="United States"/>
    <x v="20"/>
    <x v="15"/>
    <n v="10009"/>
    <x v="3"/>
    <s v="TEC-AC-10002167"/>
    <x v="2"/>
    <x v="11"/>
    <x v="46"/>
    <n v="120"/>
    <n v="8"/>
    <n v="0"/>
    <n v="13.2"/>
    <x v="3"/>
    <s v="Yes"/>
  </r>
  <r>
    <n v="8015"/>
    <s v="CA-2019-120168"/>
    <x v="1126"/>
    <d v="2019-05-25T00:00:00"/>
    <s v="Same Day"/>
    <s v="TB-21625"/>
    <s v="Trudy Brown"/>
    <x v="0"/>
    <s v="United States"/>
    <x v="20"/>
    <x v="15"/>
    <n v="10009"/>
    <x v="3"/>
    <s v="OFF-FA-10000936"/>
    <x v="1"/>
    <x v="13"/>
    <x v="1307"/>
    <n v="3.29"/>
    <n v="1"/>
    <n v="0"/>
    <n v="1.4804999999999999"/>
    <x v="3"/>
    <s v="Yes"/>
  </r>
  <r>
    <n v="8016"/>
    <s v="CA-2019-120168"/>
    <x v="1126"/>
    <d v="2019-05-25T00:00:00"/>
    <s v="Same Day"/>
    <s v="TB-21625"/>
    <s v="Trudy Brown"/>
    <x v="0"/>
    <s v="United States"/>
    <x v="20"/>
    <x v="15"/>
    <n v="10009"/>
    <x v="3"/>
    <s v="FUR-FU-10000732"/>
    <x v="0"/>
    <x v="5"/>
    <x v="545"/>
    <n v="18.84"/>
    <n v="3"/>
    <n v="0"/>
    <n v="6.0288000000000004"/>
    <x v="3"/>
    <s v="Yes"/>
  </r>
  <r>
    <n v="8017"/>
    <s v="US-2016-131870"/>
    <x v="340"/>
    <d v="2016-09-11T00:00:00"/>
    <s v="First Class"/>
    <s v="NF-18595"/>
    <s v="Nicole Fjeld"/>
    <x v="2"/>
    <s v="United States"/>
    <x v="152"/>
    <x v="24"/>
    <n v="43130"/>
    <x v="3"/>
    <s v="FUR-FU-10002501"/>
    <x v="0"/>
    <x v="5"/>
    <x v="1293"/>
    <n v="60.671999999999997"/>
    <n v="6"/>
    <n v="0.2"/>
    <n v="12.892799999999999"/>
    <x v="3"/>
    <s v="Yes"/>
  </r>
  <r>
    <n v="8018"/>
    <s v="US-2016-131870"/>
    <x v="340"/>
    <d v="2016-09-11T00:00:00"/>
    <s v="First Class"/>
    <s v="NF-18595"/>
    <s v="Nicole Fjeld"/>
    <x v="2"/>
    <s v="United States"/>
    <x v="152"/>
    <x v="24"/>
    <n v="43130"/>
    <x v="3"/>
    <s v="OFF-AR-10000634"/>
    <x v="1"/>
    <x v="6"/>
    <x v="997"/>
    <n v="30.815999999999999"/>
    <n v="9"/>
    <n v="0.2"/>
    <n v="2.6964000000000001"/>
    <x v="3"/>
    <s v="Yes"/>
  </r>
  <r>
    <n v="8019"/>
    <s v="CA-2019-114804"/>
    <x v="161"/>
    <d v="2019-10-19T00:00:00"/>
    <s v="Second Class"/>
    <s v="BF-11020"/>
    <s v="Barry Französisch"/>
    <x v="1"/>
    <s v="United States"/>
    <x v="494"/>
    <x v="1"/>
    <n v="95351"/>
    <x v="1"/>
    <s v="TEC-PH-10001700"/>
    <x v="2"/>
    <x v="7"/>
    <x v="195"/>
    <n v="52.792000000000002"/>
    <n v="1"/>
    <n v="0.2"/>
    <n v="4.6193"/>
    <x v="1"/>
    <s v="Yes"/>
  </r>
  <r>
    <n v="8020"/>
    <s v="CA-2019-167227"/>
    <x v="808"/>
    <d v="2019-11-05T00:00:00"/>
    <s v="First Class"/>
    <s v="NP-18670"/>
    <s v="Nora Paige"/>
    <x v="0"/>
    <s v="United States"/>
    <x v="285"/>
    <x v="25"/>
    <n v="63116"/>
    <x v="2"/>
    <s v="OFF-AP-10001962"/>
    <x v="1"/>
    <x v="9"/>
    <x v="1603"/>
    <n v="83.9"/>
    <n v="10"/>
    <n v="0"/>
    <n v="20.975000000000001"/>
    <x v="2"/>
    <s v="Yes"/>
  </r>
  <r>
    <n v="8021"/>
    <s v="CA-2019-167227"/>
    <x v="808"/>
    <d v="2019-11-05T00:00:00"/>
    <s v="First Class"/>
    <s v="NP-18670"/>
    <s v="Nora Paige"/>
    <x v="0"/>
    <s v="United States"/>
    <x v="285"/>
    <x v="25"/>
    <n v="63116"/>
    <x v="2"/>
    <s v="OFF-PA-10001838"/>
    <x v="1"/>
    <x v="10"/>
    <x v="1008"/>
    <n v="11.76"/>
    <n v="2"/>
    <n v="0"/>
    <n v="5.7624000000000004"/>
    <x v="2"/>
    <s v="Yes"/>
  </r>
  <r>
    <n v="8022"/>
    <s v="CA-2016-129189"/>
    <x v="609"/>
    <d v="2016-07-25T00:00:00"/>
    <s v="Standard Class"/>
    <s v="HM-14860"/>
    <s v="Harry Marie"/>
    <x v="1"/>
    <s v="United States"/>
    <x v="61"/>
    <x v="5"/>
    <n v="75217"/>
    <x v="2"/>
    <s v="OFF-AP-10000124"/>
    <x v="1"/>
    <x v="9"/>
    <x v="1236"/>
    <n v="4.992"/>
    <n v="3"/>
    <n v="0.8"/>
    <n v="-12.979200000000001"/>
    <x v="2"/>
    <s v="Yes"/>
  </r>
  <r>
    <n v="8023"/>
    <s v="CA-2016-129189"/>
    <x v="609"/>
    <d v="2016-07-25T00:00:00"/>
    <s v="Standard Class"/>
    <s v="HM-14860"/>
    <s v="Harry Marie"/>
    <x v="1"/>
    <s v="United States"/>
    <x v="61"/>
    <x v="5"/>
    <n v="75217"/>
    <x v="2"/>
    <s v="OFF-EN-10003567"/>
    <x v="1"/>
    <x v="12"/>
    <x v="1652"/>
    <n v="87.92"/>
    <n v="5"/>
    <n v="0.2"/>
    <n v="29.672999999999998"/>
    <x v="2"/>
    <s v="Yes"/>
  </r>
  <r>
    <n v="8024"/>
    <s v="CA-2016-129189"/>
    <x v="609"/>
    <d v="2016-07-25T00:00:00"/>
    <s v="Standard Class"/>
    <s v="HM-14860"/>
    <s v="Harry Marie"/>
    <x v="1"/>
    <s v="United States"/>
    <x v="61"/>
    <x v="5"/>
    <n v="75217"/>
    <x v="2"/>
    <s v="FUR-CH-10004997"/>
    <x v="0"/>
    <x v="1"/>
    <x v="499"/>
    <n v="657.93"/>
    <n v="5"/>
    <n v="0.3"/>
    <n v="-93.99"/>
    <x v="2"/>
    <s v="Yes"/>
  </r>
  <r>
    <n v="8025"/>
    <s v="CA-2016-129189"/>
    <x v="609"/>
    <d v="2016-07-25T00:00:00"/>
    <s v="Standard Class"/>
    <s v="HM-14860"/>
    <s v="Harry Marie"/>
    <x v="1"/>
    <s v="United States"/>
    <x v="61"/>
    <x v="5"/>
    <n v="75217"/>
    <x v="2"/>
    <s v="OFF-BI-10000494"/>
    <x v="1"/>
    <x v="8"/>
    <x v="1572"/>
    <n v="1.044"/>
    <n v="1"/>
    <n v="0.8"/>
    <n v="-1.827"/>
    <x v="2"/>
    <s v="Yes"/>
  </r>
  <r>
    <n v="8026"/>
    <s v="CA-2017-132465"/>
    <x v="861"/>
    <d v="2017-09-15T00:00:00"/>
    <s v="Second Class"/>
    <s v="DM-13525"/>
    <s v="Don Miller"/>
    <x v="1"/>
    <s v="United States"/>
    <x v="20"/>
    <x v="15"/>
    <n v="10035"/>
    <x v="3"/>
    <s v="FUR-FU-10000277"/>
    <x v="0"/>
    <x v="5"/>
    <x v="1795"/>
    <n v="210.68"/>
    <n v="2"/>
    <n v="0"/>
    <n v="50.563200000000002"/>
    <x v="3"/>
    <s v="Yes"/>
  </r>
  <r>
    <n v="8027"/>
    <s v="CA-2017-132465"/>
    <x v="861"/>
    <d v="2017-09-15T00:00:00"/>
    <s v="Second Class"/>
    <s v="DM-13525"/>
    <s v="Don Miller"/>
    <x v="1"/>
    <s v="United States"/>
    <x v="20"/>
    <x v="15"/>
    <n v="10035"/>
    <x v="3"/>
    <s v="OFF-ST-10003641"/>
    <x v="1"/>
    <x v="4"/>
    <x v="1808"/>
    <n v="78.8"/>
    <n v="1"/>
    <n v="0"/>
    <n v="1.5760000000000001"/>
    <x v="3"/>
    <s v="Yes"/>
  </r>
  <r>
    <n v="8028"/>
    <s v="CA-2017-132465"/>
    <x v="861"/>
    <d v="2017-09-15T00:00:00"/>
    <s v="Second Class"/>
    <s v="DM-13525"/>
    <s v="Don Miller"/>
    <x v="1"/>
    <s v="United States"/>
    <x v="20"/>
    <x v="15"/>
    <n v="10035"/>
    <x v="3"/>
    <s v="TEC-AC-10001998"/>
    <x v="2"/>
    <x v="11"/>
    <x v="84"/>
    <n v="19.989999999999998"/>
    <n v="1"/>
    <n v="0"/>
    <n v="6.7965999999999998"/>
    <x v="3"/>
    <s v="Yes"/>
  </r>
  <r>
    <n v="8029"/>
    <s v="CA-2017-132465"/>
    <x v="861"/>
    <d v="2017-09-15T00:00:00"/>
    <s v="Second Class"/>
    <s v="DM-13525"/>
    <s v="Don Miller"/>
    <x v="1"/>
    <s v="United States"/>
    <x v="20"/>
    <x v="15"/>
    <n v="10035"/>
    <x v="3"/>
    <s v="OFF-ST-10001932"/>
    <x v="1"/>
    <x v="4"/>
    <x v="1650"/>
    <n v="772.68"/>
    <n v="4"/>
    <n v="0"/>
    <n v="108.1752"/>
    <x v="3"/>
    <s v="Yes"/>
  </r>
  <r>
    <n v="8030"/>
    <s v="CA-2018-166373"/>
    <x v="147"/>
    <d v="2018-10-25T00:00:00"/>
    <s v="Standard Class"/>
    <s v="JF-15565"/>
    <s v="Jill Fjeld"/>
    <x v="0"/>
    <s v="United States"/>
    <x v="52"/>
    <x v="5"/>
    <n v="78207"/>
    <x v="2"/>
    <s v="TEC-AC-10002323"/>
    <x v="2"/>
    <x v="11"/>
    <x v="177"/>
    <n v="106.08"/>
    <n v="6"/>
    <n v="0.2"/>
    <n v="-9.282"/>
    <x v="2"/>
    <s v="Yes"/>
  </r>
  <r>
    <n v="8031"/>
    <s v="CA-2018-158806"/>
    <x v="676"/>
    <d v="2018-01-11T00:00:00"/>
    <s v="Standard Class"/>
    <s v="NM-18520"/>
    <s v="Neoma Murray"/>
    <x v="0"/>
    <s v="United States"/>
    <x v="112"/>
    <x v="5"/>
    <n v="79109"/>
    <x v="2"/>
    <s v="FUR-FU-10004270"/>
    <x v="0"/>
    <x v="5"/>
    <x v="1381"/>
    <n v="23.076000000000001"/>
    <n v="3"/>
    <n v="0.6"/>
    <n v="-10.9611"/>
    <x v="2"/>
    <s v="Yes"/>
  </r>
  <r>
    <n v="8032"/>
    <s v="CA-2018-158806"/>
    <x v="676"/>
    <d v="2018-01-11T00:00:00"/>
    <s v="Standard Class"/>
    <s v="NM-18520"/>
    <s v="Neoma Murray"/>
    <x v="0"/>
    <s v="United States"/>
    <x v="112"/>
    <x v="5"/>
    <n v="79109"/>
    <x v="2"/>
    <s v="OFF-PA-10004621"/>
    <x v="1"/>
    <x v="10"/>
    <x v="745"/>
    <n v="25.92"/>
    <n v="5"/>
    <n v="0.2"/>
    <n v="9.0719999999999992"/>
    <x v="2"/>
    <s v="Yes"/>
  </r>
  <r>
    <n v="8033"/>
    <s v="CA-2017-119690"/>
    <x v="608"/>
    <d v="2017-06-28T00:00:00"/>
    <s v="First Class"/>
    <s v="MV-17485"/>
    <s v="Mark Van Huff"/>
    <x v="0"/>
    <s v="United States"/>
    <x v="12"/>
    <x v="5"/>
    <n v="77041"/>
    <x v="2"/>
    <s v="OFF-PA-10001019"/>
    <x v="1"/>
    <x v="10"/>
    <x v="681"/>
    <n v="47.951999999999998"/>
    <n v="3"/>
    <n v="0.2"/>
    <n v="16.183800000000002"/>
    <x v="2"/>
    <s v="Yes"/>
  </r>
  <r>
    <n v="8034"/>
    <s v="CA-2017-119690"/>
    <x v="608"/>
    <d v="2017-06-28T00:00:00"/>
    <s v="First Class"/>
    <s v="MV-17485"/>
    <s v="Mark Van Huff"/>
    <x v="0"/>
    <s v="United States"/>
    <x v="12"/>
    <x v="5"/>
    <n v="77041"/>
    <x v="2"/>
    <s v="OFF-BI-10000201"/>
    <x v="1"/>
    <x v="8"/>
    <x v="1687"/>
    <n v="0.98399999999999999"/>
    <n v="2"/>
    <n v="0.8"/>
    <n v="-1.476"/>
    <x v="2"/>
    <s v="Yes"/>
  </r>
  <r>
    <n v="8035"/>
    <s v="CA-2017-119690"/>
    <x v="608"/>
    <d v="2017-06-28T00:00:00"/>
    <s v="First Class"/>
    <s v="MV-17485"/>
    <s v="Mark Van Huff"/>
    <x v="0"/>
    <s v="United States"/>
    <x v="12"/>
    <x v="5"/>
    <n v="77041"/>
    <x v="2"/>
    <s v="FUR-FU-10004587"/>
    <x v="0"/>
    <x v="5"/>
    <x v="1362"/>
    <n v="75.384"/>
    <n v="9"/>
    <n v="0.6"/>
    <n v="-20.730599999999999"/>
    <x v="2"/>
    <s v="Yes"/>
  </r>
  <r>
    <n v="8036"/>
    <s v="CA-2017-119690"/>
    <x v="608"/>
    <d v="2017-06-28T00:00:00"/>
    <s v="First Class"/>
    <s v="MV-17485"/>
    <s v="Mark Van Huff"/>
    <x v="0"/>
    <s v="United States"/>
    <x v="12"/>
    <x v="5"/>
    <n v="77041"/>
    <x v="2"/>
    <s v="OFF-LA-10001613"/>
    <x v="1"/>
    <x v="2"/>
    <x v="743"/>
    <n v="4.6079999999999997"/>
    <n v="2"/>
    <n v="0.2"/>
    <n v="1.6704000000000001"/>
    <x v="2"/>
    <s v="Yes"/>
  </r>
  <r>
    <n v="8037"/>
    <s v="CA-2017-153738"/>
    <x v="1181"/>
    <d v="2017-09-22T00:00:00"/>
    <s v="First Class"/>
    <s v="AG-10270"/>
    <s v="Alejandro Grove"/>
    <x v="0"/>
    <s v="United States"/>
    <x v="104"/>
    <x v="31"/>
    <n v="1841"/>
    <x v="3"/>
    <s v="OFF-BI-10001308"/>
    <x v="1"/>
    <x v="8"/>
    <x v="1360"/>
    <n v="37.68"/>
    <n v="6"/>
    <n v="0"/>
    <n v="16.956"/>
    <x v="3"/>
    <s v="Yes"/>
  </r>
  <r>
    <n v="8038"/>
    <s v="CA-2019-169012"/>
    <x v="815"/>
    <d v="2019-07-14T00:00:00"/>
    <s v="Standard Class"/>
    <s v="BF-11275"/>
    <s v="Beth Fritzler"/>
    <x v="1"/>
    <s v="United States"/>
    <x v="38"/>
    <x v="32"/>
    <n v="31907"/>
    <x v="0"/>
    <s v="OFF-AP-10003278"/>
    <x v="1"/>
    <x v="9"/>
    <x v="1793"/>
    <n v="41.91"/>
    <n v="3"/>
    <n v="0"/>
    <n v="10.896599999999999"/>
    <x v="0"/>
    <s v="Yes"/>
  </r>
  <r>
    <n v="8039"/>
    <s v="CA-2019-109393"/>
    <x v="160"/>
    <d v="2019-07-02T00:00:00"/>
    <s v="Second Class"/>
    <s v="JC-15775"/>
    <s v="John Castell"/>
    <x v="0"/>
    <s v="United States"/>
    <x v="1"/>
    <x v="1"/>
    <n v="90032"/>
    <x v="1"/>
    <s v="FUR-BO-10003966"/>
    <x v="0"/>
    <x v="0"/>
    <x v="1095"/>
    <n v="435.99900000000002"/>
    <n v="3"/>
    <n v="0.15"/>
    <n v="5.1294000000000004"/>
    <x v="1"/>
    <s v="Yes"/>
  </r>
  <r>
    <n v="8040"/>
    <s v="CA-2019-121489"/>
    <x v="170"/>
    <d v="2019-08-25T00:00:00"/>
    <s v="Second Class"/>
    <s v="CM-11815"/>
    <s v="Candace McMahon"/>
    <x v="1"/>
    <s v="United States"/>
    <x v="4"/>
    <x v="4"/>
    <n v="98115"/>
    <x v="1"/>
    <s v="FUR-CH-10004698"/>
    <x v="0"/>
    <x v="1"/>
    <x v="168"/>
    <n v="388.70400000000001"/>
    <n v="6"/>
    <n v="0.2"/>
    <n v="38.870399999999997"/>
    <x v="1"/>
    <s v="Yes"/>
  </r>
  <r>
    <n v="8041"/>
    <s v="CA-2019-121489"/>
    <x v="170"/>
    <d v="2019-08-25T00:00:00"/>
    <s v="Second Class"/>
    <s v="CM-11815"/>
    <s v="Candace McMahon"/>
    <x v="1"/>
    <s v="United States"/>
    <x v="4"/>
    <x v="4"/>
    <n v="98115"/>
    <x v="1"/>
    <s v="OFF-ST-10000025"/>
    <x v="1"/>
    <x v="4"/>
    <x v="621"/>
    <n v="572.58000000000004"/>
    <n v="6"/>
    <n v="0"/>
    <n v="34.354799999999997"/>
    <x v="1"/>
    <s v="Yes"/>
  </r>
  <r>
    <n v="8042"/>
    <s v="CA-2019-121489"/>
    <x v="170"/>
    <d v="2019-08-25T00:00:00"/>
    <s v="Second Class"/>
    <s v="CM-11815"/>
    <s v="Candace McMahon"/>
    <x v="1"/>
    <s v="United States"/>
    <x v="4"/>
    <x v="4"/>
    <n v="98115"/>
    <x v="1"/>
    <s v="TEC-AC-10000682"/>
    <x v="2"/>
    <x v="11"/>
    <x v="1336"/>
    <n v="33.18"/>
    <n v="2"/>
    <n v="0"/>
    <n v="11.613"/>
    <x v="1"/>
    <s v="Yes"/>
  </r>
  <r>
    <n v="8043"/>
    <s v="US-2019-133081"/>
    <x v="825"/>
    <d v="2019-03-15T00:00:00"/>
    <s v="Standard Class"/>
    <s v="PV-18985"/>
    <s v="Paul Van Hugh"/>
    <x v="2"/>
    <s v="United States"/>
    <x v="471"/>
    <x v="31"/>
    <n v="2138"/>
    <x v="3"/>
    <s v="TEC-AC-10001772"/>
    <x v="2"/>
    <x v="11"/>
    <x v="405"/>
    <n v="63.88"/>
    <n v="4"/>
    <n v="0"/>
    <n v="24.9132"/>
    <x v="3"/>
    <s v="Yes"/>
  </r>
  <r>
    <n v="8044"/>
    <s v="US-2019-133081"/>
    <x v="825"/>
    <d v="2019-03-15T00:00:00"/>
    <s v="Standard Class"/>
    <s v="PV-18985"/>
    <s v="Paul Van Hugh"/>
    <x v="2"/>
    <s v="United States"/>
    <x v="471"/>
    <x v="31"/>
    <n v="2138"/>
    <x v="3"/>
    <s v="FUR-FU-10001379"/>
    <x v="0"/>
    <x v="5"/>
    <x v="1819"/>
    <n v="26.72"/>
    <n v="1"/>
    <n v="0"/>
    <n v="11.7568"/>
    <x v="3"/>
    <s v="Yes"/>
  </r>
  <r>
    <n v="8045"/>
    <s v="CA-2019-165008"/>
    <x v="175"/>
    <d v="2019-09-17T00:00:00"/>
    <s v="Second Class"/>
    <s v="DO-13645"/>
    <s v="Doug O'Connell"/>
    <x v="0"/>
    <s v="United States"/>
    <x v="288"/>
    <x v="7"/>
    <n v="84106"/>
    <x v="1"/>
    <s v="OFF-BI-10002794"/>
    <x v="1"/>
    <x v="8"/>
    <x v="102"/>
    <n v="295.05599999999998"/>
    <n v="9"/>
    <n v="0.2"/>
    <n v="106.95780000000001"/>
    <x v="1"/>
    <s v="Yes"/>
  </r>
  <r>
    <n v="8046"/>
    <s v="CA-2018-145611"/>
    <x v="873"/>
    <d v="2018-09-24T00:00:00"/>
    <s v="Standard Class"/>
    <s v="HA-14905"/>
    <s v="Helen Abelman"/>
    <x v="0"/>
    <s v="United States"/>
    <x v="20"/>
    <x v="15"/>
    <n v="10035"/>
    <x v="3"/>
    <s v="OFF-AP-10001005"/>
    <x v="1"/>
    <x v="9"/>
    <x v="1140"/>
    <n v="393.25"/>
    <n v="5"/>
    <n v="0"/>
    <n v="129.77250000000001"/>
    <x v="3"/>
    <s v="Yes"/>
  </r>
  <r>
    <n v="8047"/>
    <s v="CA-2018-113600"/>
    <x v="272"/>
    <d v="2018-12-17T00:00:00"/>
    <s v="Second Class"/>
    <s v="SH-20395"/>
    <s v="Shahid Hopkins"/>
    <x v="0"/>
    <s v="United States"/>
    <x v="191"/>
    <x v="24"/>
    <n v="44221"/>
    <x v="3"/>
    <s v="OFF-BI-10000201"/>
    <x v="1"/>
    <x v="8"/>
    <x v="1687"/>
    <n v="2.214"/>
    <n v="3"/>
    <n v="0.7"/>
    <n v="-1.476"/>
    <x v="3"/>
    <s v="Yes"/>
  </r>
  <r>
    <n v="8048"/>
    <s v="CA-2019-130834"/>
    <x v="132"/>
    <d v="2019-11-06T00:00:00"/>
    <s v="Second Class"/>
    <s v="JM-16195"/>
    <s v="Justin MacKendrick"/>
    <x v="0"/>
    <s v="United States"/>
    <x v="40"/>
    <x v="3"/>
    <n v="28403"/>
    <x v="0"/>
    <s v="OFF-PA-10003673"/>
    <x v="1"/>
    <x v="10"/>
    <x v="980"/>
    <n v="16.271999999999998"/>
    <n v="3"/>
    <n v="0.2"/>
    <n v="5.2884000000000002"/>
    <x v="0"/>
    <s v="Yes"/>
  </r>
  <r>
    <n v="8049"/>
    <s v="CA-2018-168543"/>
    <x v="894"/>
    <d v="2018-07-07T00:00:00"/>
    <s v="Standard Class"/>
    <s v="DK-13225"/>
    <s v="Dean Katz"/>
    <x v="1"/>
    <s v="United States"/>
    <x v="20"/>
    <x v="15"/>
    <n v="10035"/>
    <x v="3"/>
    <s v="OFF-AP-10000938"/>
    <x v="1"/>
    <x v="9"/>
    <x v="1712"/>
    <n v="706.86"/>
    <n v="7"/>
    <n v="0"/>
    <n v="197.92080000000001"/>
    <x v="3"/>
    <s v="Yes"/>
  </r>
  <r>
    <n v="8050"/>
    <s v="CA-2016-144974"/>
    <x v="467"/>
    <d v="2016-09-30T00:00:00"/>
    <s v="Standard Class"/>
    <s v="CM-12715"/>
    <s v="Craig Molinari"/>
    <x v="1"/>
    <s v="United States"/>
    <x v="10"/>
    <x v="9"/>
    <n v="19140"/>
    <x v="3"/>
    <s v="OFF-BI-10003274"/>
    <x v="1"/>
    <x v="8"/>
    <x v="122"/>
    <n v="5.97"/>
    <n v="5"/>
    <n v="0.7"/>
    <n v="-4.577"/>
    <x v="3"/>
    <s v="Yes"/>
  </r>
  <r>
    <n v="8051"/>
    <s v="CA-2016-144974"/>
    <x v="467"/>
    <d v="2016-09-30T00:00:00"/>
    <s v="Standard Class"/>
    <s v="CM-12715"/>
    <s v="Craig Molinari"/>
    <x v="1"/>
    <s v="United States"/>
    <x v="10"/>
    <x v="9"/>
    <n v="19140"/>
    <x v="3"/>
    <s v="FUR-FU-10001095"/>
    <x v="0"/>
    <x v="5"/>
    <x v="748"/>
    <n v="21.184000000000001"/>
    <n v="1"/>
    <n v="0.2"/>
    <n v="4.7664"/>
    <x v="3"/>
    <s v="Yes"/>
  </r>
  <r>
    <n v="8052"/>
    <s v="CA-2016-144974"/>
    <x v="467"/>
    <d v="2016-09-30T00:00:00"/>
    <s v="Standard Class"/>
    <s v="CM-12715"/>
    <s v="Craig Molinari"/>
    <x v="1"/>
    <s v="United States"/>
    <x v="10"/>
    <x v="9"/>
    <n v="19140"/>
    <x v="3"/>
    <s v="OFF-AP-10001492"/>
    <x v="1"/>
    <x v="9"/>
    <x v="22"/>
    <n v="41.375999999999998"/>
    <n v="6"/>
    <n v="0.2"/>
    <n v="3.1032000000000002"/>
    <x v="3"/>
    <s v="Yes"/>
  </r>
  <r>
    <n v="8053"/>
    <s v="CA-2016-109904"/>
    <x v="686"/>
    <d v="2016-07-17T00:00:00"/>
    <s v="Second Class"/>
    <s v="BF-10975"/>
    <s v="Barbara Fisher"/>
    <x v="1"/>
    <s v="United States"/>
    <x v="20"/>
    <x v="15"/>
    <n v="10009"/>
    <x v="3"/>
    <s v="OFF-AR-10004999"/>
    <x v="1"/>
    <x v="6"/>
    <x v="873"/>
    <n v="17.940000000000001"/>
    <n v="3"/>
    <n v="0"/>
    <n v="4.4850000000000003"/>
    <x v="3"/>
    <s v="Yes"/>
  </r>
  <r>
    <n v="8054"/>
    <s v="CA-2019-152205"/>
    <x v="394"/>
    <d v="2019-10-05T00:00:00"/>
    <s v="Standard Class"/>
    <s v="SF-20965"/>
    <s v="Sylvia Foulston"/>
    <x v="1"/>
    <s v="United States"/>
    <x v="10"/>
    <x v="9"/>
    <n v="19134"/>
    <x v="3"/>
    <s v="OFF-BI-10004094"/>
    <x v="1"/>
    <x v="8"/>
    <x v="608"/>
    <n v="2.6549999999999998"/>
    <n v="1"/>
    <n v="0.7"/>
    <n v="-1.8585"/>
    <x v="3"/>
    <s v="Yes"/>
  </r>
  <r>
    <n v="8055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ST-10001490"/>
    <x v="1"/>
    <x v="4"/>
    <x v="518"/>
    <n v="892.35"/>
    <n v="5"/>
    <n v="0"/>
    <n v="267.70499999999998"/>
    <x v="1"/>
    <s v="Yes"/>
  </r>
  <r>
    <n v="8056"/>
    <s v="CA-2017-121188"/>
    <x v="834"/>
    <d v="2017-09-04T00:00:00"/>
    <s v="Standard Class"/>
    <s v="CB-12025"/>
    <s v="Cassandra Brandow"/>
    <x v="0"/>
    <s v="United States"/>
    <x v="1"/>
    <x v="1"/>
    <n v="90049"/>
    <x v="1"/>
    <s v="FUR-BO-10004695"/>
    <x v="0"/>
    <x v="0"/>
    <x v="200"/>
    <n v="307.666"/>
    <n v="2"/>
    <n v="0.15"/>
    <n v="28.956800000000001"/>
    <x v="1"/>
    <s v="Yes"/>
  </r>
  <r>
    <n v="8057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ST-10000736"/>
    <x v="1"/>
    <x v="4"/>
    <x v="460"/>
    <n v="728.82"/>
    <n v="9"/>
    <n v="0"/>
    <n v="29.152799999999999"/>
    <x v="1"/>
    <s v="Yes"/>
  </r>
  <r>
    <n v="8058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BI-10001617"/>
    <x v="1"/>
    <x v="8"/>
    <x v="1324"/>
    <n v="41.36"/>
    <n v="5"/>
    <n v="0.2"/>
    <n v="13.959"/>
    <x v="1"/>
    <s v="Yes"/>
  </r>
  <r>
    <n v="8059"/>
    <s v="CA-2017-121188"/>
    <x v="834"/>
    <d v="2017-09-04T00:00:00"/>
    <s v="Standard Class"/>
    <s v="CB-12025"/>
    <s v="Cassandra Brandow"/>
    <x v="0"/>
    <s v="United States"/>
    <x v="1"/>
    <x v="1"/>
    <n v="90049"/>
    <x v="1"/>
    <s v="TEC-PH-10003589"/>
    <x v="2"/>
    <x v="7"/>
    <x v="826"/>
    <n v="43.176000000000002"/>
    <n v="3"/>
    <n v="0.2"/>
    <n v="15.111599999999999"/>
    <x v="1"/>
    <s v="Yes"/>
  </r>
  <r>
    <n v="8060"/>
    <s v="CA-2017-121188"/>
    <x v="834"/>
    <d v="2017-09-04T00:00:00"/>
    <s v="Standard Class"/>
    <s v="CB-12025"/>
    <s v="Cassandra Brandow"/>
    <x v="0"/>
    <s v="United States"/>
    <x v="1"/>
    <x v="1"/>
    <n v="90049"/>
    <x v="1"/>
    <s v="FUR-FU-10003981"/>
    <x v="0"/>
    <x v="5"/>
    <x v="325"/>
    <n v="4.16"/>
    <n v="2"/>
    <n v="0"/>
    <n v="1.7472000000000001"/>
    <x v="1"/>
    <s v="Yes"/>
  </r>
  <r>
    <n v="8061"/>
    <s v="CA-2017-156013"/>
    <x v="1181"/>
    <d v="2017-09-26T00:00:00"/>
    <s v="Standard Class"/>
    <s v="TC-20980"/>
    <s v="Tamara Chand"/>
    <x v="1"/>
    <s v="United States"/>
    <x v="85"/>
    <x v="15"/>
    <n v="11561"/>
    <x v="3"/>
    <s v="OFF-PA-10001970"/>
    <x v="1"/>
    <x v="10"/>
    <x v="314"/>
    <n v="61.4"/>
    <n v="5"/>
    <n v="0"/>
    <n v="28.858000000000001"/>
    <x v="3"/>
    <s v="Yes"/>
  </r>
  <r>
    <n v="8062"/>
    <s v="CA-2017-156013"/>
    <x v="1181"/>
    <d v="2017-09-26T00:00:00"/>
    <s v="Standard Class"/>
    <s v="TC-20980"/>
    <s v="Tamara Chand"/>
    <x v="1"/>
    <s v="United States"/>
    <x v="85"/>
    <x v="15"/>
    <n v="11561"/>
    <x v="3"/>
    <s v="OFF-BI-10002437"/>
    <x v="1"/>
    <x v="8"/>
    <x v="1314"/>
    <n v="24.448"/>
    <n v="2"/>
    <n v="0.2"/>
    <n v="8.8623999999999992"/>
    <x v="3"/>
    <s v="Yes"/>
  </r>
  <r>
    <n v="8063"/>
    <s v="CA-2018-132997"/>
    <x v="77"/>
    <d v="2018-11-09T00:00:00"/>
    <s v="First Class"/>
    <s v="LW-17215"/>
    <s v="Luke Weiss"/>
    <x v="0"/>
    <s v="United States"/>
    <x v="30"/>
    <x v="15"/>
    <n v="14609"/>
    <x v="3"/>
    <s v="TEC-PH-10000586"/>
    <x v="2"/>
    <x v="7"/>
    <x v="506"/>
    <n v="263.95999999999998"/>
    <n v="4"/>
    <n v="0"/>
    <n v="71.269199999999998"/>
    <x v="3"/>
    <s v="Yes"/>
  </r>
  <r>
    <n v="8064"/>
    <s v="CA-2018-132997"/>
    <x v="77"/>
    <d v="2018-11-09T00:00:00"/>
    <s v="First Class"/>
    <s v="LW-17215"/>
    <s v="Luke Weiss"/>
    <x v="0"/>
    <s v="United States"/>
    <x v="30"/>
    <x v="15"/>
    <n v="14609"/>
    <x v="3"/>
    <s v="TEC-PH-10003811"/>
    <x v="2"/>
    <x v="7"/>
    <x v="1196"/>
    <n v="359.97"/>
    <n v="3"/>
    <n v="0"/>
    <n v="100.7916"/>
    <x v="3"/>
    <s v="Yes"/>
  </r>
  <r>
    <n v="8065"/>
    <s v="CA-2018-132997"/>
    <x v="77"/>
    <d v="2018-11-09T00:00:00"/>
    <s v="First Class"/>
    <s v="LW-17215"/>
    <s v="Luke Weiss"/>
    <x v="0"/>
    <s v="United States"/>
    <x v="30"/>
    <x v="15"/>
    <n v="14609"/>
    <x v="3"/>
    <s v="OFF-PA-10004983"/>
    <x v="1"/>
    <x v="10"/>
    <x v="1332"/>
    <n v="12.96"/>
    <n v="2"/>
    <n v="0"/>
    <n v="6.2207999999999997"/>
    <x v="3"/>
    <s v="Yes"/>
  </r>
  <r>
    <n v="8066"/>
    <s v="CA-2018-132997"/>
    <x v="77"/>
    <d v="2018-11-09T00:00:00"/>
    <s v="First Class"/>
    <s v="LW-17215"/>
    <s v="Luke Weiss"/>
    <x v="0"/>
    <s v="United States"/>
    <x v="30"/>
    <x v="15"/>
    <n v="14609"/>
    <x v="3"/>
    <s v="OFF-ST-10003479"/>
    <x v="1"/>
    <x v="4"/>
    <x v="41"/>
    <n v="116.82"/>
    <n v="3"/>
    <n v="0"/>
    <n v="5.8410000000000002"/>
    <x v="3"/>
    <s v="Yes"/>
  </r>
  <r>
    <n v="8067"/>
    <s v="CA-2018-132997"/>
    <x v="77"/>
    <d v="2018-11-09T00:00:00"/>
    <s v="First Class"/>
    <s v="LW-17215"/>
    <s v="Luke Weiss"/>
    <x v="0"/>
    <s v="United States"/>
    <x v="30"/>
    <x v="15"/>
    <n v="14609"/>
    <x v="3"/>
    <s v="OFF-BI-10004318"/>
    <x v="1"/>
    <x v="8"/>
    <x v="1583"/>
    <n v="276.78399999999999"/>
    <n v="2"/>
    <n v="0.2"/>
    <n v="89.954800000000006"/>
    <x v="3"/>
    <s v="Yes"/>
  </r>
  <r>
    <n v="8068"/>
    <s v="US-2017-160563"/>
    <x v="1182"/>
    <d v="2017-10-24T00:00:00"/>
    <s v="Standard Class"/>
    <s v="NS-18640"/>
    <s v="Noel Staavos"/>
    <x v="1"/>
    <s v="United States"/>
    <x v="8"/>
    <x v="1"/>
    <n v="94109"/>
    <x v="1"/>
    <s v="TEC-AC-10002567"/>
    <x v="2"/>
    <x v="11"/>
    <x v="428"/>
    <n v="239.97"/>
    <n v="3"/>
    <n v="0"/>
    <n v="86.389200000000002"/>
    <x v="1"/>
    <s v="Yes"/>
  </r>
  <r>
    <n v="8069"/>
    <s v="US-2017-160563"/>
    <x v="1182"/>
    <d v="2017-10-24T00:00:00"/>
    <s v="Standard Class"/>
    <s v="NS-18640"/>
    <s v="Noel Staavos"/>
    <x v="1"/>
    <s v="United States"/>
    <x v="8"/>
    <x v="1"/>
    <n v="94109"/>
    <x v="1"/>
    <s v="FUR-FU-10001731"/>
    <x v="0"/>
    <x v="5"/>
    <x v="1556"/>
    <n v="16.02"/>
    <n v="6"/>
    <n v="0"/>
    <n v="6.0876000000000001"/>
    <x v="1"/>
    <s v="Yes"/>
  </r>
  <r>
    <n v="8070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ST-10002743"/>
    <x v="1"/>
    <x v="4"/>
    <x v="418"/>
    <n v="454.56"/>
    <n v="5"/>
    <n v="0.2"/>
    <n v="-107.958"/>
    <x v="2"/>
    <s v="Yes"/>
  </r>
  <r>
    <n v="8071"/>
    <s v="CA-2019-151750"/>
    <x v="314"/>
    <d v="2019-01-05T00:00:00"/>
    <s v="Standard Class"/>
    <s v="JM-15250"/>
    <s v="Janet Martin"/>
    <x v="0"/>
    <s v="United States"/>
    <x v="114"/>
    <x v="5"/>
    <n v="77340"/>
    <x v="2"/>
    <s v="FUR-FU-10002116"/>
    <x v="0"/>
    <x v="5"/>
    <x v="1440"/>
    <n v="141.41999999999999"/>
    <n v="5"/>
    <n v="0.6"/>
    <n v="-187.38149999999999"/>
    <x v="2"/>
    <s v="Yes"/>
  </r>
  <r>
    <n v="8072"/>
    <s v="CA-2019-151750"/>
    <x v="314"/>
    <d v="2019-01-05T00:00:00"/>
    <s v="Standard Class"/>
    <s v="JM-15250"/>
    <s v="Janet Martin"/>
    <x v="0"/>
    <s v="United States"/>
    <x v="114"/>
    <x v="5"/>
    <n v="77340"/>
    <x v="2"/>
    <s v="FUR-CH-10003199"/>
    <x v="0"/>
    <x v="1"/>
    <x v="637"/>
    <n v="310.74400000000003"/>
    <n v="4"/>
    <n v="0.3"/>
    <n v="-26.635200000000001"/>
    <x v="2"/>
    <s v="Yes"/>
  </r>
  <r>
    <n v="8073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AR-10003158"/>
    <x v="1"/>
    <x v="6"/>
    <x v="703"/>
    <n v="12.736000000000001"/>
    <n v="4"/>
    <n v="0.2"/>
    <n v="2.2288000000000001"/>
    <x v="2"/>
    <s v="Yes"/>
  </r>
  <r>
    <n v="8074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BI-10000301"/>
    <x v="1"/>
    <x v="8"/>
    <x v="625"/>
    <n v="6.47"/>
    <n v="5"/>
    <n v="0.8"/>
    <n v="-9.7050000000000001"/>
    <x v="2"/>
    <s v="Yes"/>
  </r>
  <r>
    <n v="8075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BI-10000343"/>
    <x v="1"/>
    <x v="8"/>
    <x v="186"/>
    <n v="13.747999999999999"/>
    <n v="14"/>
    <n v="0.8"/>
    <n v="-22.684200000000001"/>
    <x v="2"/>
    <s v="Yes"/>
  </r>
  <r>
    <n v="8076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AP-10004708"/>
    <x v="1"/>
    <x v="9"/>
    <x v="513"/>
    <n v="15.224"/>
    <n v="2"/>
    <n v="0.8"/>
    <n v="-38.821199999999997"/>
    <x v="2"/>
    <s v="Yes"/>
  </r>
  <r>
    <n v="8077"/>
    <s v="CA-2017-106187"/>
    <x v="537"/>
    <d v="2017-06-29T00:00:00"/>
    <s v="Standard Class"/>
    <s v="RF-19345"/>
    <s v="Randy Ferguson"/>
    <x v="1"/>
    <s v="United States"/>
    <x v="502"/>
    <x v="32"/>
    <n v="30344"/>
    <x v="0"/>
    <s v="FUR-FU-10000794"/>
    <x v="0"/>
    <x v="5"/>
    <x v="645"/>
    <n v="27.42"/>
    <n v="3"/>
    <n v="0"/>
    <n v="9.3228000000000009"/>
    <x v="0"/>
    <s v="Yes"/>
  </r>
  <r>
    <n v="8078"/>
    <s v="CA-2017-106187"/>
    <x v="537"/>
    <d v="2017-06-29T00:00:00"/>
    <s v="Standard Class"/>
    <s v="RF-19345"/>
    <s v="Randy Ferguson"/>
    <x v="1"/>
    <s v="United States"/>
    <x v="502"/>
    <x v="32"/>
    <n v="30344"/>
    <x v="0"/>
    <s v="OFF-BI-10004519"/>
    <x v="1"/>
    <x v="8"/>
    <x v="889"/>
    <n v="165.98"/>
    <n v="1"/>
    <n v="0"/>
    <n v="74.691000000000003"/>
    <x v="0"/>
    <s v="Yes"/>
  </r>
  <r>
    <n v="8079"/>
    <s v="CA-2017-106187"/>
    <x v="537"/>
    <d v="2017-06-29T00:00:00"/>
    <s v="Standard Class"/>
    <s v="RF-19345"/>
    <s v="Randy Ferguson"/>
    <x v="1"/>
    <s v="United States"/>
    <x v="502"/>
    <x v="32"/>
    <n v="30344"/>
    <x v="0"/>
    <s v="TEC-AC-10001590"/>
    <x v="2"/>
    <x v="11"/>
    <x v="1356"/>
    <n v="75"/>
    <n v="3"/>
    <n v="0"/>
    <n v="18"/>
    <x v="0"/>
    <s v="Yes"/>
  </r>
  <r>
    <n v="8080"/>
    <s v="US-2018-164945"/>
    <x v="441"/>
    <d v="2018-11-27T00:00:00"/>
    <s v="Standard Class"/>
    <s v="CA-12055"/>
    <s v="Cathy Armstrong"/>
    <x v="2"/>
    <s v="United States"/>
    <x v="20"/>
    <x v="15"/>
    <n v="10009"/>
    <x v="3"/>
    <s v="OFF-BI-10001524"/>
    <x v="1"/>
    <x v="8"/>
    <x v="301"/>
    <n v="134.27199999999999"/>
    <n v="8"/>
    <n v="0.2"/>
    <n v="46.995199999999997"/>
    <x v="3"/>
    <s v="Yes"/>
  </r>
  <r>
    <n v="8081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LA-10001474"/>
    <x v="1"/>
    <x v="2"/>
    <x v="926"/>
    <n v="146.54400000000001"/>
    <n v="6"/>
    <n v="0.2"/>
    <n v="47.626800000000003"/>
    <x v="1"/>
    <s v="Yes"/>
  </r>
  <r>
    <n v="8082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PA-10001497"/>
    <x v="1"/>
    <x v="10"/>
    <x v="1755"/>
    <n v="131.904"/>
    <n v="3"/>
    <n v="0.2"/>
    <n v="47.815199999999997"/>
    <x v="1"/>
    <s v="Yes"/>
  </r>
  <r>
    <n v="8083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AP-10003287"/>
    <x v="1"/>
    <x v="9"/>
    <x v="543"/>
    <n v="203.88"/>
    <n v="5"/>
    <n v="0.2"/>
    <n v="20.388000000000002"/>
    <x v="1"/>
    <s v="Yes"/>
  </r>
  <r>
    <n v="8084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BI-10002982"/>
    <x v="1"/>
    <x v="8"/>
    <x v="1267"/>
    <n v="14.301"/>
    <n v="7"/>
    <n v="0.7"/>
    <n v="-10.487399999999999"/>
    <x v="1"/>
    <s v="Yes"/>
  </r>
  <r>
    <n v="8085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ST-10001809"/>
    <x v="1"/>
    <x v="4"/>
    <x v="435"/>
    <n v="718.64"/>
    <n v="10"/>
    <n v="0.2"/>
    <n v="-161.69399999999999"/>
    <x v="1"/>
    <s v="Yes"/>
  </r>
  <r>
    <n v="8086"/>
    <s v="CA-2018-105753"/>
    <x v="201"/>
    <d v="2018-10-26T00:00:00"/>
    <s v="Standard Class"/>
    <s v="LC-16960"/>
    <s v="Lindsay Castell"/>
    <x v="2"/>
    <s v="United States"/>
    <x v="81"/>
    <x v="17"/>
    <n v="22204"/>
    <x v="0"/>
    <s v="FUR-FU-10000246"/>
    <x v="0"/>
    <x v="5"/>
    <x v="391"/>
    <n v="61.1"/>
    <n v="5"/>
    <n v="0"/>
    <n v="18.329999999999998"/>
    <x v="0"/>
    <s v="Yes"/>
  </r>
  <r>
    <n v="8087"/>
    <s v="CA-2019-120894"/>
    <x v="1045"/>
    <d v="2019-05-02T00:00:00"/>
    <s v="Standard Class"/>
    <s v="JL-15130"/>
    <s v="Jack Lebron"/>
    <x v="0"/>
    <s v="United States"/>
    <x v="40"/>
    <x v="3"/>
    <n v="28403"/>
    <x v="0"/>
    <s v="OFF-AP-10000252"/>
    <x v="1"/>
    <x v="9"/>
    <x v="1251"/>
    <n v="28.08"/>
    <n v="3"/>
    <n v="0.2"/>
    <n v="5.2649999999999997"/>
    <x v="0"/>
    <s v="Yes"/>
  </r>
  <r>
    <n v="8088"/>
    <s v="CA-2018-106621"/>
    <x v="321"/>
    <d v="2018-10-01T00:00:00"/>
    <s v="Second Class"/>
    <s v="DM-12955"/>
    <s v="Dario Medina"/>
    <x v="1"/>
    <s v="United States"/>
    <x v="420"/>
    <x v="16"/>
    <n v="85364"/>
    <x v="1"/>
    <s v="OFF-AR-10002375"/>
    <x v="1"/>
    <x v="6"/>
    <x v="831"/>
    <n v="10.496"/>
    <n v="4"/>
    <n v="0.2"/>
    <n v="1.1808000000000001"/>
    <x v="1"/>
    <s v="Yes"/>
  </r>
  <r>
    <n v="8089"/>
    <s v="CA-2017-107020"/>
    <x v="848"/>
    <d v="2017-07-14T00:00:00"/>
    <s v="Standard Class"/>
    <s v="MV-18190"/>
    <s v="Mike Vittorini"/>
    <x v="0"/>
    <s v="United States"/>
    <x v="272"/>
    <x v="1"/>
    <n v="92404"/>
    <x v="1"/>
    <s v="OFF-BI-10003719"/>
    <x v="1"/>
    <x v="8"/>
    <x v="691"/>
    <n v="39.92"/>
    <n v="2"/>
    <n v="0.2"/>
    <n v="12.974"/>
    <x v="1"/>
    <s v="Yes"/>
  </r>
  <r>
    <n v="8090"/>
    <s v="US-2017-117492"/>
    <x v="976"/>
    <d v="2017-08-09T00:00:00"/>
    <s v="First Class"/>
    <s v="NS-18640"/>
    <s v="Noel Staavos"/>
    <x v="1"/>
    <s v="United States"/>
    <x v="248"/>
    <x v="39"/>
    <n v="21215"/>
    <x v="3"/>
    <s v="OFF-AP-10001492"/>
    <x v="1"/>
    <x v="9"/>
    <x v="22"/>
    <n v="77.58"/>
    <n v="9"/>
    <n v="0"/>
    <n v="20.1708"/>
    <x v="3"/>
    <s v="Yes"/>
  </r>
  <r>
    <n v="8091"/>
    <s v="CA-2016-101392"/>
    <x v="1035"/>
    <d v="2016-12-13T00:00:00"/>
    <s v="Standard Class"/>
    <s v="AS-10630"/>
    <s v="Ann Steele"/>
    <x v="2"/>
    <s v="United States"/>
    <x v="4"/>
    <x v="4"/>
    <n v="98103"/>
    <x v="1"/>
    <s v="OFF-ST-10000532"/>
    <x v="1"/>
    <x v="4"/>
    <x v="1412"/>
    <n v="269.36"/>
    <n v="7"/>
    <n v="0"/>
    <n v="70.033600000000007"/>
    <x v="1"/>
    <s v="Yes"/>
  </r>
  <r>
    <n v="8092"/>
    <s v="CA-2017-127502"/>
    <x v="895"/>
    <d v="2017-12-14T00:00:00"/>
    <s v="Standard Class"/>
    <s v="MT-17815"/>
    <s v="Meg Tillman"/>
    <x v="0"/>
    <s v="United States"/>
    <x v="8"/>
    <x v="1"/>
    <n v="94110"/>
    <x v="1"/>
    <s v="OFF-LA-10001613"/>
    <x v="1"/>
    <x v="2"/>
    <x v="743"/>
    <n v="5.76"/>
    <n v="2"/>
    <n v="0"/>
    <n v="2.8224"/>
    <x v="1"/>
    <s v="Yes"/>
  </r>
  <r>
    <n v="8093"/>
    <s v="CA-2019-143658"/>
    <x v="1183"/>
    <d v="2019-11-13T00:00:00"/>
    <s v="Second Class"/>
    <s v="SR-20425"/>
    <s v="Sharelle Roach"/>
    <x v="2"/>
    <s v="United States"/>
    <x v="20"/>
    <x v="15"/>
    <n v="10035"/>
    <x v="3"/>
    <s v="OFF-AR-10002818"/>
    <x v="1"/>
    <x v="6"/>
    <x v="933"/>
    <n v="109.9"/>
    <n v="5"/>
    <n v="0"/>
    <n v="32.97"/>
    <x v="3"/>
    <s v="Yes"/>
  </r>
  <r>
    <n v="8094"/>
    <s v="CA-2019-133046"/>
    <x v="944"/>
    <d v="2019-08-01T00:00:00"/>
    <s v="Second Class"/>
    <s v="DK-13375"/>
    <s v="Dennis Kane"/>
    <x v="0"/>
    <s v="United States"/>
    <x v="4"/>
    <x v="4"/>
    <n v="98115"/>
    <x v="1"/>
    <s v="FUR-FU-10001940"/>
    <x v="0"/>
    <x v="5"/>
    <x v="222"/>
    <n v="23.88"/>
    <n v="3"/>
    <n v="0"/>
    <n v="10.507199999999999"/>
    <x v="1"/>
    <s v="Yes"/>
  </r>
  <r>
    <n v="8095"/>
    <s v="CA-2019-133046"/>
    <x v="944"/>
    <d v="2019-08-01T00:00:00"/>
    <s v="Second Class"/>
    <s v="DK-13375"/>
    <s v="Dennis Kane"/>
    <x v="0"/>
    <s v="United States"/>
    <x v="4"/>
    <x v="4"/>
    <n v="98115"/>
    <x v="1"/>
    <s v="OFF-PA-10003883"/>
    <x v="1"/>
    <x v="10"/>
    <x v="1238"/>
    <n v="26.2"/>
    <n v="4"/>
    <n v="0"/>
    <n v="12.052"/>
    <x v="1"/>
    <s v="Yes"/>
  </r>
  <r>
    <n v="8096"/>
    <s v="CA-2019-133046"/>
    <x v="944"/>
    <d v="2019-08-01T00:00:00"/>
    <s v="Second Class"/>
    <s v="DK-13375"/>
    <s v="Dennis Kane"/>
    <x v="0"/>
    <s v="United States"/>
    <x v="4"/>
    <x v="4"/>
    <n v="98115"/>
    <x v="1"/>
    <s v="OFF-PA-10002787"/>
    <x v="1"/>
    <x v="10"/>
    <x v="1276"/>
    <n v="12.96"/>
    <n v="2"/>
    <n v="0"/>
    <n v="6.2207999999999997"/>
    <x v="1"/>
    <s v="Yes"/>
  </r>
  <r>
    <n v="8097"/>
    <s v="CA-2019-133046"/>
    <x v="944"/>
    <d v="2019-08-01T00:00:00"/>
    <s v="Second Class"/>
    <s v="DK-13375"/>
    <s v="Dennis Kane"/>
    <x v="0"/>
    <s v="United States"/>
    <x v="4"/>
    <x v="4"/>
    <n v="98115"/>
    <x v="1"/>
    <s v="TEC-AC-10000991"/>
    <x v="2"/>
    <x v="11"/>
    <x v="437"/>
    <n v="234.95"/>
    <n v="5"/>
    <n v="0"/>
    <n v="32.893000000000001"/>
    <x v="1"/>
    <s v="Yes"/>
  </r>
  <r>
    <n v="8098"/>
    <s v="CA-2019-122798"/>
    <x v="116"/>
    <d v="2020-01-01T00:00:00"/>
    <s v="Standard Class"/>
    <s v="SV-20935"/>
    <s v="Susan Vittorini"/>
    <x v="0"/>
    <s v="United States"/>
    <x v="305"/>
    <x v="27"/>
    <n v="87105"/>
    <x v="1"/>
    <s v="OFF-ST-10003058"/>
    <x v="1"/>
    <x v="4"/>
    <x v="393"/>
    <n v="118.25"/>
    <n v="5"/>
    <n v="0"/>
    <n v="34.292499999999997"/>
    <x v="1"/>
    <s v="Yes"/>
  </r>
  <r>
    <n v="8099"/>
    <s v="CA-2019-122798"/>
    <x v="116"/>
    <d v="2020-01-01T00:00:00"/>
    <s v="Standard Class"/>
    <s v="SV-20935"/>
    <s v="Susan Vittorini"/>
    <x v="0"/>
    <s v="United States"/>
    <x v="305"/>
    <x v="27"/>
    <n v="87105"/>
    <x v="1"/>
    <s v="OFF-PA-10004239"/>
    <x v="1"/>
    <x v="10"/>
    <x v="1421"/>
    <n v="4.28"/>
    <n v="1"/>
    <n v="0"/>
    <n v="1.9259999999999999"/>
    <x v="1"/>
    <s v="Yes"/>
  </r>
  <r>
    <n v="8100"/>
    <s v="CA-2018-169663"/>
    <x v="612"/>
    <d v="2018-03-13T00:00:00"/>
    <s v="First Class"/>
    <s v="RH-19510"/>
    <s v="Rick Huthwaite"/>
    <x v="2"/>
    <s v="United States"/>
    <x v="1"/>
    <x v="1"/>
    <n v="90045"/>
    <x v="1"/>
    <s v="TEC-AC-10003038"/>
    <x v="2"/>
    <x v="11"/>
    <x v="1033"/>
    <n v="26.85"/>
    <n v="3"/>
    <n v="0"/>
    <n v="5.1014999999999997"/>
    <x v="1"/>
    <s v="Yes"/>
  </r>
  <r>
    <n v="8101"/>
    <s v="CA-2018-169663"/>
    <x v="612"/>
    <d v="2018-03-13T00:00:00"/>
    <s v="First Class"/>
    <s v="RH-19510"/>
    <s v="Rick Huthwaite"/>
    <x v="2"/>
    <s v="United States"/>
    <x v="1"/>
    <x v="1"/>
    <n v="90045"/>
    <x v="1"/>
    <s v="TEC-MA-10000984"/>
    <x v="2"/>
    <x v="15"/>
    <x v="1820"/>
    <n v="3357.6"/>
    <n v="3"/>
    <n v="0.2"/>
    <n v="377.73"/>
    <x v="1"/>
    <s v="Yes"/>
  </r>
  <r>
    <n v="8102"/>
    <s v="CA-2017-149846"/>
    <x v="1184"/>
    <d v="2017-05-26T00:00:00"/>
    <s v="Standard Class"/>
    <s v="SB-20185"/>
    <s v="Sarah Brown"/>
    <x v="0"/>
    <s v="United States"/>
    <x v="1"/>
    <x v="1"/>
    <n v="90045"/>
    <x v="1"/>
    <s v="OFF-LA-10004484"/>
    <x v="1"/>
    <x v="2"/>
    <x v="617"/>
    <n v="8.26"/>
    <n v="2"/>
    <n v="0"/>
    <n v="3.7995999999999999"/>
    <x v="1"/>
    <s v="Yes"/>
  </r>
  <r>
    <n v="8103"/>
    <s v="CA-2017-149846"/>
    <x v="1184"/>
    <d v="2017-05-26T00:00:00"/>
    <s v="Standard Class"/>
    <s v="SB-20185"/>
    <s v="Sarah Brown"/>
    <x v="0"/>
    <s v="United States"/>
    <x v="1"/>
    <x v="1"/>
    <n v="90045"/>
    <x v="1"/>
    <s v="TEC-MA-10004002"/>
    <x v="2"/>
    <x v="15"/>
    <x v="668"/>
    <n v="2973.32"/>
    <n v="7"/>
    <n v="0.2"/>
    <n v="334.49849999999998"/>
    <x v="1"/>
    <s v="Yes"/>
  </r>
  <r>
    <n v="8104"/>
    <s v="CA-2017-149846"/>
    <x v="1184"/>
    <d v="2017-05-26T00:00:00"/>
    <s v="Standard Class"/>
    <s v="SB-20185"/>
    <s v="Sarah Brown"/>
    <x v="0"/>
    <s v="United States"/>
    <x v="1"/>
    <x v="1"/>
    <n v="90045"/>
    <x v="1"/>
    <s v="OFF-ST-10002406"/>
    <x v="1"/>
    <x v="4"/>
    <x v="328"/>
    <n v="104.79"/>
    <n v="7"/>
    <n v="0"/>
    <n v="29.341200000000001"/>
    <x v="1"/>
    <s v="Yes"/>
  </r>
  <r>
    <n v="8105"/>
    <s v="CA-2017-149846"/>
    <x v="1184"/>
    <d v="2017-05-26T00:00:00"/>
    <s v="Standard Class"/>
    <s v="SB-20185"/>
    <s v="Sarah Brown"/>
    <x v="0"/>
    <s v="United States"/>
    <x v="1"/>
    <x v="1"/>
    <n v="90045"/>
    <x v="1"/>
    <s v="TEC-PH-10003645"/>
    <x v="2"/>
    <x v="7"/>
    <x v="297"/>
    <n v="775.72799999999995"/>
    <n v="6"/>
    <n v="0.2"/>
    <n v="58.179600000000001"/>
    <x v="1"/>
    <s v="Yes"/>
  </r>
  <r>
    <n v="8106"/>
    <s v="CA-2019-159149"/>
    <x v="922"/>
    <d v="2019-02-19T00:00:00"/>
    <s v="First Class"/>
    <s v="CR-12820"/>
    <s v="Cyra Reiten"/>
    <x v="2"/>
    <s v="United States"/>
    <x v="12"/>
    <x v="5"/>
    <n v="77041"/>
    <x v="2"/>
    <s v="FUR-BO-10001601"/>
    <x v="0"/>
    <x v="0"/>
    <x v="419"/>
    <n v="89.066400000000002"/>
    <n v="1"/>
    <n v="0.32"/>
    <n v="-17.0274"/>
    <x v="2"/>
    <s v="Yes"/>
  </r>
  <r>
    <n v="8107"/>
    <s v="CA-2019-159149"/>
    <x v="922"/>
    <d v="2019-02-19T00:00:00"/>
    <s v="First Class"/>
    <s v="CR-12820"/>
    <s v="Cyra Reiten"/>
    <x v="2"/>
    <s v="United States"/>
    <x v="12"/>
    <x v="5"/>
    <n v="77041"/>
    <x v="2"/>
    <s v="OFF-AR-10000937"/>
    <x v="1"/>
    <x v="6"/>
    <x v="1821"/>
    <n v="175.44"/>
    <n v="6"/>
    <n v="0.2"/>
    <n v="52.631999999999998"/>
    <x v="2"/>
    <s v="Yes"/>
  </r>
  <r>
    <n v="8108"/>
    <s v="CA-2019-159149"/>
    <x v="922"/>
    <d v="2019-02-19T00:00:00"/>
    <s v="First Class"/>
    <s v="CR-12820"/>
    <s v="Cyra Reiten"/>
    <x v="2"/>
    <s v="United States"/>
    <x v="12"/>
    <x v="5"/>
    <n v="77041"/>
    <x v="2"/>
    <s v="TEC-PH-10000038"/>
    <x v="2"/>
    <x v="7"/>
    <x v="1065"/>
    <n v="438.33600000000001"/>
    <n v="4"/>
    <n v="0.2"/>
    <n v="-87.667199999999994"/>
    <x v="2"/>
    <s v="Yes"/>
  </r>
  <r>
    <n v="8109"/>
    <s v="US-2019-167570"/>
    <x v="166"/>
    <d v="2019-12-15T00:00:00"/>
    <s v="Standard Class"/>
    <s v="EG-13900"/>
    <s v="Emily Grady"/>
    <x v="0"/>
    <s v="United States"/>
    <x v="10"/>
    <x v="9"/>
    <n v="19140"/>
    <x v="3"/>
    <s v="FUR-CH-10003396"/>
    <x v="0"/>
    <x v="1"/>
    <x v="390"/>
    <n v="215.54400000000001"/>
    <n v="4"/>
    <n v="0.3"/>
    <n v="-58.504800000000003"/>
    <x v="3"/>
    <s v="Yes"/>
  </r>
  <r>
    <n v="8110"/>
    <s v="CA-2019-160122"/>
    <x v="551"/>
    <d v="2019-11-23T00:00:00"/>
    <s v="Standard Class"/>
    <s v="RD-19930"/>
    <s v="Russell D'Ascenzo"/>
    <x v="0"/>
    <s v="United States"/>
    <x v="22"/>
    <x v="10"/>
    <n v="60623"/>
    <x v="2"/>
    <s v="OFF-EN-10002592"/>
    <x v="1"/>
    <x v="12"/>
    <x v="1711"/>
    <n v="55.584000000000003"/>
    <n v="6"/>
    <n v="0.2"/>
    <n v="20.844000000000001"/>
    <x v="2"/>
    <s v="Yes"/>
  </r>
  <r>
    <n v="8111"/>
    <s v="CA-2019-160122"/>
    <x v="551"/>
    <d v="2019-11-23T00:00:00"/>
    <s v="Standard Class"/>
    <s v="RD-19930"/>
    <s v="Russell D'Ascenzo"/>
    <x v="0"/>
    <s v="United States"/>
    <x v="22"/>
    <x v="10"/>
    <n v="60623"/>
    <x v="2"/>
    <s v="FUR-CH-10000422"/>
    <x v="0"/>
    <x v="1"/>
    <x v="1441"/>
    <n v="127.386"/>
    <n v="2"/>
    <n v="0.3"/>
    <n v="-25.4772"/>
    <x v="2"/>
    <s v="Yes"/>
  </r>
  <r>
    <n v="8112"/>
    <s v="CA-2018-130393"/>
    <x v="49"/>
    <d v="2018-12-03T00:00:00"/>
    <s v="Second Class"/>
    <s v="JM-15865"/>
    <s v="John Murray"/>
    <x v="0"/>
    <s v="United States"/>
    <x v="287"/>
    <x v="5"/>
    <n v="76903"/>
    <x v="2"/>
    <s v="FUR-CH-10002647"/>
    <x v="0"/>
    <x v="1"/>
    <x v="475"/>
    <n v="248.43"/>
    <n v="5"/>
    <n v="0.3"/>
    <n v="-17.745000000000001"/>
    <x v="2"/>
    <s v="Yes"/>
  </r>
  <r>
    <n v="8113"/>
    <s v="CA-2018-130393"/>
    <x v="49"/>
    <d v="2018-12-03T00:00:00"/>
    <s v="Second Class"/>
    <s v="JM-15865"/>
    <s v="John Murray"/>
    <x v="0"/>
    <s v="United States"/>
    <x v="287"/>
    <x v="5"/>
    <n v="76903"/>
    <x v="2"/>
    <s v="OFF-AP-10004859"/>
    <x v="1"/>
    <x v="9"/>
    <x v="930"/>
    <n v="11.648"/>
    <n v="4"/>
    <n v="0.8"/>
    <n v="-30.8672"/>
    <x v="2"/>
    <s v="Yes"/>
  </r>
  <r>
    <n v="8114"/>
    <s v="CA-2018-130393"/>
    <x v="49"/>
    <d v="2018-12-03T00:00:00"/>
    <s v="Second Class"/>
    <s v="JM-15865"/>
    <s v="John Murray"/>
    <x v="0"/>
    <s v="United States"/>
    <x v="287"/>
    <x v="5"/>
    <n v="76903"/>
    <x v="2"/>
    <s v="FUR-CH-10004477"/>
    <x v="0"/>
    <x v="1"/>
    <x v="213"/>
    <n v="85.245999999999995"/>
    <n v="2"/>
    <n v="0.3"/>
    <n v="-1.2178"/>
    <x v="2"/>
    <s v="Yes"/>
  </r>
  <r>
    <n v="8115"/>
    <s v="CA-2019-144820"/>
    <x v="621"/>
    <d v="2019-10-07T00:00:00"/>
    <s v="Second Class"/>
    <s v="LW-16825"/>
    <s v="Laurel Workman"/>
    <x v="1"/>
    <s v="United States"/>
    <x v="45"/>
    <x v="5"/>
    <n v="77506"/>
    <x v="2"/>
    <s v="OFF-AR-10004817"/>
    <x v="1"/>
    <x v="6"/>
    <x v="915"/>
    <n v="20.64"/>
    <n v="5"/>
    <n v="0.2"/>
    <n v="2.3220000000000001"/>
    <x v="2"/>
    <s v="Yes"/>
  </r>
  <r>
    <n v="8116"/>
    <s v="CA-2019-101014"/>
    <x v="635"/>
    <d v="2019-09-04T00:00:00"/>
    <s v="Standard Class"/>
    <s v="RW-19540"/>
    <s v="Rick Wilson"/>
    <x v="1"/>
    <s v="United States"/>
    <x v="1"/>
    <x v="1"/>
    <n v="90049"/>
    <x v="1"/>
    <s v="FUR-FU-10003374"/>
    <x v="0"/>
    <x v="5"/>
    <x v="1807"/>
    <n v="148.02000000000001"/>
    <n v="3"/>
    <n v="0"/>
    <n v="41.445599999999999"/>
    <x v="1"/>
    <s v="Yes"/>
  </r>
  <r>
    <n v="8117"/>
    <s v="CA-2019-105543"/>
    <x v="221"/>
    <d v="2019-11-24T00:00:00"/>
    <s v="Same Day"/>
    <s v="BG-11695"/>
    <s v="Brooke Gillingham"/>
    <x v="1"/>
    <s v="United States"/>
    <x v="495"/>
    <x v="41"/>
    <n v="67846"/>
    <x v="2"/>
    <s v="OFF-ST-10003123"/>
    <x v="1"/>
    <x v="4"/>
    <x v="1277"/>
    <n v="33.29"/>
    <n v="1"/>
    <n v="0"/>
    <n v="7.9896000000000003"/>
    <x v="2"/>
    <s v="Yes"/>
  </r>
  <r>
    <n v="8118"/>
    <s v="US-2019-113201"/>
    <x v="160"/>
    <d v="2019-07-05T00:00:00"/>
    <s v="Standard Class"/>
    <s v="TT-21220"/>
    <s v="Thomas Thornton"/>
    <x v="0"/>
    <s v="United States"/>
    <x v="1"/>
    <x v="1"/>
    <n v="90045"/>
    <x v="1"/>
    <s v="OFF-PA-10000675"/>
    <x v="1"/>
    <x v="10"/>
    <x v="1115"/>
    <n v="204.95"/>
    <n v="5"/>
    <n v="0"/>
    <n v="100.4255"/>
    <x v="1"/>
    <s v="Yes"/>
  </r>
  <r>
    <n v="8119"/>
    <s v="US-2019-106551"/>
    <x v="847"/>
    <d v="2019-07-27T00:00:00"/>
    <s v="Standard Class"/>
    <s v="EB-13930"/>
    <s v="Eric Barreto"/>
    <x v="0"/>
    <s v="United States"/>
    <x v="22"/>
    <x v="10"/>
    <n v="60653"/>
    <x v="2"/>
    <s v="FUR-CH-10004997"/>
    <x v="0"/>
    <x v="1"/>
    <x v="499"/>
    <n v="526.34400000000005"/>
    <n v="4"/>
    <n v="0.3"/>
    <n v="-75.191999999999993"/>
    <x v="2"/>
    <s v="Yes"/>
  </r>
  <r>
    <n v="8120"/>
    <s v="CA-2018-116722"/>
    <x v="583"/>
    <d v="2018-11-16T00:00:00"/>
    <s v="Standard Class"/>
    <s v="LP-17080"/>
    <s v="Liz Pelletier"/>
    <x v="0"/>
    <s v="United States"/>
    <x v="8"/>
    <x v="1"/>
    <n v="94110"/>
    <x v="1"/>
    <s v="FUR-FU-10001934"/>
    <x v="0"/>
    <x v="5"/>
    <x v="107"/>
    <n v="41.96"/>
    <n v="2"/>
    <n v="0"/>
    <n v="10.909599999999999"/>
    <x v="1"/>
    <s v="Yes"/>
  </r>
  <r>
    <n v="8121"/>
    <s v="CA-2018-116722"/>
    <x v="583"/>
    <d v="2018-11-16T00:00:00"/>
    <s v="Standard Class"/>
    <s v="LP-17080"/>
    <s v="Liz Pelletier"/>
    <x v="0"/>
    <s v="United States"/>
    <x v="8"/>
    <x v="1"/>
    <n v="94110"/>
    <x v="1"/>
    <s v="FUR-CH-10004997"/>
    <x v="0"/>
    <x v="1"/>
    <x v="499"/>
    <n v="451.15199999999999"/>
    <n v="3"/>
    <n v="0.2"/>
    <n v="0"/>
    <x v="1"/>
    <s v="Yes"/>
  </r>
  <r>
    <n v="8122"/>
    <s v="CA-2018-116722"/>
    <x v="583"/>
    <d v="2018-11-16T00:00:00"/>
    <s v="Standard Class"/>
    <s v="LP-17080"/>
    <s v="Liz Pelletier"/>
    <x v="0"/>
    <s v="United States"/>
    <x v="8"/>
    <x v="1"/>
    <n v="94110"/>
    <x v="1"/>
    <s v="OFF-BI-10001890"/>
    <x v="1"/>
    <x v="8"/>
    <x v="176"/>
    <n v="31.504000000000001"/>
    <n v="11"/>
    <n v="0.2"/>
    <n v="11.026400000000001"/>
    <x v="1"/>
    <s v="Yes"/>
  </r>
  <r>
    <n v="8123"/>
    <s v="CA-2016-138128"/>
    <x v="337"/>
    <d v="2016-12-15T00:00:00"/>
    <s v="Standard Class"/>
    <s v="FP-14320"/>
    <s v="Frank Preis"/>
    <x v="0"/>
    <s v="United States"/>
    <x v="10"/>
    <x v="9"/>
    <n v="19134"/>
    <x v="3"/>
    <s v="OFF-EN-10002500"/>
    <x v="1"/>
    <x v="12"/>
    <x v="118"/>
    <n v="30.672000000000001"/>
    <n v="3"/>
    <n v="0.2"/>
    <n v="9.5850000000000009"/>
    <x v="3"/>
    <s v="Yes"/>
  </r>
  <r>
    <n v="8124"/>
    <s v="CA-2016-138128"/>
    <x v="337"/>
    <d v="2016-12-15T00:00:00"/>
    <s v="Standard Class"/>
    <s v="FP-14320"/>
    <s v="Frank Preis"/>
    <x v="0"/>
    <s v="United States"/>
    <x v="10"/>
    <x v="9"/>
    <n v="19134"/>
    <x v="3"/>
    <s v="TEC-CO-10001766"/>
    <x v="2"/>
    <x v="16"/>
    <x v="1067"/>
    <n v="1079.9760000000001"/>
    <n v="4"/>
    <n v="0.4"/>
    <n v="125.99720000000001"/>
    <x v="3"/>
    <s v="Yes"/>
  </r>
  <r>
    <n v="8125"/>
    <s v="US-2019-150070"/>
    <x v="210"/>
    <d v="2019-09-12T00:00:00"/>
    <s v="Standard Class"/>
    <s v="JA-15970"/>
    <s v="Joseph Airdo"/>
    <x v="0"/>
    <s v="United States"/>
    <x v="494"/>
    <x v="1"/>
    <n v="95351"/>
    <x v="1"/>
    <s v="FUR-CH-10004860"/>
    <x v="0"/>
    <x v="1"/>
    <x v="212"/>
    <n v="161.56800000000001"/>
    <n v="2"/>
    <n v="0.2"/>
    <n v="-28.2744"/>
    <x v="1"/>
    <s v="Yes"/>
  </r>
  <r>
    <n v="8126"/>
    <s v="CA-2017-137064"/>
    <x v="525"/>
    <d v="2017-02-13T00:00:00"/>
    <s v="Standard Class"/>
    <s v="TS-21655"/>
    <s v="Trudy Schmidt"/>
    <x v="0"/>
    <s v="United States"/>
    <x v="12"/>
    <x v="5"/>
    <n v="77070"/>
    <x v="2"/>
    <s v="OFF-BI-10002049"/>
    <x v="1"/>
    <x v="8"/>
    <x v="765"/>
    <n v="2.9340000000000002"/>
    <n v="3"/>
    <n v="0.8"/>
    <n v="-4.9878"/>
    <x v="2"/>
    <s v="Yes"/>
  </r>
  <r>
    <n v="8127"/>
    <s v="CA-2017-137064"/>
    <x v="525"/>
    <d v="2017-02-13T00:00:00"/>
    <s v="Standard Class"/>
    <s v="TS-21655"/>
    <s v="Trudy Schmidt"/>
    <x v="0"/>
    <s v="United States"/>
    <x v="12"/>
    <x v="5"/>
    <n v="77070"/>
    <x v="2"/>
    <s v="TEC-AC-10003499"/>
    <x v="2"/>
    <x v="11"/>
    <x v="103"/>
    <n v="18.527999999999999"/>
    <n v="2"/>
    <n v="0.2"/>
    <n v="4.4004000000000003"/>
    <x v="2"/>
    <s v="Yes"/>
  </r>
  <r>
    <n v="8128"/>
    <s v="CA-2017-137064"/>
    <x v="525"/>
    <d v="2017-02-13T00:00:00"/>
    <s v="Standard Class"/>
    <s v="TS-21655"/>
    <s v="Trudy Schmidt"/>
    <x v="0"/>
    <s v="United States"/>
    <x v="12"/>
    <x v="5"/>
    <n v="77070"/>
    <x v="2"/>
    <s v="OFF-ST-10003470"/>
    <x v="1"/>
    <x v="4"/>
    <x v="1348"/>
    <n v="670.75199999999995"/>
    <n v="3"/>
    <n v="0.2"/>
    <n v="-125.76600000000001"/>
    <x v="2"/>
    <s v="Yes"/>
  </r>
  <r>
    <n v="8129"/>
    <s v="CA-2019-157350"/>
    <x v="775"/>
    <d v="2019-09-01T00:00:00"/>
    <s v="Standard Class"/>
    <s v="DP-13000"/>
    <s v="Darren Powers"/>
    <x v="0"/>
    <s v="United States"/>
    <x v="22"/>
    <x v="10"/>
    <n v="60610"/>
    <x v="2"/>
    <s v="FUR-FU-10000222"/>
    <x v="0"/>
    <x v="5"/>
    <x v="596"/>
    <n v="64.959999999999994"/>
    <n v="5"/>
    <n v="0.6"/>
    <n v="-43.847999999999999"/>
    <x v="2"/>
    <s v="Yes"/>
  </r>
  <r>
    <n v="8130"/>
    <s v="CA-2016-127866"/>
    <x v="836"/>
    <d v="2016-07-23T00:00:00"/>
    <s v="First Class"/>
    <s v="JD-15895"/>
    <s v="Jonathan Doherty"/>
    <x v="1"/>
    <s v="United States"/>
    <x v="169"/>
    <x v="1"/>
    <n v="92503"/>
    <x v="1"/>
    <s v="TEC-AC-10000023"/>
    <x v="2"/>
    <x v="11"/>
    <x v="909"/>
    <n v="41.94"/>
    <n v="2"/>
    <n v="0"/>
    <n v="15.0984"/>
    <x v="1"/>
    <s v="Yes"/>
  </r>
  <r>
    <n v="8131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PA-10003971"/>
    <x v="1"/>
    <x v="10"/>
    <x v="1281"/>
    <n v="11.96"/>
    <n v="2"/>
    <n v="0"/>
    <n v="5.8604000000000003"/>
    <x v="1"/>
    <s v="Yes"/>
  </r>
  <r>
    <n v="8132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AR-10003481"/>
    <x v="1"/>
    <x v="6"/>
    <x v="1600"/>
    <n v="13.12"/>
    <n v="4"/>
    <n v="0"/>
    <n v="3.8048000000000002"/>
    <x v="1"/>
    <s v="Yes"/>
  </r>
  <r>
    <n v="8133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ST-10001490"/>
    <x v="1"/>
    <x v="4"/>
    <x v="518"/>
    <n v="535.41"/>
    <n v="3"/>
    <n v="0"/>
    <n v="160.62299999999999"/>
    <x v="1"/>
    <s v="Yes"/>
  </r>
  <r>
    <n v="8134"/>
    <s v="CA-2017-131352"/>
    <x v="1049"/>
    <d v="2017-10-13T00:00:00"/>
    <s v="Standard Class"/>
    <s v="GH-14485"/>
    <s v="Gene Hale"/>
    <x v="1"/>
    <s v="United States"/>
    <x v="61"/>
    <x v="5"/>
    <n v="75081"/>
    <x v="2"/>
    <s v="FUR-FU-10003708"/>
    <x v="0"/>
    <x v="5"/>
    <x v="71"/>
    <n v="72.78"/>
    <n v="3"/>
    <n v="0.6"/>
    <n v="-70.960499999999996"/>
    <x v="2"/>
    <s v="Yes"/>
  </r>
  <r>
    <n v="8135"/>
    <s v="CA-2017-121776"/>
    <x v="1130"/>
    <d v="2017-02-21T00:00:00"/>
    <s v="Standard Class"/>
    <s v="RD-19585"/>
    <s v="Rob Dowd"/>
    <x v="0"/>
    <s v="United States"/>
    <x v="1"/>
    <x v="1"/>
    <n v="90008"/>
    <x v="1"/>
    <s v="OFF-PA-10001970"/>
    <x v="1"/>
    <x v="10"/>
    <x v="314"/>
    <n v="36.840000000000003"/>
    <n v="3"/>
    <n v="0"/>
    <n v="17.314800000000002"/>
    <x v="1"/>
    <s v="Yes"/>
  </r>
  <r>
    <n v="8136"/>
    <s v="CA-2017-121776"/>
    <x v="1130"/>
    <d v="2017-02-21T00:00:00"/>
    <s v="Standard Class"/>
    <s v="RD-19585"/>
    <s v="Rob Dowd"/>
    <x v="0"/>
    <s v="United States"/>
    <x v="1"/>
    <x v="1"/>
    <n v="90008"/>
    <x v="1"/>
    <s v="OFF-LA-10002762"/>
    <x v="1"/>
    <x v="2"/>
    <x v="49"/>
    <n v="87.71"/>
    <n v="7"/>
    <n v="0"/>
    <n v="41.223700000000001"/>
    <x v="1"/>
    <s v="Yes"/>
  </r>
  <r>
    <n v="8137"/>
    <s v="CA-2018-118073"/>
    <x v="399"/>
    <d v="2018-08-16T00:00:00"/>
    <s v="Standard Class"/>
    <s v="CS-12490"/>
    <s v="Cindy Schnelling"/>
    <x v="1"/>
    <s v="United States"/>
    <x v="121"/>
    <x v="2"/>
    <n v="33801"/>
    <x v="0"/>
    <s v="FUR-TA-10002533"/>
    <x v="0"/>
    <x v="3"/>
    <x v="277"/>
    <n v="562.29250000000002"/>
    <n v="7"/>
    <n v="0.45"/>
    <n v="-255.58750000000001"/>
    <x v="0"/>
    <s v="Yes"/>
  </r>
  <r>
    <n v="8138"/>
    <s v="CA-2016-103219"/>
    <x v="187"/>
    <d v="2016-11-13T00:00:00"/>
    <s v="Standard Class"/>
    <s v="BF-11215"/>
    <s v="Benjamin Farhat"/>
    <x v="2"/>
    <s v="United States"/>
    <x v="20"/>
    <x v="15"/>
    <n v="10035"/>
    <x v="3"/>
    <s v="FUR-FU-10004091"/>
    <x v="0"/>
    <x v="5"/>
    <x v="963"/>
    <n v="56.52"/>
    <n v="9"/>
    <n v="0"/>
    <n v="21.477599999999999"/>
    <x v="3"/>
    <s v="Yes"/>
  </r>
  <r>
    <n v="8139"/>
    <s v="CA-2018-102561"/>
    <x v="427"/>
    <d v="2018-07-22T00:00:00"/>
    <s v="Standard Class"/>
    <s v="NK-18490"/>
    <s v="Neil Knudson"/>
    <x v="2"/>
    <s v="United States"/>
    <x v="10"/>
    <x v="9"/>
    <n v="19140"/>
    <x v="3"/>
    <s v="OFF-AR-10001545"/>
    <x v="1"/>
    <x v="6"/>
    <x v="820"/>
    <n v="11.263999999999999"/>
    <n v="8"/>
    <n v="0.2"/>
    <n v="1.2672000000000001"/>
    <x v="3"/>
    <s v="Yes"/>
  </r>
  <r>
    <n v="8140"/>
    <s v="CA-2018-102561"/>
    <x v="427"/>
    <d v="2018-07-22T00:00:00"/>
    <s v="Standard Class"/>
    <s v="NK-18490"/>
    <s v="Neil Knudson"/>
    <x v="2"/>
    <s v="United States"/>
    <x v="10"/>
    <x v="9"/>
    <n v="19140"/>
    <x v="3"/>
    <s v="OFF-ST-10001476"/>
    <x v="1"/>
    <x v="4"/>
    <x v="835"/>
    <n v="284.08"/>
    <n v="10"/>
    <n v="0.2"/>
    <n v="24.856999999999999"/>
    <x v="3"/>
    <s v="Yes"/>
  </r>
  <r>
    <n v="8141"/>
    <s v="CA-2018-102561"/>
    <x v="427"/>
    <d v="2018-07-22T00:00:00"/>
    <s v="Standard Class"/>
    <s v="NK-18490"/>
    <s v="Neil Knudson"/>
    <x v="2"/>
    <s v="United States"/>
    <x v="10"/>
    <x v="9"/>
    <n v="19140"/>
    <x v="3"/>
    <s v="OFF-PA-10004971"/>
    <x v="1"/>
    <x v="10"/>
    <x v="609"/>
    <n v="18.495999999999999"/>
    <n v="4"/>
    <n v="0.2"/>
    <n v="6.7047999999999996"/>
    <x v="3"/>
    <s v="Yes"/>
  </r>
  <r>
    <n v="8142"/>
    <s v="CA-2018-100993"/>
    <x v="473"/>
    <d v="2018-02-10T00:00:00"/>
    <s v="Standard Class"/>
    <s v="AZ-10750"/>
    <s v="Annie Zypern"/>
    <x v="0"/>
    <s v="United States"/>
    <x v="70"/>
    <x v="1"/>
    <n v="92037"/>
    <x v="1"/>
    <s v="OFF-LA-10003223"/>
    <x v="1"/>
    <x v="2"/>
    <x v="607"/>
    <n v="14.73"/>
    <n v="3"/>
    <n v="0"/>
    <n v="7.2176999999999998"/>
    <x v="1"/>
    <s v="Yes"/>
  </r>
  <r>
    <n v="8143"/>
    <s v="CA-2018-100993"/>
    <x v="473"/>
    <d v="2018-02-10T00:00:00"/>
    <s v="Standard Class"/>
    <s v="AZ-10750"/>
    <s v="Annie Zypern"/>
    <x v="0"/>
    <s v="United States"/>
    <x v="70"/>
    <x v="1"/>
    <n v="92037"/>
    <x v="1"/>
    <s v="OFF-ST-10004340"/>
    <x v="1"/>
    <x v="4"/>
    <x v="817"/>
    <n v="186.54"/>
    <n v="3"/>
    <n v="0"/>
    <n v="50.3658"/>
    <x v="1"/>
    <s v="Yes"/>
  </r>
  <r>
    <n v="8144"/>
    <s v="CA-2018-100993"/>
    <x v="473"/>
    <d v="2018-02-10T00:00:00"/>
    <s v="Standard Class"/>
    <s v="AZ-10750"/>
    <s v="Annie Zypern"/>
    <x v="0"/>
    <s v="United States"/>
    <x v="70"/>
    <x v="1"/>
    <n v="92037"/>
    <x v="1"/>
    <s v="FUR-TA-10001095"/>
    <x v="0"/>
    <x v="3"/>
    <x v="616"/>
    <n v="557.72799999999995"/>
    <n v="4"/>
    <n v="0.2"/>
    <n v="6.9715999999999996"/>
    <x v="1"/>
    <s v="Yes"/>
  </r>
  <r>
    <n v="8145"/>
    <s v="CA-2018-100993"/>
    <x v="473"/>
    <d v="2018-02-10T00:00:00"/>
    <s v="Standard Class"/>
    <s v="AZ-10750"/>
    <s v="Annie Zypern"/>
    <x v="0"/>
    <s v="United States"/>
    <x v="70"/>
    <x v="1"/>
    <n v="92037"/>
    <x v="1"/>
    <s v="TEC-PH-10001448"/>
    <x v="2"/>
    <x v="7"/>
    <x v="141"/>
    <n v="159.96799999999999"/>
    <n v="4"/>
    <n v="0.2"/>
    <n v="-31.993600000000001"/>
    <x v="1"/>
    <s v="Yes"/>
  </r>
  <r>
    <n v="8146"/>
    <s v="US-2016-112949"/>
    <x v="886"/>
    <d v="2016-06-27T00:00:00"/>
    <s v="Standard Class"/>
    <s v="Co-12640"/>
    <s v="Corey-Lock"/>
    <x v="0"/>
    <s v="United States"/>
    <x v="408"/>
    <x v="26"/>
    <n v="73505"/>
    <x v="2"/>
    <s v="OFF-AP-10001005"/>
    <x v="1"/>
    <x v="9"/>
    <x v="1140"/>
    <n v="471.9"/>
    <n v="6"/>
    <n v="0"/>
    <n v="155.727"/>
    <x v="2"/>
    <s v="Yes"/>
  </r>
  <r>
    <n v="8147"/>
    <s v="US-2016-112949"/>
    <x v="886"/>
    <d v="2016-06-27T00:00:00"/>
    <s v="Standard Class"/>
    <s v="Co-12640"/>
    <s v="Corey-Lock"/>
    <x v="0"/>
    <s v="United States"/>
    <x v="408"/>
    <x v="26"/>
    <n v="73505"/>
    <x v="2"/>
    <s v="OFF-AR-10003469"/>
    <x v="1"/>
    <x v="6"/>
    <x v="1258"/>
    <n v="3.52"/>
    <n v="2"/>
    <n v="0"/>
    <n v="1.6896"/>
    <x v="2"/>
    <s v="Yes"/>
  </r>
  <r>
    <n v="8148"/>
    <s v="US-2019-146822"/>
    <x v="255"/>
    <d v="2019-06-14T00:00:00"/>
    <s v="Standard Class"/>
    <s v="AG-10675"/>
    <s v="Anna Gayman"/>
    <x v="0"/>
    <s v="United States"/>
    <x v="127"/>
    <x v="17"/>
    <n v="24153"/>
    <x v="0"/>
    <s v="OFF-PA-10000249"/>
    <x v="1"/>
    <x v="10"/>
    <x v="33"/>
    <n v="49.12"/>
    <n v="4"/>
    <n v="0"/>
    <n v="23.086400000000001"/>
    <x v="0"/>
    <s v="Yes"/>
  </r>
  <r>
    <n v="8149"/>
    <s v="US-2018-131058"/>
    <x v="797"/>
    <d v="2018-12-31T00:00:00"/>
    <s v="Standard Class"/>
    <s v="EM-14140"/>
    <s v="Eugene Moren"/>
    <x v="2"/>
    <s v="United States"/>
    <x v="157"/>
    <x v="1"/>
    <n v="92704"/>
    <x v="1"/>
    <s v="OFF-LA-10001613"/>
    <x v="1"/>
    <x v="2"/>
    <x v="743"/>
    <n v="20.16"/>
    <n v="7"/>
    <n v="0"/>
    <n v="9.8783999999999992"/>
    <x v="1"/>
    <s v="Yes"/>
  </r>
  <r>
    <n v="8150"/>
    <s v="CA-2016-167997"/>
    <x v="755"/>
    <d v="2016-01-29T00:00:00"/>
    <s v="First Class"/>
    <s v="CA-11965"/>
    <s v="Carol Adams"/>
    <x v="1"/>
    <s v="United States"/>
    <x v="503"/>
    <x v="44"/>
    <n v="57701"/>
    <x v="2"/>
    <s v="OFF-BI-10001758"/>
    <x v="1"/>
    <x v="8"/>
    <x v="944"/>
    <n v="10.68"/>
    <n v="2"/>
    <n v="0"/>
    <n v="5.0195999999999996"/>
    <x v="2"/>
    <s v="Yes"/>
  </r>
  <r>
    <n v="8151"/>
    <s v="CA-2016-167997"/>
    <x v="755"/>
    <d v="2016-01-29T00:00:00"/>
    <s v="First Class"/>
    <s v="CA-11965"/>
    <s v="Carol Adams"/>
    <x v="1"/>
    <s v="United States"/>
    <x v="503"/>
    <x v="44"/>
    <n v="57701"/>
    <x v="2"/>
    <s v="FUR-BO-10004409"/>
    <x v="0"/>
    <x v="0"/>
    <x v="631"/>
    <n v="141.96"/>
    <n v="2"/>
    <n v="0"/>
    <n v="39.748800000000003"/>
    <x v="2"/>
    <s v="Yes"/>
  </r>
  <r>
    <n v="8152"/>
    <s v="CA-2019-140151"/>
    <x v="721"/>
    <d v="2019-03-25T00:00:00"/>
    <s v="First Class"/>
    <s v="RB-19360"/>
    <s v="Raymond Buch"/>
    <x v="0"/>
    <s v="United States"/>
    <x v="4"/>
    <x v="4"/>
    <n v="98115"/>
    <x v="1"/>
    <s v="OFF-ST-10001558"/>
    <x v="1"/>
    <x v="4"/>
    <x v="719"/>
    <n v="32.479999999999997"/>
    <n v="2"/>
    <n v="0"/>
    <n v="4.8719999999999999"/>
    <x v="1"/>
    <s v="Yes"/>
  </r>
  <r>
    <n v="8153"/>
    <s v="CA-2019-140151"/>
    <x v="721"/>
    <d v="2019-03-25T00:00:00"/>
    <s v="First Class"/>
    <s v="RB-19360"/>
    <s v="Raymond Buch"/>
    <x v="0"/>
    <s v="United States"/>
    <x v="4"/>
    <x v="4"/>
    <n v="98115"/>
    <x v="1"/>
    <s v="OFF-PA-10002986"/>
    <x v="1"/>
    <x v="10"/>
    <x v="482"/>
    <n v="20.04"/>
    <n v="3"/>
    <n v="0"/>
    <n v="9.6191999999999993"/>
    <x v="1"/>
    <s v="Yes"/>
  </r>
  <r>
    <n v="8154"/>
    <s v="CA-2019-140151"/>
    <x v="721"/>
    <d v="2019-03-25T00:00:00"/>
    <s v="First Class"/>
    <s v="RB-19360"/>
    <s v="Raymond Buch"/>
    <x v="0"/>
    <s v="United States"/>
    <x v="4"/>
    <x v="4"/>
    <n v="98115"/>
    <x v="1"/>
    <s v="TEC-CO-10004722"/>
    <x v="2"/>
    <x v="16"/>
    <x v="1374"/>
    <n v="13999.96"/>
    <n v="4"/>
    <n v="0"/>
    <n v="6719.9808000000003"/>
    <x v="1"/>
    <s v="Yes"/>
  </r>
  <r>
    <n v="8155"/>
    <s v="US-2019-143770"/>
    <x v="177"/>
    <d v="2019-03-24T00:00:00"/>
    <s v="Standard Class"/>
    <s v="RD-19720"/>
    <s v="Roger Demir"/>
    <x v="0"/>
    <s v="United States"/>
    <x v="209"/>
    <x v="29"/>
    <n v="6457"/>
    <x v="3"/>
    <s v="TEC-AC-10002842"/>
    <x v="2"/>
    <x v="11"/>
    <x v="1185"/>
    <n v="238"/>
    <n v="2"/>
    <n v="0"/>
    <n v="38.08"/>
    <x v="3"/>
    <s v="Yes"/>
  </r>
  <r>
    <n v="8156"/>
    <s v="US-2019-143770"/>
    <x v="177"/>
    <d v="2019-03-24T00:00:00"/>
    <s v="Standard Class"/>
    <s v="RD-19720"/>
    <s v="Roger Demir"/>
    <x v="0"/>
    <s v="United States"/>
    <x v="209"/>
    <x v="29"/>
    <n v="6457"/>
    <x v="3"/>
    <s v="OFF-PA-10001125"/>
    <x v="1"/>
    <x v="10"/>
    <x v="1021"/>
    <n v="61.96"/>
    <n v="2"/>
    <n v="0"/>
    <n v="27.882000000000001"/>
    <x v="3"/>
    <s v="Yes"/>
  </r>
  <r>
    <n v="8157"/>
    <s v="CA-2018-131296"/>
    <x v="964"/>
    <d v="2018-10-09T00:00:00"/>
    <s v="Standard Class"/>
    <s v="MS-17830"/>
    <s v="Melanie Seite"/>
    <x v="0"/>
    <s v="United States"/>
    <x v="248"/>
    <x v="39"/>
    <n v="21215"/>
    <x v="3"/>
    <s v="FUR-TA-10002622"/>
    <x v="0"/>
    <x v="3"/>
    <x v="969"/>
    <n v="239.37200000000001"/>
    <n v="2"/>
    <n v="0.3"/>
    <n v="-23.937200000000001"/>
    <x v="3"/>
    <s v="Yes"/>
  </r>
  <r>
    <n v="8158"/>
    <s v="CA-2018-103464"/>
    <x v="741"/>
    <d v="2018-11-22T00:00:00"/>
    <s v="Standard Class"/>
    <s v="PG-18820"/>
    <s v="Patrick Gardner"/>
    <x v="0"/>
    <s v="United States"/>
    <x v="70"/>
    <x v="1"/>
    <n v="92105"/>
    <x v="1"/>
    <s v="TEC-AC-10002842"/>
    <x v="2"/>
    <x v="11"/>
    <x v="1185"/>
    <n v="595"/>
    <n v="5"/>
    <n v="0"/>
    <n v="95.2"/>
    <x v="1"/>
    <s v="Yes"/>
  </r>
  <r>
    <n v="8159"/>
    <s v="CA-2019-136238"/>
    <x v="377"/>
    <d v="2020-01-01T00:00:00"/>
    <s v="Standard Class"/>
    <s v="KB-16240"/>
    <s v="Karen Bern"/>
    <x v="1"/>
    <s v="United States"/>
    <x v="372"/>
    <x v="5"/>
    <n v="79762"/>
    <x v="2"/>
    <s v="OFF-PA-10004285"/>
    <x v="1"/>
    <x v="10"/>
    <x v="1268"/>
    <n v="16.032"/>
    <n v="3"/>
    <n v="0.2"/>
    <n v="5.6112000000000002"/>
    <x v="2"/>
    <s v="Yes"/>
  </r>
  <r>
    <n v="8160"/>
    <s v="CA-2018-120803"/>
    <x v="1185"/>
    <d v="2018-03-13T00:00:00"/>
    <s v="Standard Class"/>
    <s v="RB-19465"/>
    <s v="Rick Bensley"/>
    <x v="2"/>
    <s v="United States"/>
    <x v="451"/>
    <x v="29"/>
    <n v="6460"/>
    <x v="3"/>
    <s v="TEC-AC-10004469"/>
    <x v="2"/>
    <x v="11"/>
    <x v="241"/>
    <n v="199.75"/>
    <n v="5"/>
    <n v="0"/>
    <n v="87.89"/>
    <x v="3"/>
    <s v="Yes"/>
  </r>
  <r>
    <n v="8161"/>
    <s v="CA-2018-134138"/>
    <x v="595"/>
    <d v="2018-02-20T00:00:00"/>
    <s v="Standard Class"/>
    <s v="JD-15790"/>
    <s v="John Dryer"/>
    <x v="0"/>
    <s v="United States"/>
    <x v="78"/>
    <x v="30"/>
    <n v="7109"/>
    <x v="3"/>
    <s v="FUR-CH-10001545"/>
    <x v="0"/>
    <x v="1"/>
    <x v="1746"/>
    <n v="227.96"/>
    <n v="2"/>
    <n v="0"/>
    <n v="36.473599999999998"/>
    <x v="3"/>
    <s v="Yes"/>
  </r>
  <r>
    <n v="8162"/>
    <s v="CA-2017-120915"/>
    <x v="694"/>
    <d v="2017-10-03T00:00:00"/>
    <s v="Second Class"/>
    <s v="JJ-15445"/>
    <s v="Jennifer Jackson"/>
    <x v="0"/>
    <s v="United States"/>
    <x v="20"/>
    <x v="15"/>
    <n v="10035"/>
    <x v="3"/>
    <s v="OFF-AP-10002578"/>
    <x v="1"/>
    <x v="9"/>
    <x v="414"/>
    <n v="293.52"/>
    <n v="6"/>
    <n v="0"/>
    <n v="76.315200000000004"/>
    <x v="3"/>
    <s v="Yes"/>
  </r>
  <r>
    <n v="8163"/>
    <s v="CA-2017-120915"/>
    <x v="694"/>
    <d v="2017-10-03T00:00:00"/>
    <s v="Second Class"/>
    <s v="JJ-15445"/>
    <s v="Jennifer Jackson"/>
    <x v="0"/>
    <s v="United States"/>
    <x v="20"/>
    <x v="15"/>
    <n v="10035"/>
    <x v="3"/>
    <s v="TEC-PH-10003012"/>
    <x v="2"/>
    <x v="7"/>
    <x v="348"/>
    <n v="307.98"/>
    <n v="2"/>
    <n v="0"/>
    <n v="89.3142"/>
    <x v="3"/>
    <s v="Yes"/>
  </r>
  <r>
    <n v="8164"/>
    <s v="CA-2017-168207"/>
    <x v="121"/>
    <d v="2017-11-06T00:00:00"/>
    <s v="Standard Class"/>
    <s v="LT-17110"/>
    <s v="Liz Thompson"/>
    <x v="0"/>
    <s v="United States"/>
    <x v="70"/>
    <x v="1"/>
    <n v="92105"/>
    <x v="1"/>
    <s v="FUR-FU-10004909"/>
    <x v="0"/>
    <x v="5"/>
    <x v="1357"/>
    <n v="96.96"/>
    <n v="6"/>
    <n v="0"/>
    <n v="33.936"/>
    <x v="1"/>
    <s v="Yes"/>
  </r>
  <r>
    <n v="8165"/>
    <s v="CA-2017-168207"/>
    <x v="121"/>
    <d v="2017-11-06T00:00:00"/>
    <s v="Standard Class"/>
    <s v="LT-17110"/>
    <s v="Liz Thompson"/>
    <x v="0"/>
    <s v="United States"/>
    <x v="70"/>
    <x v="1"/>
    <n v="92105"/>
    <x v="1"/>
    <s v="OFF-BI-10001524"/>
    <x v="1"/>
    <x v="8"/>
    <x v="301"/>
    <n v="117.488"/>
    <n v="7"/>
    <n v="0.2"/>
    <n v="41.120800000000003"/>
    <x v="1"/>
    <s v="Yes"/>
  </r>
  <r>
    <n v="8166"/>
    <s v="CA-2017-168207"/>
    <x v="121"/>
    <d v="2017-11-06T00:00:00"/>
    <s v="Standard Class"/>
    <s v="LT-17110"/>
    <s v="Liz Thompson"/>
    <x v="0"/>
    <s v="United States"/>
    <x v="70"/>
    <x v="1"/>
    <n v="92105"/>
    <x v="1"/>
    <s v="OFF-BI-10003355"/>
    <x v="1"/>
    <x v="8"/>
    <x v="591"/>
    <n v="11.952"/>
    <n v="3"/>
    <n v="0.2"/>
    <n v="4.1832000000000003"/>
    <x v="1"/>
    <s v="Yes"/>
  </r>
  <r>
    <n v="8167"/>
    <s v="CA-2017-168207"/>
    <x v="121"/>
    <d v="2017-11-06T00:00:00"/>
    <s v="Standard Class"/>
    <s v="LT-17110"/>
    <s v="Liz Thompson"/>
    <x v="0"/>
    <s v="United States"/>
    <x v="70"/>
    <x v="1"/>
    <n v="92105"/>
    <x v="1"/>
    <s v="FUR-BO-10004357"/>
    <x v="0"/>
    <x v="0"/>
    <x v="1358"/>
    <n v="512.49900000000002"/>
    <n v="3"/>
    <n v="0.15"/>
    <n v="-30.146999999999998"/>
    <x v="1"/>
    <s v="Yes"/>
  </r>
  <r>
    <n v="8168"/>
    <s v="CA-2018-144148"/>
    <x v="995"/>
    <d v="2018-08-05T00:00:00"/>
    <s v="Standard Class"/>
    <s v="AH-10690"/>
    <s v="Anna Häberlin"/>
    <x v="1"/>
    <s v="United States"/>
    <x v="8"/>
    <x v="1"/>
    <n v="94122"/>
    <x v="1"/>
    <s v="FUR-TA-10002774"/>
    <x v="0"/>
    <x v="3"/>
    <x v="584"/>
    <n v="863.12800000000004"/>
    <n v="7"/>
    <n v="0.2"/>
    <n v="-32.3673"/>
    <x v="1"/>
    <s v="Yes"/>
  </r>
  <r>
    <n v="8169"/>
    <s v="CA-2019-107174"/>
    <x v="44"/>
    <d v="2019-11-13T00:00:00"/>
    <s v="Standard Class"/>
    <s v="AB-10060"/>
    <s v="Adam Bellavance"/>
    <x v="2"/>
    <s v="United States"/>
    <x v="4"/>
    <x v="4"/>
    <n v="98105"/>
    <x v="1"/>
    <s v="FUR-TA-10004575"/>
    <x v="0"/>
    <x v="3"/>
    <x v="309"/>
    <n v="2036.86"/>
    <n v="7"/>
    <n v="0"/>
    <n v="366.63479999999998"/>
    <x v="1"/>
    <s v="Yes"/>
  </r>
  <r>
    <n v="8170"/>
    <s v="CA-2019-107174"/>
    <x v="44"/>
    <d v="2019-11-13T00:00:00"/>
    <s v="Standard Class"/>
    <s v="AB-10060"/>
    <s v="Adam Bellavance"/>
    <x v="2"/>
    <s v="United States"/>
    <x v="4"/>
    <x v="4"/>
    <n v="98105"/>
    <x v="1"/>
    <s v="FUR-CH-10003312"/>
    <x v="0"/>
    <x v="1"/>
    <x v="299"/>
    <n v="449.56799999999998"/>
    <n v="2"/>
    <n v="0.2"/>
    <n v="-73.0548"/>
    <x v="1"/>
    <s v="Yes"/>
  </r>
  <r>
    <n v="8171"/>
    <s v="CA-2019-107174"/>
    <x v="44"/>
    <d v="2019-11-13T00:00:00"/>
    <s v="Standard Class"/>
    <s v="AB-10060"/>
    <s v="Adam Bellavance"/>
    <x v="2"/>
    <s v="United States"/>
    <x v="4"/>
    <x v="4"/>
    <n v="98105"/>
    <x v="1"/>
    <s v="TEC-AC-10001465"/>
    <x v="2"/>
    <x v="11"/>
    <x v="478"/>
    <n v="108.96"/>
    <n v="3"/>
    <n v="0"/>
    <n v="32.688000000000002"/>
    <x v="1"/>
    <s v="Yes"/>
  </r>
  <r>
    <n v="8172"/>
    <s v="CA-2018-146150"/>
    <x v="1173"/>
    <d v="2018-02-19T00:00:00"/>
    <s v="Standard Class"/>
    <s v="FM-14380"/>
    <s v="Fred McMath"/>
    <x v="0"/>
    <s v="United States"/>
    <x v="25"/>
    <x v="35"/>
    <n v="39212"/>
    <x v="0"/>
    <s v="OFF-AR-10002240"/>
    <x v="1"/>
    <x v="6"/>
    <x v="971"/>
    <n v="264.18"/>
    <n v="7"/>
    <n v="0"/>
    <n v="68.686800000000005"/>
    <x v="0"/>
    <s v="Yes"/>
  </r>
  <r>
    <n v="8173"/>
    <s v="CA-2016-114125"/>
    <x v="868"/>
    <d v="2016-07-13T00:00:00"/>
    <s v="Standard Class"/>
    <s v="GH-14410"/>
    <s v="Gary Hansen"/>
    <x v="2"/>
    <s v="United States"/>
    <x v="1"/>
    <x v="1"/>
    <n v="90049"/>
    <x v="1"/>
    <s v="OFF-LA-10004559"/>
    <x v="1"/>
    <x v="2"/>
    <x v="1349"/>
    <n v="2.88"/>
    <n v="1"/>
    <n v="0"/>
    <n v="1.4112"/>
    <x v="1"/>
    <s v="Yes"/>
  </r>
  <r>
    <n v="8174"/>
    <s v="CA-2016-114125"/>
    <x v="868"/>
    <d v="2016-07-13T00:00:00"/>
    <s v="Standard Class"/>
    <s v="GH-14410"/>
    <s v="Gary Hansen"/>
    <x v="2"/>
    <s v="United States"/>
    <x v="1"/>
    <x v="1"/>
    <n v="90049"/>
    <x v="1"/>
    <s v="OFF-BI-10003291"/>
    <x v="1"/>
    <x v="8"/>
    <x v="44"/>
    <n v="41.904000000000003"/>
    <n v="6"/>
    <n v="0.2"/>
    <n v="14.1426"/>
    <x v="1"/>
    <s v="Yes"/>
  </r>
  <r>
    <n v="8175"/>
    <s v="CA-2016-114125"/>
    <x v="868"/>
    <d v="2016-07-13T00:00:00"/>
    <s v="Standard Class"/>
    <s v="GH-14410"/>
    <s v="Gary Hansen"/>
    <x v="2"/>
    <s v="United States"/>
    <x v="1"/>
    <x v="1"/>
    <n v="90049"/>
    <x v="1"/>
    <s v="OFF-ST-10001505"/>
    <x v="1"/>
    <x v="4"/>
    <x v="1183"/>
    <n v="23.92"/>
    <n v="4"/>
    <n v="0"/>
    <n v="4.0663999999999998"/>
    <x v="1"/>
    <s v="Yes"/>
  </r>
  <r>
    <n v="8176"/>
    <s v="CA-2018-114944"/>
    <x v="806"/>
    <d v="2018-02-04T00:00:00"/>
    <s v="Standard Class"/>
    <s v="HE-14800"/>
    <s v="Harold Engle"/>
    <x v="1"/>
    <s v="United States"/>
    <x v="22"/>
    <x v="10"/>
    <n v="60623"/>
    <x v="2"/>
    <s v="OFF-PA-10003892"/>
    <x v="1"/>
    <x v="10"/>
    <x v="62"/>
    <n v="156.512"/>
    <n v="4"/>
    <n v="0.2"/>
    <n v="52.822800000000001"/>
    <x v="2"/>
    <s v="Yes"/>
  </r>
  <r>
    <n v="8177"/>
    <s v="CA-2018-135965"/>
    <x v="897"/>
    <d v="2018-09-25T00:00:00"/>
    <s v="First Class"/>
    <s v="SZ-20035"/>
    <s v="Sam Zeldin"/>
    <x v="2"/>
    <s v="United States"/>
    <x v="20"/>
    <x v="15"/>
    <n v="10035"/>
    <x v="3"/>
    <s v="OFF-ST-10002370"/>
    <x v="1"/>
    <x v="4"/>
    <x v="80"/>
    <n v="128.34"/>
    <n v="6"/>
    <n v="0"/>
    <n v="37.218600000000002"/>
    <x v="3"/>
    <s v="Yes"/>
  </r>
  <r>
    <n v="8178"/>
    <s v="CA-2019-149699"/>
    <x v="66"/>
    <d v="2019-12-24T00:00:00"/>
    <s v="First Class"/>
    <s v="CM-12115"/>
    <s v="Chad McGuire"/>
    <x v="0"/>
    <s v="United States"/>
    <x v="1"/>
    <x v="1"/>
    <n v="90008"/>
    <x v="1"/>
    <s v="TEC-AC-10000474"/>
    <x v="2"/>
    <x v="11"/>
    <x v="1510"/>
    <n v="474.95"/>
    <n v="5"/>
    <n v="0"/>
    <n v="142.48500000000001"/>
    <x v="1"/>
    <s v="Yes"/>
  </r>
  <r>
    <n v="8179"/>
    <s v="CA-2018-166429"/>
    <x v="476"/>
    <d v="2018-09-08T00:00:00"/>
    <s v="Standard Class"/>
    <s v="TG-21310"/>
    <s v="Toby Gnade"/>
    <x v="0"/>
    <s v="United States"/>
    <x v="96"/>
    <x v="4"/>
    <n v="98198"/>
    <x v="1"/>
    <s v="TEC-CO-10002095"/>
    <x v="2"/>
    <x v="16"/>
    <x v="615"/>
    <n v="999.98"/>
    <n v="2"/>
    <n v="0"/>
    <n v="449.99099999999999"/>
    <x v="1"/>
    <s v="Yes"/>
  </r>
  <r>
    <n v="8180"/>
    <s v="CA-2017-112767"/>
    <x v="991"/>
    <d v="2017-08-06T00:00:00"/>
    <s v="Standard Class"/>
    <s v="DK-12985"/>
    <s v="Darren Koutras"/>
    <x v="0"/>
    <s v="United States"/>
    <x v="24"/>
    <x v="21"/>
    <n v="97477"/>
    <x v="1"/>
    <s v="FUR-TA-10003469"/>
    <x v="0"/>
    <x v="3"/>
    <x v="1573"/>
    <n v="277.5"/>
    <n v="4"/>
    <n v="0.5"/>
    <n v="-188.7"/>
    <x v="1"/>
    <s v="Yes"/>
  </r>
  <r>
    <n v="8181"/>
    <s v="CA-2017-119879"/>
    <x v="82"/>
    <d v="2017-11-25T00:00:00"/>
    <s v="Standard Class"/>
    <s v="SS-20410"/>
    <s v="Shahid Shariari"/>
    <x v="0"/>
    <s v="United States"/>
    <x v="10"/>
    <x v="9"/>
    <n v="19120"/>
    <x v="3"/>
    <s v="FUR-TA-10002958"/>
    <x v="0"/>
    <x v="3"/>
    <x v="965"/>
    <n v="1252.704"/>
    <n v="8"/>
    <n v="0.4"/>
    <n v="-480.20319999999998"/>
    <x v="3"/>
    <s v="Yes"/>
  </r>
  <r>
    <n v="8182"/>
    <s v="CA-2017-119879"/>
    <x v="82"/>
    <d v="2017-11-25T00:00:00"/>
    <s v="Standard Class"/>
    <s v="SS-20410"/>
    <s v="Shahid Shariari"/>
    <x v="0"/>
    <s v="United States"/>
    <x v="10"/>
    <x v="9"/>
    <n v="19120"/>
    <x v="3"/>
    <s v="TEC-PH-10002923"/>
    <x v="2"/>
    <x v="7"/>
    <x v="687"/>
    <n v="110.97"/>
    <n v="5"/>
    <n v="0.4"/>
    <n v="-24.043500000000002"/>
    <x v="3"/>
    <s v="Yes"/>
  </r>
  <r>
    <n v="8183"/>
    <s v="CA-2019-155642"/>
    <x v="796"/>
    <d v="2019-05-22T00:00:00"/>
    <s v="Standard Class"/>
    <s v="BM-11575"/>
    <s v="Brendan Murry"/>
    <x v="1"/>
    <s v="United States"/>
    <x v="22"/>
    <x v="10"/>
    <n v="60653"/>
    <x v="2"/>
    <s v="FUR-FU-10004973"/>
    <x v="0"/>
    <x v="5"/>
    <x v="1143"/>
    <n v="22.608000000000001"/>
    <n v="3"/>
    <n v="0.6"/>
    <n v="-10.1736"/>
    <x v="2"/>
    <s v="Yes"/>
  </r>
  <r>
    <n v="8184"/>
    <s v="CA-2019-155642"/>
    <x v="796"/>
    <d v="2019-05-22T00:00:00"/>
    <s v="Standard Class"/>
    <s v="BM-11575"/>
    <s v="Brendan Murry"/>
    <x v="1"/>
    <s v="United States"/>
    <x v="22"/>
    <x v="10"/>
    <n v="60653"/>
    <x v="2"/>
    <s v="FUR-FU-10001918"/>
    <x v="0"/>
    <x v="5"/>
    <x v="283"/>
    <n v="1.8919999999999999"/>
    <n v="1"/>
    <n v="0.6"/>
    <n v="-0.99329999999999996"/>
    <x v="2"/>
    <s v="Yes"/>
  </r>
  <r>
    <n v="8185"/>
    <s v="US-2019-101721"/>
    <x v="283"/>
    <d v="2019-07-27T00:00:00"/>
    <s v="Standard Class"/>
    <s v="MY-17380"/>
    <s v="Maribeth Yedwab"/>
    <x v="1"/>
    <s v="United States"/>
    <x v="22"/>
    <x v="10"/>
    <n v="60623"/>
    <x v="2"/>
    <s v="OFF-PA-10003641"/>
    <x v="1"/>
    <x v="10"/>
    <x v="947"/>
    <n v="63.311999999999998"/>
    <n v="3"/>
    <n v="0.2"/>
    <n v="20.5764"/>
    <x v="2"/>
    <s v="Yes"/>
  </r>
  <r>
    <n v="8186"/>
    <s v="CA-2017-136728"/>
    <x v="1023"/>
    <d v="2017-09-17T00:00:00"/>
    <s v="Second Class"/>
    <s v="AG-10900"/>
    <s v="Arthur Gainer"/>
    <x v="0"/>
    <s v="United States"/>
    <x v="22"/>
    <x v="10"/>
    <n v="60623"/>
    <x v="2"/>
    <s v="OFF-EN-10002621"/>
    <x v="1"/>
    <x v="12"/>
    <x v="153"/>
    <n v="7.8239999999999998"/>
    <n v="1"/>
    <n v="0.2"/>
    <n v="2.9340000000000002"/>
    <x v="2"/>
    <s v="Yes"/>
  </r>
  <r>
    <n v="8187"/>
    <s v="CA-2017-136728"/>
    <x v="1023"/>
    <d v="2017-09-17T00:00:00"/>
    <s v="Second Class"/>
    <s v="AG-10900"/>
    <s v="Arthur Gainer"/>
    <x v="0"/>
    <s v="United States"/>
    <x v="22"/>
    <x v="10"/>
    <n v="60623"/>
    <x v="2"/>
    <s v="FUR-CH-10003817"/>
    <x v="0"/>
    <x v="1"/>
    <x v="164"/>
    <n v="170.072"/>
    <n v="4"/>
    <n v="0.3"/>
    <n v="-12.148"/>
    <x v="2"/>
    <s v="Yes"/>
  </r>
  <r>
    <n v="8188"/>
    <s v="CA-2018-127194"/>
    <x v="107"/>
    <d v="2018-12-16T00:00:00"/>
    <s v="Standard Class"/>
    <s v="BW-11110"/>
    <s v="Bart Watters"/>
    <x v="1"/>
    <s v="United States"/>
    <x v="20"/>
    <x v="15"/>
    <n v="10024"/>
    <x v="3"/>
    <s v="OFF-PA-10000659"/>
    <x v="1"/>
    <x v="10"/>
    <x v="162"/>
    <n v="62.82"/>
    <n v="9"/>
    <n v="0"/>
    <n v="29.525400000000001"/>
    <x v="3"/>
    <s v="Yes"/>
  </r>
  <r>
    <n v="8189"/>
    <s v="CA-2017-140375"/>
    <x v="653"/>
    <d v="2017-10-05T00:00:00"/>
    <s v="Second Class"/>
    <s v="SG-20470"/>
    <s v="Sheri Gordon"/>
    <x v="0"/>
    <s v="United States"/>
    <x v="196"/>
    <x v="39"/>
    <n v="20852"/>
    <x v="3"/>
    <s v="OFF-PA-10001870"/>
    <x v="1"/>
    <x v="10"/>
    <x v="680"/>
    <n v="19.440000000000001"/>
    <n v="3"/>
    <n v="0"/>
    <n v="9.3312000000000008"/>
    <x v="3"/>
    <s v="Yes"/>
  </r>
  <r>
    <n v="8190"/>
    <s v="CA-2017-140375"/>
    <x v="653"/>
    <d v="2017-10-05T00:00:00"/>
    <s v="Second Class"/>
    <s v="SG-20470"/>
    <s v="Sheri Gordon"/>
    <x v="0"/>
    <s v="United States"/>
    <x v="196"/>
    <x v="39"/>
    <n v="20852"/>
    <x v="3"/>
    <s v="OFF-BI-10000320"/>
    <x v="1"/>
    <x v="8"/>
    <x v="776"/>
    <n v="7.38"/>
    <n v="1"/>
    <n v="0"/>
    <n v="3.6162000000000001"/>
    <x v="3"/>
    <s v="Yes"/>
  </r>
  <r>
    <n v="8191"/>
    <s v="US-2019-155866"/>
    <x v="701"/>
    <d v="2019-11-21T00:00:00"/>
    <s v="Standard Class"/>
    <s v="CC-12370"/>
    <s v="Christopher Conant"/>
    <x v="0"/>
    <s v="United States"/>
    <x v="20"/>
    <x v="15"/>
    <n v="10011"/>
    <x v="3"/>
    <s v="OFF-PA-10004735"/>
    <x v="1"/>
    <x v="10"/>
    <x v="827"/>
    <n v="38.880000000000003"/>
    <n v="6"/>
    <n v="0"/>
    <n v="18.662400000000002"/>
    <x v="3"/>
    <s v="Yes"/>
  </r>
  <r>
    <n v="8192"/>
    <s v="US-2019-155866"/>
    <x v="701"/>
    <d v="2019-11-21T00:00:00"/>
    <s v="Standard Class"/>
    <s v="CC-12370"/>
    <s v="Christopher Conant"/>
    <x v="0"/>
    <s v="United States"/>
    <x v="20"/>
    <x v="15"/>
    <n v="10011"/>
    <x v="3"/>
    <s v="FUR-FU-10004091"/>
    <x v="0"/>
    <x v="5"/>
    <x v="267"/>
    <n v="187.76"/>
    <n v="4"/>
    <n v="0"/>
    <n v="76.9816"/>
    <x v="3"/>
    <s v="Yes"/>
  </r>
  <r>
    <n v="8193"/>
    <s v="CA-2017-141327"/>
    <x v="672"/>
    <d v="2017-12-03T00:00:00"/>
    <s v="First Class"/>
    <s v="LR-16915"/>
    <s v="Lena Radford"/>
    <x v="0"/>
    <s v="United States"/>
    <x v="28"/>
    <x v="3"/>
    <n v="27707"/>
    <x v="0"/>
    <s v="OFF-BI-10000546"/>
    <x v="1"/>
    <x v="8"/>
    <x v="614"/>
    <n v="6.048"/>
    <n v="7"/>
    <n v="0.7"/>
    <n v="-4.2336"/>
    <x v="0"/>
    <s v="Yes"/>
  </r>
  <r>
    <n v="8194"/>
    <s v="CA-2017-141327"/>
    <x v="672"/>
    <d v="2017-12-03T00:00:00"/>
    <s v="First Class"/>
    <s v="LR-16915"/>
    <s v="Lena Radford"/>
    <x v="0"/>
    <s v="United States"/>
    <x v="28"/>
    <x v="3"/>
    <n v="27707"/>
    <x v="0"/>
    <s v="OFF-AP-10001293"/>
    <x v="1"/>
    <x v="9"/>
    <x v="1346"/>
    <n v="98.352000000000004"/>
    <n v="3"/>
    <n v="0.2"/>
    <n v="9.8352000000000004"/>
    <x v="0"/>
    <s v="Yes"/>
  </r>
  <r>
    <n v="8195"/>
    <s v="CA-2017-141327"/>
    <x v="672"/>
    <d v="2017-12-03T00:00:00"/>
    <s v="First Class"/>
    <s v="LR-16915"/>
    <s v="Lena Radford"/>
    <x v="0"/>
    <s v="United States"/>
    <x v="28"/>
    <x v="3"/>
    <n v="27707"/>
    <x v="0"/>
    <s v="FUR-FU-10000576"/>
    <x v="0"/>
    <x v="5"/>
    <x v="221"/>
    <n v="335.74400000000003"/>
    <n v="2"/>
    <n v="0.2"/>
    <n v="25.180800000000001"/>
    <x v="0"/>
    <s v="Yes"/>
  </r>
  <r>
    <n v="8196"/>
    <s v="CA-2017-136700"/>
    <x v="401"/>
    <d v="2017-12-11T00:00:00"/>
    <s v="Second Class"/>
    <s v="DB-13120"/>
    <s v="David Bremer"/>
    <x v="1"/>
    <s v="United States"/>
    <x v="443"/>
    <x v="1"/>
    <n v="93101"/>
    <x v="1"/>
    <s v="OFF-PA-10004519"/>
    <x v="1"/>
    <x v="10"/>
    <x v="1045"/>
    <n v="8.9600000000000009"/>
    <n v="2"/>
    <n v="0"/>
    <n v="4.3903999999999996"/>
    <x v="1"/>
    <s v="Yes"/>
  </r>
  <r>
    <n v="8197"/>
    <s v="CA-2019-102736"/>
    <x v="528"/>
    <d v="2019-09-09T00:00:00"/>
    <s v="Standard Class"/>
    <s v="LP-17095"/>
    <s v="Liz Preis"/>
    <x v="0"/>
    <s v="United States"/>
    <x v="289"/>
    <x v="18"/>
    <n v="37918"/>
    <x v="0"/>
    <s v="TEC-AC-10004568"/>
    <x v="2"/>
    <x v="11"/>
    <x v="1118"/>
    <n v="89.567999999999998"/>
    <n v="4"/>
    <n v="0.2"/>
    <n v="-1.1195999999999999"/>
    <x v="0"/>
    <s v="Yes"/>
  </r>
  <r>
    <n v="8198"/>
    <s v="CA-2019-102736"/>
    <x v="528"/>
    <d v="2019-09-09T00:00:00"/>
    <s v="Standard Class"/>
    <s v="LP-17095"/>
    <s v="Liz Preis"/>
    <x v="0"/>
    <s v="United States"/>
    <x v="289"/>
    <x v="18"/>
    <n v="37918"/>
    <x v="0"/>
    <s v="OFF-AR-10001897"/>
    <x v="1"/>
    <x v="6"/>
    <x v="646"/>
    <n v="71.959999999999994"/>
    <n v="5"/>
    <n v="0.2"/>
    <n v="7.1959999999999997"/>
    <x v="0"/>
    <s v="Yes"/>
  </r>
  <r>
    <n v="8199"/>
    <s v="CA-2019-102736"/>
    <x v="528"/>
    <d v="2019-09-09T00:00:00"/>
    <s v="Standard Class"/>
    <s v="LP-17095"/>
    <s v="Liz Preis"/>
    <x v="0"/>
    <s v="United States"/>
    <x v="289"/>
    <x v="18"/>
    <n v="37918"/>
    <x v="0"/>
    <s v="OFF-PA-10001800"/>
    <x v="1"/>
    <x v="10"/>
    <x v="585"/>
    <n v="15.552"/>
    <n v="3"/>
    <n v="0.2"/>
    <n v="5.4432"/>
    <x v="0"/>
    <s v="Yes"/>
  </r>
  <r>
    <n v="8200"/>
    <s v="CA-2019-125269"/>
    <x v="558"/>
    <d v="2019-04-30T00:00:00"/>
    <s v="Standard Class"/>
    <s v="AF-10870"/>
    <s v="Art Ferguson"/>
    <x v="0"/>
    <s v="United States"/>
    <x v="22"/>
    <x v="10"/>
    <n v="60610"/>
    <x v="2"/>
    <s v="OFF-BI-10001628"/>
    <x v="1"/>
    <x v="8"/>
    <x v="1112"/>
    <n v="10.43"/>
    <n v="5"/>
    <n v="0.8"/>
    <n v="-18.252500000000001"/>
    <x v="2"/>
    <s v="Yes"/>
  </r>
  <r>
    <n v="8201"/>
    <s v="CA-2019-125269"/>
    <x v="558"/>
    <d v="2019-04-30T00:00:00"/>
    <s v="Standard Class"/>
    <s v="AF-10870"/>
    <s v="Art Ferguson"/>
    <x v="0"/>
    <s v="United States"/>
    <x v="22"/>
    <x v="10"/>
    <n v="60610"/>
    <x v="2"/>
    <s v="OFF-ST-10004123"/>
    <x v="1"/>
    <x v="4"/>
    <x v="72"/>
    <n v="72.784000000000006"/>
    <n v="1"/>
    <n v="0.2"/>
    <n v="-18.196000000000002"/>
    <x v="2"/>
    <s v="Yes"/>
  </r>
  <r>
    <n v="8202"/>
    <s v="CA-2017-114811"/>
    <x v="627"/>
    <d v="2017-11-08T00:00:00"/>
    <s v="Same Day"/>
    <s v="KD-16495"/>
    <s v="Keith Dawkins"/>
    <x v="1"/>
    <s v="United States"/>
    <x v="20"/>
    <x v="15"/>
    <n v="10024"/>
    <x v="3"/>
    <s v="OFF-ST-10000885"/>
    <x v="1"/>
    <x v="4"/>
    <x v="1666"/>
    <n v="67.150000000000006"/>
    <n v="5"/>
    <n v="0"/>
    <n v="16.787500000000001"/>
    <x v="3"/>
    <s v="Yes"/>
  </r>
  <r>
    <n v="8203"/>
    <s v="CA-2017-114811"/>
    <x v="627"/>
    <d v="2017-11-08T00:00:00"/>
    <s v="Same Day"/>
    <s v="KD-16495"/>
    <s v="Keith Dawkins"/>
    <x v="1"/>
    <s v="United States"/>
    <x v="20"/>
    <x v="15"/>
    <n v="10024"/>
    <x v="3"/>
    <s v="TEC-PH-10004165"/>
    <x v="2"/>
    <x v="7"/>
    <x v="895"/>
    <n v="549.98"/>
    <n v="2"/>
    <n v="0"/>
    <n v="142.9948"/>
    <x v="3"/>
    <s v="Yes"/>
  </r>
  <r>
    <n v="8204"/>
    <s v="CA-2017-114811"/>
    <x v="627"/>
    <d v="2017-11-08T00:00:00"/>
    <s v="Same Day"/>
    <s v="KD-16495"/>
    <s v="Keith Dawkins"/>
    <x v="1"/>
    <s v="United States"/>
    <x v="20"/>
    <x v="15"/>
    <n v="10024"/>
    <x v="3"/>
    <s v="FUR-FU-10002240"/>
    <x v="0"/>
    <x v="5"/>
    <x v="1790"/>
    <n v="11.82"/>
    <n v="3"/>
    <n v="0"/>
    <n v="4.7279999999999998"/>
    <x v="3"/>
    <s v="Yes"/>
  </r>
  <r>
    <n v="8205"/>
    <s v="CA-2017-114811"/>
    <x v="627"/>
    <d v="2017-11-08T00:00:00"/>
    <s v="Same Day"/>
    <s v="KD-16495"/>
    <s v="Keith Dawkins"/>
    <x v="1"/>
    <s v="United States"/>
    <x v="20"/>
    <x v="15"/>
    <n v="10024"/>
    <x v="3"/>
    <s v="TEC-MA-10000045"/>
    <x v="2"/>
    <x v="15"/>
    <x v="1702"/>
    <n v="4643.8"/>
    <n v="4"/>
    <n v="0"/>
    <n v="2229.0239999999999"/>
    <x v="3"/>
    <s v="Yes"/>
  </r>
  <r>
    <n v="8206"/>
    <s v="CA-2017-114811"/>
    <x v="627"/>
    <d v="2017-11-08T00:00:00"/>
    <s v="Same Day"/>
    <s v="KD-16495"/>
    <s v="Keith Dawkins"/>
    <x v="1"/>
    <s v="United States"/>
    <x v="20"/>
    <x v="15"/>
    <n v="10024"/>
    <x v="3"/>
    <s v="FUR-CH-10003746"/>
    <x v="0"/>
    <x v="1"/>
    <x v="623"/>
    <n v="577.76400000000001"/>
    <n v="2"/>
    <n v="0.1"/>
    <n v="115.5528"/>
    <x v="3"/>
    <s v="Yes"/>
  </r>
  <r>
    <n v="8207"/>
    <s v="CA-2017-122266"/>
    <x v="33"/>
    <d v="2017-04-30T00:00:00"/>
    <s v="Standard Class"/>
    <s v="SA-20830"/>
    <s v="Sue Ann Reed"/>
    <x v="0"/>
    <s v="United States"/>
    <x v="399"/>
    <x v="2"/>
    <n v="32114"/>
    <x v="0"/>
    <s v="FUR-TA-10000577"/>
    <x v="0"/>
    <x v="3"/>
    <x v="3"/>
    <n v="191.5155"/>
    <n v="1"/>
    <n v="0.45"/>
    <n v="-76.606200000000001"/>
    <x v="0"/>
    <s v="Yes"/>
  </r>
  <r>
    <n v="8208"/>
    <s v="CA-2017-122266"/>
    <x v="33"/>
    <d v="2017-04-30T00:00:00"/>
    <s v="Standard Class"/>
    <s v="SA-20830"/>
    <s v="Sue Ann Reed"/>
    <x v="0"/>
    <s v="United States"/>
    <x v="399"/>
    <x v="2"/>
    <n v="32114"/>
    <x v="0"/>
    <s v="OFF-AR-10004757"/>
    <x v="1"/>
    <x v="6"/>
    <x v="346"/>
    <n v="2.6240000000000001"/>
    <n v="1"/>
    <n v="0.2"/>
    <n v="0.4264"/>
    <x v="0"/>
    <s v="Yes"/>
  </r>
  <r>
    <n v="8209"/>
    <s v="CA-2017-141565"/>
    <x v="1181"/>
    <d v="2017-09-24T00:00:00"/>
    <s v="Standard Class"/>
    <s v="BG-11035"/>
    <s v="Barry Gonzalez"/>
    <x v="0"/>
    <s v="United States"/>
    <x v="316"/>
    <x v="18"/>
    <n v="37211"/>
    <x v="0"/>
    <s v="OFF-BI-10000545"/>
    <x v="1"/>
    <x v="8"/>
    <x v="692"/>
    <n v="1369.7639999999999"/>
    <n v="6"/>
    <n v="0.7"/>
    <n v="-913.17600000000004"/>
    <x v="0"/>
    <s v="Yes"/>
  </r>
  <r>
    <n v="8210"/>
    <s v="CA-2017-141565"/>
    <x v="1181"/>
    <d v="2017-09-24T00:00:00"/>
    <s v="Standard Class"/>
    <s v="BG-11035"/>
    <s v="Barry Gonzalez"/>
    <x v="0"/>
    <s v="United States"/>
    <x v="316"/>
    <x v="18"/>
    <n v="37211"/>
    <x v="0"/>
    <s v="OFF-ST-10001522"/>
    <x v="1"/>
    <x v="4"/>
    <x v="197"/>
    <n v="294.36799999999999"/>
    <n v="4"/>
    <n v="0.2"/>
    <n v="-58.873600000000003"/>
    <x v="0"/>
    <s v="Yes"/>
  </r>
  <r>
    <n v="8211"/>
    <s v="CA-2019-128769"/>
    <x v="210"/>
    <d v="2019-09-12T00:00:00"/>
    <s v="Standard Class"/>
    <s v="DM-12955"/>
    <s v="Dario Medina"/>
    <x v="1"/>
    <s v="United States"/>
    <x v="316"/>
    <x v="18"/>
    <n v="37211"/>
    <x v="0"/>
    <s v="OFF-AP-10001271"/>
    <x v="1"/>
    <x v="9"/>
    <x v="474"/>
    <n v="81.567999999999998"/>
    <n v="2"/>
    <n v="0.2"/>
    <n v="7.1372"/>
    <x v="0"/>
    <s v="Yes"/>
  </r>
  <r>
    <n v="8212"/>
    <s v="CA-2018-116337"/>
    <x v="77"/>
    <d v="2018-11-12T00:00:00"/>
    <s v="Standard Class"/>
    <s v="MC-17845"/>
    <s v="Michael Chen"/>
    <x v="0"/>
    <s v="United States"/>
    <x v="61"/>
    <x v="5"/>
    <n v="75220"/>
    <x v="2"/>
    <s v="FUR-FU-10002030"/>
    <x v="0"/>
    <x v="5"/>
    <x v="1822"/>
    <n v="44.46"/>
    <n v="5"/>
    <n v="0.6"/>
    <n v="-17.783999999999999"/>
    <x v="2"/>
    <s v="Yes"/>
  </r>
  <r>
    <n v="8213"/>
    <s v="CA-2018-116337"/>
    <x v="77"/>
    <d v="2018-11-12T00:00:00"/>
    <s v="Standard Class"/>
    <s v="MC-17845"/>
    <s v="Michael Chen"/>
    <x v="0"/>
    <s v="United States"/>
    <x v="61"/>
    <x v="5"/>
    <n v="75220"/>
    <x v="2"/>
    <s v="OFF-ST-10001272"/>
    <x v="1"/>
    <x v="4"/>
    <x v="533"/>
    <n v="314.08800000000002"/>
    <n v="3"/>
    <n v="0.2"/>
    <n v="19.630500000000001"/>
    <x v="2"/>
    <s v="Yes"/>
  </r>
  <r>
    <n v="8214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1116"/>
    <x v="1"/>
    <x v="8"/>
    <x v="1075"/>
    <n v="6.3360000000000003"/>
    <n v="4"/>
    <n v="0.7"/>
    <n v="-4.6463999999999999"/>
    <x v="0"/>
    <s v="Yes"/>
  </r>
  <r>
    <n v="8215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PA-10004665"/>
    <x v="1"/>
    <x v="10"/>
    <x v="1389"/>
    <n v="10.48"/>
    <n v="1"/>
    <n v="0.2"/>
    <n v="3.7989999999999999"/>
    <x v="0"/>
    <s v="Yes"/>
  </r>
  <r>
    <n v="8216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4506"/>
    <x v="1"/>
    <x v="8"/>
    <x v="1247"/>
    <n v="2.4689999999999999"/>
    <n v="1"/>
    <n v="0.7"/>
    <n v="-1.8106"/>
    <x v="0"/>
    <s v="Yes"/>
  </r>
  <r>
    <n v="8217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1982"/>
    <x v="1"/>
    <x v="8"/>
    <x v="304"/>
    <n v="3.2639999999999998"/>
    <n v="2"/>
    <n v="0.7"/>
    <n v="-2.2848000000000002"/>
    <x v="0"/>
    <s v="Yes"/>
  </r>
  <r>
    <n v="8218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FA-10002676"/>
    <x v="1"/>
    <x v="13"/>
    <x v="1078"/>
    <n v="4.3440000000000003"/>
    <n v="3"/>
    <n v="0.2"/>
    <n v="0.86880000000000002"/>
    <x v="2"/>
    <s v="Yes"/>
  </r>
  <r>
    <n v="8219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FUR-FU-10000758"/>
    <x v="0"/>
    <x v="5"/>
    <x v="1082"/>
    <n v="31.776"/>
    <n v="3"/>
    <n v="0.6"/>
    <n v="-19.0656"/>
    <x v="2"/>
    <s v="Yes"/>
  </r>
  <r>
    <n v="8220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LA-10002271"/>
    <x v="1"/>
    <x v="2"/>
    <x v="641"/>
    <n v="4.9279999999999999"/>
    <n v="2"/>
    <n v="0.2"/>
    <n v="1.7248000000000001"/>
    <x v="2"/>
    <s v="Yes"/>
  </r>
  <r>
    <n v="8221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BI-10002609"/>
    <x v="1"/>
    <x v="8"/>
    <x v="98"/>
    <n v="1.788"/>
    <n v="3"/>
    <n v="0.8"/>
    <n v="-3.0396000000000001"/>
    <x v="2"/>
    <s v="Yes"/>
  </r>
  <r>
    <n v="8222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FA-10000254"/>
    <x v="1"/>
    <x v="13"/>
    <x v="1823"/>
    <n v="15.071999999999999"/>
    <n v="4"/>
    <n v="0.2"/>
    <n v="-3.7679999999999998"/>
    <x v="2"/>
    <s v="Yes"/>
  </r>
  <r>
    <n v="8223"/>
    <s v="CA-2016-152905"/>
    <x v="1087"/>
    <d v="2016-02-24T00:00:00"/>
    <s v="Standard Class"/>
    <s v="AB-10015"/>
    <s v="Aaron Bergman"/>
    <x v="0"/>
    <s v="United States"/>
    <x v="81"/>
    <x v="5"/>
    <n v="76017"/>
    <x v="2"/>
    <s v="OFF-ST-10000321"/>
    <x v="1"/>
    <x v="4"/>
    <x v="1543"/>
    <n v="12.624000000000001"/>
    <n v="2"/>
    <n v="0.2"/>
    <n v="-2.5247999999999999"/>
    <x v="2"/>
    <s v="Yes"/>
  </r>
  <r>
    <n v="8224"/>
    <s v="CA-2018-104633"/>
    <x v="1"/>
    <d v="2018-06-16T00:00:00"/>
    <s v="Standard Class"/>
    <s v="EA-14035"/>
    <s v="Erin Ashbrook"/>
    <x v="1"/>
    <s v="United States"/>
    <x v="45"/>
    <x v="1"/>
    <n v="91104"/>
    <x v="1"/>
    <s v="OFF-PA-10000241"/>
    <x v="1"/>
    <x v="10"/>
    <x v="1160"/>
    <n v="185.88"/>
    <n v="6"/>
    <n v="0"/>
    <n v="83.646000000000001"/>
    <x v="1"/>
    <s v="Yes"/>
  </r>
  <r>
    <n v="8225"/>
    <s v="CA-2018-104633"/>
    <x v="1"/>
    <d v="2018-06-16T00:00:00"/>
    <s v="Standard Class"/>
    <s v="EA-14035"/>
    <s v="Erin Ashbrook"/>
    <x v="1"/>
    <s v="United States"/>
    <x v="45"/>
    <x v="1"/>
    <n v="91104"/>
    <x v="1"/>
    <s v="OFF-PA-10004782"/>
    <x v="1"/>
    <x v="10"/>
    <x v="1422"/>
    <n v="12.96"/>
    <n v="2"/>
    <n v="0"/>
    <n v="6.2207999999999997"/>
    <x v="1"/>
    <s v="Yes"/>
  </r>
  <r>
    <n v="8226"/>
    <s v="CA-2019-104136"/>
    <x v="752"/>
    <d v="2019-11-04T00:00:00"/>
    <s v="Second Class"/>
    <s v="SF-20065"/>
    <s v="Sandra Flanagan"/>
    <x v="0"/>
    <s v="United States"/>
    <x v="231"/>
    <x v="31"/>
    <n v="2149"/>
    <x v="3"/>
    <s v="OFF-PA-10004243"/>
    <x v="1"/>
    <x v="10"/>
    <x v="274"/>
    <n v="189.7"/>
    <n v="10"/>
    <n v="0"/>
    <n v="91.055999999999997"/>
    <x v="3"/>
    <s v="Yes"/>
  </r>
  <r>
    <n v="8227"/>
    <s v="CA-2019-104136"/>
    <x v="752"/>
    <d v="2019-11-04T00:00:00"/>
    <s v="Second Class"/>
    <s v="SF-20065"/>
    <s v="Sandra Flanagan"/>
    <x v="0"/>
    <s v="United States"/>
    <x v="231"/>
    <x v="31"/>
    <n v="2149"/>
    <x v="3"/>
    <s v="OFF-PA-10001033"/>
    <x v="1"/>
    <x v="10"/>
    <x v="1509"/>
    <n v="40.99"/>
    <n v="1"/>
    <n v="0"/>
    <n v="20.085100000000001"/>
    <x v="3"/>
    <s v="Yes"/>
  </r>
  <r>
    <n v="8228"/>
    <s v="CA-2018-123050"/>
    <x v="958"/>
    <d v="2018-04-08T00:00:00"/>
    <s v="Second Class"/>
    <s v="BC-11125"/>
    <s v="Becky Castell"/>
    <x v="2"/>
    <s v="United States"/>
    <x v="21"/>
    <x v="15"/>
    <n v="12180"/>
    <x v="3"/>
    <s v="FUR-FU-10000723"/>
    <x v="0"/>
    <x v="5"/>
    <x v="480"/>
    <n v="82.64"/>
    <n v="2"/>
    <n v="0"/>
    <n v="7.4375999999999998"/>
    <x v="3"/>
    <s v="Yes"/>
  </r>
  <r>
    <n v="8229"/>
    <s v="CA-2018-123050"/>
    <x v="958"/>
    <d v="2018-04-08T00:00:00"/>
    <s v="Second Class"/>
    <s v="BC-11125"/>
    <s v="Becky Castell"/>
    <x v="2"/>
    <s v="United States"/>
    <x v="21"/>
    <x v="15"/>
    <n v="12180"/>
    <x v="3"/>
    <s v="OFF-ST-10003455"/>
    <x v="1"/>
    <x v="4"/>
    <x v="171"/>
    <n v="31.02"/>
    <n v="2"/>
    <n v="0"/>
    <n v="8.0652000000000008"/>
    <x v="3"/>
    <s v="Yes"/>
  </r>
  <r>
    <n v="8230"/>
    <s v="CA-2018-123050"/>
    <x v="958"/>
    <d v="2018-04-08T00:00:00"/>
    <s v="Second Class"/>
    <s v="BC-11125"/>
    <s v="Becky Castell"/>
    <x v="2"/>
    <s v="United States"/>
    <x v="21"/>
    <x v="15"/>
    <n v="12180"/>
    <x v="3"/>
    <s v="TEC-AC-10001109"/>
    <x v="2"/>
    <x v="11"/>
    <x v="1007"/>
    <n v="89.97"/>
    <n v="3"/>
    <n v="0"/>
    <n v="37.787399999999998"/>
    <x v="3"/>
    <s v="Yes"/>
  </r>
  <r>
    <n v="8231"/>
    <s v="CA-2018-162355"/>
    <x v="1186"/>
    <d v="2018-07-02T00:00:00"/>
    <s v="Second Class"/>
    <s v="PF-19165"/>
    <s v="Philip Fox"/>
    <x v="0"/>
    <s v="United States"/>
    <x v="406"/>
    <x v="32"/>
    <n v="30328"/>
    <x v="0"/>
    <s v="OFF-AR-10004344"/>
    <x v="1"/>
    <x v="6"/>
    <x v="370"/>
    <n v="35.97"/>
    <n v="3"/>
    <n v="0"/>
    <n v="9.7119"/>
    <x v="0"/>
    <s v="Yes"/>
  </r>
  <r>
    <n v="8232"/>
    <s v="CA-2018-162355"/>
    <x v="1186"/>
    <d v="2018-07-02T00:00:00"/>
    <s v="Second Class"/>
    <s v="PF-19165"/>
    <s v="Philip Fox"/>
    <x v="0"/>
    <s v="United States"/>
    <x v="406"/>
    <x v="32"/>
    <n v="30328"/>
    <x v="0"/>
    <s v="FUR-BO-10004695"/>
    <x v="0"/>
    <x v="0"/>
    <x v="200"/>
    <n v="1266.8599999999999"/>
    <n v="7"/>
    <n v="0"/>
    <n v="291.37779999999998"/>
    <x v="0"/>
    <s v="Yes"/>
  </r>
  <r>
    <n v="8233"/>
    <s v="CA-2016-158225"/>
    <x v="358"/>
    <d v="2016-09-28T00:00:00"/>
    <s v="Standard Class"/>
    <s v="SE-20110"/>
    <s v="Sanjit Engle"/>
    <x v="0"/>
    <s v="United States"/>
    <x v="49"/>
    <x v="1"/>
    <n v="95123"/>
    <x v="1"/>
    <s v="OFF-ST-10000675"/>
    <x v="1"/>
    <x v="4"/>
    <x v="298"/>
    <n v="169.45"/>
    <n v="5"/>
    <n v="0"/>
    <n v="42.362499999999997"/>
    <x v="1"/>
    <s v="Yes"/>
  </r>
  <r>
    <n v="8234"/>
    <s v="CA-2016-158225"/>
    <x v="358"/>
    <d v="2016-09-28T00:00:00"/>
    <s v="Standard Class"/>
    <s v="SE-20110"/>
    <s v="Sanjit Engle"/>
    <x v="0"/>
    <s v="United States"/>
    <x v="49"/>
    <x v="1"/>
    <n v="95123"/>
    <x v="1"/>
    <s v="OFF-ST-10002301"/>
    <x v="1"/>
    <x v="4"/>
    <x v="1499"/>
    <n v="40.68"/>
    <n v="2"/>
    <n v="0"/>
    <n v="0.40679999999999999"/>
    <x v="1"/>
    <s v="Yes"/>
  </r>
  <r>
    <n v="8235"/>
    <s v="CA-2019-102204"/>
    <x v="927"/>
    <d v="2019-05-06T00:00:00"/>
    <s v="Standard Class"/>
    <s v="CJ-12010"/>
    <s v="Caroline Jumper"/>
    <x v="0"/>
    <s v="United States"/>
    <x v="108"/>
    <x v="2"/>
    <n v="32216"/>
    <x v="0"/>
    <s v="OFF-SU-10001212"/>
    <x v="1"/>
    <x v="14"/>
    <x v="1686"/>
    <n v="3.3279999999999998"/>
    <n v="2"/>
    <n v="0.2"/>
    <n v="0.41599999999999998"/>
    <x v="0"/>
    <s v="Yes"/>
  </r>
  <r>
    <n v="8236"/>
    <s v="CA-2019-102204"/>
    <x v="927"/>
    <d v="2019-05-06T00:00:00"/>
    <s v="Standard Class"/>
    <s v="CJ-12010"/>
    <s v="Caroline Jumper"/>
    <x v="0"/>
    <s v="United States"/>
    <x v="108"/>
    <x v="2"/>
    <n v="32216"/>
    <x v="0"/>
    <s v="FUR-TA-10001889"/>
    <x v="0"/>
    <x v="3"/>
    <x v="411"/>
    <n v="933.26199999999994"/>
    <n v="4"/>
    <n v="0.45"/>
    <n v="-458.14679999999998"/>
    <x v="0"/>
    <s v="Yes"/>
  </r>
  <r>
    <n v="8237"/>
    <s v="CA-2019-102204"/>
    <x v="927"/>
    <d v="2019-05-06T00:00:00"/>
    <s v="Standard Class"/>
    <s v="CJ-12010"/>
    <s v="Caroline Jumper"/>
    <x v="0"/>
    <s v="United States"/>
    <x v="108"/>
    <x v="2"/>
    <n v="32216"/>
    <x v="0"/>
    <s v="FUR-CH-10002024"/>
    <x v="0"/>
    <x v="1"/>
    <x v="483"/>
    <n v="2803.92"/>
    <n v="5"/>
    <n v="0.2"/>
    <n v="0"/>
    <x v="0"/>
    <s v="Yes"/>
  </r>
  <r>
    <n v="8238"/>
    <s v="CA-2019-103065"/>
    <x v="179"/>
    <d v="2019-10-20T00:00:00"/>
    <s v="Same Day"/>
    <s v="PT-19090"/>
    <s v="Pete Takahito"/>
    <x v="0"/>
    <s v="United States"/>
    <x v="108"/>
    <x v="2"/>
    <n v="32216"/>
    <x v="0"/>
    <s v="OFF-ST-10000617"/>
    <x v="1"/>
    <x v="4"/>
    <x v="384"/>
    <n v="4.7679999999999998"/>
    <n v="2"/>
    <n v="0.2"/>
    <n v="-0.77480000000000004"/>
    <x v="0"/>
    <s v="Yes"/>
  </r>
  <r>
    <n v="8239"/>
    <s v="CA-2019-103065"/>
    <x v="179"/>
    <d v="2019-10-20T00:00:00"/>
    <s v="Same Day"/>
    <s v="PT-19090"/>
    <s v="Pete Takahito"/>
    <x v="0"/>
    <s v="United States"/>
    <x v="108"/>
    <x v="2"/>
    <n v="32216"/>
    <x v="0"/>
    <s v="OFF-PA-10000380"/>
    <x v="1"/>
    <x v="10"/>
    <x v="1290"/>
    <n v="6.6719999999999997"/>
    <n v="1"/>
    <n v="0.2"/>
    <n v="2.5019999999999998"/>
    <x v="0"/>
    <s v="Yes"/>
  </r>
  <r>
    <n v="8240"/>
    <s v="CA-2019-103065"/>
    <x v="179"/>
    <d v="2019-10-20T00:00:00"/>
    <s v="Same Day"/>
    <s v="PT-19090"/>
    <s v="Pete Takahito"/>
    <x v="0"/>
    <s v="United States"/>
    <x v="108"/>
    <x v="2"/>
    <n v="32216"/>
    <x v="0"/>
    <s v="OFF-AR-10003251"/>
    <x v="1"/>
    <x v="6"/>
    <x v="1050"/>
    <n v="4.4480000000000004"/>
    <n v="2"/>
    <n v="0.2"/>
    <n v="1.1120000000000001"/>
    <x v="0"/>
    <s v="Yes"/>
  </r>
  <r>
    <n v="8241"/>
    <s v="CA-2019-103065"/>
    <x v="179"/>
    <d v="2019-10-20T00:00:00"/>
    <s v="Same Day"/>
    <s v="PT-19090"/>
    <s v="Pete Takahito"/>
    <x v="0"/>
    <s v="United States"/>
    <x v="108"/>
    <x v="2"/>
    <n v="32216"/>
    <x v="0"/>
    <s v="FUR-FU-10000175"/>
    <x v="0"/>
    <x v="5"/>
    <x v="1638"/>
    <n v="43.936"/>
    <n v="4"/>
    <n v="0.2"/>
    <n v="6.0411999999999999"/>
    <x v="0"/>
    <s v="Yes"/>
  </r>
  <r>
    <n v="8242"/>
    <s v="CA-2016-109855"/>
    <x v="416"/>
    <d v="2016-09-05T00:00:00"/>
    <s v="Standard Class"/>
    <s v="LH-16900"/>
    <s v="Lena Hernandez"/>
    <x v="0"/>
    <s v="United States"/>
    <x v="20"/>
    <x v="15"/>
    <n v="10009"/>
    <x v="3"/>
    <s v="OFF-BI-10004716"/>
    <x v="1"/>
    <x v="8"/>
    <x v="707"/>
    <n v="23.744"/>
    <n v="2"/>
    <n v="0.2"/>
    <n v="8.3103999999999996"/>
    <x v="3"/>
    <s v="Yes"/>
  </r>
  <r>
    <n v="8243"/>
    <s v="CA-2016-109855"/>
    <x v="416"/>
    <d v="2016-09-05T00:00:00"/>
    <s v="Standard Class"/>
    <s v="LH-16900"/>
    <s v="Lena Hernandez"/>
    <x v="0"/>
    <s v="United States"/>
    <x v="20"/>
    <x v="15"/>
    <n v="10009"/>
    <x v="3"/>
    <s v="TEC-AC-10002842"/>
    <x v="2"/>
    <x v="11"/>
    <x v="1185"/>
    <n v="357"/>
    <n v="3"/>
    <n v="0"/>
    <n v="57.12"/>
    <x v="3"/>
    <s v="Yes"/>
  </r>
  <r>
    <n v="8244"/>
    <s v="CA-2016-109897"/>
    <x v="1132"/>
    <d v="2016-08-16T00:00:00"/>
    <s v="Standard Class"/>
    <s v="BW-11200"/>
    <s v="Ben Wallace"/>
    <x v="0"/>
    <s v="United States"/>
    <x v="8"/>
    <x v="1"/>
    <n v="94122"/>
    <x v="1"/>
    <s v="TEC-PH-10003691"/>
    <x v="2"/>
    <x v="7"/>
    <x v="1407"/>
    <n v="806.33600000000001"/>
    <n v="8"/>
    <n v="0.2"/>
    <n v="50.396000000000001"/>
    <x v="1"/>
    <s v="Yes"/>
  </r>
  <r>
    <n v="8245"/>
    <s v="CA-2016-109897"/>
    <x v="1132"/>
    <d v="2016-08-16T00:00:00"/>
    <s v="Standard Class"/>
    <s v="BW-11200"/>
    <s v="Ben Wallace"/>
    <x v="0"/>
    <s v="United States"/>
    <x v="8"/>
    <x v="1"/>
    <n v="94122"/>
    <x v="1"/>
    <s v="FUR-FU-10002878"/>
    <x v="0"/>
    <x v="5"/>
    <x v="1134"/>
    <n v="85.44"/>
    <n v="3"/>
    <n v="0"/>
    <n v="31.6128"/>
    <x v="1"/>
    <s v="Yes"/>
  </r>
  <r>
    <n v="8246"/>
    <s v="US-2016-143581"/>
    <x v="710"/>
    <d v="2016-08-23T00:00:00"/>
    <s v="Standard Class"/>
    <s v="BS-11365"/>
    <s v="Bill Shonely"/>
    <x v="1"/>
    <s v="United States"/>
    <x v="38"/>
    <x v="32"/>
    <n v="31907"/>
    <x v="0"/>
    <s v="OFF-ST-10000991"/>
    <x v="1"/>
    <x v="4"/>
    <x v="157"/>
    <n v="344.91"/>
    <n v="3"/>
    <n v="0"/>
    <n v="10.347300000000001"/>
    <x v="0"/>
    <s v="Yes"/>
  </r>
  <r>
    <n v="8247"/>
    <s v="CA-2017-129217"/>
    <x v="1187"/>
    <d v="2017-05-10T00:00:00"/>
    <s v="Same Day"/>
    <s v="DP-13390"/>
    <s v="Dennis Pardue"/>
    <x v="2"/>
    <s v="United States"/>
    <x v="34"/>
    <x v="10"/>
    <n v="60505"/>
    <x v="2"/>
    <s v="OFF-AP-10002439"/>
    <x v="1"/>
    <x v="9"/>
    <x v="553"/>
    <n v="70.97"/>
    <n v="5"/>
    <n v="0.8"/>
    <n v="-191.619"/>
    <x v="2"/>
    <s v="Yes"/>
  </r>
  <r>
    <n v="8248"/>
    <s v="CA-2017-129217"/>
    <x v="1187"/>
    <d v="2017-05-10T00:00:00"/>
    <s v="Same Day"/>
    <s v="DP-13390"/>
    <s v="Dennis Pardue"/>
    <x v="2"/>
    <s v="United States"/>
    <x v="34"/>
    <x v="10"/>
    <n v="60505"/>
    <x v="2"/>
    <s v="OFF-AR-10004602"/>
    <x v="1"/>
    <x v="6"/>
    <x v="1226"/>
    <n v="36.783999999999999"/>
    <n v="2"/>
    <n v="0.2"/>
    <n v="3.6783999999999999"/>
    <x v="2"/>
    <s v="Yes"/>
  </r>
  <r>
    <n v="8249"/>
    <s v="CA-2018-133816"/>
    <x v="1120"/>
    <d v="2018-05-13T00:00:00"/>
    <s v="Second Class"/>
    <s v="CS-12400"/>
    <s v="Christopher Schild"/>
    <x v="2"/>
    <s v="United States"/>
    <x v="10"/>
    <x v="9"/>
    <n v="19134"/>
    <x v="3"/>
    <s v="TEC-PH-10001795"/>
    <x v="2"/>
    <x v="7"/>
    <x v="647"/>
    <n v="743.98800000000006"/>
    <n v="2"/>
    <n v="0.4"/>
    <n v="-123.998"/>
    <x v="3"/>
    <s v="Yes"/>
  </r>
  <r>
    <n v="8250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BI-10002854"/>
    <x v="1"/>
    <x v="8"/>
    <x v="904"/>
    <n v="11.212"/>
    <n v="2"/>
    <n v="0.8"/>
    <n v="-16.818000000000001"/>
    <x v="2"/>
    <s v="Yes"/>
  </r>
  <r>
    <n v="8251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FUR-FU-10000023"/>
    <x v="0"/>
    <x v="5"/>
    <x v="325"/>
    <n v="4.7119999999999997"/>
    <n v="2"/>
    <n v="0.6"/>
    <n v="-1.8848"/>
    <x v="2"/>
    <s v="Yes"/>
  </r>
  <r>
    <n v="8252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AP-10000828"/>
    <x v="1"/>
    <x v="9"/>
    <x v="1096"/>
    <n v="180.98"/>
    <n v="5"/>
    <n v="0.8"/>
    <n v="-470.548"/>
    <x v="2"/>
    <s v="Yes"/>
  </r>
  <r>
    <n v="8253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ST-10000777"/>
    <x v="1"/>
    <x v="4"/>
    <x v="117"/>
    <n v="60.415999999999997"/>
    <n v="2"/>
    <n v="0.2"/>
    <n v="6.0415999999999999"/>
    <x v="2"/>
    <s v="Yes"/>
  </r>
  <r>
    <n v="8254"/>
    <s v="CA-2019-152310"/>
    <x v="801"/>
    <d v="2019-08-19T00:00:00"/>
    <s v="Standard Class"/>
    <s v="DK-12895"/>
    <s v="Dana Kaydos"/>
    <x v="0"/>
    <s v="United States"/>
    <x v="4"/>
    <x v="4"/>
    <n v="98103"/>
    <x v="1"/>
    <s v="TEC-CO-10000971"/>
    <x v="2"/>
    <x v="16"/>
    <x v="1313"/>
    <n v="299.99"/>
    <n v="1"/>
    <n v="0"/>
    <n v="89.997"/>
    <x v="1"/>
    <s v="Yes"/>
  </r>
  <r>
    <n v="8255"/>
    <s v="CA-2019-152310"/>
    <x v="801"/>
    <d v="2019-08-19T00:00:00"/>
    <s v="Standard Class"/>
    <s v="DK-12895"/>
    <s v="Dana Kaydos"/>
    <x v="0"/>
    <s v="United States"/>
    <x v="4"/>
    <x v="4"/>
    <n v="98103"/>
    <x v="1"/>
    <s v="OFF-PA-10003134"/>
    <x v="1"/>
    <x v="10"/>
    <x v="1672"/>
    <n v="192.16"/>
    <n v="4"/>
    <n v="0"/>
    <n v="92.236800000000002"/>
    <x v="1"/>
    <s v="Yes"/>
  </r>
  <r>
    <n v="8256"/>
    <s v="CA-2019-152310"/>
    <x v="801"/>
    <d v="2019-08-19T00:00:00"/>
    <s v="Standard Class"/>
    <s v="DK-12895"/>
    <s v="Dana Kaydos"/>
    <x v="0"/>
    <s v="United States"/>
    <x v="4"/>
    <x v="4"/>
    <n v="98103"/>
    <x v="1"/>
    <s v="TEC-PH-10002538"/>
    <x v="2"/>
    <x v="7"/>
    <x v="529"/>
    <n v="242.624"/>
    <n v="8"/>
    <n v="0.2"/>
    <n v="27.295200000000001"/>
    <x v="1"/>
    <s v="Yes"/>
  </r>
  <r>
    <n v="8257"/>
    <s v="CA-2019-152310"/>
    <x v="801"/>
    <d v="2019-08-19T00:00:00"/>
    <s v="Standard Class"/>
    <s v="DK-12895"/>
    <s v="Dana Kaydos"/>
    <x v="0"/>
    <s v="United States"/>
    <x v="4"/>
    <x v="4"/>
    <n v="98103"/>
    <x v="1"/>
    <s v="OFF-ST-10001228"/>
    <x v="1"/>
    <x v="4"/>
    <x v="450"/>
    <n v="46.74"/>
    <n v="3"/>
    <n v="0"/>
    <n v="11.685"/>
    <x v="1"/>
    <s v="Yes"/>
  </r>
  <r>
    <n v="8258"/>
    <s v="CA-2019-152310"/>
    <x v="801"/>
    <d v="2019-08-19T00:00:00"/>
    <s v="Standard Class"/>
    <s v="DK-12895"/>
    <s v="Dana Kaydos"/>
    <x v="0"/>
    <s v="United States"/>
    <x v="4"/>
    <x v="4"/>
    <n v="98103"/>
    <x v="1"/>
    <s v="TEC-AC-10000397"/>
    <x v="2"/>
    <x v="11"/>
    <x v="1468"/>
    <n v="174.95"/>
    <n v="5"/>
    <n v="0"/>
    <n v="12.246499999999999"/>
    <x v="1"/>
    <s v="Yes"/>
  </r>
  <r>
    <n v="8259"/>
    <s v="CA-2019-152310"/>
    <x v="801"/>
    <d v="2019-08-19T00:00:00"/>
    <s v="Standard Class"/>
    <s v="DK-12895"/>
    <s v="Dana Kaydos"/>
    <x v="0"/>
    <s v="United States"/>
    <x v="4"/>
    <x v="4"/>
    <n v="98103"/>
    <x v="1"/>
    <s v="OFF-BI-10004308"/>
    <x v="1"/>
    <x v="8"/>
    <x v="1776"/>
    <n v="100.70399999999999"/>
    <n v="6"/>
    <n v="0.2"/>
    <n v="37.764000000000003"/>
    <x v="1"/>
    <s v="Yes"/>
  </r>
  <r>
    <n v="8260"/>
    <s v="CA-2018-118101"/>
    <x v="190"/>
    <d v="2018-06-26T00:00:00"/>
    <s v="Same Day"/>
    <s v="SN-20560"/>
    <s v="Skye Norling"/>
    <x v="2"/>
    <s v="United States"/>
    <x v="43"/>
    <x v="12"/>
    <n v="48066"/>
    <x v="2"/>
    <s v="OFF-PA-10000357"/>
    <x v="1"/>
    <x v="10"/>
    <x v="447"/>
    <n v="368.91"/>
    <n v="9"/>
    <n v="0"/>
    <n v="180.76589999999999"/>
    <x v="2"/>
    <s v="Yes"/>
  </r>
  <r>
    <n v="8261"/>
    <s v="CA-2018-118101"/>
    <x v="190"/>
    <d v="2018-06-26T00:00:00"/>
    <s v="Same Day"/>
    <s v="SN-20560"/>
    <s v="Skye Norling"/>
    <x v="2"/>
    <s v="United States"/>
    <x v="43"/>
    <x v="12"/>
    <n v="48066"/>
    <x v="2"/>
    <s v="OFF-BI-10000773"/>
    <x v="1"/>
    <x v="8"/>
    <x v="386"/>
    <n v="8.02"/>
    <n v="1"/>
    <n v="0"/>
    <n v="3.7694000000000001"/>
    <x v="2"/>
    <s v="Yes"/>
  </r>
  <r>
    <n v="8262"/>
    <s v="CA-2018-118101"/>
    <x v="190"/>
    <d v="2018-06-26T00:00:00"/>
    <s v="Same Day"/>
    <s v="SN-20560"/>
    <s v="Skye Norling"/>
    <x v="2"/>
    <s v="United States"/>
    <x v="43"/>
    <x v="12"/>
    <n v="48066"/>
    <x v="2"/>
    <s v="OFF-ST-10001837"/>
    <x v="1"/>
    <x v="4"/>
    <x v="1340"/>
    <n v="171.04"/>
    <n v="4"/>
    <n v="0"/>
    <n v="44.470399999999998"/>
    <x v="2"/>
    <s v="Yes"/>
  </r>
  <r>
    <n v="8263"/>
    <s v="CA-2018-100307"/>
    <x v="272"/>
    <d v="2018-12-19T00:00:00"/>
    <s v="Standard Class"/>
    <s v="TC-21475"/>
    <s v="Tony Chapman"/>
    <x v="2"/>
    <s v="United States"/>
    <x v="115"/>
    <x v="36"/>
    <n v="72701"/>
    <x v="0"/>
    <s v="OFF-PA-10002552"/>
    <x v="1"/>
    <x v="10"/>
    <x v="353"/>
    <n v="19.440000000000001"/>
    <n v="3"/>
    <n v="0"/>
    <n v="9.3312000000000008"/>
    <x v="0"/>
    <s v="Yes"/>
  </r>
  <r>
    <n v="8264"/>
    <s v="CA-2017-138457"/>
    <x v="1023"/>
    <d v="2017-09-17T00:00:00"/>
    <s v="Standard Class"/>
    <s v="AM-10705"/>
    <s v="Anne McFarland"/>
    <x v="0"/>
    <s v="United States"/>
    <x v="108"/>
    <x v="3"/>
    <n v="28540"/>
    <x v="0"/>
    <s v="OFF-BI-10000014"/>
    <x v="1"/>
    <x v="8"/>
    <x v="634"/>
    <n v="13.092000000000001"/>
    <n v="4"/>
    <n v="0.7"/>
    <n v="-10.0372"/>
    <x v="0"/>
    <s v="Yes"/>
  </r>
  <r>
    <n v="8265"/>
    <s v="CA-2016-131800"/>
    <x v="125"/>
    <d v="2017-01-04T00:00:00"/>
    <s v="Standard Class"/>
    <s v="AJ-10960"/>
    <s v="Astrea Jones"/>
    <x v="0"/>
    <s v="United States"/>
    <x v="20"/>
    <x v="15"/>
    <n v="10035"/>
    <x v="3"/>
    <s v="OFF-AP-10004136"/>
    <x v="1"/>
    <x v="9"/>
    <x v="1824"/>
    <n v="122.94"/>
    <n v="3"/>
    <n v="0"/>
    <n v="30.734999999999999"/>
    <x v="3"/>
    <s v="Yes"/>
  </r>
  <r>
    <n v="8266"/>
    <s v="CA-2016-131800"/>
    <x v="125"/>
    <d v="2017-01-04T00:00:00"/>
    <s v="Standard Class"/>
    <s v="AJ-10960"/>
    <s v="Astrea Jones"/>
    <x v="0"/>
    <s v="United States"/>
    <x v="20"/>
    <x v="15"/>
    <n v="10035"/>
    <x v="3"/>
    <s v="OFF-BI-10003429"/>
    <x v="1"/>
    <x v="8"/>
    <x v="852"/>
    <n v="35.448"/>
    <n v="7"/>
    <n v="0.2"/>
    <n v="12.8499"/>
    <x v="3"/>
    <s v="Yes"/>
  </r>
  <r>
    <n v="8267"/>
    <s v="CA-2016-118304"/>
    <x v="333"/>
    <d v="2016-05-04T00:00:00"/>
    <s v="Standard Class"/>
    <s v="KH-16360"/>
    <s v="Katherine Hughes"/>
    <x v="0"/>
    <s v="United States"/>
    <x v="18"/>
    <x v="13"/>
    <n v="19901"/>
    <x v="3"/>
    <s v="TEC-PH-10000376"/>
    <x v="2"/>
    <x v="7"/>
    <x v="433"/>
    <n v="19.98"/>
    <n v="2"/>
    <n v="0"/>
    <n v="5.1947999999999999"/>
    <x v="3"/>
    <s v="Yes"/>
  </r>
  <r>
    <n v="8268"/>
    <s v="CA-2019-121790"/>
    <x v="289"/>
    <d v="2019-02-06T00:00:00"/>
    <s v="Standard Class"/>
    <s v="LP-17095"/>
    <s v="Liz Preis"/>
    <x v="0"/>
    <s v="United States"/>
    <x v="34"/>
    <x v="10"/>
    <n v="60505"/>
    <x v="2"/>
    <s v="FUR-TA-10003469"/>
    <x v="0"/>
    <x v="3"/>
    <x v="1573"/>
    <n v="69.375"/>
    <n v="1"/>
    <n v="0.5"/>
    <n v="-47.174999999999997"/>
    <x v="2"/>
    <s v="Yes"/>
  </r>
  <r>
    <n v="8269"/>
    <s v="CA-2019-121790"/>
    <x v="289"/>
    <d v="2019-02-06T00:00:00"/>
    <s v="Standard Class"/>
    <s v="LP-17095"/>
    <s v="Liz Preis"/>
    <x v="0"/>
    <s v="United States"/>
    <x v="34"/>
    <x v="10"/>
    <n v="60505"/>
    <x v="2"/>
    <s v="OFF-SU-10004231"/>
    <x v="1"/>
    <x v="14"/>
    <x v="557"/>
    <n v="31.68"/>
    <n v="4"/>
    <n v="0.2"/>
    <n v="2.7719999999999998"/>
    <x v="2"/>
    <s v="Yes"/>
  </r>
  <r>
    <n v="8270"/>
    <s v="CA-2019-121790"/>
    <x v="289"/>
    <d v="2019-02-06T00:00:00"/>
    <s v="Standard Class"/>
    <s v="LP-17095"/>
    <s v="Liz Preis"/>
    <x v="0"/>
    <s v="United States"/>
    <x v="34"/>
    <x v="10"/>
    <n v="60505"/>
    <x v="2"/>
    <s v="TEC-PH-10002584"/>
    <x v="2"/>
    <x v="7"/>
    <x v="1705"/>
    <n v="2003.1679999999999"/>
    <n v="4"/>
    <n v="0.2"/>
    <n v="250.39599999999999"/>
    <x v="2"/>
    <s v="Yes"/>
  </r>
  <r>
    <n v="8271"/>
    <s v="CA-2019-121790"/>
    <x v="289"/>
    <d v="2019-02-06T00:00:00"/>
    <s v="Standard Class"/>
    <s v="LP-17095"/>
    <s v="Liz Preis"/>
    <x v="0"/>
    <s v="United States"/>
    <x v="34"/>
    <x v="10"/>
    <n v="60505"/>
    <x v="2"/>
    <s v="OFF-AR-10003602"/>
    <x v="1"/>
    <x v="6"/>
    <x v="242"/>
    <n v="9.3439999999999994"/>
    <n v="2"/>
    <n v="0.2"/>
    <n v="3.1536"/>
    <x v="2"/>
    <s v="Yes"/>
  </r>
  <r>
    <n v="8272"/>
    <s v="CA-2018-169670"/>
    <x v="591"/>
    <d v="2018-12-31T00:00:00"/>
    <s v="Standard Class"/>
    <s v="JE-15715"/>
    <s v="Joe Elijah"/>
    <x v="0"/>
    <s v="United States"/>
    <x v="20"/>
    <x v="15"/>
    <n v="10009"/>
    <x v="3"/>
    <s v="FUR-CH-10002331"/>
    <x v="0"/>
    <x v="1"/>
    <x v="407"/>
    <n v="2563.056"/>
    <n v="8"/>
    <n v="0.1"/>
    <n v="313.26240000000001"/>
    <x v="3"/>
    <s v="Yes"/>
  </r>
  <r>
    <n v="8273"/>
    <s v="CA-2018-139549"/>
    <x v="201"/>
    <d v="2018-10-25T00:00:00"/>
    <s v="Standard Class"/>
    <s v="MY-18295"/>
    <s v="Muhammed Yedwab"/>
    <x v="1"/>
    <s v="United States"/>
    <x v="485"/>
    <x v="1"/>
    <n v="92020"/>
    <x v="1"/>
    <s v="FUR-CH-10001802"/>
    <x v="0"/>
    <x v="1"/>
    <x v="1697"/>
    <n v="387.13600000000002"/>
    <n v="4"/>
    <n v="0.2"/>
    <n v="4.8391999999999999"/>
    <x v="1"/>
    <s v="Yes"/>
  </r>
  <r>
    <n v="8274"/>
    <s v="CA-2017-104059"/>
    <x v="385"/>
    <d v="2017-06-15T00:00:00"/>
    <s v="Second Class"/>
    <s v="FC-14245"/>
    <s v="Frank Carlisle"/>
    <x v="2"/>
    <s v="United States"/>
    <x v="24"/>
    <x v="24"/>
    <n v="45503"/>
    <x v="3"/>
    <s v="OFF-AR-10000634"/>
    <x v="1"/>
    <x v="6"/>
    <x v="997"/>
    <n v="3.4239999999999999"/>
    <n v="1"/>
    <n v="0.2"/>
    <n v="0.29959999999999998"/>
    <x v="3"/>
    <s v="Yes"/>
  </r>
  <r>
    <n v="8275"/>
    <s v="CA-2019-164112"/>
    <x v="160"/>
    <d v="2019-07-04T00:00:00"/>
    <s v="Standard Class"/>
    <s v="ND-18460"/>
    <s v="Neil Ducich"/>
    <x v="1"/>
    <s v="United States"/>
    <x v="145"/>
    <x v="15"/>
    <n v="10550"/>
    <x v="3"/>
    <s v="OFF-ST-10002615"/>
    <x v="1"/>
    <x v="4"/>
    <x v="1436"/>
    <n v="1085.42"/>
    <n v="7"/>
    <n v="0"/>
    <n v="282.20920000000001"/>
    <x v="3"/>
    <s v="Yes"/>
  </r>
  <r>
    <n v="8276"/>
    <s v="CA-2017-143882"/>
    <x v="153"/>
    <d v="2017-06-30T00:00:00"/>
    <s v="Standard Class"/>
    <s v="DB-13360"/>
    <s v="Dennis Bolton"/>
    <x v="2"/>
    <s v="United States"/>
    <x v="80"/>
    <x v="24"/>
    <n v="44107"/>
    <x v="3"/>
    <s v="OFF-PA-10004040"/>
    <x v="1"/>
    <x v="10"/>
    <x v="99"/>
    <n v="43.055999999999997"/>
    <n v="9"/>
    <n v="0.2"/>
    <n v="15.607799999999999"/>
    <x v="3"/>
    <s v="Yes"/>
  </r>
  <r>
    <n v="8277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BI-10003727"/>
    <x v="1"/>
    <x v="8"/>
    <x v="805"/>
    <n v="3.762"/>
    <n v="3"/>
    <n v="0.7"/>
    <n v="-2.7587999999999999"/>
    <x v="0"/>
    <s v="Yes"/>
  </r>
  <r>
    <n v="8278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BI-10002026"/>
    <x v="1"/>
    <x v="8"/>
    <x v="912"/>
    <n v="34.86"/>
    <n v="2"/>
    <n v="0.7"/>
    <n v="-26.725999999999999"/>
    <x v="0"/>
    <s v="Yes"/>
  </r>
  <r>
    <n v="8279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ST-10001496"/>
    <x v="1"/>
    <x v="4"/>
    <x v="733"/>
    <n v="432.45600000000002"/>
    <n v="3"/>
    <n v="0.2"/>
    <n v="32.434199999999997"/>
    <x v="0"/>
    <s v="Yes"/>
  </r>
  <r>
    <n v="8280"/>
    <s v="CA-2019-146192"/>
    <x v="300"/>
    <d v="2019-04-26T00:00:00"/>
    <s v="Standard Class"/>
    <s v="BD-11725"/>
    <s v="Bruce Degenhardt"/>
    <x v="0"/>
    <s v="United States"/>
    <x v="38"/>
    <x v="32"/>
    <n v="31907"/>
    <x v="0"/>
    <s v="OFF-ST-10003716"/>
    <x v="1"/>
    <x v="4"/>
    <x v="898"/>
    <n v="675.06"/>
    <n v="3"/>
    <n v="0"/>
    <n v="87.757800000000003"/>
    <x v="0"/>
    <s v="Yes"/>
  </r>
  <r>
    <n v="8281"/>
    <s v="CA-2019-134810"/>
    <x v="1188"/>
    <d v="2019-05-10T00:00:00"/>
    <s v="First Class"/>
    <s v="MC-17605"/>
    <s v="Matt Connell"/>
    <x v="1"/>
    <s v="United States"/>
    <x v="108"/>
    <x v="3"/>
    <n v="28540"/>
    <x v="0"/>
    <s v="OFF-EN-10002504"/>
    <x v="1"/>
    <x v="12"/>
    <x v="113"/>
    <n v="65.231999999999999"/>
    <n v="3"/>
    <n v="0.2"/>
    <n v="22.015799999999999"/>
    <x v="0"/>
    <s v="Yes"/>
  </r>
  <r>
    <n v="8282"/>
    <s v="CA-2019-134810"/>
    <x v="1188"/>
    <d v="2019-05-10T00:00:00"/>
    <s v="First Class"/>
    <s v="MC-17605"/>
    <s v="Matt Connell"/>
    <x v="1"/>
    <s v="United States"/>
    <x v="108"/>
    <x v="3"/>
    <n v="28540"/>
    <x v="0"/>
    <s v="FUR-CH-10001270"/>
    <x v="0"/>
    <x v="1"/>
    <x v="860"/>
    <n v="207"/>
    <n v="3"/>
    <n v="0.2"/>
    <n v="25.875"/>
    <x v="0"/>
    <s v="Yes"/>
  </r>
  <r>
    <n v="8283"/>
    <s v="CA-2017-154284"/>
    <x v="379"/>
    <d v="2017-12-26T00:00:00"/>
    <s v="Second Class"/>
    <s v="SZ-20035"/>
    <s v="Sam Zeldin"/>
    <x v="2"/>
    <s v="United States"/>
    <x v="490"/>
    <x v="10"/>
    <n v="60174"/>
    <x v="2"/>
    <s v="TEC-MA-10004241"/>
    <x v="2"/>
    <x v="15"/>
    <x v="840"/>
    <n v="600.53"/>
    <n v="2"/>
    <n v="0.3"/>
    <n v="137.26400000000001"/>
    <x v="2"/>
    <s v="Yes"/>
  </r>
  <r>
    <n v="8284"/>
    <s v="CA-2017-154284"/>
    <x v="379"/>
    <d v="2017-12-26T00:00:00"/>
    <s v="Second Class"/>
    <s v="SZ-20035"/>
    <s v="Sam Zeldin"/>
    <x v="2"/>
    <s v="United States"/>
    <x v="490"/>
    <x v="10"/>
    <n v="60174"/>
    <x v="2"/>
    <s v="OFF-AR-10001468"/>
    <x v="1"/>
    <x v="6"/>
    <x v="725"/>
    <n v="59.904000000000003"/>
    <n v="2"/>
    <n v="0.2"/>
    <n v="14.2272"/>
    <x v="2"/>
    <s v="Yes"/>
  </r>
  <r>
    <n v="8285"/>
    <s v="CA-2017-154284"/>
    <x v="379"/>
    <d v="2017-12-26T00:00:00"/>
    <s v="Second Class"/>
    <s v="SZ-20035"/>
    <s v="Sam Zeldin"/>
    <x v="2"/>
    <s v="United States"/>
    <x v="490"/>
    <x v="10"/>
    <n v="60174"/>
    <x v="2"/>
    <s v="TEC-AC-10003198"/>
    <x v="2"/>
    <x v="11"/>
    <x v="768"/>
    <n v="637.44000000000005"/>
    <n v="8"/>
    <n v="0.2"/>
    <n v="135.45599999999999"/>
    <x v="2"/>
    <s v="Yes"/>
  </r>
  <r>
    <n v="8286"/>
    <s v="CA-2017-154284"/>
    <x v="379"/>
    <d v="2017-12-26T00:00:00"/>
    <s v="Second Class"/>
    <s v="SZ-20035"/>
    <s v="Sam Zeldin"/>
    <x v="2"/>
    <s v="United States"/>
    <x v="490"/>
    <x v="10"/>
    <n v="60174"/>
    <x v="2"/>
    <s v="FUR-FU-10003039"/>
    <x v="0"/>
    <x v="5"/>
    <x v="484"/>
    <n v="51.756"/>
    <n v="3"/>
    <n v="0.6"/>
    <n v="-33.641399999999997"/>
    <x v="2"/>
    <s v="Yes"/>
  </r>
  <r>
    <n v="8287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PA-10000295"/>
    <x v="1"/>
    <x v="10"/>
    <x v="1788"/>
    <n v="31.103999999999999"/>
    <n v="6"/>
    <n v="0.2"/>
    <n v="10.8864"/>
    <x v="0"/>
    <s v="Yes"/>
  </r>
  <r>
    <n v="8288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AR-10004344"/>
    <x v="1"/>
    <x v="6"/>
    <x v="370"/>
    <n v="47.96"/>
    <n v="5"/>
    <n v="0.2"/>
    <n v="4.1965000000000003"/>
    <x v="0"/>
    <s v="Yes"/>
  </r>
  <r>
    <n v="8289"/>
    <s v="CA-2016-156244"/>
    <x v="1132"/>
    <d v="2016-08-16T00:00:00"/>
    <s v="Standard Class"/>
    <s v="DH-13675"/>
    <s v="Duane Huffman"/>
    <x v="2"/>
    <s v="United States"/>
    <x v="100"/>
    <x v="2"/>
    <n v="33180"/>
    <x v="0"/>
    <s v="TEC-AC-10002473"/>
    <x v="2"/>
    <x v="11"/>
    <x v="720"/>
    <n v="158.928"/>
    <n v="7"/>
    <n v="0.2"/>
    <n v="41.718600000000002"/>
    <x v="0"/>
    <s v="Yes"/>
  </r>
  <r>
    <n v="8290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AP-10002403"/>
    <x v="1"/>
    <x v="9"/>
    <x v="1311"/>
    <n v="211.24799999999999"/>
    <n v="6"/>
    <n v="0.2"/>
    <n v="15.8436"/>
    <x v="0"/>
    <s v="Yes"/>
  </r>
  <r>
    <n v="8291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SU-10000432"/>
    <x v="1"/>
    <x v="14"/>
    <x v="1558"/>
    <n v="5.5519999999999996"/>
    <n v="2"/>
    <n v="0.2"/>
    <n v="-1.0409999999999999"/>
    <x v="0"/>
    <s v="Yes"/>
  </r>
  <r>
    <n v="8292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LA-10000443"/>
    <x v="1"/>
    <x v="2"/>
    <x v="1127"/>
    <n v="2.952"/>
    <n v="1"/>
    <n v="0.2"/>
    <n v="0.99629999999999996"/>
    <x v="0"/>
    <s v="Yes"/>
  </r>
  <r>
    <n v="8293"/>
    <s v="CA-2017-106362"/>
    <x v="555"/>
    <d v="2017-12-15T00:00:00"/>
    <s v="Standard Class"/>
    <s v="LC-16885"/>
    <s v="Lena Creighton"/>
    <x v="0"/>
    <s v="United States"/>
    <x v="21"/>
    <x v="24"/>
    <n v="45373"/>
    <x v="3"/>
    <s v="OFF-BI-10003166"/>
    <x v="1"/>
    <x v="8"/>
    <x v="1414"/>
    <n v="10.332000000000001"/>
    <n v="3"/>
    <n v="0.7"/>
    <n v="-7.5768000000000004"/>
    <x v="3"/>
    <s v="Yes"/>
  </r>
  <r>
    <n v="8294"/>
    <s v="US-2019-168802"/>
    <x v="132"/>
    <d v="2019-11-07T00:00:00"/>
    <s v="Standard Class"/>
    <s v="JO-15145"/>
    <s v="Jack O'Briant"/>
    <x v="1"/>
    <s v="United States"/>
    <x v="4"/>
    <x v="4"/>
    <n v="98103"/>
    <x v="1"/>
    <s v="OFF-BI-10002393"/>
    <x v="1"/>
    <x v="8"/>
    <x v="1197"/>
    <n v="18.367999999999999"/>
    <n v="4"/>
    <n v="0.2"/>
    <n v="5.9695999999999998"/>
    <x v="1"/>
    <s v="Yes"/>
  </r>
  <r>
    <n v="8295"/>
    <s v="US-2019-146906"/>
    <x v="677"/>
    <d v="2019-03-17T00:00:00"/>
    <s v="Standard Class"/>
    <s v="MT-17815"/>
    <s v="Meg Tillman"/>
    <x v="0"/>
    <s v="United States"/>
    <x v="20"/>
    <x v="15"/>
    <n v="10011"/>
    <x v="3"/>
    <s v="TEC-PH-10001809"/>
    <x v="2"/>
    <x v="7"/>
    <x v="1173"/>
    <n v="299.89999999999998"/>
    <n v="2"/>
    <n v="0"/>
    <n v="74.974999999999994"/>
    <x v="3"/>
    <s v="Yes"/>
  </r>
  <r>
    <n v="8296"/>
    <s v="CA-2018-166380"/>
    <x v="198"/>
    <d v="2018-06-03T00:00:00"/>
    <s v="Standard Class"/>
    <s v="EB-13750"/>
    <s v="Edward Becker"/>
    <x v="1"/>
    <s v="United States"/>
    <x v="81"/>
    <x v="17"/>
    <n v="22204"/>
    <x v="0"/>
    <s v="OFF-EN-10002600"/>
    <x v="1"/>
    <x v="12"/>
    <x v="111"/>
    <n v="26.55"/>
    <n v="9"/>
    <n v="0"/>
    <n v="12.744"/>
    <x v="0"/>
    <s v="Yes"/>
  </r>
  <r>
    <n v="8297"/>
    <s v="CA-2018-166380"/>
    <x v="198"/>
    <d v="2018-06-03T00:00:00"/>
    <s v="Standard Class"/>
    <s v="EB-13750"/>
    <s v="Edward Becker"/>
    <x v="1"/>
    <s v="United States"/>
    <x v="81"/>
    <x v="17"/>
    <n v="22204"/>
    <x v="0"/>
    <s v="TEC-AC-10000109"/>
    <x v="2"/>
    <x v="11"/>
    <x v="202"/>
    <n v="111.98"/>
    <n v="2"/>
    <n v="0"/>
    <n v="26.8752"/>
    <x v="0"/>
    <s v="Yes"/>
  </r>
  <r>
    <n v="8298"/>
    <s v="US-2017-158911"/>
    <x v="761"/>
    <d v="2017-07-11T00:00:00"/>
    <s v="Standard Class"/>
    <s v="RS-19765"/>
    <s v="Roland Schwarz"/>
    <x v="1"/>
    <s v="United States"/>
    <x v="35"/>
    <x v="3"/>
    <n v="28205"/>
    <x v="0"/>
    <s v="FUR-FU-10003829"/>
    <x v="0"/>
    <x v="5"/>
    <x v="1378"/>
    <n v="4.9279999999999999"/>
    <n v="2"/>
    <n v="0.2"/>
    <n v="0.73919999999999997"/>
    <x v="0"/>
    <s v="Yes"/>
  </r>
  <r>
    <n v="8299"/>
    <s v="US-2017-158911"/>
    <x v="761"/>
    <d v="2017-07-11T00:00:00"/>
    <s v="Standard Class"/>
    <s v="RS-19765"/>
    <s v="Roland Schwarz"/>
    <x v="1"/>
    <s v="United States"/>
    <x v="35"/>
    <x v="3"/>
    <n v="28205"/>
    <x v="0"/>
    <s v="OFF-LA-10003223"/>
    <x v="1"/>
    <x v="2"/>
    <x v="607"/>
    <n v="11.784000000000001"/>
    <n v="3"/>
    <n v="0.2"/>
    <n v="4.2717000000000001"/>
    <x v="0"/>
    <s v="Yes"/>
  </r>
  <r>
    <n v="8300"/>
    <s v="US-2016-103338"/>
    <x v="518"/>
    <d v="2016-03-15T00:00:00"/>
    <s v="Standard Class"/>
    <s v="RB-19435"/>
    <s v="Richard Bierner"/>
    <x v="0"/>
    <s v="United States"/>
    <x v="43"/>
    <x v="1"/>
    <n v="95661"/>
    <x v="1"/>
    <s v="OFF-AR-10001770"/>
    <x v="1"/>
    <x v="6"/>
    <x v="1588"/>
    <n v="7.98"/>
    <n v="3"/>
    <n v="0"/>
    <n v="2.0748000000000002"/>
    <x v="1"/>
    <s v="Yes"/>
  </r>
  <r>
    <n v="8301"/>
    <s v="CA-2017-109169"/>
    <x v="704"/>
    <d v="2017-04-24T00:00:00"/>
    <s v="Standard Class"/>
    <s v="OT-18730"/>
    <s v="Olvera Toch"/>
    <x v="0"/>
    <s v="United States"/>
    <x v="66"/>
    <x v="12"/>
    <n v="48234"/>
    <x v="2"/>
    <s v="OFF-EN-10003296"/>
    <x v="1"/>
    <x v="12"/>
    <x v="232"/>
    <n v="180.96"/>
    <n v="2"/>
    <n v="0"/>
    <n v="81.432000000000002"/>
    <x v="2"/>
    <s v="Yes"/>
  </r>
  <r>
    <n v="8302"/>
    <s v="US-2019-167318"/>
    <x v="1189"/>
    <d v="2019-08-01T00:00:00"/>
    <s v="Standard Class"/>
    <s v="GZ-14545"/>
    <s v="George Zrebassa"/>
    <x v="1"/>
    <s v="United States"/>
    <x v="1"/>
    <x v="1"/>
    <n v="90036"/>
    <x v="1"/>
    <s v="TEC-AC-10003870"/>
    <x v="2"/>
    <x v="11"/>
    <x v="1727"/>
    <n v="1649.95"/>
    <n v="5"/>
    <n v="0"/>
    <n v="659.98"/>
    <x v="1"/>
    <s v="Yes"/>
  </r>
  <r>
    <n v="8303"/>
    <s v="US-2019-167318"/>
    <x v="1189"/>
    <d v="2019-08-01T00:00:00"/>
    <s v="Standard Class"/>
    <s v="GZ-14545"/>
    <s v="George Zrebassa"/>
    <x v="1"/>
    <s v="United States"/>
    <x v="1"/>
    <x v="1"/>
    <n v="90036"/>
    <x v="1"/>
    <s v="FUR-CH-10000665"/>
    <x v="0"/>
    <x v="1"/>
    <x v="662"/>
    <n v="362.35199999999998"/>
    <n v="3"/>
    <n v="0.2"/>
    <n v="45.293999999999997"/>
    <x v="1"/>
    <s v="Yes"/>
  </r>
  <r>
    <n v="8304"/>
    <s v="US-2016-120313"/>
    <x v="656"/>
    <d v="2016-11-02T00:00:00"/>
    <s v="Second Class"/>
    <s v="NL-18310"/>
    <s v="Nancy Lomonaco"/>
    <x v="2"/>
    <s v="United States"/>
    <x v="8"/>
    <x v="1"/>
    <n v="94110"/>
    <x v="1"/>
    <s v="TEC-PH-10003092"/>
    <x v="2"/>
    <x v="7"/>
    <x v="521"/>
    <n v="73.584000000000003"/>
    <n v="2"/>
    <n v="0.2"/>
    <n v="8.2782"/>
    <x v="1"/>
    <s v="Yes"/>
  </r>
  <r>
    <n v="8305"/>
    <s v="CA-2019-135419"/>
    <x v="132"/>
    <d v="2019-11-09T00:00:00"/>
    <s v="Standard Class"/>
    <s v="BG-11740"/>
    <s v="Bruce Geld"/>
    <x v="0"/>
    <s v="United States"/>
    <x v="329"/>
    <x v="1"/>
    <n v="93309"/>
    <x v="1"/>
    <s v="FUR-TA-10001086"/>
    <x v="0"/>
    <x v="3"/>
    <x v="1736"/>
    <n v="486.36799999999999"/>
    <n v="4"/>
    <n v="0.2"/>
    <n v="36.477600000000002"/>
    <x v="1"/>
    <s v="Yes"/>
  </r>
  <r>
    <n v="8306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PA-10001870"/>
    <x v="1"/>
    <x v="10"/>
    <x v="680"/>
    <n v="32.4"/>
    <n v="5"/>
    <n v="0"/>
    <n v="15.552"/>
    <x v="2"/>
    <s v="Yes"/>
  </r>
  <r>
    <n v="8307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BI-10003305"/>
    <x v="1"/>
    <x v="8"/>
    <x v="570"/>
    <n v="41.86"/>
    <n v="7"/>
    <n v="0"/>
    <n v="19.255600000000001"/>
    <x v="2"/>
    <s v="Yes"/>
  </r>
  <r>
    <n v="8308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BI-10003007"/>
    <x v="1"/>
    <x v="8"/>
    <x v="1551"/>
    <n v="77.56"/>
    <n v="2"/>
    <n v="0"/>
    <n v="35.677599999999998"/>
    <x v="2"/>
    <s v="Yes"/>
  </r>
  <r>
    <n v="8309"/>
    <s v="CA-2018-149335"/>
    <x v="197"/>
    <d v="2018-07-25T00:00:00"/>
    <s v="Same Day"/>
    <s v="BC-11125"/>
    <s v="Becky Castell"/>
    <x v="2"/>
    <s v="United States"/>
    <x v="8"/>
    <x v="1"/>
    <n v="94122"/>
    <x v="1"/>
    <s v="OFF-AR-10001419"/>
    <x v="1"/>
    <x v="6"/>
    <x v="1015"/>
    <n v="37.17"/>
    <n v="9"/>
    <n v="0"/>
    <n v="11.151"/>
    <x v="1"/>
    <s v="Yes"/>
  </r>
  <r>
    <n v="8310"/>
    <s v="CA-2016-168312"/>
    <x v="72"/>
    <d v="2016-03-07T00:00:00"/>
    <s v="Standard Class"/>
    <s v="GW-14605"/>
    <s v="Giulietta Weimer"/>
    <x v="0"/>
    <s v="United States"/>
    <x v="12"/>
    <x v="5"/>
    <n v="77036"/>
    <x v="2"/>
    <s v="OFF-ST-10003692"/>
    <x v="1"/>
    <x v="4"/>
    <x v="1262"/>
    <n v="137.352"/>
    <n v="3"/>
    <n v="0.2"/>
    <n v="8.5845000000000002"/>
    <x v="2"/>
    <s v="Yes"/>
  </r>
  <r>
    <n v="8311"/>
    <s v="CA-2016-168312"/>
    <x v="72"/>
    <d v="2016-03-07T00:00:00"/>
    <s v="Standard Class"/>
    <s v="GW-14605"/>
    <s v="Giulietta Weimer"/>
    <x v="0"/>
    <s v="United States"/>
    <x v="12"/>
    <x v="5"/>
    <n v="77036"/>
    <x v="2"/>
    <s v="FUR-TA-10001866"/>
    <x v="0"/>
    <x v="3"/>
    <x v="1280"/>
    <n v="376.50900000000001"/>
    <n v="3"/>
    <n v="0.3"/>
    <n v="-43.029600000000002"/>
    <x v="2"/>
    <s v="Yes"/>
  </r>
  <r>
    <n v="8312"/>
    <s v="US-2019-105935"/>
    <x v="795"/>
    <d v="2019-01-31T00:00:00"/>
    <s v="Standard Class"/>
    <s v="BD-11500"/>
    <s v="Bradley Drucker"/>
    <x v="0"/>
    <s v="United States"/>
    <x v="38"/>
    <x v="32"/>
    <n v="31907"/>
    <x v="0"/>
    <s v="FUR-FU-10002157"/>
    <x v="0"/>
    <x v="5"/>
    <x v="116"/>
    <n v="62.72"/>
    <n v="4"/>
    <n v="0"/>
    <n v="24.460799999999999"/>
    <x v="0"/>
    <s v="Yes"/>
  </r>
  <r>
    <n v="8313"/>
    <s v="US-2019-105935"/>
    <x v="795"/>
    <d v="2019-01-31T00:00:00"/>
    <s v="Standard Class"/>
    <s v="BD-11500"/>
    <s v="Bradley Drucker"/>
    <x v="0"/>
    <s v="United States"/>
    <x v="38"/>
    <x v="32"/>
    <n v="31907"/>
    <x v="0"/>
    <s v="TEC-PH-10001459"/>
    <x v="2"/>
    <x v="7"/>
    <x v="1447"/>
    <n v="2939.93"/>
    <n v="7"/>
    <n v="0"/>
    <n v="764.3818"/>
    <x v="0"/>
    <s v="Yes"/>
  </r>
  <r>
    <n v="8314"/>
    <s v="CA-2016-161508"/>
    <x v="136"/>
    <d v="2016-07-16T00:00:00"/>
    <s v="Standard Class"/>
    <s v="PV-18985"/>
    <s v="Paul Van Hugh"/>
    <x v="2"/>
    <s v="United States"/>
    <x v="425"/>
    <x v="5"/>
    <n v="77573"/>
    <x v="2"/>
    <s v="FUR-CH-10002126"/>
    <x v="0"/>
    <x v="1"/>
    <x v="849"/>
    <n v="512.35799999999995"/>
    <n v="3"/>
    <n v="0.3"/>
    <n v="-14.6388"/>
    <x v="2"/>
    <s v="Yes"/>
  </r>
  <r>
    <n v="8315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FA-10001561"/>
    <x v="1"/>
    <x v="13"/>
    <x v="839"/>
    <n v="3.488"/>
    <n v="2"/>
    <n v="0.2"/>
    <n v="0.56679999999999997"/>
    <x v="2"/>
    <s v="Yes"/>
  </r>
  <r>
    <n v="8316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AR-10003158"/>
    <x v="1"/>
    <x v="6"/>
    <x v="703"/>
    <n v="22.288"/>
    <n v="7"/>
    <n v="0.2"/>
    <n v="3.9003999999999999"/>
    <x v="2"/>
    <s v="Yes"/>
  </r>
  <r>
    <n v="8317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PA-10001804"/>
    <x v="1"/>
    <x v="10"/>
    <x v="129"/>
    <n v="16.032"/>
    <n v="3"/>
    <n v="0.2"/>
    <n v="5.6112000000000002"/>
    <x v="2"/>
    <s v="Yes"/>
  </r>
  <r>
    <n v="8318"/>
    <s v="CA-2019-130904"/>
    <x v="645"/>
    <d v="2019-04-16T00:00:00"/>
    <s v="Standard Class"/>
    <s v="HM-14980"/>
    <s v="Henry MacAllister"/>
    <x v="0"/>
    <s v="United States"/>
    <x v="140"/>
    <x v="3"/>
    <n v="27217"/>
    <x v="0"/>
    <s v="OFF-AR-10000422"/>
    <x v="1"/>
    <x v="6"/>
    <x v="901"/>
    <n v="1.752"/>
    <n v="1"/>
    <n v="0.2"/>
    <n v="0.15329999999999999"/>
    <x v="0"/>
    <s v="Yes"/>
  </r>
  <r>
    <n v="8319"/>
    <s v="CA-2019-130904"/>
    <x v="645"/>
    <d v="2019-04-16T00:00:00"/>
    <s v="Standard Class"/>
    <s v="HM-14980"/>
    <s v="Henry MacAllister"/>
    <x v="0"/>
    <s v="United States"/>
    <x v="140"/>
    <x v="3"/>
    <n v="27217"/>
    <x v="0"/>
    <s v="OFF-AR-10000127"/>
    <x v="1"/>
    <x v="6"/>
    <x v="1195"/>
    <n v="20.992000000000001"/>
    <n v="8"/>
    <n v="0.2"/>
    <n v="2.3616000000000001"/>
    <x v="0"/>
    <s v="Yes"/>
  </r>
  <r>
    <n v="8320"/>
    <s v="CA-2019-133620"/>
    <x v="38"/>
    <d v="2019-11-18T00:00:00"/>
    <s v="Standard Class"/>
    <s v="EM-14065"/>
    <s v="Erin Mull"/>
    <x v="0"/>
    <s v="United States"/>
    <x v="20"/>
    <x v="15"/>
    <n v="10009"/>
    <x v="3"/>
    <s v="OFF-ST-10004634"/>
    <x v="1"/>
    <x v="4"/>
    <x v="602"/>
    <n v="11.21"/>
    <n v="1"/>
    <n v="0"/>
    <n v="3.363"/>
    <x v="3"/>
    <s v="Yes"/>
  </r>
  <r>
    <n v="8321"/>
    <s v="CA-2017-142937"/>
    <x v="901"/>
    <d v="2017-12-06T00:00:00"/>
    <s v="First Class"/>
    <s v="SF-20065"/>
    <s v="Sandra Flanagan"/>
    <x v="0"/>
    <s v="United States"/>
    <x v="61"/>
    <x v="5"/>
    <n v="75220"/>
    <x v="2"/>
    <s v="OFF-AR-10003582"/>
    <x v="1"/>
    <x v="6"/>
    <x v="1460"/>
    <n v="45.04"/>
    <n v="2"/>
    <n v="0.2"/>
    <n v="4.5039999999999996"/>
    <x v="2"/>
    <s v="Yes"/>
  </r>
  <r>
    <n v="8322"/>
    <s v="US-2018-149790"/>
    <x v="182"/>
    <d v="2018-10-01T00:00:00"/>
    <s v="Standard Class"/>
    <s v="SC-20380"/>
    <s v="Shahid Collister"/>
    <x v="0"/>
    <s v="United States"/>
    <x v="12"/>
    <x v="5"/>
    <n v="77095"/>
    <x v="2"/>
    <s v="OFF-BI-10002026"/>
    <x v="1"/>
    <x v="8"/>
    <x v="1758"/>
    <n v="15.624000000000001"/>
    <n v="2"/>
    <n v="0.8"/>
    <n v="-24.9984"/>
    <x v="2"/>
    <s v="Yes"/>
  </r>
  <r>
    <n v="8323"/>
    <s v="CA-2018-130778"/>
    <x v="258"/>
    <d v="2018-11-25T00:00:00"/>
    <s v="Standard Class"/>
    <s v="ND-18370"/>
    <s v="Natalie DeCherney"/>
    <x v="0"/>
    <s v="United States"/>
    <x v="85"/>
    <x v="15"/>
    <n v="11561"/>
    <x v="3"/>
    <s v="OFF-AP-10000595"/>
    <x v="1"/>
    <x v="9"/>
    <x v="1505"/>
    <n v="8.74"/>
    <n v="2"/>
    <n v="0"/>
    <n v="2.2724000000000002"/>
    <x v="3"/>
    <s v="Yes"/>
  </r>
  <r>
    <n v="8324"/>
    <s v="CA-2018-130778"/>
    <x v="258"/>
    <d v="2018-11-25T00:00:00"/>
    <s v="Standard Class"/>
    <s v="ND-18370"/>
    <s v="Natalie DeCherney"/>
    <x v="0"/>
    <s v="United States"/>
    <x v="85"/>
    <x v="15"/>
    <n v="11561"/>
    <x v="3"/>
    <s v="OFF-PA-10001509"/>
    <x v="1"/>
    <x v="10"/>
    <x v="422"/>
    <n v="44.75"/>
    <n v="5"/>
    <n v="0"/>
    <n v="20.585000000000001"/>
    <x v="3"/>
    <s v="Yes"/>
  </r>
  <r>
    <n v="8325"/>
    <s v="CA-2019-144456"/>
    <x v="565"/>
    <d v="2019-09-09T00:00:00"/>
    <s v="First Class"/>
    <s v="FC-14245"/>
    <s v="Frank Carlisle"/>
    <x v="2"/>
    <s v="United States"/>
    <x v="146"/>
    <x v="2"/>
    <n v="33012"/>
    <x v="0"/>
    <s v="OFF-ST-10001321"/>
    <x v="1"/>
    <x v="4"/>
    <x v="421"/>
    <n v="61.68"/>
    <n v="5"/>
    <n v="0.2"/>
    <n v="5.3970000000000002"/>
    <x v="0"/>
    <s v="Yes"/>
  </r>
  <r>
    <n v="8326"/>
    <s v="CA-2019-144456"/>
    <x v="565"/>
    <d v="2019-09-09T00:00:00"/>
    <s v="First Class"/>
    <s v="FC-14245"/>
    <s v="Frank Carlisle"/>
    <x v="2"/>
    <s v="United States"/>
    <x v="146"/>
    <x v="2"/>
    <n v="33012"/>
    <x v="0"/>
    <s v="TEC-PH-10001750"/>
    <x v="2"/>
    <x v="7"/>
    <x v="977"/>
    <n v="158.376"/>
    <n v="3"/>
    <n v="0.2"/>
    <n v="13.857900000000001"/>
    <x v="0"/>
    <s v="Yes"/>
  </r>
  <r>
    <n v="8327"/>
    <s v="CA-2019-103478"/>
    <x v="246"/>
    <d v="2019-07-24T00:00:00"/>
    <s v="Second Class"/>
    <s v="KL-16555"/>
    <s v="Kelly Lampkin"/>
    <x v="1"/>
    <s v="United States"/>
    <x v="34"/>
    <x v="10"/>
    <n v="60505"/>
    <x v="2"/>
    <s v="OFF-BI-10001890"/>
    <x v="1"/>
    <x v="8"/>
    <x v="176"/>
    <n v="2.8639999999999999"/>
    <n v="4"/>
    <n v="0.8"/>
    <n v="-4.5823999999999998"/>
    <x v="2"/>
    <s v="Yes"/>
  </r>
  <r>
    <n v="8328"/>
    <s v="CA-2019-103478"/>
    <x v="246"/>
    <d v="2019-07-24T00:00:00"/>
    <s v="Second Class"/>
    <s v="KL-16555"/>
    <s v="Kelly Lampkin"/>
    <x v="1"/>
    <s v="United States"/>
    <x v="34"/>
    <x v="10"/>
    <n v="60505"/>
    <x v="2"/>
    <s v="OFF-BI-10004224"/>
    <x v="1"/>
    <x v="8"/>
    <x v="1070"/>
    <n v="94.191999999999993"/>
    <n v="7"/>
    <n v="0.8"/>
    <n v="-164.83600000000001"/>
    <x v="2"/>
    <s v="Yes"/>
  </r>
  <r>
    <n v="8329"/>
    <s v="CA-2019-118577"/>
    <x v="833"/>
    <d v="2019-10-11T00:00:00"/>
    <s v="Standard Class"/>
    <s v="XP-21865"/>
    <s v="Xylona Preis"/>
    <x v="0"/>
    <s v="United States"/>
    <x v="78"/>
    <x v="30"/>
    <n v="7109"/>
    <x v="3"/>
    <s v="OFF-PA-10001357"/>
    <x v="1"/>
    <x v="10"/>
    <x v="1041"/>
    <n v="143.69999999999999"/>
    <n v="3"/>
    <n v="0"/>
    <n v="68.975999999999999"/>
    <x v="3"/>
    <s v="Yes"/>
  </r>
  <r>
    <n v="8330"/>
    <s v="CA-2019-118577"/>
    <x v="833"/>
    <d v="2019-10-11T00:00:00"/>
    <s v="Standard Class"/>
    <s v="XP-21865"/>
    <s v="Xylona Preis"/>
    <x v="0"/>
    <s v="United States"/>
    <x v="78"/>
    <x v="30"/>
    <n v="7109"/>
    <x v="3"/>
    <s v="OFF-PA-10004888"/>
    <x v="1"/>
    <x v="10"/>
    <x v="968"/>
    <n v="6.48"/>
    <n v="1"/>
    <n v="0"/>
    <n v="3.1103999999999998"/>
    <x v="3"/>
    <s v="Yes"/>
  </r>
  <r>
    <n v="8331"/>
    <s v="CA-2019-113572"/>
    <x v="659"/>
    <d v="2019-11-11T00:00:00"/>
    <s v="Standard Class"/>
    <s v="FP-14320"/>
    <s v="Frank Preis"/>
    <x v="0"/>
    <s v="United States"/>
    <x v="20"/>
    <x v="15"/>
    <n v="10024"/>
    <x v="3"/>
    <s v="TEC-AC-10002370"/>
    <x v="2"/>
    <x v="11"/>
    <x v="1825"/>
    <n v="7.88"/>
    <n v="4"/>
    <n v="0"/>
    <n v="2.5215999999999998"/>
    <x v="3"/>
    <s v="Yes"/>
  </r>
  <r>
    <n v="8332"/>
    <s v="CA-2018-153269"/>
    <x v="1185"/>
    <d v="2018-03-12T00:00:00"/>
    <s v="First Class"/>
    <s v="PS-18760"/>
    <s v="Pamela Stobb"/>
    <x v="0"/>
    <s v="United States"/>
    <x v="504"/>
    <x v="31"/>
    <n v="1810"/>
    <x v="3"/>
    <s v="OFF-ST-10004634"/>
    <x v="1"/>
    <x v="4"/>
    <x v="602"/>
    <n v="11.21"/>
    <n v="1"/>
    <n v="0"/>
    <n v="3.363"/>
    <x v="3"/>
    <s v="Yes"/>
  </r>
  <r>
    <n v="8333"/>
    <s v="CA-2018-153269"/>
    <x v="1185"/>
    <d v="2018-03-12T00:00:00"/>
    <s v="First Class"/>
    <s v="PS-18760"/>
    <s v="Pamela Stobb"/>
    <x v="0"/>
    <s v="United States"/>
    <x v="504"/>
    <x v="31"/>
    <n v="1810"/>
    <x v="3"/>
    <s v="FUR-CH-10002647"/>
    <x v="0"/>
    <x v="1"/>
    <x v="475"/>
    <n v="354.9"/>
    <n v="5"/>
    <n v="0"/>
    <n v="88.724999999999994"/>
    <x v="3"/>
    <s v="Yes"/>
  </r>
  <r>
    <n v="8334"/>
    <s v="CA-2018-153269"/>
    <x v="1185"/>
    <d v="2018-03-12T00:00:00"/>
    <s v="First Class"/>
    <s v="PS-18760"/>
    <s v="Pamela Stobb"/>
    <x v="0"/>
    <s v="United States"/>
    <x v="504"/>
    <x v="31"/>
    <n v="1810"/>
    <x v="3"/>
    <s v="OFF-PA-10001801"/>
    <x v="1"/>
    <x v="10"/>
    <x v="1766"/>
    <n v="17.940000000000001"/>
    <n v="3"/>
    <n v="0"/>
    <n v="8.7905999999999995"/>
    <x v="3"/>
    <s v="Yes"/>
  </r>
  <r>
    <n v="8335"/>
    <s v="CA-2018-153269"/>
    <x v="1185"/>
    <d v="2018-03-12T00:00:00"/>
    <s v="First Class"/>
    <s v="PS-18760"/>
    <s v="Pamela Stobb"/>
    <x v="0"/>
    <s v="United States"/>
    <x v="504"/>
    <x v="31"/>
    <n v="1810"/>
    <x v="3"/>
    <s v="OFF-BI-10004632"/>
    <x v="1"/>
    <x v="8"/>
    <x v="919"/>
    <n v="51.8"/>
    <n v="4"/>
    <n v="0"/>
    <n v="23.31"/>
    <x v="3"/>
    <s v="Yes"/>
  </r>
  <r>
    <n v="8336"/>
    <s v="CA-2019-161655"/>
    <x v="726"/>
    <d v="2019-05-18T00:00:00"/>
    <s v="Second Class"/>
    <s v="CW-11905"/>
    <s v="Carl Weiss"/>
    <x v="2"/>
    <s v="United States"/>
    <x v="46"/>
    <x v="13"/>
    <n v="19711"/>
    <x v="3"/>
    <s v="OFF-BI-10002082"/>
    <x v="1"/>
    <x v="8"/>
    <x v="1182"/>
    <n v="299.52"/>
    <n v="9"/>
    <n v="0"/>
    <n v="149.76"/>
    <x v="3"/>
    <s v="Yes"/>
  </r>
  <r>
    <n v="8337"/>
    <s v="CA-2018-101469"/>
    <x v="415"/>
    <d v="2018-07-08T00:00:00"/>
    <s v="Standard Class"/>
    <s v="KH-16360"/>
    <s v="Katherine Hughes"/>
    <x v="0"/>
    <s v="United States"/>
    <x v="81"/>
    <x v="17"/>
    <n v="22204"/>
    <x v="0"/>
    <s v="OFF-AR-10003986"/>
    <x v="1"/>
    <x v="6"/>
    <x v="1826"/>
    <n v="7.7"/>
    <n v="2"/>
    <n v="0"/>
    <n v="3.157"/>
    <x v="0"/>
    <s v="Yes"/>
  </r>
  <r>
    <n v="8338"/>
    <s v="CA-2016-153087"/>
    <x v="422"/>
    <d v="2017-01-03T00:00:00"/>
    <s v="Standard Class"/>
    <s v="TC-20980"/>
    <s v="Tamara Chand"/>
    <x v="1"/>
    <s v="United States"/>
    <x v="27"/>
    <x v="19"/>
    <n v="35601"/>
    <x v="0"/>
    <s v="OFF-PA-10001243"/>
    <x v="1"/>
    <x v="10"/>
    <x v="1803"/>
    <n v="23.92"/>
    <n v="4"/>
    <n v="0"/>
    <n v="11.720800000000001"/>
    <x v="0"/>
    <s v="Yes"/>
  </r>
  <r>
    <n v="8339"/>
    <s v="CA-2016-153087"/>
    <x v="422"/>
    <d v="2017-01-03T00:00:00"/>
    <s v="Standard Class"/>
    <s v="TC-20980"/>
    <s v="Tamara Chand"/>
    <x v="1"/>
    <s v="United States"/>
    <x v="27"/>
    <x v="19"/>
    <n v="35601"/>
    <x v="0"/>
    <s v="TEC-AC-10003198"/>
    <x v="2"/>
    <x v="11"/>
    <x v="768"/>
    <n v="498"/>
    <n v="5"/>
    <n v="0"/>
    <n v="184.26"/>
    <x v="0"/>
    <s v="Yes"/>
  </r>
  <r>
    <n v="8340"/>
    <s v="CA-2019-135076"/>
    <x v="669"/>
    <d v="2019-04-17T00:00:00"/>
    <s v="Standard Class"/>
    <s v="YS-21880"/>
    <s v="Yana Sorensen"/>
    <x v="1"/>
    <s v="United States"/>
    <x v="86"/>
    <x v="1"/>
    <n v="92345"/>
    <x v="1"/>
    <s v="FUR-CH-10003774"/>
    <x v="0"/>
    <x v="1"/>
    <x v="1194"/>
    <n v="436.70400000000001"/>
    <n v="6"/>
    <n v="0.2"/>
    <n v="-38.211599999999997"/>
    <x v="1"/>
    <s v="Yes"/>
  </r>
  <r>
    <n v="8341"/>
    <s v="CA-2016-161634"/>
    <x v="687"/>
    <d v="2016-11-20T00:00:00"/>
    <s v="Standard Class"/>
    <s v="CC-12220"/>
    <s v="Chris Cortes"/>
    <x v="0"/>
    <s v="United States"/>
    <x v="269"/>
    <x v="17"/>
    <n v="23320"/>
    <x v="0"/>
    <s v="OFF-PA-10002262"/>
    <x v="1"/>
    <x v="10"/>
    <x v="1001"/>
    <n v="32.4"/>
    <n v="5"/>
    <n v="0"/>
    <n v="15.552"/>
    <x v="0"/>
    <s v="Yes"/>
  </r>
  <r>
    <n v="8342"/>
    <s v="CA-2019-141481"/>
    <x v="532"/>
    <d v="2019-06-14T00:00:00"/>
    <s v="First Class"/>
    <s v="ZD-21925"/>
    <s v="Zuschuss Donatelli"/>
    <x v="0"/>
    <s v="United States"/>
    <x v="1"/>
    <x v="1"/>
    <n v="90036"/>
    <x v="1"/>
    <s v="OFF-AP-10004532"/>
    <x v="1"/>
    <x v="9"/>
    <x v="564"/>
    <n v="61.44"/>
    <n v="3"/>
    <n v="0"/>
    <n v="16.588799999999999"/>
    <x v="1"/>
    <s v="Yes"/>
  </r>
  <r>
    <n v="8343"/>
    <s v="CA-2018-132549"/>
    <x v="881"/>
    <d v="2018-11-30T00:00:00"/>
    <s v="Standard Class"/>
    <s v="JK-15370"/>
    <s v="Jay Kimmel"/>
    <x v="0"/>
    <s v="United States"/>
    <x v="114"/>
    <x v="19"/>
    <n v="35810"/>
    <x v="0"/>
    <s v="OFF-ST-10001325"/>
    <x v="1"/>
    <x v="4"/>
    <x v="471"/>
    <n v="73.36"/>
    <n v="7"/>
    <n v="0"/>
    <n v="19.807200000000002"/>
    <x v="0"/>
    <s v="Yes"/>
  </r>
  <r>
    <n v="8344"/>
    <s v="US-2016-155544"/>
    <x v="90"/>
    <d v="2016-03-25T00:00:00"/>
    <s v="Standard Class"/>
    <s v="GM-14440"/>
    <s v="Gary McGarr"/>
    <x v="0"/>
    <s v="United States"/>
    <x v="289"/>
    <x v="18"/>
    <n v="37918"/>
    <x v="0"/>
    <s v="OFF-LA-10004544"/>
    <x v="1"/>
    <x v="2"/>
    <x v="199"/>
    <n v="59.2"/>
    <n v="5"/>
    <n v="0.2"/>
    <n v="22.2"/>
    <x v="0"/>
    <s v="Yes"/>
  </r>
  <r>
    <n v="8345"/>
    <s v="US-2016-155544"/>
    <x v="90"/>
    <d v="2016-03-25T00:00:00"/>
    <s v="Standard Class"/>
    <s v="GM-14440"/>
    <s v="Gary McGarr"/>
    <x v="0"/>
    <s v="United States"/>
    <x v="289"/>
    <x v="18"/>
    <n v="37918"/>
    <x v="0"/>
    <s v="FUR-FU-10001473"/>
    <x v="0"/>
    <x v="5"/>
    <x v="993"/>
    <n v="32.951999999999998"/>
    <n v="3"/>
    <n v="0.2"/>
    <n v="6.5903999999999998"/>
    <x v="0"/>
    <s v="Yes"/>
  </r>
  <r>
    <n v="8346"/>
    <s v="US-2016-155544"/>
    <x v="90"/>
    <d v="2016-03-25T00:00:00"/>
    <s v="Standard Class"/>
    <s v="GM-14440"/>
    <s v="Gary McGarr"/>
    <x v="0"/>
    <s v="United States"/>
    <x v="289"/>
    <x v="18"/>
    <n v="37918"/>
    <x v="0"/>
    <s v="FUR-CH-10000422"/>
    <x v="0"/>
    <x v="1"/>
    <x v="1441"/>
    <n v="218.376"/>
    <n v="3"/>
    <n v="0.2"/>
    <n v="-10.918799999999999"/>
    <x v="0"/>
    <s v="Yes"/>
  </r>
  <r>
    <n v="8347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2960"/>
    <x v="0"/>
    <x v="5"/>
    <x v="192"/>
    <n v="31.4"/>
    <n v="5"/>
    <n v="0"/>
    <n v="13.188000000000001"/>
    <x v="3"/>
    <s v="Yes"/>
  </r>
  <r>
    <n v="8348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2445"/>
    <x v="0"/>
    <x v="5"/>
    <x v="1448"/>
    <n v="9.48"/>
    <n v="1"/>
    <n v="0"/>
    <n v="3.7919999999999998"/>
    <x v="3"/>
    <s v="Yes"/>
  </r>
  <r>
    <n v="8349"/>
    <s v="US-2017-115238"/>
    <x v="28"/>
    <d v="2017-05-04T00:00:00"/>
    <s v="Standard Class"/>
    <s v="JW-15220"/>
    <s v="Jane Waco"/>
    <x v="1"/>
    <s v="United States"/>
    <x v="104"/>
    <x v="31"/>
    <n v="1841"/>
    <x v="3"/>
    <s v="TEC-PH-10001300"/>
    <x v="2"/>
    <x v="7"/>
    <x v="1011"/>
    <n v="209.5"/>
    <n v="10"/>
    <n v="0"/>
    <n v="58.66"/>
    <x v="3"/>
    <s v="Yes"/>
  </r>
  <r>
    <n v="8350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1025"/>
    <x v="0"/>
    <x v="5"/>
    <x v="1708"/>
    <n v="24.3"/>
    <n v="5"/>
    <n v="0"/>
    <n v="10.449"/>
    <x v="3"/>
    <s v="Yes"/>
  </r>
  <r>
    <n v="8351"/>
    <s v="US-2017-115238"/>
    <x v="28"/>
    <d v="2017-05-04T00:00:00"/>
    <s v="Standard Class"/>
    <s v="JW-15220"/>
    <s v="Jane Waco"/>
    <x v="1"/>
    <s v="United States"/>
    <x v="104"/>
    <x v="31"/>
    <n v="1841"/>
    <x v="3"/>
    <s v="OFF-PA-10002689"/>
    <x v="1"/>
    <x v="10"/>
    <x v="1066"/>
    <n v="6.48"/>
    <n v="1"/>
    <n v="0"/>
    <n v="3.1103999999999998"/>
    <x v="3"/>
    <s v="Yes"/>
  </r>
  <r>
    <n v="8352"/>
    <s v="CA-2019-132199"/>
    <x v="898"/>
    <d v="2019-05-08T00:00:00"/>
    <s v="Standard Class"/>
    <s v="BO-11350"/>
    <s v="Bill Overfelt"/>
    <x v="1"/>
    <s v="United States"/>
    <x v="10"/>
    <x v="9"/>
    <n v="19134"/>
    <x v="3"/>
    <s v="FUR-FU-10004245"/>
    <x v="0"/>
    <x v="5"/>
    <x v="1747"/>
    <n v="32.448"/>
    <n v="2"/>
    <n v="0.2"/>
    <n v="7.3007999999999997"/>
    <x v="3"/>
    <s v="Yes"/>
  </r>
  <r>
    <n v="8353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BI-10003684"/>
    <x v="1"/>
    <x v="8"/>
    <x v="714"/>
    <n v="26.388000000000002"/>
    <n v="4"/>
    <n v="0.7"/>
    <n v="-17.591999999999999"/>
    <x v="3"/>
    <s v="Yes"/>
  </r>
  <r>
    <n v="8354"/>
    <s v="CA-2019-132199"/>
    <x v="898"/>
    <d v="2019-05-08T00:00:00"/>
    <s v="Standard Class"/>
    <s v="BO-11350"/>
    <s v="Bill Overfelt"/>
    <x v="1"/>
    <s v="United States"/>
    <x v="10"/>
    <x v="9"/>
    <n v="19134"/>
    <x v="3"/>
    <s v="FUR-TA-10003748"/>
    <x v="0"/>
    <x v="3"/>
    <x v="210"/>
    <n v="373.47"/>
    <n v="5"/>
    <n v="0.4"/>
    <n v="-112.041"/>
    <x v="3"/>
    <s v="Yes"/>
  </r>
  <r>
    <n v="8355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BI-10002133"/>
    <x v="1"/>
    <x v="8"/>
    <x v="1147"/>
    <n v="64.2"/>
    <n v="5"/>
    <n v="0.7"/>
    <n v="-44.94"/>
    <x v="3"/>
    <s v="Yes"/>
  </r>
  <r>
    <n v="8356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FA-10002280"/>
    <x v="1"/>
    <x v="13"/>
    <x v="659"/>
    <n v="8"/>
    <n v="2"/>
    <n v="0.2"/>
    <n v="2.8"/>
    <x v="3"/>
    <s v="Yes"/>
  </r>
  <r>
    <n v="8357"/>
    <s v="CA-2018-163174"/>
    <x v="370"/>
    <d v="2018-08-30T00:00:00"/>
    <s v="Standard Class"/>
    <s v="XP-21865"/>
    <s v="Xylona Preis"/>
    <x v="0"/>
    <s v="United States"/>
    <x v="417"/>
    <x v="32"/>
    <n v="30605"/>
    <x v="0"/>
    <s v="FUR-FU-10000308"/>
    <x v="0"/>
    <x v="5"/>
    <x v="1278"/>
    <n v="186.54"/>
    <n v="3"/>
    <n v="0"/>
    <n v="41.038800000000002"/>
    <x v="0"/>
    <s v="Yes"/>
  </r>
  <r>
    <n v="8358"/>
    <s v="CA-2016-110555"/>
    <x v="909"/>
    <d v="2016-04-18T00:00:00"/>
    <s v="Standard Class"/>
    <s v="MM-18055"/>
    <s v="Michelle Moray"/>
    <x v="0"/>
    <s v="United States"/>
    <x v="120"/>
    <x v="37"/>
    <n v="59405"/>
    <x v="1"/>
    <s v="OFF-ST-10000876"/>
    <x v="1"/>
    <x v="4"/>
    <x v="254"/>
    <n v="87.08"/>
    <n v="7"/>
    <n v="0"/>
    <n v="24.382400000000001"/>
    <x v="1"/>
    <s v="Yes"/>
  </r>
  <r>
    <n v="8359"/>
    <s v="CA-2016-110555"/>
    <x v="909"/>
    <d v="2016-04-18T00:00:00"/>
    <s v="Standard Class"/>
    <s v="MM-18055"/>
    <s v="Michelle Moray"/>
    <x v="0"/>
    <s v="United States"/>
    <x v="120"/>
    <x v="37"/>
    <n v="59405"/>
    <x v="1"/>
    <s v="TEC-PH-10000586"/>
    <x v="2"/>
    <x v="7"/>
    <x v="506"/>
    <n v="105.584"/>
    <n v="2"/>
    <n v="0.2"/>
    <n v="9.2385999999999999"/>
    <x v="1"/>
    <s v="Yes"/>
  </r>
  <r>
    <n v="8360"/>
    <s v="CA-2016-110555"/>
    <x v="909"/>
    <d v="2016-04-18T00:00:00"/>
    <s v="Standard Class"/>
    <s v="MM-18055"/>
    <s v="Michelle Moray"/>
    <x v="0"/>
    <s v="United States"/>
    <x v="120"/>
    <x v="37"/>
    <n v="59405"/>
    <x v="1"/>
    <s v="TEC-AC-10003399"/>
    <x v="2"/>
    <x v="11"/>
    <x v="1506"/>
    <n v="217.44"/>
    <n v="6"/>
    <n v="0"/>
    <n v="91.324799999999996"/>
    <x v="1"/>
    <s v="Yes"/>
  </r>
  <r>
    <n v="8361"/>
    <s v="CA-2019-147207"/>
    <x v="460"/>
    <d v="2019-01-04T00:00:00"/>
    <s v="Second Class"/>
    <s v="TS-21655"/>
    <s v="Trudy Schmidt"/>
    <x v="0"/>
    <s v="United States"/>
    <x v="236"/>
    <x v="5"/>
    <n v="79907"/>
    <x v="2"/>
    <s v="OFF-AR-10001955"/>
    <x v="1"/>
    <x v="6"/>
    <x v="1030"/>
    <n v="31.744"/>
    <n v="2"/>
    <n v="0.2"/>
    <n v="3.968"/>
    <x v="2"/>
    <s v="Yes"/>
  </r>
  <r>
    <n v="8362"/>
    <s v="CA-2019-147207"/>
    <x v="460"/>
    <d v="2019-01-04T00:00:00"/>
    <s v="Second Class"/>
    <s v="TS-21655"/>
    <s v="Trudy Schmidt"/>
    <x v="0"/>
    <s v="United States"/>
    <x v="236"/>
    <x v="5"/>
    <n v="79907"/>
    <x v="2"/>
    <s v="OFF-AP-10000027"/>
    <x v="1"/>
    <x v="9"/>
    <x v="1813"/>
    <n v="5.4320000000000004"/>
    <n v="2"/>
    <n v="0.8"/>
    <n v="-13.58"/>
    <x v="2"/>
    <s v="Yes"/>
  </r>
  <r>
    <n v="8363"/>
    <s v="CA-2019-147207"/>
    <x v="460"/>
    <d v="2019-01-04T00:00:00"/>
    <s v="Second Class"/>
    <s v="TS-21655"/>
    <s v="Trudy Schmidt"/>
    <x v="0"/>
    <s v="United States"/>
    <x v="236"/>
    <x v="5"/>
    <n v="79907"/>
    <x v="2"/>
    <s v="FUR-TA-10002958"/>
    <x v="0"/>
    <x v="3"/>
    <x v="965"/>
    <n v="913.43"/>
    <n v="5"/>
    <n v="0.3"/>
    <n v="-169.637"/>
    <x v="2"/>
    <s v="Yes"/>
  </r>
  <r>
    <n v="8364"/>
    <s v="CA-2019-147207"/>
    <x v="460"/>
    <d v="2019-01-04T00:00:00"/>
    <s v="Second Class"/>
    <s v="TS-21655"/>
    <s v="Trudy Schmidt"/>
    <x v="0"/>
    <s v="United States"/>
    <x v="236"/>
    <x v="5"/>
    <n v="79907"/>
    <x v="2"/>
    <s v="OFF-ST-10002615"/>
    <x v="1"/>
    <x v="4"/>
    <x v="1436"/>
    <n v="372.14400000000001"/>
    <n v="3"/>
    <n v="0.2"/>
    <n v="27.910799999999998"/>
    <x v="2"/>
    <s v="Yes"/>
  </r>
  <r>
    <n v="8365"/>
    <s v="CA-2019-137631"/>
    <x v="1045"/>
    <d v="2019-05-02T00:00:00"/>
    <s v="Standard Class"/>
    <s v="JL-15235"/>
    <s v="Janet Lee"/>
    <x v="0"/>
    <s v="United States"/>
    <x v="505"/>
    <x v="2"/>
    <n v="34741"/>
    <x v="0"/>
    <s v="TEC-PH-10002624"/>
    <x v="2"/>
    <x v="7"/>
    <x v="1135"/>
    <n v="751.98400000000004"/>
    <n v="2"/>
    <n v="0.2"/>
    <n v="84.598200000000006"/>
    <x v="0"/>
    <s v="Yes"/>
  </r>
  <r>
    <n v="8366"/>
    <s v="CA-2019-157273"/>
    <x v="289"/>
    <d v="2019-02-02T00:00:00"/>
    <s v="First Class"/>
    <s v="SZ-20035"/>
    <s v="Sam Zeldin"/>
    <x v="2"/>
    <s v="United States"/>
    <x v="4"/>
    <x v="4"/>
    <n v="98105"/>
    <x v="1"/>
    <s v="TEC-PH-10002275"/>
    <x v="2"/>
    <x v="7"/>
    <x v="7"/>
    <n v="604.76800000000003"/>
    <n v="4"/>
    <n v="0.2"/>
    <n v="60.476799999999997"/>
    <x v="1"/>
    <s v="Yes"/>
  </r>
  <r>
    <n v="8367"/>
    <s v="CA-2016-109918"/>
    <x v="557"/>
    <d v="2016-09-12T00:00:00"/>
    <s v="Second Class"/>
    <s v="LR-17035"/>
    <s v="Lisa Ryan"/>
    <x v="1"/>
    <s v="United States"/>
    <x v="68"/>
    <x v="1"/>
    <n v="95051"/>
    <x v="1"/>
    <s v="OFF-SU-10004290"/>
    <x v="1"/>
    <x v="14"/>
    <x v="1827"/>
    <n v="27.36"/>
    <n v="4"/>
    <n v="0"/>
    <n v="7.3872"/>
    <x v="1"/>
    <s v="Yes"/>
  </r>
  <r>
    <n v="8368"/>
    <s v="CA-2016-109918"/>
    <x v="557"/>
    <d v="2016-09-12T00:00:00"/>
    <s v="Second Class"/>
    <s v="LR-17035"/>
    <s v="Lisa Ryan"/>
    <x v="1"/>
    <s v="United States"/>
    <x v="68"/>
    <x v="1"/>
    <n v="95051"/>
    <x v="1"/>
    <s v="OFF-PA-10000174"/>
    <x v="1"/>
    <x v="10"/>
    <x v="1524"/>
    <n v="20.56"/>
    <n v="2"/>
    <n v="0"/>
    <n v="9.6631999999999998"/>
    <x v="1"/>
    <s v="Yes"/>
  </r>
  <r>
    <n v="8369"/>
    <s v="CA-2016-109918"/>
    <x v="557"/>
    <d v="2016-09-12T00:00:00"/>
    <s v="Second Class"/>
    <s v="LR-17035"/>
    <s v="Lisa Ryan"/>
    <x v="1"/>
    <s v="United States"/>
    <x v="68"/>
    <x v="1"/>
    <n v="95051"/>
    <x v="1"/>
    <s v="OFF-BI-10004308"/>
    <x v="1"/>
    <x v="8"/>
    <x v="1776"/>
    <n v="83.92"/>
    <n v="5"/>
    <n v="0.2"/>
    <n v="31.47"/>
    <x v="1"/>
    <s v="Yes"/>
  </r>
  <r>
    <n v="8370"/>
    <s v="CA-2018-118745"/>
    <x v="725"/>
    <d v="2018-06-16T00:00:00"/>
    <s v="Standard Class"/>
    <s v="SV-20365"/>
    <s v="Seth Vernon"/>
    <x v="0"/>
    <s v="United States"/>
    <x v="1"/>
    <x v="1"/>
    <n v="90049"/>
    <x v="1"/>
    <s v="FUR-TA-10003473"/>
    <x v="0"/>
    <x v="3"/>
    <x v="216"/>
    <n v="902.71199999999999"/>
    <n v="3"/>
    <n v="0.2"/>
    <n v="33.851700000000001"/>
    <x v="1"/>
    <s v="Yes"/>
  </r>
  <r>
    <n v="8371"/>
    <s v="CA-2018-163972"/>
    <x v="508"/>
    <d v="2018-10-21T00:00:00"/>
    <s v="Standard Class"/>
    <s v="MG-17890"/>
    <s v="Michael Granlund"/>
    <x v="2"/>
    <s v="United States"/>
    <x v="201"/>
    <x v="1"/>
    <n v="93727"/>
    <x v="1"/>
    <s v="FUR-BO-10003894"/>
    <x v="0"/>
    <x v="0"/>
    <x v="1628"/>
    <n v="120.666"/>
    <n v="2"/>
    <n v="0.15"/>
    <n v="21.294"/>
    <x v="1"/>
    <s v="Yes"/>
  </r>
  <r>
    <n v="8372"/>
    <s v="CA-2016-165393"/>
    <x v="422"/>
    <d v="2016-12-30T00:00:00"/>
    <s v="First Class"/>
    <s v="NC-18415"/>
    <s v="Nathan Cano"/>
    <x v="0"/>
    <s v="United States"/>
    <x v="5"/>
    <x v="5"/>
    <n v="76106"/>
    <x v="2"/>
    <s v="OFF-BI-10001658"/>
    <x v="1"/>
    <x v="8"/>
    <x v="444"/>
    <n v="4.984"/>
    <n v="1"/>
    <n v="0.8"/>
    <n v="-8.4727999999999994"/>
    <x v="2"/>
    <s v="Yes"/>
  </r>
  <r>
    <n v="8373"/>
    <s v="CA-2018-113726"/>
    <x v="390"/>
    <d v="2018-12-01T00:00:00"/>
    <s v="Standard Class"/>
    <s v="SC-20680"/>
    <s v="Steve Carroll"/>
    <x v="2"/>
    <s v="United States"/>
    <x v="4"/>
    <x v="4"/>
    <n v="98105"/>
    <x v="1"/>
    <s v="FUR-FU-10003535"/>
    <x v="0"/>
    <x v="5"/>
    <x v="897"/>
    <n v="82.26"/>
    <n v="3"/>
    <n v="0"/>
    <n v="33.726599999999998"/>
    <x v="1"/>
    <s v="Yes"/>
  </r>
  <r>
    <n v="8374"/>
    <s v="CA-2018-152940"/>
    <x v="338"/>
    <d v="2018-11-13T00:00:00"/>
    <s v="First Class"/>
    <s v="RO-19780"/>
    <s v="Rose O'Brian"/>
    <x v="0"/>
    <s v="United States"/>
    <x v="8"/>
    <x v="1"/>
    <n v="94110"/>
    <x v="1"/>
    <s v="OFF-ST-10000352"/>
    <x v="1"/>
    <x v="4"/>
    <x v="1058"/>
    <n v="29.74"/>
    <n v="1"/>
    <n v="0"/>
    <n v="4.4610000000000003"/>
    <x v="1"/>
    <s v="Yes"/>
  </r>
  <r>
    <n v="8375"/>
    <s v="CA-2017-158701"/>
    <x v="956"/>
    <d v="2017-01-10T00:00:00"/>
    <s v="Standard Class"/>
    <s v="JL-15175"/>
    <s v="James Lanier"/>
    <x v="2"/>
    <s v="United States"/>
    <x v="8"/>
    <x v="1"/>
    <n v="94110"/>
    <x v="1"/>
    <s v="OFF-AP-10004859"/>
    <x v="1"/>
    <x v="9"/>
    <x v="930"/>
    <n v="87.36"/>
    <n v="6"/>
    <n v="0"/>
    <n v="23.587199999999999"/>
    <x v="1"/>
    <s v="Yes"/>
  </r>
  <r>
    <n v="8376"/>
    <s v="CA-2017-158701"/>
    <x v="956"/>
    <d v="2017-01-10T00:00:00"/>
    <s v="Standard Class"/>
    <s v="JL-15175"/>
    <s v="James Lanier"/>
    <x v="2"/>
    <s v="United States"/>
    <x v="8"/>
    <x v="1"/>
    <n v="94110"/>
    <x v="1"/>
    <s v="OFF-BI-10001294"/>
    <x v="1"/>
    <x v="8"/>
    <x v="673"/>
    <n v="56.16"/>
    <n v="6"/>
    <n v="0.2"/>
    <n v="17.55"/>
    <x v="1"/>
    <s v="Yes"/>
  </r>
  <r>
    <n v="8377"/>
    <s v="CA-2019-156272"/>
    <x v="708"/>
    <d v="2019-03-27T00:00:00"/>
    <s v="Standard Class"/>
    <s v="PW-19030"/>
    <s v="Pauline Webber"/>
    <x v="1"/>
    <s v="United States"/>
    <x v="330"/>
    <x v="2"/>
    <n v="33068"/>
    <x v="0"/>
    <s v="OFF-AP-10001242"/>
    <x v="1"/>
    <x v="9"/>
    <x v="1417"/>
    <n v="64.384"/>
    <n v="1"/>
    <n v="0.2"/>
    <n v="8.048"/>
    <x v="0"/>
    <s v="Yes"/>
  </r>
  <r>
    <n v="8378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ST-10002344"/>
    <x v="1"/>
    <x v="4"/>
    <x v="865"/>
    <n v="64.784000000000006"/>
    <n v="1"/>
    <n v="0.2"/>
    <n v="-14.5764"/>
    <x v="2"/>
    <s v="Yes"/>
  </r>
  <r>
    <n v="8379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PA-10003349"/>
    <x v="1"/>
    <x v="10"/>
    <x v="220"/>
    <n v="15.552"/>
    <n v="3"/>
    <n v="0.2"/>
    <n v="5.6375999999999999"/>
    <x v="2"/>
    <s v="Yes"/>
  </r>
  <r>
    <n v="8380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EN-10003055"/>
    <x v="1"/>
    <x v="12"/>
    <x v="882"/>
    <n v="223.88800000000001"/>
    <n v="7"/>
    <n v="0.2"/>
    <n v="69.965000000000003"/>
    <x v="2"/>
    <s v="Yes"/>
  </r>
  <r>
    <n v="8381"/>
    <s v="CA-2016-103527"/>
    <x v="340"/>
    <d v="2016-09-14T00:00:00"/>
    <s v="Second Class"/>
    <s v="CC-12220"/>
    <s v="Chris Cortes"/>
    <x v="0"/>
    <s v="United States"/>
    <x v="22"/>
    <x v="10"/>
    <n v="60653"/>
    <x v="2"/>
    <s v="OFF-PA-10001622"/>
    <x v="1"/>
    <x v="10"/>
    <x v="702"/>
    <n v="10.896000000000001"/>
    <n v="3"/>
    <n v="0.2"/>
    <n v="3.4049999999999998"/>
    <x v="2"/>
    <s v="Yes"/>
  </r>
  <r>
    <n v="8382"/>
    <s v="CA-2018-134544"/>
    <x v="716"/>
    <d v="2018-03-19T00:00:00"/>
    <s v="Second Class"/>
    <s v="AC-10660"/>
    <s v="Anna Chung"/>
    <x v="0"/>
    <s v="United States"/>
    <x v="8"/>
    <x v="1"/>
    <n v="94109"/>
    <x v="1"/>
    <s v="TEC-PH-10003800"/>
    <x v="2"/>
    <x v="7"/>
    <x v="509"/>
    <n v="84.784000000000006"/>
    <n v="2"/>
    <n v="0.2"/>
    <n v="-20.136199999999999"/>
    <x v="1"/>
    <s v="Yes"/>
  </r>
  <r>
    <n v="8383"/>
    <s v="CA-2018-163048"/>
    <x v="597"/>
    <d v="2018-02-15T00:00:00"/>
    <s v="Standard Class"/>
    <s v="MH-17440"/>
    <s v="Mark Haberlin"/>
    <x v="1"/>
    <s v="United States"/>
    <x v="12"/>
    <x v="5"/>
    <n v="77036"/>
    <x v="2"/>
    <s v="FUR-CH-10001270"/>
    <x v="0"/>
    <x v="1"/>
    <x v="860"/>
    <n v="241.5"/>
    <n v="4"/>
    <n v="0.3"/>
    <n v="0"/>
    <x v="2"/>
    <s v="Yes"/>
  </r>
  <r>
    <n v="8384"/>
    <s v="CA-2018-145135"/>
    <x v="491"/>
    <d v="2018-11-28T00:00:00"/>
    <s v="First Class"/>
    <s v="CD-12790"/>
    <s v="Cynthia Delaney"/>
    <x v="2"/>
    <s v="United States"/>
    <x v="506"/>
    <x v="29"/>
    <n v="6484"/>
    <x v="3"/>
    <s v="TEC-AC-10003447"/>
    <x v="2"/>
    <x v="11"/>
    <x v="806"/>
    <n v="59.97"/>
    <n v="3"/>
    <n v="0"/>
    <n v="14.9925"/>
    <x v="3"/>
    <s v="Yes"/>
  </r>
  <r>
    <n v="8385"/>
    <s v="CA-2018-145135"/>
    <x v="491"/>
    <d v="2018-11-28T00:00:00"/>
    <s v="First Class"/>
    <s v="CD-12790"/>
    <s v="Cynthia Delaney"/>
    <x v="2"/>
    <s v="United States"/>
    <x v="506"/>
    <x v="29"/>
    <n v="6484"/>
    <x v="3"/>
    <s v="OFF-PA-10004285"/>
    <x v="1"/>
    <x v="10"/>
    <x v="1268"/>
    <n v="13.36"/>
    <n v="2"/>
    <n v="0"/>
    <n v="6.4127999999999998"/>
    <x v="3"/>
    <s v="Yes"/>
  </r>
  <r>
    <n v="8386"/>
    <s v="CA-2019-137582"/>
    <x v="507"/>
    <d v="2019-09-08T00:00:00"/>
    <s v="Standard Class"/>
    <s v="CV-12805"/>
    <s v="Cynthia Voltz"/>
    <x v="1"/>
    <s v="United States"/>
    <x v="182"/>
    <x v="1"/>
    <n v="94601"/>
    <x v="1"/>
    <s v="OFF-BI-10001757"/>
    <x v="1"/>
    <x v="8"/>
    <x v="1167"/>
    <n v="11.808"/>
    <n v="3"/>
    <n v="0.2"/>
    <n v="4.1327999999999996"/>
    <x v="1"/>
    <s v="Yes"/>
  </r>
  <r>
    <n v="8387"/>
    <s v="CA-2017-149601"/>
    <x v="71"/>
    <d v="2017-06-03T00:00:00"/>
    <s v="Standard Class"/>
    <s v="TB-21625"/>
    <s v="Trudy Brown"/>
    <x v="0"/>
    <s v="United States"/>
    <x v="91"/>
    <x v="29"/>
    <n v="6040"/>
    <x v="3"/>
    <s v="OFF-ST-10001558"/>
    <x v="1"/>
    <x v="4"/>
    <x v="719"/>
    <n v="16.239999999999998"/>
    <n v="1"/>
    <n v="0"/>
    <n v="2.4359999999999999"/>
    <x v="3"/>
    <s v="Yes"/>
  </r>
  <r>
    <n v="8388"/>
    <s v="CA-2017-149601"/>
    <x v="71"/>
    <d v="2017-06-03T00:00:00"/>
    <s v="Standard Class"/>
    <s v="TB-21625"/>
    <s v="Trudy Brown"/>
    <x v="0"/>
    <s v="United States"/>
    <x v="91"/>
    <x v="29"/>
    <n v="6040"/>
    <x v="3"/>
    <s v="OFF-ST-10001328"/>
    <x v="1"/>
    <x v="4"/>
    <x v="178"/>
    <n v="77.55"/>
    <n v="5"/>
    <n v="0"/>
    <n v="21.713999999999999"/>
    <x v="3"/>
    <s v="Yes"/>
  </r>
  <r>
    <n v="8389"/>
    <s v="CA-2016-139423"/>
    <x v="301"/>
    <d v="2016-11-05T00:00:00"/>
    <s v="Standard Class"/>
    <s v="DG-13300"/>
    <s v="Deirdre Greer"/>
    <x v="1"/>
    <s v="United States"/>
    <x v="334"/>
    <x v="30"/>
    <n v="7050"/>
    <x v="3"/>
    <s v="OFF-AP-10004708"/>
    <x v="1"/>
    <x v="9"/>
    <x v="513"/>
    <n v="76.12"/>
    <n v="2"/>
    <n v="0"/>
    <n v="22.0748"/>
    <x v="3"/>
    <s v="Yes"/>
  </r>
  <r>
    <n v="8390"/>
    <s v="CA-2018-102596"/>
    <x v="797"/>
    <d v="2018-12-30T00:00:00"/>
    <s v="First Class"/>
    <s v="RD-19810"/>
    <s v="Ross DeVincentis"/>
    <x v="2"/>
    <s v="United States"/>
    <x v="59"/>
    <x v="24"/>
    <n v="44312"/>
    <x v="3"/>
    <s v="OFF-FA-10000621"/>
    <x v="1"/>
    <x v="13"/>
    <x v="110"/>
    <n v="17.184000000000001"/>
    <n v="6"/>
    <n v="0.2"/>
    <n v="6.2291999999999996"/>
    <x v="3"/>
    <s v="Yes"/>
  </r>
  <r>
    <n v="8391"/>
    <s v="CA-2019-153227"/>
    <x v="769"/>
    <d v="2019-12-06T00:00:00"/>
    <s v="First Class"/>
    <s v="CS-12250"/>
    <s v="Chris Selesnick"/>
    <x v="1"/>
    <s v="United States"/>
    <x v="1"/>
    <x v="1"/>
    <n v="90032"/>
    <x v="1"/>
    <s v="OFF-PA-10001838"/>
    <x v="1"/>
    <x v="10"/>
    <x v="1008"/>
    <n v="11.76"/>
    <n v="2"/>
    <n v="0"/>
    <n v="5.7624000000000004"/>
    <x v="1"/>
    <s v="Yes"/>
  </r>
  <r>
    <n v="8392"/>
    <s v="CA-2019-110625"/>
    <x v="331"/>
    <d v="2019-12-30T00:00:00"/>
    <s v="Standard Class"/>
    <s v="JB-16045"/>
    <s v="Julia Barnett"/>
    <x v="2"/>
    <s v="United States"/>
    <x v="507"/>
    <x v="29"/>
    <n v="6810"/>
    <x v="3"/>
    <s v="FUR-FU-10001473"/>
    <x v="0"/>
    <x v="5"/>
    <x v="993"/>
    <n v="27.46"/>
    <n v="2"/>
    <n v="0"/>
    <n v="9.8856000000000002"/>
    <x v="3"/>
    <s v="Yes"/>
  </r>
  <r>
    <n v="8393"/>
    <s v="CA-2018-142594"/>
    <x v="49"/>
    <d v="2018-12-06T00:00:00"/>
    <s v="Second Class"/>
    <s v="EJ-14155"/>
    <s v="Eva Jacobs"/>
    <x v="0"/>
    <s v="United States"/>
    <x v="47"/>
    <x v="31"/>
    <n v="2038"/>
    <x v="3"/>
    <s v="TEC-PH-10000193"/>
    <x v="2"/>
    <x v="7"/>
    <x v="1664"/>
    <n v="137.94"/>
    <n v="3"/>
    <n v="0"/>
    <n v="35.864400000000003"/>
    <x v="3"/>
    <s v="Yes"/>
  </r>
  <r>
    <n v="8394"/>
    <s v="CA-2018-142594"/>
    <x v="49"/>
    <d v="2018-12-06T00:00:00"/>
    <s v="Second Class"/>
    <s v="EJ-14155"/>
    <s v="Eva Jacobs"/>
    <x v="0"/>
    <s v="United States"/>
    <x v="47"/>
    <x v="31"/>
    <n v="2038"/>
    <x v="3"/>
    <s v="FUR-FU-10002045"/>
    <x v="0"/>
    <x v="5"/>
    <x v="1365"/>
    <n v="111.15"/>
    <n v="5"/>
    <n v="0"/>
    <n v="48.905999999999999"/>
    <x v="3"/>
    <s v="Yes"/>
  </r>
  <r>
    <n v="8395"/>
    <s v="CA-2018-142594"/>
    <x v="49"/>
    <d v="2018-12-06T00:00:00"/>
    <s v="Second Class"/>
    <s v="EJ-14155"/>
    <s v="Eva Jacobs"/>
    <x v="0"/>
    <s v="United States"/>
    <x v="47"/>
    <x v="31"/>
    <n v="2038"/>
    <x v="3"/>
    <s v="OFF-AP-10002945"/>
    <x v="1"/>
    <x v="9"/>
    <x v="228"/>
    <n v="901.95"/>
    <n v="3"/>
    <n v="0"/>
    <n v="297.64350000000002"/>
    <x v="3"/>
    <s v="Yes"/>
  </r>
  <r>
    <n v="8396"/>
    <s v="CA-2018-142594"/>
    <x v="49"/>
    <d v="2018-12-06T00:00:00"/>
    <s v="Second Class"/>
    <s v="EJ-14155"/>
    <s v="Eva Jacobs"/>
    <x v="0"/>
    <s v="United States"/>
    <x v="47"/>
    <x v="31"/>
    <n v="2038"/>
    <x v="3"/>
    <s v="FUR-TA-10001095"/>
    <x v="0"/>
    <x v="3"/>
    <x v="616"/>
    <n v="366.00900000000001"/>
    <n v="3"/>
    <n v="0.3"/>
    <n v="-47.058300000000003"/>
    <x v="3"/>
    <s v="Yes"/>
  </r>
  <r>
    <n v="8397"/>
    <s v="CA-2016-152254"/>
    <x v="479"/>
    <d v="2016-06-30T00:00:00"/>
    <s v="Same Day"/>
    <s v="BD-11620"/>
    <s v="Brian DeCherney"/>
    <x v="0"/>
    <s v="United States"/>
    <x v="40"/>
    <x v="3"/>
    <n v="28403"/>
    <x v="0"/>
    <s v="OFF-PA-10001144"/>
    <x v="1"/>
    <x v="10"/>
    <x v="163"/>
    <n v="310.68799999999999"/>
    <n v="7"/>
    <n v="0.2"/>
    <n v="108.74079999999999"/>
    <x v="0"/>
    <s v="Yes"/>
  </r>
  <r>
    <n v="8398"/>
    <s v="US-2016-120236"/>
    <x v="1010"/>
    <d v="2016-09-04T00:00:00"/>
    <s v="First Class"/>
    <s v="MR-17545"/>
    <s v="Mathew Reese"/>
    <x v="2"/>
    <s v="United States"/>
    <x v="12"/>
    <x v="5"/>
    <n v="77095"/>
    <x v="2"/>
    <s v="OFF-BI-10004099"/>
    <x v="1"/>
    <x v="8"/>
    <x v="1725"/>
    <n v="7.68"/>
    <n v="5"/>
    <n v="0.8"/>
    <n v="-11.52"/>
    <x v="2"/>
    <s v="Yes"/>
  </r>
  <r>
    <n v="8399"/>
    <s v="CA-2019-120061"/>
    <x v="808"/>
    <d v="2019-11-07T00:00:00"/>
    <s v="Second Class"/>
    <s v="SR-20425"/>
    <s v="Sharelle Roach"/>
    <x v="2"/>
    <s v="United States"/>
    <x v="24"/>
    <x v="24"/>
    <n v="45503"/>
    <x v="3"/>
    <s v="FUR-CH-10001973"/>
    <x v="0"/>
    <x v="1"/>
    <x v="905"/>
    <n v="155.37200000000001"/>
    <n v="2"/>
    <n v="0.3"/>
    <n v="-35.513599999999997"/>
    <x v="3"/>
    <s v="Yes"/>
  </r>
  <r>
    <n v="8400"/>
    <s v="CA-2017-133837"/>
    <x v="657"/>
    <d v="2017-04-18T00:00:00"/>
    <s v="Standard Class"/>
    <s v="TH-21100"/>
    <s v="Thea Hendricks"/>
    <x v="0"/>
    <s v="United States"/>
    <x v="220"/>
    <x v="16"/>
    <n v="85301"/>
    <x v="1"/>
    <s v="OFF-ST-10000344"/>
    <x v="1"/>
    <x v="4"/>
    <x v="1022"/>
    <n v="10.744"/>
    <n v="1"/>
    <n v="0.2"/>
    <n v="0.80579999999999996"/>
    <x v="1"/>
    <s v="Yes"/>
  </r>
  <r>
    <n v="8401"/>
    <s v="CA-2017-110814"/>
    <x v="901"/>
    <d v="2017-12-09T00:00:00"/>
    <s v="Second Class"/>
    <s v="BD-11635"/>
    <s v="Brian Derr"/>
    <x v="0"/>
    <s v="United States"/>
    <x v="20"/>
    <x v="15"/>
    <n v="10009"/>
    <x v="3"/>
    <s v="OFF-BI-10002026"/>
    <x v="1"/>
    <x v="8"/>
    <x v="912"/>
    <n v="232.4"/>
    <n v="5"/>
    <n v="0.2"/>
    <n v="78.435000000000002"/>
    <x v="3"/>
    <s v="Yes"/>
  </r>
  <r>
    <n v="8402"/>
    <s v="CA-2017-110814"/>
    <x v="901"/>
    <d v="2017-12-09T00:00:00"/>
    <s v="Second Class"/>
    <s v="BD-11635"/>
    <s v="Brian Derr"/>
    <x v="0"/>
    <s v="United States"/>
    <x v="20"/>
    <x v="15"/>
    <n v="10009"/>
    <x v="3"/>
    <s v="FUR-CH-10003535"/>
    <x v="0"/>
    <x v="1"/>
    <x v="1522"/>
    <n v="164.64599999999999"/>
    <n v="3"/>
    <n v="0.1"/>
    <n v="12.8058"/>
    <x v="3"/>
    <s v="Yes"/>
  </r>
  <r>
    <n v="8403"/>
    <s v="CA-2017-110814"/>
    <x v="901"/>
    <d v="2017-12-09T00:00:00"/>
    <s v="Second Class"/>
    <s v="BD-11635"/>
    <s v="Brian Derr"/>
    <x v="0"/>
    <s v="United States"/>
    <x v="20"/>
    <x v="15"/>
    <n v="10009"/>
    <x v="3"/>
    <s v="OFF-PA-10004156"/>
    <x v="1"/>
    <x v="10"/>
    <x v="750"/>
    <n v="22.68"/>
    <n v="2"/>
    <n v="0"/>
    <n v="11.113200000000001"/>
    <x v="3"/>
    <s v="Yes"/>
  </r>
  <r>
    <n v="8404"/>
    <s v="CA-2018-154067"/>
    <x v="854"/>
    <d v="2018-02-07T00:00:00"/>
    <s v="Standard Class"/>
    <s v="SM-20950"/>
    <s v="Suzanne McNair"/>
    <x v="1"/>
    <s v="United States"/>
    <x v="1"/>
    <x v="1"/>
    <n v="90036"/>
    <x v="1"/>
    <s v="OFF-PA-10002254"/>
    <x v="1"/>
    <x v="10"/>
    <x v="146"/>
    <n v="105.52"/>
    <n v="4"/>
    <n v="0"/>
    <n v="48.539200000000001"/>
    <x v="1"/>
    <s v="Yes"/>
  </r>
  <r>
    <n v="8405"/>
    <s v="CA-2019-140480"/>
    <x v="141"/>
    <d v="2019-07-12T00:00:00"/>
    <s v="Standard Class"/>
    <s v="HE-14800"/>
    <s v="Harold Engle"/>
    <x v="1"/>
    <s v="United States"/>
    <x v="46"/>
    <x v="13"/>
    <n v="19711"/>
    <x v="3"/>
    <s v="FUR-FU-10003247"/>
    <x v="0"/>
    <x v="5"/>
    <x v="1465"/>
    <n v="83.92"/>
    <n v="4"/>
    <n v="0"/>
    <n v="5.8743999999999996"/>
    <x v="3"/>
    <s v="Yes"/>
  </r>
  <r>
    <n v="8406"/>
    <s v="CA-2019-140480"/>
    <x v="141"/>
    <d v="2019-07-12T00:00:00"/>
    <s v="Standard Class"/>
    <s v="HE-14800"/>
    <s v="Harold Engle"/>
    <x v="1"/>
    <s v="United States"/>
    <x v="46"/>
    <x v="13"/>
    <n v="19711"/>
    <x v="3"/>
    <s v="TEC-AC-10002473"/>
    <x v="2"/>
    <x v="11"/>
    <x v="720"/>
    <n v="141.9"/>
    <n v="5"/>
    <n v="0"/>
    <n v="58.179000000000002"/>
    <x v="3"/>
    <s v="Yes"/>
  </r>
  <r>
    <n v="8407"/>
    <s v="CA-2019-140480"/>
    <x v="141"/>
    <d v="2019-07-12T00:00:00"/>
    <s v="Standard Class"/>
    <s v="HE-14800"/>
    <s v="Harold Engle"/>
    <x v="1"/>
    <s v="United States"/>
    <x v="46"/>
    <x v="13"/>
    <n v="19711"/>
    <x v="3"/>
    <s v="FUR-FU-10001057"/>
    <x v="0"/>
    <x v="5"/>
    <x v="1791"/>
    <n v="39.979999999999997"/>
    <n v="2"/>
    <n v="0"/>
    <n v="9.1953999999999994"/>
    <x v="3"/>
    <s v="Yes"/>
  </r>
  <r>
    <n v="8408"/>
    <s v="CA-2019-140480"/>
    <x v="141"/>
    <d v="2019-07-12T00:00:00"/>
    <s v="Standard Class"/>
    <s v="HE-14800"/>
    <s v="Harold Engle"/>
    <x v="1"/>
    <s v="United States"/>
    <x v="46"/>
    <x v="13"/>
    <n v="19711"/>
    <x v="3"/>
    <s v="OFF-AR-10001419"/>
    <x v="1"/>
    <x v="6"/>
    <x v="1015"/>
    <n v="28.91"/>
    <n v="7"/>
    <n v="0"/>
    <n v="8.673"/>
    <x v="3"/>
    <s v="Yes"/>
  </r>
  <r>
    <n v="8409"/>
    <s v="CA-2019-140480"/>
    <x v="141"/>
    <d v="2019-07-12T00:00:00"/>
    <s v="Standard Class"/>
    <s v="HE-14800"/>
    <s v="Harold Engle"/>
    <x v="1"/>
    <s v="United States"/>
    <x v="46"/>
    <x v="13"/>
    <n v="19711"/>
    <x v="3"/>
    <s v="OFF-AR-10004010"/>
    <x v="1"/>
    <x v="6"/>
    <x v="1743"/>
    <n v="174.95"/>
    <n v="5"/>
    <n v="0"/>
    <n v="45.487000000000002"/>
    <x v="3"/>
    <s v="Yes"/>
  </r>
  <r>
    <n v="8410"/>
    <s v="CA-2017-134082"/>
    <x v="555"/>
    <d v="2017-12-17T00:00:00"/>
    <s v="Standard Class"/>
    <s v="JK-15640"/>
    <s v="Jim Kriz"/>
    <x v="2"/>
    <s v="United States"/>
    <x v="272"/>
    <x v="1"/>
    <n v="92404"/>
    <x v="1"/>
    <s v="OFF-BI-10004230"/>
    <x v="1"/>
    <x v="8"/>
    <x v="655"/>
    <n v="110.52800000000001"/>
    <n v="4"/>
    <n v="0.2"/>
    <n v="38.684800000000003"/>
    <x v="1"/>
    <s v="Yes"/>
  </r>
  <r>
    <n v="8411"/>
    <s v="CA-2018-130820"/>
    <x v="625"/>
    <d v="2018-11-15T00:00:00"/>
    <s v="Same Day"/>
    <s v="ON-18715"/>
    <s v="Odella Nelson"/>
    <x v="1"/>
    <s v="United States"/>
    <x v="140"/>
    <x v="3"/>
    <n v="27217"/>
    <x v="0"/>
    <s v="FUR-TA-10001768"/>
    <x v="0"/>
    <x v="3"/>
    <x v="114"/>
    <n v="630.024"/>
    <n v="4"/>
    <n v="0.4"/>
    <n v="-199.5076"/>
    <x v="0"/>
    <s v="Yes"/>
  </r>
  <r>
    <n v="8412"/>
    <s v="CA-2018-159765"/>
    <x v="195"/>
    <d v="2018-05-12T00:00:00"/>
    <s v="Second Class"/>
    <s v="TH-21100"/>
    <s v="Thea Hendricks"/>
    <x v="0"/>
    <s v="United States"/>
    <x v="127"/>
    <x v="17"/>
    <n v="24153"/>
    <x v="0"/>
    <s v="OFF-AR-10003514"/>
    <x v="1"/>
    <x v="6"/>
    <x v="182"/>
    <n v="27.86"/>
    <n v="7"/>
    <n v="0"/>
    <n v="9.1937999999999995"/>
    <x v="0"/>
    <s v="Yes"/>
  </r>
  <r>
    <n v="8413"/>
    <s v="CA-2019-132290"/>
    <x v="434"/>
    <d v="2019-03-14T00:00:00"/>
    <s v="Standard Class"/>
    <s v="MD-17350"/>
    <s v="Maribeth Dona"/>
    <x v="0"/>
    <s v="United States"/>
    <x v="61"/>
    <x v="5"/>
    <n v="75217"/>
    <x v="2"/>
    <s v="FUR-TA-10002228"/>
    <x v="0"/>
    <x v="3"/>
    <x v="601"/>
    <n v="933.40800000000002"/>
    <n v="4"/>
    <n v="0.3"/>
    <n v="-173.34719999999999"/>
    <x v="2"/>
    <s v="Yes"/>
  </r>
  <r>
    <n v="8414"/>
    <s v="CA-2018-147109"/>
    <x v="907"/>
    <d v="2018-12-21T00:00:00"/>
    <s v="Standard Class"/>
    <s v="AH-10075"/>
    <s v="Adam Hart"/>
    <x v="1"/>
    <s v="United States"/>
    <x v="81"/>
    <x v="5"/>
    <n v="76017"/>
    <x v="2"/>
    <s v="OFF-PA-10001972"/>
    <x v="1"/>
    <x v="10"/>
    <x v="1178"/>
    <n v="51.84"/>
    <n v="10"/>
    <n v="0.2"/>
    <n v="18.143999999999998"/>
    <x v="2"/>
    <s v="Yes"/>
  </r>
  <r>
    <n v="8415"/>
    <s v="CA-2018-147109"/>
    <x v="907"/>
    <d v="2018-12-21T00:00:00"/>
    <s v="Standard Class"/>
    <s v="AH-10075"/>
    <s v="Adam Hart"/>
    <x v="1"/>
    <s v="United States"/>
    <x v="81"/>
    <x v="5"/>
    <n v="76017"/>
    <x v="2"/>
    <s v="TEC-AC-10002942"/>
    <x v="2"/>
    <x v="11"/>
    <x v="1606"/>
    <n v="165.6"/>
    <n v="3"/>
    <n v="0.2"/>
    <n v="-6.21"/>
    <x v="2"/>
    <s v="Yes"/>
  </r>
  <r>
    <n v="8416"/>
    <s v="CA-2019-107265"/>
    <x v="1191"/>
    <d v="2019-04-12T00:00:00"/>
    <s v="Standard Class"/>
    <s v="ML-17755"/>
    <s v="Max Ludwig"/>
    <x v="2"/>
    <s v="United States"/>
    <x v="292"/>
    <x v="23"/>
    <n v="52302"/>
    <x v="2"/>
    <s v="OFF-PA-10000474"/>
    <x v="1"/>
    <x v="10"/>
    <x v="33"/>
    <n v="106.32"/>
    <n v="3"/>
    <n v="0"/>
    <n v="49.970399999999998"/>
    <x v="2"/>
    <s v="Yes"/>
  </r>
  <r>
    <n v="8417"/>
    <s v="CA-2019-118199"/>
    <x v="1188"/>
    <d v="2019-05-11T00:00:00"/>
    <s v="First Class"/>
    <s v="LB-16795"/>
    <s v="Laurel Beltran"/>
    <x v="2"/>
    <s v="United States"/>
    <x v="4"/>
    <x v="4"/>
    <n v="98105"/>
    <x v="1"/>
    <s v="OFF-BI-10004330"/>
    <x v="1"/>
    <x v="8"/>
    <x v="803"/>
    <n v="147.91999999999999"/>
    <n v="5"/>
    <n v="0.2"/>
    <n v="46.225000000000001"/>
    <x v="1"/>
    <s v="Yes"/>
  </r>
  <r>
    <n v="8418"/>
    <s v="CA-2019-118199"/>
    <x v="1188"/>
    <d v="2019-05-11T00:00:00"/>
    <s v="First Class"/>
    <s v="LB-16795"/>
    <s v="Laurel Beltran"/>
    <x v="2"/>
    <s v="United States"/>
    <x v="4"/>
    <x v="4"/>
    <n v="98105"/>
    <x v="1"/>
    <s v="OFF-ST-10000604"/>
    <x v="1"/>
    <x v="4"/>
    <x v="54"/>
    <n v="104.28"/>
    <n v="3"/>
    <n v="0"/>
    <n v="26.07"/>
    <x v="1"/>
    <s v="Yes"/>
  </r>
  <r>
    <n v="8419"/>
    <s v="CA-2019-118199"/>
    <x v="1188"/>
    <d v="2019-05-11T00:00:00"/>
    <s v="First Class"/>
    <s v="LB-16795"/>
    <s v="Laurel Beltran"/>
    <x v="2"/>
    <s v="United States"/>
    <x v="4"/>
    <x v="4"/>
    <n v="98105"/>
    <x v="1"/>
    <s v="FUR-TA-10004154"/>
    <x v="0"/>
    <x v="3"/>
    <x v="737"/>
    <n v="286.85000000000002"/>
    <n v="1"/>
    <n v="0"/>
    <n v="63.106999999999999"/>
    <x v="1"/>
    <s v="Yes"/>
  </r>
  <r>
    <n v="8420"/>
    <s v="CA-2019-118199"/>
    <x v="1188"/>
    <d v="2019-05-11T00:00:00"/>
    <s v="First Class"/>
    <s v="LB-16795"/>
    <s v="Laurel Beltran"/>
    <x v="2"/>
    <s v="United States"/>
    <x v="4"/>
    <x v="4"/>
    <n v="98105"/>
    <x v="1"/>
    <s v="OFF-ST-10000636"/>
    <x v="1"/>
    <x v="4"/>
    <x v="1753"/>
    <n v="66.959999999999994"/>
    <n v="4"/>
    <n v="0"/>
    <n v="2.6783999999999999"/>
    <x v="1"/>
    <s v="Yes"/>
  </r>
  <r>
    <n v="8421"/>
    <s v="CA-2019-118199"/>
    <x v="1188"/>
    <d v="2019-05-11T00:00:00"/>
    <s v="First Class"/>
    <s v="LB-16795"/>
    <s v="Laurel Beltran"/>
    <x v="2"/>
    <s v="United States"/>
    <x v="4"/>
    <x v="4"/>
    <n v="98105"/>
    <x v="1"/>
    <s v="TEC-AC-10004171"/>
    <x v="2"/>
    <x v="11"/>
    <x v="1321"/>
    <n v="199.98"/>
    <n v="2"/>
    <n v="0"/>
    <n v="87.991200000000006"/>
    <x v="1"/>
    <s v="Yes"/>
  </r>
  <r>
    <n v="8422"/>
    <s v="CA-2019-150091"/>
    <x v="386"/>
    <d v="2019-10-16T00:00:00"/>
    <s v="Standard Class"/>
    <s v="NP-18670"/>
    <s v="Nora Paige"/>
    <x v="0"/>
    <s v="United States"/>
    <x v="80"/>
    <x v="30"/>
    <n v="8701"/>
    <x v="3"/>
    <s v="TEC-AC-10002167"/>
    <x v="2"/>
    <x v="11"/>
    <x v="46"/>
    <n v="45"/>
    <n v="3"/>
    <n v="0"/>
    <n v="4.95"/>
    <x v="3"/>
    <s v="Yes"/>
  </r>
  <r>
    <n v="8423"/>
    <s v="CA-2019-150091"/>
    <x v="386"/>
    <d v="2019-10-16T00:00:00"/>
    <s v="Standard Class"/>
    <s v="NP-18670"/>
    <s v="Nora Paige"/>
    <x v="0"/>
    <s v="United States"/>
    <x v="80"/>
    <x v="30"/>
    <n v="8701"/>
    <x v="3"/>
    <s v="OFF-FA-10000621"/>
    <x v="1"/>
    <x v="13"/>
    <x v="110"/>
    <n v="17.899999999999999"/>
    <n v="5"/>
    <n v="0"/>
    <n v="8.7710000000000008"/>
    <x v="3"/>
    <s v="Yes"/>
  </r>
  <r>
    <n v="8424"/>
    <s v="CA-2019-150091"/>
    <x v="386"/>
    <d v="2019-10-16T00:00:00"/>
    <s v="Standard Class"/>
    <s v="NP-18670"/>
    <s v="Nora Paige"/>
    <x v="0"/>
    <s v="United States"/>
    <x v="80"/>
    <x v="30"/>
    <n v="8701"/>
    <x v="3"/>
    <s v="FUR-FU-10004053"/>
    <x v="0"/>
    <x v="5"/>
    <x v="1642"/>
    <n v="40.479999999999997"/>
    <n v="2"/>
    <n v="0"/>
    <n v="17.406400000000001"/>
    <x v="3"/>
    <s v="Yes"/>
  </r>
  <r>
    <n v="8425"/>
    <s v="CA-2019-150091"/>
    <x v="386"/>
    <d v="2019-10-16T00:00:00"/>
    <s v="Standard Class"/>
    <s v="NP-18670"/>
    <s v="Nora Paige"/>
    <x v="0"/>
    <s v="United States"/>
    <x v="80"/>
    <x v="30"/>
    <n v="8701"/>
    <x v="3"/>
    <s v="FUR-BO-10003404"/>
    <x v="0"/>
    <x v="0"/>
    <x v="1385"/>
    <n v="2154.9"/>
    <n v="5"/>
    <n v="0"/>
    <n v="129.29400000000001"/>
    <x v="3"/>
    <s v="Yes"/>
  </r>
  <r>
    <n v="8426"/>
    <s v="CA-2018-137652"/>
    <x v="770"/>
    <d v="2018-08-30T00:00:00"/>
    <s v="First Class"/>
    <s v="EB-13750"/>
    <s v="Edward Becker"/>
    <x v="1"/>
    <s v="United States"/>
    <x v="74"/>
    <x v="24"/>
    <n v="45231"/>
    <x v="3"/>
    <s v="OFF-BI-10004099"/>
    <x v="1"/>
    <x v="8"/>
    <x v="1725"/>
    <n v="18.431999999999999"/>
    <n v="8"/>
    <n v="0.7"/>
    <n v="-12.288"/>
    <x v="3"/>
    <s v="Yes"/>
  </r>
  <r>
    <n v="8427"/>
    <s v="CA-2017-128356"/>
    <x v="653"/>
    <d v="2017-10-07T00:00:00"/>
    <s v="Standard Class"/>
    <s v="RP-19390"/>
    <s v="Resi Pölking"/>
    <x v="0"/>
    <s v="United States"/>
    <x v="377"/>
    <x v="22"/>
    <n v="80229"/>
    <x v="1"/>
    <s v="OFF-SU-10004290"/>
    <x v="1"/>
    <x v="14"/>
    <x v="1827"/>
    <n v="10.944000000000001"/>
    <n v="2"/>
    <n v="0.2"/>
    <n v="0.95760000000000001"/>
    <x v="1"/>
    <s v="Yes"/>
  </r>
  <r>
    <n v="8428"/>
    <s v="CA-2019-167017"/>
    <x v="51"/>
    <d v="2019-11-25T00:00:00"/>
    <s v="First Class"/>
    <s v="DC-12850"/>
    <s v="Dan Campbell"/>
    <x v="0"/>
    <s v="United States"/>
    <x v="43"/>
    <x v="12"/>
    <n v="48066"/>
    <x v="2"/>
    <s v="OFF-SU-10001935"/>
    <x v="1"/>
    <x v="14"/>
    <x v="327"/>
    <n v="4.3600000000000003"/>
    <n v="2"/>
    <n v="0"/>
    <n v="0.1744"/>
    <x v="2"/>
    <s v="Yes"/>
  </r>
  <r>
    <n v="8429"/>
    <s v="US-2019-132220"/>
    <x v="105"/>
    <d v="2019-11-16T00:00:00"/>
    <s v="Standard Class"/>
    <s v="DJ-13510"/>
    <s v="Don Jones"/>
    <x v="1"/>
    <s v="United States"/>
    <x v="228"/>
    <x v="16"/>
    <n v="85281"/>
    <x v="1"/>
    <s v="TEC-AC-10004227"/>
    <x v="2"/>
    <x v="11"/>
    <x v="1409"/>
    <n v="62.351999999999997"/>
    <n v="6"/>
    <n v="0.2"/>
    <n v="-10.9116"/>
    <x v="1"/>
    <s v="Yes"/>
  </r>
  <r>
    <n v="8430"/>
    <s v="CA-2018-118129"/>
    <x v="1054"/>
    <d v="2018-12-21T00:00:00"/>
    <s v="Second Class"/>
    <s v="CL-12565"/>
    <s v="Clay Ludtke"/>
    <x v="0"/>
    <s v="United States"/>
    <x v="265"/>
    <x v="9"/>
    <n v="19601"/>
    <x v="3"/>
    <s v="FUR-FU-10004904"/>
    <x v="0"/>
    <x v="5"/>
    <x v="1589"/>
    <n v="303.92"/>
    <n v="5"/>
    <n v="0.2"/>
    <n v="-30.391999999999999"/>
    <x v="3"/>
    <s v="Yes"/>
  </r>
  <r>
    <n v="8431"/>
    <s v="US-2016-113124"/>
    <x v="809"/>
    <d v="2016-04-05T00:00:00"/>
    <s v="Standard Class"/>
    <s v="NC-18340"/>
    <s v="Nat Carroll"/>
    <x v="0"/>
    <s v="United States"/>
    <x v="339"/>
    <x v="11"/>
    <n v="55124"/>
    <x v="2"/>
    <s v="OFF-ST-10001511"/>
    <x v="1"/>
    <x v="4"/>
    <x v="556"/>
    <n v="129.30000000000001"/>
    <n v="2"/>
    <n v="0"/>
    <n v="6.4649999999999999"/>
    <x v="2"/>
    <s v="Yes"/>
  </r>
  <r>
    <n v="8432"/>
    <s v="CA-2019-155621"/>
    <x v="1183"/>
    <d v="2019-11-13T00:00:00"/>
    <s v="Standard Class"/>
    <s v="KN-16450"/>
    <s v="Kean Nguyen"/>
    <x v="1"/>
    <s v="United States"/>
    <x v="248"/>
    <x v="39"/>
    <n v="21215"/>
    <x v="3"/>
    <s v="FUR-FU-10003535"/>
    <x v="0"/>
    <x v="5"/>
    <x v="897"/>
    <n v="274.2"/>
    <n v="10"/>
    <n v="0"/>
    <n v="112.422"/>
    <x v="3"/>
    <s v="Yes"/>
  </r>
  <r>
    <n v="8433"/>
    <s v="US-2016-127635"/>
    <x v="80"/>
    <d v="2016-09-18T00:00:00"/>
    <s v="Second Class"/>
    <s v="SC-20260"/>
    <s v="Scott Cohen"/>
    <x v="1"/>
    <s v="United States"/>
    <x v="331"/>
    <x v="5"/>
    <n v="78415"/>
    <x v="2"/>
    <s v="OFF-FA-10000053"/>
    <x v="1"/>
    <x v="13"/>
    <x v="962"/>
    <n v="6.048"/>
    <n v="4"/>
    <n v="0.2"/>
    <n v="-1.3608"/>
    <x v="2"/>
    <s v="Yes"/>
  </r>
  <r>
    <n v="8434"/>
    <s v="US-2016-127635"/>
    <x v="80"/>
    <d v="2016-09-18T00:00:00"/>
    <s v="Second Class"/>
    <s v="SC-20260"/>
    <s v="Scott Cohen"/>
    <x v="1"/>
    <s v="United States"/>
    <x v="331"/>
    <x v="5"/>
    <n v="78415"/>
    <x v="2"/>
    <s v="OFF-PA-10004610"/>
    <x v="1"/>
    <x v="10"/>
    <x v="1520"/>
    <n v="6.8479999999999999"/>
    <n v="2"/>
    <n v="0.2"/>
    <n v="2.14"/>
    <x v="2"/>
    <s v="Yes"/>
  </r>
  <r>
    <n v="8435"/>
    <s v="US-2016-127635"/>
    <x v="80"/>
    <d v="2016-09-18T00:00:00"/>
    <s v="Second Class"/>
    <s v="SC-20260"/>
    <s v="Scott Cohen"/>
    <x v="1"/>
    <s v="United States"/>
    <x v="331"/>
    <x v="5"/>
    <n v="78415"/>
    <x v="2"/>
    <s v="FUR-FU-10000550"/>
    <x v="0"/>
    <x v="5"/>
    <x v="1454"/>
    <n v="9.9600000000000009"/>
    <n v="5"/>
    <n v="0.6"/>
    <n v="-6.7229999999999999"/>
    <x v="2"/>
    <s v="Yes"/>
  </r>
  <r>
    <n v="8436"/>
    <s v="US-2016-127635"/>
    <x v="80"/>
    <d v="2016-09-18T00:00:00"/>
    <s v="Second Class"/>
    <s v="SC-20260"/>
    <s v="Scott Cohen"/>
    <x v="1"/>
    <s v="United States"/>
    <x v="331"/>
    <x v="5"/>
    <n v="78415"/>
    <x v="2"/>
    <s v="OFF-BI-10001721"/>
    <x v="1"/>
    <x v="8"/>
    <x v="94"/>
    <n v="8.5519999999999996"/>
    <n v="2"/>
    <n v="0.8"/>
    <n v="-13.683199999999999"/>
    <x v="2"/>
    <s v="Yes"/>
  </r>
  <r>
    <n v="8437"/>
    <s v="CA-2017-151470"/>
    <x v="1181"/>
    <d v="2017-09-26T00:00:00"/>
    <s v="Standard Class"/>
    <s v="AM-10705"/>
    <s v="Anne McFarland"/>
    <x v="0"/>
    <s v="United States"/>
    <x v="98"/>
    <x v="33"/>
    <n v="89115"/>
    <x v="1"/>
    <s v="OFF-BI-10004040"/>
    <x v="1"/>
    <x v="8"/>
    <x v="1487"/>
    <n v="45.584000000000003"/>
    <n v="11"/>
    <n v="0.2"/>
    <n v="16.5242"/>
    <x v="1"/>
    <s v="Yes"/>
  </r>
  <r>
    <n v="8438"/>
    <s v="CA-2017-112823"/>
    <x v="895"/>
    <d v="2017-12-16T00:00:00"/>
    <s v="Standard Class"/>
    <s v="RA-19945"/>
    <s v="Ryan Akin"/>
    <x v="0"/>
    <s v="United States"/>
    <x v="138"/>
    <x v="24"/>
    <n v="44105"/>
    <x v="3"/>
    <s v="TEC-AC-10002550"/>
    <x v="2"/>
    <x v="11"/>
    <x v="1351"/>
    <n v="25.488"/>
    <n v="2"/>
    <n v="0.2"/>
    <n v="4.4603999999999999"/>
    <x v="3"/>
    <s v="Yes"/>
  </r>
  <r>
    <n v="8439"/>
    <s v="CA-2016-108861"/>
    <x v="1061"/>
    <d v="2016-06-01T00:00:00"/>
    <s v="Standard Class"/>
    <s v="MM-17260"/>
    <s v="Magdelene Morse"/>
    <x v="0"/>
    <s v="United States"/>
    <x v="4"/>
    <x v="4"/>
    <n v="98105"/>
    <x v="1"/>
    <s v="OFF-BI-10003876"/>
    <x v="1"/>
    <x v="8"/>
    <x v="1626"/>
    <n v="136.96"/>
    <n v="4"/>
    <n v="0.2"/>
    <n v="51.36"/>
    <x v="1"/>
    <s v="Yes"/>
  </r>
  <r>
    <n v="8440"/>
    <s v="CA-2019-114370"/>
    <x v="1192"/>
    <d v="2019-03-17T00:00:00"/>
    <s v="Second Class"/>
    <s v="BN-11470"/>
    <s v="Brad Norvell"/>
    <x v="1"/>
    <s v="United States"/>
    <x v="22"/>
    <x v="10"/>
    <n v="60623"/>
    <x v="2"/>
    <s v="TEC-PH-10000213"/>
    <x v="2"/>
    <x v="7"/>
    <x v="1658"/>
    <n v="49.616"/>
    <n v="2"/>
    <n v="0.2"/>
    <n v="4.9615999999999998"/>
    <x v="2"/>
    <s v="Yes"/>
  </r>
  <r>
    <n v="8441"/>
    <s v="CA-2018-158302"/>
    <x v="16"/>
    <d v="2018-12-12T00:00:00"/>
    <s v="Second Class"/>
    <s v="JB-16045"/>
    <s v="Julia Barnett"/>
    <x v="2"/>
    <s v="United States"/>
    <x v="38"/>
    <x v="24"/>
    <n v="43229"/>
    <x v="3"/>
    <s v="OFF-PA-10002615"/>
    <x v="1"/>
    <x v="10"/>
    <x v="250"/>
    <n v="10.584"/>
    <n v="3"/>
    <n v="0.2"/>
    <n v="3.4398"/>
    <x v="3"/>
    <s v="Yes"/>
  </r>
  <r>
    <n v="8442"/>
    <s v="CA-2019-145779"/>
    <x v="636"/>
    <d v="2019-05-10T00:00:00"/>
    <s v="Standard Class"/>
    <s v="DB-13615"/>
    <s v="Doug Bickford"/>
    <x v="0"/>
    <s v="United States"/>
    <x v="93"/>
    <x v="16"/>
    <n v="85705"/>
    <x v="1"/>
    <s v="OFF-PA-10002254"/>
    <x v="1"/>
    <x v="10"/>
    <x v="146"/>
    <n v="84.415999999999997"/>
    <n v="4"/>
    <n v="0.2"/>
    <n v="27.435199999999998"/>
    <x v="1"/>
    <s v="Yes"/>
  </r>
  <r>
    <n v="8443"/>
    <s v="US-2018-155173"/>
    <x v="1193"/>
    <d v="2018-03-10T00:00:00"/>
    <s v="Standard Class"/>
    <s v="JB-16045"/>
    <s v="Julia Barnett"/>
    <x v="2"/>
    <s v="United States"/>
    <x v="10"/>
    <x v="9"/>
    <n v="19120"/>
    <x v="3"/>
    <s v="TEC-PH-10004586"/>
    <x v="2"/>
    <x v="7"/>
    <x v="899"/>
    <n v="431.94"/>
    <n v="2"/>
    <n v="0.4"/>
    <n v="-71.989999999999995"/>
    <x v="3"/>
    <s v="Yes"/>
  </r>
  <r>
    <n v="8444"/>
    <s v="US-2018-155173"/>
    <x v="1193"/>
    <d v="2018-03-10T00:00:00"/>
    <s v="Standard Class"/>
    <s v="JB-16045"/>
    <s v="Julia Barnett"/>
    <x v="2"/>
    <s v="United States"/>
    <x v="10"/>
    <x v="9"/>
    <n v="19120"/>
    <x v="3"/>
    <s v="OFF-BI-10002982"/>
    <x v="1"/>
    <x v="8"/>
    <x v="1267"/>
    <n v="2.0430000000000001"/>
    <n v="1"/>
    <n v="0.7"/>
    <n v="-1.4982"/>
    <x v="3"/>
    <s v="Yes"/>
  </r>
  <r>
    <n v="8445"/>
    <s v="US-2018-155173"/>
    <x v="1193"/>
    <d v="2018-03-10T00:00:00"/>
    <s v="Standard Class"/>
    <s v="JB-16045"/>
    <s v="Julia Barnett"/>
    <x v="2"/>
    <s v="United States"/>
    <x v="10"/>
    <x v="9"/>
    <n v="19120"/>
    <x v="3"/>
    <s v="TEC-PH-10002538"/>
    <x v="2"/>
    <x v="7"/>
    <x v="529"/>
    <n v="68.238"/>
    <n v="3"/>
    <n v="0.4"/>
    <n v="-12.510300000000001"/>
    <x v="3"/>
    <s v="Yes"/>
  </r>
  <r>
    <n v="8446"/>
    <s v="CA-2019-125451"/>
    <x v="436"/>
    <d v="2019-10-24T00:00:00"/>
    <s v="First Class"/>
    <s v="AH-10075"/>
    <s v="Adam Hart"/>
    <x v="1"/>
    <s v="United States"/>
    <x v="395"/>
    <x v="34"/>
    <n v="2920"/>
    <x v="3"/>
    <s v="FUR-TA-10001039"/>
    <x v="0"/>
    <x v="3"/>
    <x v="832"/>
    <n v="240.744"/>
    <n v="4"/>
    <n v="0.3"/>
    <n v="-13.7568"/>
    <x v="3"/>
    <s v="Yes"/>
  </r>
  <r>
    <n v="8447"/>
    <s v="CA-2019-125451"/>
    <x v="436"/>
    <d v="2019-10-24T00:00:00"/>
    <s v="First Class"/>
    <s v="AH-10075"/>
    <s v="Adam Hart"/>
    <x v="1"/>
    <s v="United States"/>
    <x v="395"/>
    <x v="34"/>
    <n v="2920"/>
    <x v="3"/>
    <s v="FUR-FU-10004963"/>
    <x v="0"/>
    <x v="5"/>
    <x v="1443"/>
    <n v="35"/>
    <n v="4"/>
    <n v="0"/>
    <n v="14.7"/>
    <x v="3"/>
    <s v="Yes"/>
  </r>
  <r>
    <n v="8448"/>
    <s v="CA-2019-125451"/>
    <x v="436"/>
    <d v="2019-10-24T00:00:00"/>
    <s v="First Class"/>
    <s v="AH-10075"/>
    <s v="Adam Hart"/>
    <x v="1"/>
    <s v="United States"/>
    <x v="395"/>
    <x v="34"/>
    <n v="2920"/>
    <x v="3"/>
    <s v="FUR-FU-10000277"/>
    <x v="0"/>
    <x v="5"/>
    <x v="1795"/>
    <n v="210.68"/>
    <n v="2"/>
    <n v="0"/>
    <n v="50.563200000000002"/>
    <x v="3"/>
    <s v="Yes"/>
  </r>
  <r>
    <n v="8449"/>
    <s v="CA-2019-125451"/>
    <x v="436"/>
    <d v="2019-10-24T00:00:00"/>
    <s v="First Class"/>
    <s v="AH-10075"/>
    <s v="Adam Hart"/>
    <x v="1"/>
    <s v="United States"/>
    <x v="395"/>
    <x v="34"/>
    <n v="2920"/>
    <x v="3"/>
    <s v="FUR-TA-10004915"/>
    <x v="0"/>
    <x v="3"/>
    <x v="335"/>
    <n v="637.89599999999996"/>
    <n v="3"/>
    <n v="0.3"/>
    <n v="-127.5792"/>
    <x v="3"/>
    <s v="Yes"/>
  </r>
  <r>
    <n v="8450"/>
    <s v="CA-2019-125451"/>
    <x v="436"/>
    <d v="2019-10-24T00:00:00"/>
    <s v="First Class"/>
    <s v="AH-10075"/>
    <s v="Adam Hart"/>
    <x v="1"/>
    <s v="United States"/>
    <x v="395"/>
    <x v="34"/>
    <n v="2920"/>
    <x v="3"/>
    <s v="OFF-PA-10003724"/>
    <x v="1"/>
    <x v="10"/>
    <x v="362"/>
    <n v="43.44"/>
    <n v="8"/>
    <n v="0"/>
    <n v="21.285599999999999"/>
    <x v="3"/>
    <s v="Yes"/>
  </r>
  <r>
    <n v="8451"/>
    <s v="CA-2019-125451"/>
    <x v="436"/>
    <d v="2019-10-24T00:00:00"/>
    <s v="First Class"/>
    <s v="AH-10075"/>
    <s v="Adam Hart"/>
    <x v="1"/>
    <s v="United States"/>
    <x v="395"/>
    <x v="34"/>
    <n v="2920"/>
    <x v="3"/>
    <s v="OFF-AP-10002906"/>
    <x v="1"/>
    <x v="9"/>
    <x v="1097"/>
    <n v="2.2200000000000002"/>
    <n v="1"/>
    <n v="0"/>
    <n v="0.66600000000000004"/>
    <x v="3"/>
    <s v="Yes"/>
  </r>
  <r>
    <n v="8452"/>
    <s v="CA-2016-131387"/>
    <x v="582"/>
    <d v="2016-04-30T00:00:00"/>
    <s v="First Class"/>
    <s v="AI-10855"/>
    <s v="Arianne Irving"/>
    <x v="0"/>
    <s v="United States"/>
    <x v="8"/>
    <x v="1"/>
    <n v="94122"/>
    <x v="1"/>
    <s v="TEC-PH-10001459"/>
    <x v="2"/>
    <x v="7"/>
    <x v="1447"/>
    <n v="1679.96"/>
    <n v="5"/>
    <n v="0.2"/>
    <n v="125.997"/>
    <x v="1"/>
    <s v="Yes"/>
  </r>
  <r>
    <n v="8453"/>
    <s v="CA-2018-125087"/>
    <x v="724"/>
    <d v="2018-04-23T00:00:00"/>
    <s v="Standard Class"/>
    <s v="TH-21115"/>
    <s v="Thea Hudgings"/>
    <x v="1"/>
    <s v="United States"/>
    <x v="12"/>
    <x v="5"/>
    <n v="77070"/>
    <x v="2"/>
    <s v="FUR-CH-10002880"/>
    <x v="0"/>
    <x v="1"/>
    <x v="809"/>
    <n v="344.37200000000001"/>
    <n v="4"/>
    <n v="0.3"/>
    <n v="-93.472399999999993"/>
    <x v="2"/>
    <s v="Yes"/>
  </r>
  <r>
    <n v="8454"/>
    <s v="CA-2018-125087"/>
    <x v="724"/>
    <d v="2018-04-23T00:00:00"/>
    <s v="Standard Class"/>
    <s v="TH-21115"/>
    <s v="Thea Hudgings"/>
    <x v="1"/>
    <s v="United States"/>
    <x v="12"/>
    <x v="5"/>
    <n v="77070"/>
    <x v="2"/>
    <s v="OFF-ST-10001780"/>
    <x v="1"/>
    <x v="4"/>
    <x v="486"/>
    <n v="1554.9359999999999"/>
    <n v="3"/>
    <n v="0.2"/>
    <n v="77.746799999999993"/>
    <x v="2"/>
    <s v="Yes"/>
  </r>
  <r>
    <n v="8455"/>
    <s v="CA-2018-125087"/>
    <x v="724"/>
    <d v="2018-04-23T00:00:00"/>
    <s v="Standard Class"/>
    <s v="TH-21115"/>
    <s v="Thea Hudgings"/>
    <x v="1"/>
    <s v="United States"/>
    <x v="12"/>
    <x v="5"/>
    <n v="77070"/>
    <x v="2"/>
    <s v="FUR-FU-10004748"/>
    <x v="0"/>
    <x v="5"/>
    <x v="1252"/>
    <n v="127.88"/>
    <n v="5"/>
    <n v="0.6"/>
    <n v="-67.137"/>
    <x v="2"/>
    <s v="Yes"/>
  </r>
  <r>
    <n v="8456"/>
    <s v="CA-2018-154081"/>
    <x v="730"/>
    <d v="2018-05-29T00:00:00"/>
    <s v="Standard Class"/>
    <s v="JE-15610"/>
    <s v="Jim Epp"/>
    <x v="1"/>
    <s v="United States"/>
    <x v="1"/>
    <x v="1"/>
    <n v="90049"/>
    <x v="1"/>
    <s v="TEC-PH-10001918"/>
    <x v="2"/>
    <x v="7"/>
    <x v="193"/>
    <n v="222.38399999999999"/>
    <n v="2"/>
    <n v="0.2"/>
    <n v="22.238399999999999"/>
    <x v="1"/>
    <s v="Yes"/>
  </r>
  <r>
    <n v="8457"/>
    <s v="US-2019-118556"/>
    <x v="39"/>
    <d v="2019-06-02T00:00:00"/>
    <s v="Second Class"/>
    <s v="TH-21235"/>
    <s v="Tiffany House"/>
    <x v="1"/>
    <s v="United States"/>
    <x v="22"/>
    <x v="10"/>
    <n v="60653"/>
    <x v="2"/>
    <s v="FUR-CH-10001146"/>
    <x v="0"/>
    <x v="1"/>
    <x v="124"/>
    <n v="106.869"/>
    <n v="3"/>
    <n v="0.3"/>
    <n v="-29.007300000000001"/>
    <x v="2"/>
    <s v="Yes"/>
  </r>
  <r>
    <n v="8458"/>
    <s v="US-2019-118556"/>
    <x v="39"/>
    <d v="2019-06-02T00:00:00"/>
    <s v="Second Class"/>
    <s v="TH-21235"/>
    <s v="Tiffany House"/>
    <x v="1"/>
    <s v="United States"/>
    <x v="22"/>
    <x v="10"/>
    <n v="60653"/>
    <x v="2"/>
    <s v="OFF-BI-10004364"/>
    <x v="1"/>
    <x v="8"/>
    <x v="305"/>
    <n v="3.5640000000000001"/>
    <n v="3"/>
    <n v="0.8"/>
    <n v="-6.2370000000000001"/>
    <x v="2"/>
    <s v="Yes"/>
  </r>
  <r>
    <n v="8459"/>
    <s v="CA-2016-126200"/>
    <x v="55"/>
    <d v="2016-08-29T00:00:00"/>
    <s v="Standard Class"/>
    <s v="JE-15715"/>
    <s v="Joe Elijah"/>
    <x v="0"/>
    <s v="United States"/>
    <x v="12"/>
    <x v="5"/>
    <n v="77070"/>
    <x v="2"/>
    <s v="OFF-BI-10002133"/>
    <x v="1"/>
    <x v="8"/>
    <x v="1147"/>
    <n v="25.68"/>
    <n v="3"/>
    <n v="0.8"/>
    <n v="-39.804000000000002"/>
    <x v="2"/>
    <s v="Yes"/>
  </r>
  <r>
    <n v="8460"/>
    <s v="CA-2016-126200"/>
    <x v="55"/>
    <d v="2016-08-29T00:00:00"/>
    <s v="Standard Class"/>
    <s v="JE-15715"/>
    <s v="Joe Elijah"/>
    <x v="0"/>
    <s v="United States"/>
    <x v="12"/>
    <x v="5"/>
    <n v="77070"/>
    <x v="2"/>
    <s v="OFF-BI-10002225"/>
    <x v="1"/>
    <x v="8"/>
    <x v="340"/>
    <n v="12.384"/>
    <n v="3"/>
    <n v="0.8"/>
    <n v="-19.814399999999999"/>
    <x v="2"/>
    <s v="Yes"/>
  </r>
  <r>
    <n v="8461"/>
    <s v="CA-2016-146500"/>
    <x v="1194"/>
    <d v="2016-09-04T00:00:00"/>
    <s v="Standard Class"/>
    <s v="AT-10735"/>
    <s v="Annie Thurman"/>
    <x v="0"/>
    <s v="United States"/>
    <x v="39"/>
    <x v="29"/>
    <n v="6010"/>
    <x v="3"/>
    <s v="OFF-BI-10002432"/>
    <x v="1"/>
    <x v="8"/>
    <x v="875"/>
    <n v="25.3"/>
    <n v="5"/>
    <n v="0"/>
    <n v="11.891"/>
    <x v="3"/>
    <s v="Yes"/>
  </r>
  <r>
    <n v="8462"/>
    <s v="CA-2016-146500"/>
    <x v="1194"/>
    <d v="2016-09-04T00:00:00"/>
    <s v="Standard Class"/>
    <s v="AT-10735"/>
    <s v="Annie Thurman"/>
    <x v="0"/>
    <s v="United States"/>
    <x v="39"/>
    <x v="29"/>
    <n v="6010"/>
    <x v="3"/>
    <s v="OFF-ST-10000563"/>
    <x v="1"/>
    <x v="4"/>
    <x v="903"/>
    <n v="95.94"/>
    <n v="3"/>
    <n v="0"/>
    <n v="9.5939999999999994"/>
    <x v="3"/>
    <s v="Yes"/>
  </r>
  <r>
    <n v="8463"/>
    <s v="CA-2017-169537"/>
    <x v="37"/>
    <d v="2017-09-07T00:00:00"/>
    <s v="Second Class"/>
    <s v="JH-15820"/>
    <s v="John Huston"/>
    <x v="0"/>
    <s v="United States"/>
    <x v="450"/>
    <x v="12"/>
    <n v="49423"/>
    <x v="2"/>
    <s v="OFF-LA-10001982"/>
    <x v="1"/>
    <x v="2"/>
    <x v="1538"/>
    <n v="7.5"/>
    <n v="2"/>
    <n v="0"/>
    <n v="3.6"/>
    <x v="2"/>
    <s v="Yes"/>
  </r>
  <r>
    <n v="8464"/>
    <s v="CA-2016-100881"/>
    <x v="1176"/>
    <d v="2016-04-01T00:00:00"/>
    <s v="Standard Class"/>
    <s v="DR-12940"/>
    <s v="Daniel Raglin"/>
    <x v="2"/>
    <s v="United States"/>
    <x v="305"/>
    <x v="27"/>
    <n v="87105"/>
    <x v="1"/>
    <s v="TEC-PH-10003273"/>
    <x v="2"/>
    <x v="7"/>
    <x v="173"/>
    <n v="302.37599999999998"/>
    <n v="3"/>
    <n v="0.2"/>
    <n v="22.6782"/>
    <x v="1"/>
    <s v="Yes"/>
  </r>
  <r>
    <n v="8465"/>
    <s v="CA-2017-144043"/>
    <x v="1187"/>
    <d v="2017-05-15T00:00:00"/>
    <s v="Standard Class"/>
    <s v="AB-10165"/>
    <s v="Alan Barnes"/>
    <x v="0"/>
    <s v="United States"/>
    <x v="103"/>
    <x v="22"/>
    <n v="80027"/>
    <x v="1"/>
    <s v="TEC-AC-10002718"/>
    <x v="2"/>
    <x v="11"/>
    <x v="1192"/>
    <n v="46.688000000000002"/>
    <n v="4"/>
    <n v="0.2"/>
    <n v="-2.9180000000000001"/>
    <x v="1"/>
    <s v="Yes"/>
  </r>
  <r>
    <n v="8466"/>
    <s v="CA-2017-116512"/>
    <x v="265"/>
    <d v="2017-04-14T00:00:00"/>
    <s v="Standard Class"/>
    <s v="MC-18100"/>
    <s v="Mick Crebagga"/>
    <x v="0"/>
    <s v="United States"/>
    <x v="20"/>
    <x v="15"/>
    <n v="10024"/>
    <x v="3"/>
    <s v="OFF-ST-10001505"/>
    <x v="1"/>
    <x v="4"/>
    <x v="1183"/>
    <n v="17.940000000000001"/>
    <n v="3"/>
    <n v="0"/>
    <n v="3.0497999999999998"/>
    <x v="3"/>
    <s v="Yes"/>
  </r>
  <r>
    <n v="8467"/>
    <s v="CA-2017-101000"/>
    <x v="265"/>
    <d v="2017-04-14T00:00:00"/>
    <s v="Standard Class"/>
    <s v="IG-15085"/>
    <s v="Ivan Gibson"/>
    <x v="0"/>
    <s v="United States"/>
    <x v="165"/>
    <x v="29"/>
    <n v="6360"/>
    <x v="3"/>
    <s v="OFF-AP-10000179"/>
    <x v="1"/>
    <x v="9"/>
    <x v="532"/>
    <n v="370.14"/>
    <n v="3"/>
    <n v="0"/>
    <n v="144.3546"/>
    <x v="3"/>
    <s v="Yes"/>
  </r>
  <r>
    <n v="8468"/>
    <s v="CA-2018-168557"/>
    <x v="251"/>
    <d v="2018-09-23T00:00:00"/>
    <s v="Standard Class"/>
    <s v="FH-14275"/>
    <s v="Frank Hawley"/>
    <x v="1"/>
    <s v="United States"/>
    <x v="8"/>
    <x v="1"/>
    <n v="94122"/>
    <x v="1"/>
    <s v="OFF-BI-10002309"/>
    <x v="1"/>
    <x v="8"/>
    <x v="78"/>
    <n v="8.9280000000000008"/>
    <n v="2"/>
    <n v="0.2"/>
    <n v="3.1248"/>
    <x v="1"/>
    <s v="Yes"/>
  </r>
  <r>
    <n v="8469"/>
    <s v="US-2018-164196"/>
    <x v="583"/>
    <d v="2018-11-17T00:00:00"/>
    <s v="Standard Class"/>
    <s v="AS-10285"/>
    <s v="Alejandro Savely"/>
    <x v="1"/>
    <s v="United States"/>
    <x v="338"/>
    <x v="14"/>
    <n v="46060"/>
    <x v="2"/>
    <s v="FUR-TA-10001950"/>
    <x v="0"/>
    <x v="3"/>
    <x v="1284"/>
    <n v="2678.94"/>
    <n v="6"/>
    <n v="0"/>
    <n v="241.1046"/>
    <x v="2"/>
    <s v="Yes"/>
  </r>
  <r>
    <n v="8470"/>
    <s v="US-2019-132031"/>
    <x v="756"/>
    <d v="2019-04-27T00:00:00"/>
    <s v="Standard Class"/>
    <s v="PN-18775"/>
    <s v="Parhena Norris"/>
    <x v="2"/>
    <s v="United States"/>
    <x v="300"/>
    <x v="18"/>
    <n v="37042"/>
    <x v="0"/>
    <s v="FUR-BO-10001972"/>
    <x v="0"/>
    <x v="0"/>
    <x v="367"/>
    <n v="387.13600000000002"/>
    <n v="4"/>
    <n v="0.2"/>
    <n v="-14.5176"/>
    <x v="0"/>
    <s v="Yes"/>
  </r>
  <r>
    <n v="8471"/>
    <s v="US-2019-132031"/>
    <x v="756"/>
    <d v="2019-04-27T00:00:00"/>
    <s v="Standard Class"/>
    <s v="PN-18775"/>
    <s v="Parhena Norris"/>
    <x v="2"/>
    <s v="United States"/>
    <x v="300"/>
    <x v="18"/>
    <n v="37042"/>
    <x v="0"/>
    <s v="TEC-AC-10002473"/>
    <x v="2"/>
    <x v="11"/>
    <x v="720"/>
    <n v="45.408000000000001"/>
    <n v="2"/>
    <n v="0.2"/>
    <n v="11.919600000000001"/>
    <x v="0"/>
    <s v="Yes"/>
  </r>
  <r>
    <n v="8472"/>
    <s v="US-2019-132031"/>
    <x v="756"/>
    <d v="2019-04-27T00:00:00"/>
    <s v="Standard Class"/>
    <s v="PN-18775"/>
    <s v="Parhena Norris"/>
    <x v="2"/>
    <s v="United States"/>
    <x v="300"/>
    <x v="18"/>
    <n v="37042"/>
    <x v="0"/>
    <s v="FUR-FU-10000193"/>
    <x v="0"/>
    <x v="5"/>
    <x v="1512"/>
    <n v="77.951999999999998"/>
    <n v="3"/>
    <n v="0.2"/>
    <n v="-11.6928"/>
    <x v="0"/>
    <s v="Yes"/>
  </r>
  <r>
    <n v="8473"/>
    <s v="US-2019-132031"/>
    <x v="756"/>
    <d v="2019-04-27T00:00:00"/>
    <s v="Standard Class"/>
    <s v="PN-18775"/>
    <s v="Parhena Norris"/>
    <x v="2"/>
    <s v="United States"/>
    <x v="300"/>
    <x v="18"/>
    <n v="37042"/>
    <x v="0"/>
    <s v="OFF-LA-10000081"/>
    <x v="1"/>
    <x v="2"/>
    <x v="1330"/>
    <n v="3"/>
    <n v="1"/>
    <n v="0.2"/>
    <n v="1.05"/>
    <x v="0"/>
    <s v="Yes"/>
  </r>
  <r>
    <n v="8474"/>
    <s v="CA-2017-169733"/>
    <x v="420"/>
    <d v="2017-10-26T00:00:00"/>
    <s v="Second Class"/>
    <s v="GM-14500"/>
    <s v="Gene McClure"/>
    <x v="0"/>
    <s v="United States"/>
    <x v="389"/>
    <x v="2"/>
    <n v="33021"/>
    <x v="0"/>
    <s v="OFF-ST-10000876"/>
    <x v="1"/>
    <x v="4"/>
    <x v="254"/>
    <n v="9.952"/>
    <n v="1"/>
    <n v="0.2"/>
    <n v="0.99519999999999997"/>
    <x v="0"/>
    <s v="Yes"/>
  </r>
  <r>
    <n v="8475"/>
    <s v="CA-2019-169404"/>
    <x v="359"/>
    <d v="2019-04-14T00:00:00"/>
    <s v="Standard Class"/>
    <s v="NC-18625"/>
    <s v="Noah Childs"/>
    <x v="1"/>
    <s v="United States"/>
    <x v="283"/>
    <x v="9"/>
    <n v="17403"/>
    <x v="3"/>
    <s v="OFF-BI-10004492"/>
    <x v="1"/>
    <x v="8"/>
    <x v="351"/>
    <n v="37.896000000000001"/>
    <n v="4"/>
    <n v="0.7"/>
    <n v="-29.053599999999999"/>
    <x v="3"/>
    <s v="Yes"/>
  </r>
  <r>
    <n v="8476"/>
    <s v="CA-2019-169404"/>
    <x v="359"/>
    <d v="2019-04-14T00:00:00"/>
    <s v="Standard Class"/>
    <s v="NC-18625"/>
    <s v="Noah Childs"/>
    <x v="1"/>
    <s v="United States"/>
    <x v="283"/>
    <x v="9"/>
    <n v="17403"/>
    <x v="3"/>
    <s v="OFF-PA-10001033"/>
    <x v="1"/>
    <x v="10"/>
    <x v="1509"/>
    <n v="65.584000000000003"/>
    <n v="2"/>
    <n v="0.2"/>
    <n v="23.7742"/>
    <x v="3"/>
    <s v="Yes"/>
  </r>
  <r>
    <n v="8477"/>
    <s v="CA-2019-134880"/>
    <x v="855"/>
    <d v="2019-11-01T00:00:00"/>
    <s v="Standard Class"/>
    <s v="TW-21025"/>
    <s v="Tamara Willingham"/>
    <x v="2"/>
    <s v="United States"/>
    <x v="123"/>
    <x v="16"/>
    <n v="85204"/>
    <x v="1"/>
    <s v="OFF-PA-10004039"/>
    <x v="1"/>
    <x v="10"/>
    <x v="1547"/>
    <n v="44.783999999999999"/>
    <n v="1"/>
    <n v="0.2"/>
    <n v="16.234200000000001"/>
    <x v="1"/>
    <s v="Yes"/>
  </r>
  <r>
    <n v="8478"/>
    <s v="CA-2017-145758"/>
    <x v="628"/>
    <d v="2017-10-30T00:00:00"/>
    <s v="Same Day"/>
    <s v="BF-11020"/>
    <s v="Barry Französisch"/>
    <x v="1"/>
    <s v="United States"/>
    <x v="20"/>
    <x v="15"/>
    <n v="10024"/>
    <x v="3"/>
    <s v="TEC-MA-10004552"/>
    <x v="2"/>
    <x v="15"/>
    <x v="1828"/>
    <n v="1035.8"/>
    <n v="4"/>
    <n v="0"/>
    <n v="269.30799999999999"/>
    <x v="3"/>
    <s v="Yes"/>
  </r>
  <r>
    <n v="8479"/>
    <s v="CA-2019-158736"/>
    <x v="404"/>
    <d v="2019-12-24T00:00:00"/>
    <s v="Standard Class"/>
    <s v="TT-21460"/>
    <s v="Tonja Turnell"/>
    <x v="2"/>
    <s v="United States"/>
    <x v="8"/>
    <x v="1"/>
    <n v="94110"/>
    <x v="1"/>
    <s v="OFF-AR-10002578"/>
    <x v="1"/>
    <x v="6"/>
    <x v="671"/>
    <n v="5.76"/>
    <n v="2"/>
    <n v="0"/>
    <n v="1.6704000000000001"/>
    <x v="1"/>
    <s v="Yes"/>
  </r>
  <r>
    <n v="8480"/>
    <s v="US-2018-119270"/>
    <x v="299"/>
    <d v="2018-03-16T00:00:00"/>
    <s v="Standard Class"/>
    <s v="SW-20245"/>
    <s v="Scot Wooten"/>
    <x v="0"/>
    <s v="United States"/>
    <x v="1"/>
    <x v="1"/>
    <n v="90036"/>
    <x v="1"/>
    <s v="OFF-PA-10004022"/>
    <x v="1"/>
    <x v="10"/>
    <x v="1623"/>
    <n v="19.98"/>
    <n v="2"/>
    <n v="0"/>
    <n v="8.9909999999999997"/>
    <x v="1"/>
    <s v="Yes"/>
  </r>
  <r>
    <n v="8481"/>
    <s v="CA-2016-109890"/>
    <x v="609"/>
    <d v="2016-07-27T00:00:00"/>
    <s v="Standard Class"/>
    <s v="PG-18820"/>
    <s v="Patrick Gardner"/>
    <x v="0"/>
    <s v="United States"/>
    <x v="155"/>
    <x v="8"/>
    <n v="68104"/>
    <x v="2"/>
    <s v="TEC-PH-10004100"/>
    <x v="2"/>
    <x v="7"/>
    <x v="1752"/>
    <n v="35.979999999999997"/>
    <n v="2"/>
    <n v="0"/>
    <n v="10.074400000000001"/>
    <x v="2"/>
    <s v="Yes"/>
  </r>
  <r>
    <n v="8482"/>
    <s v="CA-2018-138583"/>
    <x v="1012"/>
    <d v="2018-05-28T00:00:00"/>
    <s v="Standard Class"/>
    <s v="DP-13390"/>
    <s v="Dennis Pardue"/>
    <x v="2"/>
    <s v="United States"/>
    <x v="10"/>
    <x v="9"/>
    <n v="19120"/>
    <x v="3"/>
    <s v="OFF-AR-10001860"/>
    <x v="1"/>
    <x v="6"/>
    <x v="916"/>
    <n v="16.655999999999999"/>
    <n v="3"/>
    <n v="0.2"/>
    <n v="3.3311999999999999"/>
    <x v="3"/>
    <s v="Yes"/>
  </r>
  <r>
    <n v="8483"/>
    <s v="US-2019-118535"/>
    <x v="512"/>
    <d v="2019-02-15T00:00:00"/>
    <s v="Standard Class"/>
    <s v="DJ-13510"/>
    <s v="Don Jones"/>
    <x v="1"/>
    <s v="United States"/>
    <x v="20"/>
    <x v="15"/>
    <n v="10024"/>
    <x v="3"/>
    <s v="OFF-LA-10001297"/>
    <x v="1"/>
    <x v="2"/>
    <x v="488"/>
    <n v="20.7"/>
    <n v="2"/>
    <n v="0"/>
    <n v="9.9359999999999999"/>
    <x v="3"/>
    <s v="Yes"/>
  </r>
  <r>
    <n v="8484"/>
    <s v="CA-2018-126284"/>
    <x v="873"/>
    <d v="2018-09-24T00:00:00"/>
    <s v="Standard Class"/>
    <s v="EN-13780"/>
    <s v="Edward Nazzal"/>
    <x v="0"/>
    <s v="United States"/>
    <x v="354"/>
    <x v="12"/>
    <n v="49505"/>
    <x v="2"/>
    <s v="OFF-BI-10004828"/>
    <x v="1"/>
    <x v="8"/>
    <x v="1587"/>
    <n v="83.7"/>
    <n v="5"/>
    <n v="0"/>
    <n v="41.012999999999998"/>
    <x v="2"/>
    <s v="Yes"/>
  </r>
  <r>
    <n v="8485"/>
    <s v="CA-2019-142391"/>
    <x v="241"/>
    <d v="2019-09-24T00:00:00"/>
    <s v="Same Day"/>
    <s v="PB-19150"/>
    <s v="Philip Brown"/>
    <x v="0"/>
    <s v="United States"/>
    <x v="4"/>
    <x v="4"/>
    <n v="98115"/>
    <x v="1"/>
    <s v="FUR-FU-10002759"/>
    <x v="0"/>
    <x v="5"/>
    <x v="560"/>
    <n v="199.8"/>
    <n v="10"/>
    <n v="0"/>
    <n v="71.927999999999997"/>
    <x v="1"/>
    <s v="Yes"/>
  </r>
  <r>
    <n v="8486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0740"/>
    <x v="1"/>
    <x v="10"/>
    <x v="1248"/>
    <n v="45.68"/>
    <n v="2"/>
    <n v="0"/>
    <n v="21.012799999999999"/>
    <x v="1"/>
    <s v="Yes"/>
  </r>
  <r>
    <n v="8487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1144"/>
    <x v="1"/>
    <x v="10"/>
    <x v="163"/>
    <n v="110.96"/>
    <n v="2"/>
    <n v="0"/>
    <n v="53.260800000000003"/>
    <x v="1"/>
    <s v="Yes"/>
  </r>
  <r>
    <n v="8488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0859"/>
    <x v="1"/>
    <x v="10"/>
    <x v="1730"/>
    <n v="11.94"/>
    <n v="3"/>
    <n v="0"/>
    <n v="5.97"/>
    <x v="1"/>
    <s v="Yes"/>
  </r>
  <r>
    <n v="8489"/>
    <s v="CA-2018-158841"/>
    <x v="1056"/>
    <d v="2018-02-04T00:00:00"/>
    <s v="Second Class"/>
    <s v="SE-20110"/>
    <s v="Sanjit Engle"/>
    <x v="0"/>
    <s v="United States"/>
    <x v="81"/>
    <x v="17"/>
    <n v="22204"/>
    <x v="0"/>
    <s v="TEC-MA-10001127"/>
    <x v="2"/>
    <x v="15"/>
    <x v="1619"/>
    <n v="8749.9500000000007"/>
    <n v="5"/>
    <n v="0"/>
    <n v="2799.9839999999999"/>
    <x v="0"/>
    <s v="Yes"/>
  </r>
  <r>
    <n v="8490"/>
    <s v="CA-2018-158841"/>
    <x v="1056"/>
    <d v="2018-02-04T00:00:00"/>
    <s v="Second Class"/>
    <s v="SE-20110"/>
    <s v="Sanjit Engle"/>
    <x v="0"/>
    <s v="United States"/>
    <x v="81"/>
    <x v="17"/>
    <n v="22204"/>
    <x v="0"/>
    <s v="OFF-BI-10002557"/>
    <x v="1"/>
    <x v="8"/>
    <x v="249"/>
    <n v="36.4"/>
    <n v="8"/>
    <n v="0"/>
    <n v="18.2"/>
    <x v="0"/>
    <s v="Yes"/>
  </r>
  <r>
    <n v="8491"/>
    <s v="CA-2018-158841"/>
    <x v="1056"/>
    <d v="2018-02-04T00:00:00"/>
    <s v="Second Class"/>
    <s v="SE-20110"/>
    <s v="Sanjit Engle"/>
    <x v="0"/>
    <s v="United States"/>
    <x v="81"/>
    <x v="17"/>
    <n v="22204"/>
    <x v="0"/>
    <s v="FUR-FU-10001731"/>
    <x v="0"/>
    <x v="5"/>
    <x v="1556"/>
    <n v="18.690000000000001"/>
    <n v="7"/>
    <n v="0"/>
    <n v="7.1021999999999998"/>
    <x v="0"/>
    <s v="Yes"/>
  </r>
  <r>
    <n v="8492"/>
    <s v="CA-2019-106824"/>
    <x v="437"/>
    <d v="2019-07-11T00:00:00"/>
    <s v="Standard Class"/>
    <s v="AT-10735"/>
    <s v="Annie Thurman"/>
    <x v="0"/>
    <s v="United States"/>
    <x v="1"/>
    <x v="1"/>
    <n v="90049"/>
    <x v="1"/>
    <s v="OFF-FA-10001135"/>
    <x v="1"/>
    <x v="13"/>
    <x v="1069"/>
    <n v="5.94"/>
    <n v="3"/>
    <n v="0"/>
    <n v="0.1188"/>
    <x v="1"/>
    <s v="Yes"/>
  </r>
  <r>
    <n v="8493"/>
    <s v="CA-2017-109190"/>
    <x v="924"/>
    <d v="2017-10-28T00:00:00"/>
    <s v="Standard Class"/>
    <s v="CC-12685"/>
    <s v="Craig Carroll"/>
    <x v="0"/>
    <s v="United States"/>
    <x v="270"/>
    <x v="5"/>
    <n v="79424"/>
    <x v="2"/>
    <s v="OFF-PA-10000069"/>
    <x v="1"/>
    <x v="10"/>
    <x v="1578"/>
    <n v="60.735999999999997"/>
    <n v="8"/>
    <n v="0.2"/>
    <n v="20.4984"/>
    <x v="2"/>
    <s v="Yes"/>
  </r>
  <r>
    <n v="8494"/>
    <s v="CA-2017-109190"/>
    <x v="924"/>
    <d v="2017-10-28T00:00:00"/>
    <s v="Standard Class"/>
    <s v="CC-12685"/>
    <s v="Craig Carroll"/>
    <x v="0"/>
    <s v="United States"/>
    <x v="270"/>
    <x v="5"/>
    <n v="79424"/>
    <x v="2"/>
    <s v="TEC-CO-10001943"/>
    <x v="2"/>
    <x v="16"/>
    <x v="1675"/>
    <n v="479.976"/>
    <n v="3"/>
    <n v="0.2"/>
    <n v="161.99189999999999"/>
    <x v="2"/>
    <s v="Yes"/>
  </r>
  <r>
    <n v="8495"/>
    <s v="CA-2017-109190"/>
    <x v="924"/>
    <d v="2017-10-28T00:00:00"/>
    <s v="Standard Class"/>
    <s v="CC-12685"/>
    <s v="Craig Carroll"/>
    <x v="0"/>
    <s v="United States"/>
    <x v="270"/>
    <x v="5"/>
    <n v="79424"/>
    <x v="2"/>
    <s v="OFF-BI-10000977"/>
    <x v="1"/>
    <x v="8"/>
    <x v="991"/>
    <n v="6.08"/>
    <n v="1"/>
    <n v="0.8"/>
    <n v="-10.336"/>
    <x v="2"/>
    <s v="Yes"/>
  </r>
  <r>
    <n v="8496"/>
    <s v="CA-2018-143154"/>
    <x v="499"/>
    <d v="2018-12-08T00:00:00"/>
    <s v="Standard Class"/>
    <s v="AS-10225"/>
    <s v="Alan Schoenberger"/>
    <x v="1"/>
    <s v="United States"/>
    <x v="497"/>
    <x v="22"/>
    <n v="80501"/>
    <x v="1"/>
    <s v="TEC-AC-10002942"/>
    <x v="2"/>
    <x v="11"/>
    <x v="1606"/>
    <n v="165.6"/>
    <n v="3"/>
    <n v="0.2"/>
    <n v="-6.21"/>
    <x v="1"/>
    <s v="Yes"/>
  </r>
  <r>
    <n v="8497"/>
    <s v="CA-2016-169061"/>
    <x v="1195"/>
    <d v="2016-03-08T00:00:00"/>
    <s v="Second Class"/>
    <s v="AB-10150"/>
    <s v="Aimee Bixby"/>
    <x v="0"/>
    <s v="United States"/>
    <x v="181"/>
    <x v="15"/>
    <n v="10701"/>
    <x v="3"/>
    <s v="OFF-AR-10000588"/>
    <x v="1"/>
    <x v="6"/>
    <x v="398"/>
    <n v="59.52"/>
    <n v="3"/>
    <n v="0"/>
    <n v="15.475199999999999"/>
    <x v="3"/>
    <s v="Yes"/>
  </r>
  <r>
    <n v="8498"/>
    <s v="CA-2016-169061"/>
    <x v="1195"/>
    <d v="2016-03-08T00:00:00"/>
    <s v="Second Class"/>
    <s v="AB-10150"/>
    <s v="Aimee Bixby"/>
    <x v="0"/>
    <s v="United States"/>
    <x v="181"/>
    <x v="15"/>
    <n v="10701"/>
    <x v="3"/>
    <s v="TEC-AC-10002001"/>
    <x v="2"/>
    <x v="11"/>
    <x v="265"/>
    <n v="479.97"/>
    <n v="3"/>
    <n v="0"/>
    <n v="177.5889"/>
    <x v="3"/>
    <s v="Yes"/>
  </r>
  <r>
    <n v="8499"/>
    <s v="CA-2016-169061"/>
    <x v="1195"/>
    <d v="2016-03-08T00:00:00"/>
    <s v="Second Class"/>
    <s v="AB-10150"/>
    <s v="Aimee Bixby"/>
    <x v="0"/>
    <s v="United States"/>
    <x v="181"/>
    <x v="15"/>
    <n v="10701"/>
    <x v="3"/>
    <s v="OFF-SU-10000381"/>
    <x v="1"/>
    <x v="14"/>
    <x v="660"/>
    <n v="18.62"/>
    <n v="2"/>
    <n v="0"/>
    <n v="5.3997999999999999"/>
    <x v="3"/>
    <s v="Yes"/>
  </r>
  <r>
    <n v="8500"/>
    <s v="CA-2016-169061"/>
    <x v="1195"/>
    <d v="2016-03-08T00:00:00"/>
    <s v="Second Class"/>
    <s v="AB-10150"/>
    <s v="Aimee Bixby"/>
    <x v="0"/>
    <s v="United States"/>
    <x v="181"/>
    <x v="15"/>
    <n v="10701"/>
    <x v="3"/>
    <s v="OFF-BI-10001617"/>
    <x v="1"/>
    <x v="8"/>
    <x v="1324"/>
    <n v="49.631999999999998"/>
    <n v="6"/>
    <n v="0.2"/>
    <n v="16.750800000000002"/>
    <x v="3"/>
    <s v="Yes"/>
  </r>
  <r>
    <n v="8501"/>
    <s v="CA-2016-169061"/>
    <x v="1195"/>
    <d v="2016-03-08T00:00:00"/>
    <s v="Second Class"/>
    <s v="AB-10150"/>
    <s v="Aimee Bixby"/>
    <x v="0"/>
    <s v="United States"/>
    <x v="181"/>
    <x v="15"/>
    <n v="10701"/>
    <x v="3"/>
    <s v="OFF-PA-10001878"/>
    <x v="1"/>
    <x v="10"/>
    <x v="1170"/>
    <n v="97.82"/>
    <n v="2"/>
    <n v="0"/>
    <n v="45.9754"/>
    <x v="3"/>
    <s v="Yes"/>
  </r>
  <r>
    <n v="8502"/>
    <s v="CA-2017-102316"/>
    <x v="879"/>
    <d v="2017-03-03T00:00:00"/>
    <s v="Second Class"/>
    <s v="DH-13075"/>
    <s v="Dave Hallsten"/>
    <x v="1"/>
    <s v="United States"/>
    <x v="1"/>
    <x v="1"/>
    <n v="90045"/>
    <x v="1"/>
    <s v="TEC-PH-10000376"/>
    <x v="2"/>
    <x v="7"/>
    <x v="433"/>
    <n v="15.984"/>
    <n v="2"/>
    <n v="0.2"/>
    <n v="1.1988000000000001"/>
    <x v="1"/>
    <s v="Yes"/>
  </r>
  <r>
    <n v="8503"/>
    <s v="CA-2017-102316"/>
    <x v="879"/>
    <d v="2017-03-03T00:00:00"/>
    <s v="Second Class"/>
    <s v="DH-13075"/>
    <s v="Dave Hallsten"/>
    <x v="1"/>
    <s v="United States"/>
    <x v="1"/>
    <x v="1"/>
    <n v="90045"/>
    <x v="1"/>
    <s v="FUR-CH-10003396"/>
    <x v="0"/>
    <x v="1"/>
    <x v="390"/>
    <n v="184.75200000000001"/>
    <n v="3"/>
    <n v="0.2"/>
    <n v="-20.784600000000001"/>
    <x v="1"/>
    <s v="Yes"/>
  </r>
  <r>
    <n v="8504"/>
    <s v="CA-2016-164903"/>
    <x v="980"/>
    <d v="2016-02-24T00:00:00"/>
    <s v="Standard Class"/>
    <s v="SR-20740"/>
    <s v="Steven Roelle"/>
    <x v="2"/>
    <s v="United States"/>
    <x v="1"/>
    <x v="1"/>
    <n v="90049"/>
    <x v="1"/>
    <s v="OFF-PA-10003363"/>
    <x v="1"/>
    <x v="10"/>
    <x v="1529"/>
    <n v="12.96"/>
    <n v="2"/>
    <n v="0"/>
    <n v="6.2207999999999997"/>
    <x v="1"/>
    <s v="Yes"/>
  </r>
  <r>
    <n v="8505"/>
    <s v="CA-2018-109400"/>
    <x v="440"/>
    <d v="2018-05-06T00:00:00"/>
    <s v="Standard Class"/>
    <s v="NR-18550"/>
    <s v="Nick Radford"/>
    <x v="0"/>
    <s v="United States"/>
    <x v="112"/>
    <x v="5"/>
    <n v="79109"/>
    <x v="2"/>
    <s v="FUR-CH-10003298"/>
    <x v="0"/>
    <x v="1"/>
    <x v="1576"/>
    <n v="366.74400000000003"/>
    <n v="4"/>
    <n v="0.3"/>
    <n v="-110.0232"/>
    <x v="2"/>
    <s v="Yes"/>
  </r>
  <r>
    <n v="8506"/>
    <s v="CA-2018-130400"/>
    <x v="387"/>
    <d v="2018-03-12T00:00:00"/>
    <s v="Standard Class"/>
    <s v="SJ-20125"/>
    <s v="Sanjit Jacobs"/>
    <x v="2"/>
    <s v="United States"/>
    <x v="61"/>
    <x v="5"/>
    <n v="75217"/>
    <x v="2"/>
    <s v="OFF-BI-10001757"/>
    <x v="1"/>
    <x v="8"/>
    <x v="1167"/>
    <n v="8.8559999999999999"/>
    <n v="9"/>
    <n v="0.8"/>
    <n v="-14.169600000000001"/>
    <x v="2"/>
    <s v="Yes"/>
  </r>
  <r>
    <n v="8507"/>
    <s v="CA-2018-130400"/>
    <x v="387"/>
    <d v="2018-03-12T00:00:00"/>
    <s v="Standard Class"/>
    <s v="SJ-20125"/>
    <s v="Sanjit Jacobs"/>
    <x v="2"/>
    <s v="United States"/>
    <x v="61"/>
    <x v="5"/>
    <n v="75217"/>
    <x v="2"/>
    <s v="TEC-AC-10004633"/>
    <x v="2"/>
    <x v="11"/>
    <x v="60"/>
    <n v="27.96"/>
    <n v="5"/>
    <n v="0.2"/>
    <n v="8.3879999999999999"/>
    <x v="2"/>
    <s v="Yes"/>
  </r>
  <r>
    <n v="8508"/>
    <s v="CA-2018-130400"/>
    <x v="387"/>
    <d v="2018-03-12T00:00:00"/>
    <s v="Standard Class"/>
    <s v="SJ-20125"/>
    <s v="Sanjit Jacobs"/>
    <x v="2"/>
    <s v="United States"/>
    <x v="61"/>
    <x v="5"/>
    <n v="75217"/>
    <x v="2"/>
    <s v="OFF-EN-10001453"/>
    <x v="1"/>
    <x v="12"/>
    <x v="1685"/>
    <n v="146.352"/>
    <n v="3"/>
    <n v="0.2"/>
    <n v="49.393799999999999"/>
    <x v="2"/>
    <s v="Yes"/>
  </r>
  <r>
    <n v="8509"/>
    <s v="CA-2017-135853"/>
    <x v="555"/>
    <d v="2017-12-14T00:00:00"/>
    <s v="First Class"/>
    <s v="CA-12775"/>
    <s v="Cynthia Arntzen"/>
    <x v="0"/>
    <s v="United States"/>
    <x v="66"/>
    <x v="12"/>
    <n v="48205"/>
    <x v="2"/>
    <s v="TEC-AC-10004761"/>
    <x v="2"/>
    <x v="11"/>
    <x v="786"/>
    <n v="175.23"/>
    <n v="11"/>
    <n v="0"/>
    <n v="61.330500000000001"/>
    <x v="2"/>
    <s v="Yes"/>
  </r>
  <r>
    <n v="8510"/>
    <s v="CA-2017-135853"/>
    <x v="555"/>
    <d v="2017-12-14T00:00:00"/>
    <s v="First Class"/>
    <s v="CA-12775"/>
    <s v="Cynthia Arntzen"/>
    <x v="0"/>
    <s v="United States"/>
    <x v="66"/>
    <x v="12"/>
    <n v="48205"/>
    <x v="2"/>
    <s v="TEC-PH-10003691"/>
    <x v="2"/>
    <x v="7"/>
    <x v="1407"/>
    <n v="125.99"/>
    <n v="1"/>
    <n v="0"/>
    <n v="31.497499999999999"/>
    <x v="2"/>
    <s v="Yes"/>
  </r>
  <r>
    <n v="8511"/>
    <s v="CA-2017-135853"/>
    <x v="555"/>
    <d v="2017-12-14T00:00:00"/>
    <s v="First Class"/>
    <s v="CA-12775"/>
    <s v="Cynthia Arntzen"/>
    <x v="0"/>
    <s v="United States"/>
    <x v="66"/>
    <x v="12"/>
    <n v="48205"/>
    <x v="2"/>
    <s v="OFF-BI-10004965"/>
    <x v="1"/>
    <x v="8"/>
    <x v="1014"/>
    <n v="23"/>
    <n v="2"/>
    <n v="0"/>
    <n v="10.35"/>
    <x v="2"/>
    <s v="Yes"/>
  </r>
  <r>
    <n v="8512"/>
    <s v="CA-2018-103359"/>
    <x v="596"/>
    <d v="2018-12-26T00:00:00"/>
    <s v="Standard Class"/>
    <s v="LC-16885"/>
    <s v="Lena Creighton"/>
    <x v="0"/>
    <s v="United States"/>
    <x v="20"/>
    <x v="15"/>
    <n v="10035"/>
    <x v="3"/>
    <s v="OFF-BI-10004233"/>
    <x v="1"/>
    <x v="8"/>
    <x v="1386"/>
    <n v="25.584"/>
    <n v="2"/>
    <n v="0.2"/>
    <n v="8.9543999999999997"/>
    <x v="3"/>
    <s v="Yes"/>
  </r>
  <r>
    <n v="8513"/>
    <s v="CA-2018-144645"/>
    <x v="1056"/>
    <d v="2018-02-08T00:00:00"/>
    <s v="Standard Class"/>
    <s v="NS-18640"/>
    <s v="Noel Staavos"/>
    <x v="1"/>
    <s v="United States"/>
    <x v="12"/>
    <x v="5"/>
    <n v="77041"/>
    <x v="2"/>
    <s v="FUR-FU-10003601"/>
    <x v="0"/>
    <x v="5"/>
    <x v="736"/>
    <n v="73.784000000000006"/>
    <n v="2"/>
    <n v="0.6"/>
    <n v="-77.473200000000006"/>
    <x v="2"/>
    <s v="Yes"/>
  </r>
  <r>
    <n v="8514"/>
    <s v="CA-2019-141614"/>
    <x v="929"/>
    <d v="2019-06-09T00:00:00"/>
    <s v="Standard Class"/>
    <s v="NS-18640"/>
    <s v="Noel Staavos"/>
    <x v="1"/>
    <s v="United States"/>
    <x v="333"/>
    <x v="2"/>
    <n v="32839"/>
    <x v="0"/>
    <s v="OFF-PA-10002787"/>
    <x v="1"/>
    <x v="10"/>
    <x v="1276"/>
    <n v="20.736000000000001"/>
    <n v="4"/>
    <n v="0.2"/>
    <n v="7.2576000000000001"/>
    <x v="0"/>
    <s v="Yes"/>
  </r>
  <r>
    <n v="8515"/>
    <s v="CA-2017-122168"/>
    <x v="291"/>
    <d v="2017-08-26T00:00:00"/>
    <s v="Standard Class"/>
    <s v="HG-14965"/>
    <s v="Henry Goldwyn"/>
    <x v="1"/>
    <s v="United States"/>
    <x v="159"/>
    <x v="0"/>
    <n v="41042"/>
    <x v="0"/>
    <s v="OFF-AR-10003602"/>
    <x v="1"/>
    <x v="6"/>
    <x v="242"/>
    <n v="17.52"/>
    <n v="3"/>
    <n v="0"/>
    <n v="8.2344000000000008"/>
    <x v="0"/>
    <s v="Yes"/>
  </r>
  <r>
    <n v="8516"/>
    <s v="CA-2017-122168"/>
    <x v="291"/>
    <d v="2017-08-26T00:00:00"/>
    <s v="Standard Class"/>
    <s v="HG-14965"/>
    <s v="Henry Goldwyn"/>
    <x v="1"/>
    <s v="United States"/>
    <x v="159"/>
    <x v="0"/>
    <n v="41042"/>
    <x v="0"/>
    <s v="OFF-AR-10002053"/>
    <x v="1"/>
    <x v="6"/>
    <x v="79"/>
    <n v="35.76"/>
    <n v="12"/>
    <n v="0"/>
    <n v="10.0128"/>
    <x v="0"/>
    <s v="Yes"/>
  </r>
  <r>
    <n v="8517"/>
    <s v="CA-2018-132899"/>
    <x v="281"/>
    <d v="2018-04-11T00:00:00"/>
    <s v="Standard Class"/>
    <s v="SF-20200"/>
    <s v="Sarah Foster"/>
    <x v="0"/>
    <s v="United States"/>
    <x v="20"/>
    <x v="15"/>
    <n v="10009"/>
    <x v="3"/>
    <s v="OFF-AR-10002833"/>
    <x v="1"/>
    <x v="6"/>
    <x v="6"/>
    <n v="3.64"/>
    <n v="2"/>
    <n v="0"/>
    <n v="0.98280000000000001"/>
    <x v="3"/>
    <s v="Yes"/>
  </r>
  <r>
    <n v="8518"/>
    <s v="CA-2019-149720"/>
    <x v="400"/>
    <d v="2019-06-07T00:00:00"/>
    <s v="Second Class"/>
    <s v="EM-14065"/>
    <s v="Erin Mull"/>
    <x v="0"/>
    <s v="United States"/>
    <x v="326"/>
    <x v="5"/>
    <n v="75034"/>
    <x v="2"/>
    <s v="FUR-FU-10002501"/>
    <x v="0"/>
    <x v="5"/>
    <x v="1293"/>
    <n v="30.335999999999999"/>
    <n v="6"/>
    <n v="0.6"/>
    <n v="-17.443200000000001"/>
    <x v="2"/>
    <s v="Yes"/>
  </r>
  <r>
    <n v="8519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FU-10002506"/>
    <x v="0"/>
    <x v="5"/>
    <x v="1811"/>
    <n v="12.99"/>
    <n v="1"/>
    <n v="0"/>
    <n v="1.5588"/>
    <x v="3"/>
    <s v="Yes"/>
  </r>
  <r>
    <n v="8520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CH-10003817"/>
    <x v="0"/>
    <x v="1"/>
    <x v="164"/>
    <n v="182.22"/>
    <n v="3"/>
    <n v="0"/>
    <n v="45.555"/>
    <x v="3"/>
    <s v="Yes"/>
  </r>
  <r>
    <n v="8521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CH-10004860"/>
    <x v="0"/>
    <x v="1"/>
    <x v="212"/>
    <n v="302.94"/>
    <n v="3"/>
    <n v="0"/>
    <n v="18.176400000000001"/>
    <x v="3"/>
    <s v="Yes"/>
  </r>
  <r>
    <n v="8522"/>
    <s v="CA-2018-141887"/>
    <x v="383"/>
    <d v="2018-01-15T00:00:00"/>
    <s v="Standard Class"/>
    <s v="MP-17470"/>
    <s v="Mark Packer"/>
    <x v="2"/>
    <s v="United States"/>
    <x v="38"/>
    <x v="24"/>
    <n v="43229"/>
    <x v="3"/>
    <s v="FUR-FU-10002268"/>
    <x v="0"/>
    <x v="5"/>
    <x v="869"/>
    <n v="54.991999999999997"/>
    <n v="14"/>
    <n v="0.2"/>
    <n v="8.9361999999999995"/>
    <x v="3"/>
    <s v="Yes"/>
  </r>
  <r>
    <n v="8523"/>
    <s v="US-2018-160206"/>
    <x v="178"/>
    <d v="2018-04-07T00:00:00"/>
    <s v="Standard Class"/>
    <s v="MY-18295"/>
    <s v="Muhammed Yedwab"/>
    <x v="1"/>
    <s v="United States"/>
    <x v="158"/>
    <x v="6"/>
    <n v="53209"/>
    <x v="2"/>
    <s v="TEC-PH-10000148"/>
    <x v="2"/>
    <x v="7"/>
    <x v="779"/>
    <n v="12.99"/>
    <n v="1"/>
    <n v="0"/>
    <n v="0.25979999999999998"/>
    <x v="2"/>
    <s v="Yes"/>
  </r>
  <r>
    <n v="8524"/>
    <s v="CA-2019-133074"/>
    <x v="296"/>
    <d v="2019-09-25T00:00:00"/>
    <s v="Standard Class"/>
    <s v="DB-13615"/>
    <s v="Doug Bickford"/>
    <x v="0"/>
    <s v="United States"/>
    <x v="8"/>
    <x v="1"/>
    <n v="94109"/>
    <x v="1"/>
    <s v="OFF-PA-10004082"/>
    <x v="1"/>
    <x v="10"/>
    <x v="227"/>
    <n v="55.86"/>
    <n v="7"/>
    <n v="0"/>
    <n v="27.93"/>
    <x v="1"/>
    <s v="Yes"/>
  </r>
  <r>
    <n v="8525"/>
    <s v="CA-2019-161172"/>
    <x v="633"/>
    <d v="2019-03-16T00:00:00"/>
    <s v="Same Day"/>
    <s v="SP-20920"/>
    <s v="Susan Pistek"/>
    <x v="0"/>
    <s v="United States"/>
    <x v="38"/>
    <x v="24"/>
    <n v="43229"/>
    <x v="3"/>
    <s v="TEC-PH-10004348"/>
    <x v="2"/>
    <x v="7"/>
    <x v="987"/>
    <n v="44.375999999999998"/>
    <n v="2"/>
    <n v="0.4"/>
    <n v="-7.3959999999999999"/>
    <x v="3"/>
    <s v="Yes"/>
  </r>
  <r>
    <n v="8526"/>
    <s v="CA-2019-161172"/>
    <x v="633"/>
    <d v="2019-03-16T00:00:00"/>
    <s v="Same Day"/>
    <s v="SP-20920"/>
    <s v="Susan Pistek"/>
    <x v="0"/>
    <s v="United States"/>
    <x v="38"/>
    <x v="24"/>
    <n v="43229"/>
    <x v="3"/>
    <s v="FUR-FU-10003424"/>
    <x v="0"/>
    <x v="5"/>
    <x v="1668"/>
    <n v="51.264000000000003"/>
    <n v="6"/>
    <n v="0.2"/>
    <n v="7.6896000000000004"/>
    <x v="3"/>
    <s v="Yes"/>
  </r>
  <r>
    <n v="8527"/>
    <s v="CA-2019-161172"/>
    <x v="633"/>
    <d v="2019-03-16T00:00:00"/>
    <s v="Same Day"/>
    <s v="SP-20920"/>
    <s v="Susan Pistek"/>
    <x v="0"/>
    <s v="United States"/>
    <x v="38"/>
    <x v="24"/>
    <n v="43229"/>
    <x v="3"/>
    <s v="OFF-BI-10004654"/>
    <x v="1"/>
    <x v="8"/>
    <x v="68"/>
    <n v="5.1929999999999996"/>
    <n v="3"/>
    <n v="0.7"/>
    <n v="-3.4620000000000002"/>
    <x v="3"/>
    <s v="Yes"/>
  </r>
  <r>
    <n v="8528"/>
    <s v="CA-2019-161172"/>
    <x v="633"/>
    <d v="2019-03-16T00:00:00"/>
    <s v="Same Day"/>
    <s v="SP-20920"/>
    <s v="Susan Pistek"/>
    <x v="0"/>
    <s v="United States"/>
    <x v="38"/>
    <x v="24"/>
    <n v="43229"/>
    <x v="3"/>
    <s v="TEC-AC-10004571"/>
    <x v="2"/>
    <x v="11"/>
    <x v="409"/>
    <n v="159.98400000000001"/>
    <n v="2"/>
    <n v="0.2"/>
    <n v="43.995600000000003"/>
    <x v="3"/>
    <s v="Yes"/>
  </r>
  <r>
    <n v="8529"/>
    <s v="CA-2019-161172"/>
    <x v="633"/>
    <d v="2019-03-16T00:00:00"/>
    <s v="Same Day"/>
    <s v="SP-20920"/>
    <s v="Susan Pistek"/>
    <x v="0"/>
    <s v="United States"/>
    <x v="38"/>
    <x v="24"/>
    <n v="43229"/>
    <x v="3"/>
    <s v="OFF-ST-10000675"/>
    <x v="1"/>
    <x v="4"/>
    <x v="298"/>
    <n v="54.223999999999997"/>
    <n v="2"/>
    <n v="0.2"/>
    <n v="3.3889999999999998"/>
    <x v="3"/>
    <s v="Yes"/>
  </r>
  <r>
    <n v="8530"/>
    <s v="CA-2019-137624"/>
    <x v="468"/>
    <d v="2019-11-17T00:00:00"/>
    <s v="Standard Class"/>
    <s v="ME-17320"/>
    <s v="Maria Etezadi"/>
    <x v="2"/>
    <s v="United States"/>
    <x v="1"/>
    <x v="1"/>
    <n v="90008"/>
    <x v="1"/>
    <s v="FUR-CH-10001714"/>
    <x v="0"/>
    <x v="1"/>
    <x v="1304"/>
    <n v="241.42400000000001"/>
    <n v="2"/>
    <n v="0.2"/>
    <n v="-36.2136"/>
    <x v="1"/>
    <s v="Yes"/>
  </r>
  <r>
    <n v="8531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PA-10000380"/>
    <x v="1"/>
    <x v="10"/>
    <x v="1290"/>
    <n v="33.36"/>
    <n v="4"/>
    <n v="0"/>
    <n v="16.68"/>
    <x v="2"/>
    <s v="Yes"/>
  </r>
  <r>
    <n v="8532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PA-10002713"/>
    <x v="1"/>
    <x v="10"/>
    <x v="320"/>
    <n v="13.76"/>
    <n v="2"/>
    <n v="0"/>
    <n v="6.3296000000000001"/>
    <x v="2"/>
    <s v="Yes"/>
  </r>
  <r>
    <n v="8533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ST-10001370"/>
    <x v="1"/>
    <x v="4"/>
    <x v="1032"/>
    <n v="496.86"/>
    <n v="7"/>
    <n v="0"/>
    <n v="24.843"/>
    <x v="2"/>
    <s v="Yes"/>
  </r>
  <r>
    <n v="8534"/>
    <s v="CA-2018-156748"/>
    <x v="885"/>
    <d v="2018-12-06T00:00:00"/>
    <s v="Standard Class"/>
    <s v="BS-11755"/>
    <s v="Bruce Stewart"/>
    <x v="0"/>
    <s v="United States"/>
    <x v="66"/>
    <x v="12"/>
    <n v="48227"/>
    <x v="2"/>
    <s v="FUR-CH-10000513"/>
    <x v="0"/>
    <x v="1"/>
    <x v="70"/>
    <n v="389.97"/>
    <n v="3"/>
    <n v="0"/>
    <n v="35.097299999999997"/>
    <x v="2"/>
    <s v="Yes"/>
  </r>
  <r>
    <n v="8535"/>
    <s v="CA-2017-169677"/>
    <x v="1004"/>
    <d v="2017-01-15T00:00:00"/>
    <s v="Second Class"/>
    <s v="KS-16300"/>
    <s v="Karen Seio"/>
    <x v="1"/>
    <s v="United States"/>
    <x v="38"/>
    <x v="32"/>
    <n v="31907"/>
    <x v="0"/>
    <s v="OFF-LA-10003223"/>
    <x v="1"/>
    <x v="2"/>
    <x v="607"/>
    <n v="9.82"/>
    <n v="2"/>
    <n v="0"/>
    <n v="4.8117999999999999"/>
    <x v="0"/>
    <s v="Yes"/>
  </r>
  <r>
    <n v="8536"/>
    <s v="US-2016-163146"/>
    <x v="1174"/>
    <d v="2016-05-20T00:00:00"/>
    <s v="Standard Class"/>
    <s v="CC-12475"/>
    <s v="Cindy Chapman"/>
    <x v="0"/>
    <s v="United States"/>
    <x v="8"/>
    <x v="1"/>
    <n v="94122"/>
    <x v="1"/>
    <s v="TEC-AC-10002217"/>
    <x v="2"/>
    <x v="11"/>
    <x v="1187"/>
    <n v="56.4"/>
    <n v="3"/>
    <n v="0"/>
    <n v="3.3839999999999999"/>
    <x v="1"/>
    <s v="Yes"/>
  </r>
  <r>
    <n v="8537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BI-10003707"/>
    <x v="1"/>
    <x v="8"/>
    <x v="784"/>
    <n v="18.312000000000001"/>
    <n v="4"/>
    <n v="0.7"/>
    <n v="-12.208"/>
    <x v="3"/>
    <s v="Yes"/>
  </r>
  <r>
    <n v="8538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PA-10000552"/>
    <x v="1"/>
    <x v="10"/>
    <x v="1541"/>
    <n v="25.92"/>
    <n v="5"/>
    <n v="0.2"/>
    <n v="9.0719999999999992"/>
    <x v="3"/>
    <s v="Yes"/>
  </r>
  <r>
    <n v="8539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AR-10003183"/>
    <x v="1"/>
    <x v="6"/>
    <x v="1399"/>
    <n v="8.016"/>
    <n v="3"/>
    <n v="0.2"/>
    <n v="1.002"/>
    <x v="3"/>
    <s v="Yes"/>
  </r>
  <r>
    <n v="8540"/>
    <s v="CA-2019-147354"/>
    <x v="631"/>
    <d v="2019-03-13T00:00:00"/>
    <s v="Standard Class"/>
    <s v="KB-16315"/>
    <s v="Karl Braun"/>
    <x v="0"/>
    <s v="United States"/>
    <x v="1"/>
    <x v="1"/>
    <n v="90008"/>
    <x v="1"/>
    <s v="TEC-CO-10000971"/>
    <x v="2"/>
    <x v="16"/>
    <x v="1313"/>
    <n v="479.98399999999998"/>
    <n v="2"/>
    <n v="0.2"/>
    <n v="59.997999999999998"/>
    <x v="1"/>
    <s v="Yes"/>
  </r>
  <r>
    <n v="8541"/>
    <s v="CA-2019-147354"/>
    <x v="631"/>
    <d v="2019-03-13T00:00:00"/>
    <s v="Standard Class"/>
    <s v="KB-16315"/>
    <s v="Karl Braun"/>
    <x v="0"/>
    <s v="United States"/>
    <x v="1"/>
    <x v="1"/>
    <n v="90008"/>
    <x v="1"/>
    <s v="OFF-BI-10003910"/>
    <x v="1"/>
    <x v="8"/>
    <x v="8"/>
    <n v="30.84"/>
    <n v="5"/>
    <n v="0.2"/>
    <n v="9.6374999999999993"/>
    <x v="1"/>
    <s v="Yes"/>
  </r>
  <r>
    <n v="8542"/>
    <s v="CA-2017-157287"/>
    <x v="937"/>
    <d v="2017-12-23T00:00:00"/>
    <s v="First Class"/>
    <s v="HR-14830"/>
    <s v="Harold Ryan"/>
    <x v="1"/>
    <s v="United States"/>
    <x v="10"/>
    <x v="9"/>
    <n v="19140"/>
    <x v="3"/>
    <s v="OFF-ST-10001172"/>
    <x v="1"/>
    <x v="4"/>
    <x v="1206"/>
    <n v="33.567999999999998"/>
    <n v="2"/>
    <n v="0.2"/>
    <n v="1.6783999999999999"/>
    <x v="3"/>
    <s v="Yes"/>
  </r>
  <r>
    <n v="8543"/>
    <s v="CA-2017-157287"/>
    <x v="937"/>
    <d v="2017-12-23T00:00:00"/>
    <s v="First Class"/>
    <s v="HR-14830"/>
    <s v="Harold Ryan"/>
    <x v="1"/>
    <s v="United States"/>
    <x v="10"/>
    <x v="9"/>
    <n v="19140"/>
    <x v="3"/>
    <s v="FUR-CH-10001270"/>
    <x v="0"/>
    <x v="1"/>
    <x v="860"/>
    <n v="422.625"/>
    <n v="7"/>
    <n v="0.3"/>
    <n v="0"/>
    <x v="3"/>
    <s v="Yes"/>
  </r>
  <r>
    <n v="8544"/>
    <s v="CA-2016-137575"/>
    <x v="908"/>
    <d v="2016-08-11T00:00:00"/>
    <s v="Standard Class"/>
    <s v="TB-21625"/>
    <s v="Trudy Brown"/>
    <x v="0"/>
    <s v="United States"/>
    <x v="20"/>
    <x v="15"/>
    <n v="10035"/>
    <x v="3"/>
    <s v="TEC-AC-10004571"/>
    <x v="2"/>
    <x v="11"/>
    <x v="409"/>
    <n v="199.98"/>
    <n v="2"/>
    <n v="0"/>
    <n v="83.991600000000005"/>
    <x v="3"/>
    <s v="Yes"/>
  </r>
  <r>
    <n v="8545"/>
    <s v="CA-2018-119074"/>
    <x v="1196"/>
    <d v="2018-03-31T00:00:00"/>
    <s v="Standard Class"/>
    <s v="DS-13180"/>
    <s v="David Smith"/>
    <x v="1"/>
    <s v="United States"/>
    <x v="38"/>
    <x v="32"/>
    <n v="31907"/>
    <x v="0"/>
    <s v="FUR-FU-10004053"/>
    <x v="0"/>
    <x v="5"/>
    <x v="1642"/>
    <n v="20.239999999999998"/>
    <n v="1"/>
    <n v="0"/>
    <n v="8.7032000000000007"/>
    <x v="0"/>
    <s v="Yes"/>
  </r>
  <r>
    <n v="8546"/>
    <s v="CA-2018-119074"/>
    <x v="1196"/>
    <d v="2018-03-31T00:00:00"/>
    <s v="Standard Class"/>
    <s v="DS-13180"/>
    <s v="David Smith"/>
    <x v="1"/>
    <s v="United States"/>
    <x v="38"/>
    <x v="32"/>
    <n v="31907"/>
    <x v="0"/>
    <s v="FUR-FU-10003731"/>
    <x v="0"/>
    <x v="5"/>
    <x v="1602"/>
    <n v="39.92"/>
    <n v="4"/>
    <n v="0"/>
    <n v="11.1776"/>
    <x v="0"/>
    <s v="Yes"/>
  </r>
  <r>
    <n v="8547"/>
    <s v="CA-2018-119074"/>
    <x v="1196"/>
    <d v="2018-03-31T00:00:00"/>
    <s v="Standard Class"/>
    <s v="DS-13180"/>
    <s v="David Smith"/>
    <x v="1"/>
    <s v="United States"/>
    <x v="38"/>
    <x v="32"/>
    <n v="31907"/>
    <x v="0"/>
    <s v="OFF-BI-10000962"/>
    <x v="1"/>
    <x v="8"/>
    <x v="1513"/>
    <n v="32.54"/>
    <n v="2"/>
    <n v="0"/>
    <n v="15.944599999999999"/>
    <x v="0"/>
    <s v="Yes"/>
  </r>
  <r>
    <n v="8548"/>
    <s v="CA-2017-149566"/>
    <x v="901"/>
    <d v="2017-12-10T00:00:00"/>
    <s v="Standard Class"/>
    <s v="GB-14530"/>
    <s v="George Bell"/>
    <x v="1"/>
    <s v="United States"/>
    <x v="1"/>
    <x v="1"/>
    <n v="90049"/>
    <x v="1"/>
    <s v="TEC-AC-10001266"/>
    <x v="2"/>
    <x v="11"/>
    <x v="198"/>
    <n v="39"/>
    <n v="3"/>
    <n v="0"/>
    <n v="17.55"/>
    <x v="1"/>
    <s v="Yes"/>
  </r>
  <r>
    <n v="8549"/>
    <s v="CA-2017-149566"/>
    <x v="901"/>
    <d v="2017-12-10T00:00:00"/>
    <s v="Standard Class"/>
    <s v="GB-14530"/>
    <s v="George Bell"/>
    <x v="1"/>
    <s v="United States"/>
    <x v="1"/>
    <x v="1"/>
    <n v="90049"/>
    <x v="1"/>
    <s v="OFF-LA-10000452"/>
    <x v="1"/>
    <x v="2"/>
    <x v="812"/>
    <n v="12.6"/>
    <n v="4"/>
    <n v="0"/>
    <n v="6.048"/>
    <x v="1"/>
    <s v="Yes"/>
  </r>
  <r>
    <n v="8550"/>
    <s v="CA-2017-126186"/>
    <x v="861"/>
    <d v="2017-09-12T00:00:00"/>
    <s v="First Class"/>
    <s v="GB-14530"/>
    <s v="George Bell"/>
    <x v="1"/>
    <s v="United States"/>
    <x v="34"/>
    <x v="22"/>
    <n v="80013"/>
    <x v="1"/>
    <s v="FUR-FU-10000073"/>
    <x v="0"/>
    <x v="5"/>
    <x v="442"/>
    <n v="24.64"/>
    <n v="4"/>
    <n v="0.2"/>
    <n v="4.0039999999999996"/>
    <x v="1"/>
    <s v="Yes"/>
  </r>
  <r>
    <n v="8551"/>
    <s v="CA-2017-121132"/>
    <x v="789"/>
    <d v="2017-07-24T00:00:00"/>
    <s v="Standard Class"/>
    <s v="VB-21745"/>
    <s v="Victoria Brennan"/>
    <x v="1"/>
    <s v="United States"/>
    <x v="12"/>
    <x v="5"/>
    <n v="77041"/>
    <x v="2"/>
    <s v="OFF-LA-10002368"/>
    <x v="1"/>
    <x v="2"/>
    <x v="1786"/>
    <n v="6.2640000000000002"/>
    <n v="3"/>
    <n v="0.2"/>
    <n v="2.0358000000000001"/>
    <x v="2"/>
    <s v="Yes"/>
  </r>
  <r>
    <n v="8552"/>
    <s v="CA-2017-121132"/>
    <x v="789"/>
    <d v="2017-07-24T00:00:00"/>
    <s v="Standard Class"/>
    <s v="VB-21745"/>
    <s v="Victoria Brennan"/>
    <x v="1"/>
    <s v="United States"/>
    <x v="12"/>
    <x v="5"/>
    <n v="77041"/>
    <x v="2"/>
    <s v="OFF-FA-10004248"/>
    <x v="1"/>
    <x v="13"/>
    <x v="485"/>
    <n v="14.432"/>
    <n v="4"/>
    <n v="0.2"/>
    <n v="3.4276"/>
    <x v="2"/>
    <s v="Yes"/>
  </r>
  <r>
    <n v="8553"/>
    <s v="CA-2016-140473"/>
    <x v="992"/>
    <d v="2016-06-03T00:00:00"/>
    <s v="Standard Class"/>
    <s v="MC-17425"/>
    <s v="Mark Cousins"/>
    <x v="1"/>
    <s v="United States"/>
    <x v="22"/>
    <x v="10"/>
    <n v="60623"/>
    <x v="2"/>
    <s v="TEC-CO-10004202"/>
    <x v="2"/>
    <x v="16"/>
    <x v="844"/>
    <n v="719.976"/>
    <n v="3"/>
    <n v="0.2"/>
    <n v="134.99549999999999"/>
    <x v="2"/>
    <s v="Yes"/>
  </r>
  <r>
    <n v="8554"/>
    <s v="US-2019-102904"/>
    <x v="38"/>
    <d v="2019-11-20T00:00:00"/>
    <s v="Standard Class"/>
    <s v="CB-12025"/>
    <s v="Cassandra Brandow"/>
    <x v="0"/>
    <s v="United States"/>
    <x v="27"/>
    <x v="19"/>
    <n v="35601"/>
    <x v="0"/>
    <s v="TEC-AC-10000927"/>
    <x v="2"/>
    <x v="11"/>
    <x v="701"/>
    <n v="239.92"/>
    <n v="8"/>
    <n v="0"/>
    <n v="23.992000000000001"/>
    <x v="0"/>
    <s v="Yes"/>
  </r>
  <r>
    <n v="8555"/>
    <s v="CA-2018-102092"/>
    <x v="10"/>
    <d v="2018-12-11T00:00:00"/>
    <s v="First Class"/>
    <s v="PM-18940"/>
    <s v="Paul MacIntyre"/>
    <x v="0"/>
    <s v="United States"/>
    <x v="24"/>
    <x v="17"/>
    <n v="22153"/>
    <x v="0"/>
    <s v="FUR-TA-10002530"/>
    <x v="0"/>
    <x v="3"/>
    <x v="992"/>
    <n v="1056.8599999999999"/>
    <n v="7"/>
    <n v="0"/>
    <n v="158.529"/>
    <x v="0"/>
    <s v="Yes"/>
  </r>
  <r>
    <n v="8556"/>
    <s v="CA-2017-117884"/>
    <x v="204"/>
    <d v="2017-03-22T00:00:00"/>
    <s v="Same Day"/>
    <s v="DC-13285"/>
    <s v="Debra Catini"/>
    <x v="0"/>
    <s v="United States"/>
    <x v="369"/>
    <x v="2"/>
    <n v="33317"/>
    <x v="0"/>
    <s v="TEC-AC-10002567"/>
    <x v="2"/>
    <x v="11"/>
    <x v="428"/>
    <n v="447.94400000000002"/>
    <n v="7"/>
    <n v="0.2"/>
    <n v="89.588800000000006"/>
    <x v="0"/>
    <s v="Yes"/>
  </r>
  <r>
    <n v="8557"/>
    <s v="CA-2017-117884"/>
    <x v="204"/>
    <d v="2017-03-22T00:00:00"/>
    <s v="Same Day"/>
    <s v="DC-13285"/>
    <s v="Debra Catini"/>
    <x v="0"/>
    <s v="United States"/>
    <x v="369"/>
    <x v="2"/>
    <n v="33317"/>
    <x v="0"/>
    <s v="OFF-ST-10002182"/>
    <x v="1"/>
    <x v="4"/>
    <x v="1741"/>
    <n v="150.40799999999999"/>
    <n v="9"/>
    <n v="0.2"/>
    <n v="-33.841799999999999"/>
    <x v="0"/>
    <s v="Yes"/>
  </r>
  <r>
    <n v="8558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539"/>
    <x v="2"/>
    <x v="7"/>
    <x v="861"/>
    <n v="453.57600000000002"/>
    <n v="3"/>
    <n v="0.2"/>
    <n v="39.687899999999999"/>
    <x v="2"/>
    <s v="Yes"/>
  </r>
  <r>
    <n v="8559"/>
    <s v="CA-2018-132829"/>
    <x v="443"/>
    <d v="2018-12-26T00:00:00"/>
    <s v="Second Class"/>
    <s v="LA-16780"/>
    <s v="Laura Armstrong"/>
    <x v="1"/>
    <s v="United States"/>
    <x v="12"/>
    <x v="5"/>
    <n v="77041"/>
    <x v="2"/>
    <s v="OFF-LA-10002945"/>
    <x v="1"/>
    <x v="2"/>
    <x v="1612"/>
    <n v="45.36"/>
    <n v="9"/>
    <n v="0.2"/>
    <n v="14.742000000000001"/>
    <x v="2"/>
    <s v="Yes"/>
  </r>
  <r>
    <n v="8560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345"/>
    <x v="2"/>
    <x v="7"/>
    <x v="1176"/>
    <n v="287.88"/>
    <n v="3"/>
    <n v="0.2"/>
    <n v="35.984999999999999"/>
    <x v="2"/>
    <s v="Yes"/>
  </r>
  <r>
    <n v="8561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912"/>
    <x v="2"/>
    <x v="7"/>
    <x v="1501"/>
    <n v="131.88"/>
    <n v="3"/>
    <n v="0.2"/>
    <n v="14.836499999999999"/>
    <x v="2"/>
    <s v="Yes"/>
  </r>
  <r>
    <n v="8562"/>
    <s v="CA-2018-132829"/>
    <x v="443"/>
    <d v="2018-12-26T00:00:00"/>
    <s v="Second Class"/>
    <s v="LA-16780"/>
    <s v="Laura Armstrong"/>
    <x v="1"/>
    <s v="United States"/>
    <x v="12"/>
    <x v="5"/>
    <n v="77041"/>
    <x v="2"/>
    <s v="FUR-FU-10000206"/>
    <x v="0"/>
    <x v="5"/>
    <x v="397"/>
    <n v="2.3279999999999998"/>
    <n v="2"/>
    <n v="0.6"/>
    <n v="-0.75660000000000005"/>
    <x v="2"/>
    <s v="Yes"/>
  </r>
  <r>
    <n v="8563"/>
    <s v="CA-2018-123540"/>
    <x v="1197"/>
    <d v="2018-04-06T00:00:00"/>
    <s v="Second Class"/>
    <s v="DJ-13420"/>
    <s v="Denny Joy"/>
    <x v="1"/>
    <s v="United States"/>
    <x v="158"/>
    <x v="6"/>
    <n v="53209"/>
    <x v="2"/>
    <s v="FUR-CH-10000847"/>
    <x v="0"/>
    <x v="1"/>
    <x v="995"/>
    <n v="1454.9"/>
    <n v="5"/>
    <n v="0"/>
    <n v="378.274"/>
    <x v="2"/>
    <s v="Yes"/>
  </r>
  <r>
    <n v="8564"/>
    <s v="US-2019-108315"/>
    <x v="504"/>
    <d v="2019-05-04T00:00:00"/>
    <s v="Standard Class"/>
    <s v="MH-18115"/>
    <s v="Mick Hernandez"/>
    <x v="2"/>
    <s v="United States"/>
    <x v="508"/>
    <x v="2"/>
    <n v="32771"/>
    <x v="0"/>
    <s v="OFF-BI-10000822"/>
    <x v="1"/>
    <x v="8"/>
    <x v="967"/>
    <n v="4.8419999999999996"/>
    <n v="3"/>
    <n v="0.7"/>
    <n v="-3.5508000000000002"/>
    <x v="0"/>
    <s v="Yes"/>
  </r>
  <r>
    <n v="8565"/>
    <s v="US-2019-108315"/>
    <x v="504"/>
    <d v="2019-05-04T00:00:00"/>
    <s v="Standard Class"/>
    <s v="MH-18115"/>
    <s v="Mick Hernandez"/>
    <x v="2"/>
    <s v="United States"/>
    <x v="508"/>
    <x v="2"/>
    <n v="32771"/>
    <x v="0"/>
    <s v="FUR-FU-10000747"/>
    <x v="0"/>
    <x v="5"/>
    <x v="1751"/>
    <n v="220.70400000000001"/>
    <n v="6"/>
    <n v="0.2"/>
    <n v="-8.2764000000000006"/>
    <x v="0"/>
    <s v="Yes"/>
  </r>
  <r>
    <n v="8566"/>
    <s v="CA-2018-134110"/>
    <x v="1019"/>
    <d v="2018-11-18T00:00:00"/>
    <s v="First Class"/>
    <s v="BG-11035"/>
    <s v="Barry Gonzalez"/>
    <x v="0"/>
    <s v="United States"/>
    <x v="398"/>
    <x v="5"/>
    <n v="75056"/>
    <x v="2"/>
    <s v="TEC-PH-10002350"/>
    <x v="2"/>
    <x v="7"/>
    <x v="1467"/>
    <n v="67.176000000000002"/>
    <n v="3"/>
    <n v="0.2"/>
    <n v="6.7176"/>
    <x v="2"/>
    <s v="Yes"/>
  </r>
  <r>
    <n v="8567"/>
    <s v="CA-2018-134110"/>
    <x v="1019"/>
    <d v="2018-11-18T00:00:00"/>
    <s v="First Class"/>
    <s v="BG-11035"/>
    <s v="Barry Gonzalez"/>
    <x v="0"/>
    <s v="United States"/>
    <x v="398"/>
    <x v="5"/>
    <n v="75056"/>
    <x v="2"/>
    <s v="OFF-PA-10000697"/>
    <x v="1"/>
    <x v="10"/>
    <x v="1379"/>
    <n v="15.231999999999999"/>
    <n v="4"/>
    <n v="0.2"/>
    <n v="5.5216000000000003"/>
    <x v="2"/>
    <s v="Yes"/>
  </r>
  <r>
    <n v="8568"/>
    <s v="US-2018-136581"/>
    <x v="338"/>
    <d v="2018-11-12T00:00:00"/>
    <s v="First Class"/>
    <s v="SV-20365"/>
    <s v="Seth Vernon"/>
    <x v="0"/>
    <s v="United States"/>
    <x v="21"/>
    <x v="24"/>
    <n v="45373"/>
    <x v="3"/>
    <s v="OFF-PA-10002787"/>
    <x v="1"/>
    <x v="10"/>
    <x v="1276"/>
    <n v="31.103999999999999"/>
    <n v="6"/>
    <n v="0.2"/>
    <n v="10.8864"/>
    <x v="3"/>
    <s v="Yes"/>
  </r>
  <r>
    <n v="8569"/>
    <s v="CA-2018-162390"/>
    <x v="409"/>
    <d v="2018-12-12T00:00:00"/>
    <s v="Standard Class"/>
    <s v="DP-13105"/>
    <s v="Dave Poirier"/>
    <x v="1"/>
    <s v="United States"/>
    <x v="337"/>
    <x v="15"/>
    <n v="11550"/>
    <x v="3"/>
    <s v="OFF-BI-10004318"/>
    <x v="1"/>
    <x v="8"/>
    <x v="1583"/>
    <n v="968.74400000000003"/>
    <n v="7"/>
    <n v="0.2"/>
    <n v="314.84179999999998"/>
    <x v="3"/>
    <s v="Yes"/>
  </r>
  <r>
    <n v="8570"/>
    <s v="CA-2018-162390"/>
    <x v="409"/>
    <d v="2018-12-12T00:00:00"/>
    <s v="Standard Class"/>
    <s v="DP-13105"/>
    <s v="Dave Poirier"/>
    <x v="1"/>
    <s v="United States"/>
    <x v="337"/>
    <x v="15"/>
    <n v="11550"/>
    <x v="3"/>
    <s v="OFF-BI-10001721"/>
    <x v="1"/>
    <x v="8"/>
    <x v="94"/>
    <n v="222.352"/>
    <n v="13"/>
    <n v="0.2"/>
    <n v="77.8232"/>
    <x v="3"/>
    <s v="Yes"/>
  </r>
  <r>
    <n v="8571"/>
    <s v="CA-2018-162390"/>
    <x v="409"/>
    <d v="2018-12-12T00:00:00"/>
    <s v="Standard Class"/>
    <s v="DP-13105"/>
    <s v="Dave Poirier"/>
    <x v="1"/>
    <s v="United States"/>
    <x v="337"/>
    <x v="15"/>
    <n v="11550"/>
    <x v="3"/>
    <s v="TEC-CO-10004202"/>
    <x v="2"/>
    <x v="16"/>
    <x v="844"/>
    <n v="479.98399999999998"/>
    <n v="2"/>
    <n v="0.2"/>
    <n v="89.997"/>
    <x v="3"/>
    <s v="Yes"/>
  </r>
  <r>
    <n v="8572"/>
    <s v="CA-2018-162222"/>
    <x v="1015"/>
    <d v="2018-04-03T00:00:00"/>
    <s v="Same Day"/>
    <s v="SR-20740"/>
    <s v="Steven Roelle"/>
    <x v="2"/>
    <s v="United States"/>
    <x v="61"/>
    <x v="5"/>
    <n v="75081"/>
    <x v="2"/>
    <s v="OFF-PA-10003893"/>
    <x v="1"/>
    <x v="10"/>
    <x v="1105"/>
    <n v="10.272"/>
    <n v="3"/>
    <n v="0.2"/>
    <n v="3.21"/>
    <x v="2"/>
    <s v="Yes"/>
  </r>
  <r>
    <n v="8573"/>
    <s v="CA-2016-121629"/>
    <x v="683"/>
    <d v="2016-12-02T00:00:00"/>
    <s v="Standard Class"/>
    <s v="BT-11680"/>
    <s v="Brian Thompson"/>
    <x v="0"/>
    <s v="United States"/>
    <x v="12"/>
    <x v="5"/>
    <n v="77041"/>
    <x v="2"/>
    <s v="TEC-MA-10004679"/>
    <x v="2"/>
    <x v="15"/>
    <x v="1083"/>
    <n v="998.85"/>
    <n v="5"/>
    <n v="0.4"/>
    <n v="-199.77"/>
    <x v="2"/>
    <s v="Yes"/>
  </r>
  <r>
    <n v="8574"/>
    <s v="CA-2017-164623"/>
    <x v="1182"/>
    <d v="2017-10-22T00:00:00"/>
    <s v="First Class"/>
    <s v="MS-17770"/>
    <s v="Maxwell Schwartz"/>
    <x v="0"/>
    <s v="United States"/>
    <x v="20"/>
    <x v="15"/>
    <n v="10035"/>
    <x v="3"/>
    <s v="OFF-PA-10000249"/>
    <x v="1"/>
    <x v="10"/>
    <x v="33"/>
    <n v="24.56"/>
    <n v="2"/>
    <n v="0"/>
    <n v="11.543200000000001"/>
    <x v="3"/>
    <s v="Yes"/>
  </r>
  <r>
    <n v="8575"/>
    <s v="CA-2016-159849"/>
    <x v="111"/>
    <d v="2016-09-19T00:00:00"/>
    <s v="Same Day"/>
    <s v="JK-15640"/>
    <s v="Jim Kriz"/>
    <x v="2"/>
    <s v="United States"/>
    <x v="8"/>
    <x v="1"/>
    <n v="94110"/>
    <x v="1"/>
    <s v="OFF-FA-10000053"/>
    <x v="1"/>
    <x v="13"/>
    <x v="962"/>
    <n v="5.67"/>
    <n v="3"/>
    <n v="0"/>
    <n v="0.1134"/>
    <x v="1"/>
    <s v="Yes"/>
  </r>
  <r>
    <n v="8576"/>
    <s v="CA-2019-101273"/>
    <x v="151"/>
    <d v="2019-08-30T00:00:00"/>
    <s v="Second Class"/>
    <s v="ST-20530"/>
    <s v="Shui Tom"/>
    <x v="0"/>
    <s v="United States"/>
    <x v="370"/>
    <x v="2"/>
    <n v="34952"/>
    <x v="0"/>
    <s v="OFF-AP-10000804"/>
    <x v="1"/>
    <x v="9"/>
    <x v="566"/>
    <n v="14.336"/>
    <n v="4"/>
    <n v="0.2"/>
    <n v="0.89600000000000002"/>
    <x v="0"/>
    <s v="Yes"/>
  </r>
  <r>
    <n v="8577"/>
    <s v="CA-2019-106747"/>
    <x v="445"/>
    <d v="2019-07-04T00:00:00"/>
    <s v="First Class"/>
    <s v="TS-21505"/>
    <s v="Tony Sayre"/>
    <x v="0"/>
    <s v="United States"/>
    <x v="3"/>
    <x v="38"/>
    <n v="3301"/>
    <x v="3"/>
    <s v="FUR-FU-10004188"/>
    <x v="0"/>
    <x v="5"/>
    <x v="741"/>
    <n v="102.3"/>
    <n v="1"/>
    <n v="0"/>
    <n v="26.597999999999999"/>
    <x v="3"/>
    <s v="Yes"/>
  </r>
  <r>
    <n v="8578"/>
    <s v="CA-2019-146164"/>
    <x v="66"/>
    <d v="2019-12-26T00:00:00"/>
    <s v="Standard Class"/>
    <s v="CM-12190"/>
    <s v="Charlotte Melton"/>
    <x v="0"/>
    <s v="United States"/>
    <x v="30"/>
    <x v="11"/>
    <n v="55901"/>
    <x v="2"/>
    <s v="FUR-TA-10004915"/>
    <x v="0"/>
    <x v="3"/>
    <x v="335"/>
    <n v="607.52"/>
    <n v="2"/>
    <n v="0"/>
    <n v="97.203199999999995"/>
    <x v="2"/>
    <s v="Yes"/>
  </r>
  <r>
    <n v="8579"/>
    <s v="CA-2019-146164"/>
    <x v="66"/>
    <d v="2019-12-26T00:00:00"/>
    <s v="Standard Class"/>
    <s v="CM-12190"/>
    <s v="Charlotte Melton"/>
    <x v="0"/>
    <s v="United States"/>
    <x v="30"/>
    <x v="11"/>
    <n v="55901"/>
    <x v="2"/>
    <s v="OFF-ST-10001228"/>
    <x v="1"/>
    <x v="4"/>
    <x v="450"/>
    <n v="31.16"/>
    <n v="2"/>
    <n v="0"/>
    <n v="7.79"/>
    <x v="2"/>
    <s v="Yes"/>
  </r>
  <r>
    <n v="8580"/>
    <s v="CA-2018-111605"/>
    <x v="797"/>
    <d v="2019-01-02T00:00:00"/>
    <s v="Standard Class"/>
    <s v="JW-15955"/>
    <s v="Joni Wasserman"/>
    <x v="0"/>
    <s v="United States"/>
    <x v="103"/>
    <x v="0"/>
    <n v="40214"/>
    <x v="0"/>
    <s v="OFF-LA-10002368"/>
    <x v="1"/>
    <x v="2"/>
    <x v="1786"/>
    <n v="2.61"/>
    <n v="1"/>
    <n v="0"/>
    <n v="1.2005999999999999"/>
    <x v="0"/>
    <s v="Yes"/>
  </r>
  <r>
    <n v="8581"/>
    <s v="CA-2016-130673"/>
    <x v="671"/>
    <d v="2016-05-22T00:00:00"/>
    <s v="Second Class"/>
    <s v="MC-17590"/>
    <s v="Matt Collister"/>
    <x v="1"/>
    <s v="United States"/>
    <x v="509"/>
    <x v="5"/>
    <n v="78666"/>
    <x v="2"/>
    <s v="FUR-FU-10003489"/>
    <x v="0"/>
    <x v="5"/>
    <x v="1771"/>
    <n v="10.332000000000001"/>
    <n v="3"/>
    <n v="0.6"/>
    <n v="-5.9409000000000001"/>
    <x v="2"/>
    <s v="Yes"/>
  </r>
  <r>
    <n v="8582"/>
    <s v="CA-2016-130673"/>
    <x v="671"/>
    <d v="2016-05-22T00:00:00"/>
    <s v="Second Class"/>
    <s v="MC-17590"/>
    <s v="Matt Collister"/>
    <x v="1"/>
    <s v="United States"/>
    <x v="509"/>
    <x v="5"/>
    <n v="78666"/>
    <x v="2"/>
    <s v="OFF-PA-10000289"/>
    <x v="1"/>
    <x v="10"/>
    <x v="729"/>
    <n v="10.368"/>
    <n v="2"/>
    <n v="0.2"/>
    <n v="3.6288"/>
    <x v="2"/>
    <s v="Yes"/>
  </r>
  <r>
    <n v="8583"/>
    <s v="CA-2016-130673"/>
    <x v="671"/>
    <d v="2016-05-22T00:00:00"/>
    <s v="Second Class"/>
    <s v="MC-17590"/>
    <s v="Matt Collister"/>
    <x v="1"/>
    <s v="United States"/>
    <x v="509"/>
    <x v="5"/>
    <n v="78666"/>
    <x v="2"/>
    <s v="TEC-AC-10004227"/>
    <x v="2"/>
    <x v="11"/>
    <x v="1409"/>
    <n v="20.783999999999999"/>
    <n v="2"/>
    <n v="0.2"/>
    <n v="-3.6372"/>
    <x v="2"/>
    <s v="Yes"/>
  </r>
  <r>
    <n v="8584"/>
    <s v="CA-2016-130673"/>
    <x v="671"/>
    <d v="2016-05-22T00:00:00"/>
    <s v="Second Class"/>
    <s v="MC-17590"/>
    <s v="Matt Collister"/>
    <x v="1"/>
    <s v="United States"/>
    <x v="509"/>
    <x v="5"/>
    <n v="78666"/>
    <x v="2"/>
    <s v="OFF-ST-10000636"/>
    <x v="1"/>
    <x v="4"/>
    <x v="1753"/>
    <n v="66.959999999999994"/>
    <n v="5"/>
    <n v="0.2"/>
    <n v="-13.391999999999999"/>
    <x v="2"/>
    <s v="Yes"/>
  </r>
  <r>
    <n v="8585"/>
    <s v="CA-2016-104808"/>
    <x v="519"/>
    <d v="2016-02-08T00:00:00"/>
    <s v="Second Class"/>
    <s v="MH-17440"/>
    <s v="Mark Haberlin"/>
    <x v="1"/>
    <s v="United States"/>
    <x v="194"/>
    <x v="1"/>
    <n v="92025"/>
    <x v="1"/>
    <s v="OFF-BI-10003676"/>
    <x v="1"/>
    <x v="8"/>
    <x v="824"/>
    <n v="17.248000000000001"/>
    <n v="2"/>
    <n v="0.2"/>
    <n v="6.0368000000000004"/>
    <x v="1"/>
    <s v="Yes"/>
  </r>
  <r>
    <n v="8586"/>
    <s v="US-2019-132927"/>
    <x v="34"/>
    <d v="2019-12-15T00:00:00"/>
    <s v="Standard Class"/>
    <s v="RD-19720"/>
    <s v="Roger Demir"/>
    <x v="0"/>
    <s v="United States"/>
    <x v="10"/>
    <x v="9"/>
    <n v="19134"/>
    <x v="3"/>
    <s v="OFF-BI-10001116"/>
    <x v="1"/>
    <x v="8"/>
    <x v="1075"/>
    <n v="11.087999999999999"/>
    <n v="7"/>
    <n v="0.7"/>
    <n v="-8.1311999999999998"/>
    <x v="3"/>
    <s v="Yes"/>
  </r>
  <r>
    <n v="8587"/>
    <s v="CA-2019-162015"/>
    <x v="497"/>
    <d v="2019-07-18T00:00:00"/>
    <s v="Standard Class"/>
    <s v="KB-16240"/>
    <s v="Karen Bern"/>
    <x v="1"/>
    <s v="United States"/>
    <x v="1"/>
    <x v="1"/>
    <n v="90049"/>
    <x v="1"/>
    <s v="TEC-AC-10003832"/>
    <x v="2"/>
    <x v="11"/>
    <x v="218"/>
    <n v="1287.45"/>
    <n v="5"/>
    <n v="0"/>
    <n v="244.6155"/>
    <x v="1"/>
    <s v="Yes"/>
  </r>
  <r>
    <n v="8588"/>
    <s v="CA-2019-162015"/>
    <x v="497"/>
    <d v="2019-07-18T00:00:00"/>
    <s v="Standard Class"/>
    <s v="KB-16240"/>
    <s v="Karen Bern"/>
    <x v="1"/>
    <s v="United States"/>
    <x v="1"/>
    <x v="1"/>
    <n v="90049"/>
    <x v="1"/>
    <s v="OFF-AP-10003040"/>
    <x v="1"/>
    <x v="9"/>
    <x v="730"/>
    <n v="168.1"/>
    <n v="5"/>
    <n v="0"/>
    <n v="43.706000000000003"/>
    <x v="1"/>
    <s v="Yes"/>
  </r>
  <r>
    <n v="8589"/>
    <s v="CA-2017-138492"/>
    <x v="1060"/>
    <d v="2017-05-22T00:00:00"/>
    <s v="Standard Class"/>
    <s v="FC-14335"/>
    <s v="Fred Chung"/>
    <x v="1"/>
    <s v="United States"/>
    <x v="10"/>
    <x v="9"/>
    <n v="19140"/>
    <x v="3"/>
    <s v="OFF-ST-10002583"/>
    <x v="1"/>
    <x v="4"/>
    <x v="571"/>
    <n v="51.968000000000004"/>
    <n v="2"/>
    <n v="0.2"/>
    <n v="-10.393599999999999"/>
    <x v="3"/>
    <s v="Yes"/>
  </r>
  <r>
    <n v="8590"/>
    <s v="CA-2019-145338"/>
    <x v="926"/>
    <d v="2019-02-01T00:00:00"/>
    <s v="First Class"/>
    <s v="BD-11770"/>
    <s v="Bryan Davis"/>
    <x v="0"/>
    <s v="United States"/>
    <x v="10"/>
    <x v="9"/>
    <n v="19120"/>
    <x v="3"/>
    <s v="OFF-AR-10002053"/>
    <x v="1"/>
    <x v="6"/>
    <x v="79"/>
    <n v="4.7679999999999998"/>
    <n v="2"/>
    <n v="0.2"/>
    <n v="0.4768"/>
    <x v="3"/>
    <s v="Yes"/>
  </r>
  <r>
    <n v="8591"/>
    <s v="CA-2019-126676"/>
    <x v="365"/>
    <d v="2019-10-01T00:00:00"/>
    <s v="First Class"/>
    <s v="FH-14365"/>
    <s v="Fred Hopkins"/>
    <x v="1"/>
    <s v="United States"/>
    <x v="337"/>
    <x v="15"/>
    <n v="11550"/>
    <x v="3"/>
    <s v="OFF-EN-10004846"/>
    <x v="1"/>
    <x v="12"/>
    <x v="1497"/>
    <n v="7.98"/>
    <n v="3"/>
    <n v="0"/>
    <n v="3.9102000000000001"/>
    <x v="3"/>
    <s v="Yes"/>
  </r>
  <r>
    <n v="8592"/>
    <s v="CA-2019-101700"/>
    <x v="756"/>
    <d v="2019-04-26T00:00:00"/>
    <s v="First Class"/>
    <s v="SO-20335"/>
    <s v="Sean O'Donnell"/>
    <x v="0"/>
    <s v="United States"/>
    <x v="510"/>
    <x v="22"/>
    <n v="80634"/>
    <x v="1"/>
    <s v="OFF-EN-10003134"/>
    <x v="1"/>
    <x v="12"/>
    <x v="153"/>
    <n v="18.687999999999999"/>
    <n v="2"/>
    <n v="0.2"/>
    <n v="7.008"/>
    <x v="1"/>
    <s v="Yes"/>
  </r>
  <r>
    <n v="8593"/>
    <s v="CA-2019-101700"/>
    <x v="756"/>
    <d v="2019-04-26T00:00:00"/>
    <s v="First Class"/>
    <s v="SO-20335"/>
    <s v="Sean O'Donnell"/>
    <x v="0"/>
    <s v="United States"/>
    <x v="510"/>
    <x v="22"/>
    <n v="80634"/>
    <x v="1"/>
    <s v="FUR-FU-10001025"/>
    <x v="0"/>
    <x v="5"/>
    <x v="1708"/>
    <n v="11.664"/>
    <n v="3"/>
    <n v="0.2"/>
    <n v="3.3534000000000002"/>
    <x v="1"/>
    <s v="Yes"/>
  </r>
  <r>
    <n v="8594"/>
    <s v="CA-2019-159667"/>
    <x v="45"/>
    <d v="2019-11-13T00:00:00"/>
    <s v="Standard Class"/>
    <s v="PM-19135"/>
    <s v="Peter McVee"/>
    <x v="2"/>
    <s v="United States"/>
    <x v="108"/>
    <x v="2"/>
    <n v="32216"/>
    <x v="0"/>
    <s v="TEC-AC-10002567"/>
    <x v="2"/>
    <x v="11"/>
    <x v="428"/>
    <n v="191.976"/>
    <n v="3"/>
    <n v="0.2"/>
    <n v="38.395200000000003"/>
    <x v="0"/>
    <s v="Yes"/>
  </r>
  <r>
    <n v="8595"/>
    <s v="CA-2019-159667"/>
    <x v="45"/>
    <d v="2019-11-13T00:00:00"/>
    <s v="Standard Class"/>
    <s v="PM-19135"/>
    <s v="Peter McVee"/>
    <x v="2"/>
    <s v="United States"/>
    <x v="108"/>
    <x v="2"/>
    <n v="32216"/>
    <x v="0"/>
    <s v="TEC-PH-10004094"/>
    <x v="2"/>
    <x v="7"/>
    <x v="1797"/>
    <n v="499.16800000000001"/>
    <n v="4"/>
    <n v="0.2"/>
    <n v="31.198"/>
    <x v="0"/>
    <s v="Yes"/>
  </r>
  <r>
    <n v="8596"/>
    <s v="CA-2016-111934"/>
    <x v="952"/>
    <d v="2016-05-07T00:00:00"/>
    <s v="First Class"/>
    <s v="GD-14590"/>
    <s v="Giulietta Dortch"/>
    <x v="1"/>
    <s v="United States"/>
    <x v="81"/>
    <x v="17"/>
    <n v="22204"/>
    <x v="0"/>
    <s v="OFF-BI-10004364"/>
    <x v="1"/>
    <x v="8"/>
    <x v="305"/>
    <n v="11.88"/>
    <n v="2"/>
    <n v="0"/>
    <n v="5.3460000000000001"/>
    <x v="0"/>
    <s v="Yes"/>
  </r>
  <r>
    <n v="8597"/>
    <s v="CA-2016-111934"/>
    <x v="952"/>
    <d v="2016-05-07T00:00:00"/>
    <s v="First Class"/>
    <s v="GD-14590"/>
    <s v="Giulietta Dortch"/>
    <x v="1"/>
    <s v="United States"/>
    <x v="81"/>
    <x v="17"/>
    <n v="22204"/>
    <x v="0"/>
    <s v="OFF-PA-10000474"/>
    <x v="1"/>
    <x v="10"/>
    <x v="33"/>
    <n v="35.44"/>
    <n v="1"/>
    <n v="0"/>
    <n v="16.6568"/>
    <x v="0"/>
    <s v="Yes"/>
  </r>
  <r>
    <n v="8598"/>
    <s v="US-2018-117387"/>
    <x v="189"/>
    <d v="2018-10-31T00:00:00"/>
    <s v="Standard Class"/>
    <s v="PA-19060"/>
    <s v="Pete Armstrong"/>
    <x v="2"/>
    <s v="United States"/>
    <x v="8"/>
    <x v="1"/>
    <n v="94122"/>
    <x v="1"/>
    <s v="OFF-BI-10004308"/>
    <x v="1"/>
    <x v="8"/>
    <x v="1776"/>
    <n v="67.135999999999996"/>
    <n v="4"/>
    <n v="0.2"/>
    <n v="25.175999999999998"/>
    <x v="1"/>
    <s v="Yes"/>
  </r>
  <r>
    <n v="8599"/>
    <s v="CA-2016-141110"/>
    <x v="35"/>
    <d v="2016-12-01T00:00:00"/>
    <s v="Standard Class"/>
    <s v="LS-17200"/>
    <s v="Luke Schmidt"/>
    <x v="1"/>
    <s v="United States"/>
    <x v="201"/>
    <x v="1"/>
    <n v="93727"/>
    <x v="1"/>
    <s v="OFF-BI-10002012"/>
    <x v="1"/>
    <x v="8"/>
    <x v="749"/>
    <n v="4.32"/>
    <n v="3"/>
    <n v="0.2"/>
    <n v="1.512"/>
    <x v="1"/>
    <s v="Yes"/>
  </r>
  <r>
    <n v="8600"/>
    <s v="CA-2016-141110"/>
    <x v="35"/>
    <d v="2016-12-01T00:00:00"/>
    <s v="Standard Class"/>
    <s v="LS-17200"/>
    <s v="Luke Schmidt"/>
    <x v="1"/>
    <s v="United States"/>
    <x v="201"/>
    <x v="1"/>
    <n v="93727"/>
    <x v="1"/>
    <s v="OFF-PA-10002586"/>
    <x v="1"/>
    <x v="10"/>
    <x v="1016"/>
    <n v="14.94"/>
    <n v="3"/>
    <n v="0"/>
    <n v="7.0217999999999998"/>
    <x v="1"/>
    <s v="Yes"/>
  </r>
  <r>
    <n v="8601"/>
    <s v="CA-2016-141110"/>
    <x v="35"/>
    <d v="2016-12-01T00:00:00"/>
    <s v="Standard Class"/>
    <s v="LS-17200"/>
    <s v="Luke Schmidt"/>
    <x v="1"/>
    <s v="United States"/>
    <x v="201"/>
    <x v="1"/>
    <n v="93727"/>
    <x v="1"/>
    <s v="OFF-AP-10000692"/>
    <x v="1"/>
    <x v="9"/>
    <x v="1250"/>
    <n v="40.54"/>
    <n v="2"/>
    <n v="0"/>
    <n v="11.3512"/>
    <x v="1"/>
    <s v="Yes"/>
  </r>
  <r>
    <n v="8602"/>
    <s v="CA-2016-141110"/>
    <x v="35"/>
    <d v="2016-12-01T00:00:00"/>
    <s v="Standard Class"/>
    <s v="LS-17200"/>
    <s v="Luke Schmidt"/>
    <x v="1"/>
    <s v="United States"/>
    <x v="201"/>
    <x v="1"/>
    <n v="93727"/>
    <x v="1"/>
    <s v="OFF-BI-10001553"/>
    <x v="1"/>
    <x v="8"/>
    <x v="1302"/>
    <n v="7.3120000000000003"/>
    <n v="1"/>
    <n v="0.2"/>
    <n v="2.5592000000000001"/>
    <x v="1"/>
    <s v="Yes"/>
  </r>
  <r>
    <n v="8603"/>
    <s v="US-2016-133949"/>
    <x v="520"/>
    <d v="2016-12-31T00:00:00"/>
    <s v="Same Day"/>
    <s v="JL-15175"/>
    <s v="James Lanier"/>
    <x v="2"/>
    <s v="United States"/>
    <x v="192"/>
    <x v="33"/>
    <n v="89502"/>
    <x v="1"/>
    <s v="TEC-PH-10004908"/>
    <x v="2"/>
    <x v="7"/>
    <x v="1483"/>
    <n v="475.94400000000002"/>
    <n v="7"/>
    <n v="0.2"/>
    <n v="59.493000000000002"/>
    <x v="1"/>
    <s v="Yes"/>
  </r>
  <r>
    <n v="8604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AC-10002217"/>
    <x v="2"/>
    <x v="11"/>
    <x v="1187"/>
    <n v="30.08"/>
    <n v="2"/>
    <n v="0.2"/>
    <n v="-5.2640000000000002"/>
    <x v="2"/>
    <s v="Yes"/>
  </r>
  <r>
    <n v="8605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AC-10002942"/>
    <x v="2"/>
    <x v="11"/>
    <x v="1606"/>
    <n v="165.6"/>
    <n v="3"/>
    <n v="0.2"/>
    <n v="-6.21"/>
    <x v="2"/>
    <s v="Yes"/>
  </r>
  <r>
    <n v="8606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PH-10002890"/>
    <x v="2"/>
    <x v="7"/>
    <x v="1396"/>
    <n v="180.96"/>
    <n v="5"/>
    <n v="0.2"/>
    <n v="13.571999999999999"/>
    <x v="2"/>
    <s v="Yes"/>
  </r>
  <r>
    <n v="8607"/>
    <s v="CA-2019-162936"/>
    <x v="238"/>
    <d v="2019-08-22T00:00:00"/>
    <s v="Standard Class"/>
    <s v="CM-12160"/>
    <s v="Charles McCrossin"/>
    <x v="0"/>
    <s v="United States"/>
    <x v="217"/>
    <x v="31"/>
    <n v="2740"/>
    <x v="3"/>
    <s v="TEC-AC-10003614"/>
    <x v="2"/>
    <x v="11"/>
    <x v="567"/>
    <n v="23.18"/>
    <n v="2"/>
    <n v="0"/>
    <n v="7.6494"/>
    <x v="3"/>
    <s v="Yes"/>
  </r>
  <r>
    <n v="8608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FU-10002878"/>
    <x v="0"/>
    <x v="5"/>
    <x v="1134"/>
    <n v="56.96"/>
    <n v="2"/>
    <n v="0"/>
    <n v="21.075199999999999"/>
    <x v="3"/>
    <s v="Yes"/>
  </r>
  <r>
    <n v="8609"/>
    <s v="CA-2016-151946"/>
    <x v="611"/>
    <d v="2016-06-09T00:00:00"/>
    <s v="Standard Class"/>
    <s v="BT-11440"/>
    <s v="Bobby Trafton"/>
    <x v="0"/>
    <s v="United States"/>
    <x v="20"/>
    <x v="15"/>
    <n v="10035"/>
    <x v="3"/>
    <s v="OFF-AP-10001626"/>
    <x v="1"/>
    <x v="9"/>
    <x v="1025"/>
    <n v="15.56"/>
    <n v="4"/>
    <n v="0"/>
    <n v="4.0456000000000003"/>
    <x v="3"/>
    <s v="Yes"/>
  </r>
  <r>
    <n v="8610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BO-10003272"/>
    <x v="0"/>
    <x v="0"/>
    <x v="587"/>
    <n v="353.56799999999998"/>
    <n v="2"/>
    <n v="0.2"/>
    <n v="-44.195999999999998"/>
    <x v="3"/>
    <s v="Yes"/>
  </r>
  <r>
    <n v="8611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FU-10002191"/>
    <x v="0"/>
    <x v="5"/>
    <x v="769"/>
    <n v="13.96"/>
    <n v="2"/>
    <n v="0"/>
    <n v="6.7008000000000001"/>
    <x v="3"/>
    <s v="Yes"/>
  </r>
  <r>
    <n v="8612"/>
    <s v="CA-2019-123624"/>
    <x v="38"/>
    <d v="2019-11-17T00:00:00"/>
    <s v="Second Class"/>
    <s v="SE-20110"/>
    <s v="Sanjit Engle"/>
    <x v="0"/>
    <s v="United States"/>
    <x v="475"/>
    <x v="1"/>
    <n v="93030"/>
    <x v="1"/>
    <s v="TEC-AC-10000682"/>
    <x v="2"/>
    <x v="11"/>
    <x v="1336"/>
    <n v="82.95"/>
    <n v="5"/>
    <n v="0"/>
    <n v="29.032499999999999"/>
    <x v="1"/>
    <s v="Yes"/>
  </r>
  <r>
    <n v="8613"/>
    <s v="CA-2018-146437"/>
    <x v="1198"/>
    <d v="2018-02-01T00:00:00"/>
    <s v="Second Class"/>
    <s v="HG-14965"/>
    <s v="Henry Goldwyn"/>
    <x v="1"/>
    <s v="United States"/>
    <x v="1"/>
    <x v="1"/>
    <n v="90036"/>
    <x v="1"/>
    <s v="OFF-AR-10000588"/>
    <x v="1"/>
    <x v="6"/>
    <x v="398"/>
    <n v="39.68"/>
    <n v="2"/>
    <n v="0"/>
    <n v="10.316800000000001"/>
    <x v="1"/>
    <s v="Yes"/>
  </r>
  <r>
    <n v="8614"/>
    <s v="CA-2018-138233"/>
    <x v="1199"/>
    <d v="2018-11-14T00:00:00"/>
    <s v="Standard Class"/>
    <s v="PF-19165"/>
    <s v="Philip Fox"/>
    <x v="0"/>
    <s v="United States"/>
    <x v="182"/>
    <x v="1"/>
    <n v="94601"/>
    <x v="1"/>
    <s v="TEC-AC-10002001"/>
    <x v="2"/>
    <x v="11"/>
    <x v="265"/>
    <n v="479.97"/>
    <n v="3"/>
    <n v="0"/>
    <n v="177.5889"/>
    <x v="1"/>
    <s v="Yes"/>
  </r>
  <r>
    <n v="8615"/>
    <s v="CA-2018-165918"/>
    <x v="545"/>
    <d v="2018-09-14T00:00:00"/>
    <s v="Standard Class"/>
    <s v="BD-11770"/>
    <s v="Bryan Davis"/>
    <x v="0"/>
    <s v="United States"/>
    <x v="156"/>
    <x v="4"/>
    <n v="98026"/>
    <x v="1"/>
    <s v="OFF-LA-10003720"/>
    <x v="1"/>
    <x v="2"/>
    <x v="1636"/>
    <n v="7.38"/>
    <n v="2"/>
    <n v="0"/>
    <n v="3.4685999999999999"/>
    <x v="1"/>
    <s v="Yes"/>
  </r>
  <r>
    <n v="8616"/>
    <s v="CA-2018-165918"/>
    <x v="545"/>
    <d v="2018-09-14T00:00:00"/>
    <s v="Standard Class"/>
    <s v="BD-11770"/>
    <s v="Bryan Davis"/>
    <x v="0"/>
    <s v="United States"/>
    <x v="156"/>
    <x v="4"/>
    <n v="98026"/>
    <x v="1"/>
    <s v="OFF-BI-10004364"/>
    <x v="1"/>
    <x v="8"/>
    <x v="305"/>
    <n v="14.256"/>
    <n v="3"/>
    <n v="0.2"/>
    <n v="4.4550000000000001"/>
    <x v="1"/>
    <s v="Yes"/>
  </r>
  <r>
    <n v="8617"/>
    <s v="CA-2018-165918"/>
    <x v="545"/>
    <d v="2018-09-14T00:00:00"/>
    <s v="Standard Class"/>
    <s v="BD-11770"/>
    <s v="Bryan Davis"/>
    <x v="0"/>
    <s v="United States"/>
    <x v="156"/>
    <x v="4"/>
    <n v="98026"/>
    <x v="1"/>
    <s v="OFF-PA-10000100"/>
    <x v="1"/>
    <x v="10"/>
    <x v="833"/>
    <n v="81.98"/>
    <n v="2"/>
    <n v="0"/>
    <n v="40.170200000000001"/>
    <x v="1"/>
    <s v="Yes"/>
  </r>
  <r>
    <n v="8618"/>
    <s v="CA-2018-165918"/>
    <x v="545"/>
    <d v="2018-09-14T00:00:00"/>
    <s v="Standard Class"/>
    <s v="BD-11770"/>
    <s v="Bryan Davis"/>
    <x v="0"/>
    <s v="United States"/>
    <x v="156"/>
    <x v="4"/>
    <n v="98026"/>
    <x v="1"/>
    <s v="OFF-BI-10004826"/>
    <x v="1"/>
    <x v="8"/>
    <x v="728"/>
    <n v="39.624000000000002"/>
    <n v="3"/>
    <n v="0.2"/>
    <n v="13.868399999999999"/>
    <x v="1"/>
    <s v="Yes"/>
  </r>
  <r>
    <n v="8619"/>
    <s v="CA-2019-117513"/>
    <x v="448"/>
    <d v="2019-03-08T00:00:00"/>
    <s v="Standard Class"/>
    <s v="BT-11395"/>
    <s v="Bill Tyler"/>
    <x v="1"/>
    <s v="United States"/>
    <x v="1"/>
    <x v="1"/>
    <n v="90004"/>
    <x v="1"/>
    <s v="FUR-TA-10001520"/>
    <x v="0"/>
    <x v="3"/>
    <x v="718"/>
    <n v="399.67200000000003"/>
    <n v="7"/>
    <n v="0.2"/>
    <n v="-14.9877"/>
    <x v="1"/>
    <s v="Yes"/>
  </r>
  <r>
    <n v="8620"/>
    <s v="CA-2019-132437"/>
    <x v="565"/>
    <d v="2019-09-13T00:00:00"/>
    <s v="Second Class"/>
    <s v="EM-14095"/>
    <s v="Eudokia Martin"/>
    <x v="1"/>
    <s v="United States"/>
    <x v="20"/>
    <x v="15"/>
    <n v="10024"/>
    <x v="3"/>
    <s v="OFF-ST-10001031"/>
    <x v="1"/>
    <x v="4"/>
    <x v="1560"/>
    <n v="65.12"/>
    <n v="4"/>
    <n v="0"/>
    <n v="16.9312"/>
    <x v="3"/>
    <s v="Yes"/>
  </r>
  <r>
    <n v="8621"/>
    <s v="US-2019-119319"/>
    <x v="44"/>
    <d v="2019-11-09T00:00:00"/>
    <s v="Second Class"/>
    <s v="LC-17050"/>
    <s v="Liz Carlisle"/>
    <x v="0"/>
    <s v="United States"/>
    <x v="61"/>
    <x v="5"/>
    <n v="75217"/>
    <x v="2"/>
    <s v="FUR-FU-10003878"/>
    <x v="0"/>
    <x v="5"/>
    <x v="677"/>
    <n v="30.56"/>
    <n v="5"/>
    <n v="0.6"/>
    <n v="-19.864000000000001"/>
    <x v="2"/>
    <s v="Yes"/>
  </r>
  <r>
    <n v="8622"/>
    <s v="CA-2019-104318"/>
    <x v="726"/>
    <d v="2019-05-18T00:00:00"/>
    <s v="Standard Class"/>
    <s v="FH-14275"/>
    <s v="Frank Hawley"/>
    <x v="1"/>
    <s v="United States"/>
    <x v="47"/>
    <x v="18"/>
    <n v="37064"/>
    <x v="0"/>
    <s v="OFF-AP-10000358"/>
    <x v="1"/>
    <x v="9"/>
    <x v="95"/>
    <n v="20.768000000000001"/>
    <n v="2"/>
    <n v="0.2"/>
    <n v="2.3363999999999998"/>
    <x v="0"/>
    <s v="Yes"/>
  </r>
  <r>
    <n v="8623"/>
    <s v="US-2018-114230"/>
    <x v="581"/>
    <d v="2018-12-01T00:00:00"/>
    <s v="Standard Class"/>
    <s v="CM-12235"/>
    <s v="Chris McAfee"/>
    <x v="0"/>
    <s v="United States"/>
    <x v="42"/>
    <x v="16"/>
    <n v="85023"/>
    <x v="1"/>
    <s v="OFF-ST-10000876"/>
    <x v="1"/>
    <x v="4"/>
    <x v="254"/>
    <n v="39.808"/>
    <n v="4"/>
    <n v="0.2"/>
    <n v="3.9807999999999999"/>
    <x v="1"/>
    <s v="Yes"/>
  </r>
  <r>
    <n v="8624"/>
    <s v="CA-2017-136147"/>
    <x v="50"/>
    <d v="2017-11-18T00:00:00"/>
    <s v="Standard Class"/>
    <s v="FM-14380"/>
    <s v="Fred McMath"/>
    <x v="0"/>
    <s v="United States"/>
    <x v="100"/>
    <x v="2"/>
    <n v="33178"/>
    <x v="0"/>
    <s v="OFF-BI-10004224"/>
    <x v="1"/>
    <x v="8"/>
    <x v="1070"/>
    <n v="121.104"/>
    <n v="6"/>
    <n v="0.7"/>
    <n v="-100.92"/>
    <x v="0"/>
    <s v="Yes"/>
  </r>
  <r>
    <n v="8625"/>
    <s v="CA-2017-136147"/>
    <x v="50"/>
    <d v="2017-11-18T00:00:00"/>
    <s v="Standard Class"/>
    <s v="FM-14380"/>
    <s v="Fred McMath"/>
    <x v="0"/>
    <s v="United States"/>
    <x v="100"/>
    <x v="2"/>
    <n v="33178"/>
    <x v="0"/>
    <s v="TEC-AC-10004568"/>
    <x v="2"/>
    <x v="11"/>
    <x v="1118"/>
    <n v="111.96"/>
    <n v="5"/>
    <n v="0.2"/>
    <n v="-1.3995"/>
    <x v="0"/>
    <s v="Yes"/>
  </r>
  <r>
    <n v="8626"/>
    <s v="CA-2017-156118"/>
    <x v="575"/>
    <d v="2017-12-12T00:00:00"/>
    <s v="Standard Class"/>
    <s v="HG-14965"/>
    <s v="Henry Goldwyn"/>
    <x v="1"/>
    <s v="United States"/>
    <x v="77"/>
    <x v="22"/>
    <n v="80906"/>
    <x v="1"/>
    <s v="OFF-PA-10000533"/>
    <x v="1"/>
    <x v="10"/>
    <x v="1205"/>
    <n v="15.696"/>
    <n v="3"/>
    <n v="0.2"/>
    <n v="5.1012000000000004"/>
    <x v="1"/>
    <s v="Yes"/>
  </r>
  <r>
    <n v="8627"/>
    <s v="CA-2017-164084"/>
    <x v="67"/>
    <d v="2017-09-12T00:00:00"/>
    <s v="Standard Class"/>
    <s v="AG-10525"/>
    <s v="Andy Gerbode"/>
    <x v="1"/>
    <s v="United States"/>
    <x v="20"/>
    <x v="15"/>
    <n v="10011"/>
    <x v="3"/>
    <s v="OFF-ST-10003638"/>
    <x v="1"/>
    <x v="4"/>
    <x v="1231"/>
    <n v="70.260000000000005"/>
    <n v="3"/>
    <n v="0"/>
    <n v="18.970199999999998"/>
    <x v="3"/>
    <s v="Yes"/>
  </r>
  <r>
    <n v="8628"/>
    <s v="CA-2017-164084"/>
    <x v="67"/>
    <d v="2017-09-12T00:00:00"/>
    <s v="Standard Class"/>
    <s v="AG-10525"/>
    <s v="Andy Gerbode"/>
    <x v="1"/>
    <s v="United States"/>
    <x v="20"/>
    <x v="15"/>
    <n v="10011"/>
    <x v="3"/>
    <s v="TEC-AC-10002305"/>
    <x v="2"/>
    <x v="11"/>
    <x v="1530"/>
    <n v="90"/>
    <n v="5"/>
    <n v="0"/>
    <n v="16.2"/>
    <x v="3"/>
    <s v="Yes"/>
  </r>
  <r>
    <n v="8629"/>
    <s v="CA-2017-164084"/>
    <x v="67"/>
    <d v="2017-09-12T00:00:00"/>
    <s v="Standard Class"/>
    <s v="AG-10525"/>
    <s v="Andy Gerbode"/>
    <x v="1"/>
    <s v="United States"/>
    <x v="20"/>
    <x v="15"/>
    <n v="10011"/>
    <x v="3"/>
    <s v="OFF-BI-10000605"/>
    <x v="1"/>
    <x v="8"/>
    <x v="536"/>
    <n v="6.0960000000000001"/>
    <n v="2"/>
    <n v="0.2"/>
    <n v="2.0573999999999999"/>
    <x v="3"/>
    <s v="Yes"/>
  </r>
  <r>
    <n v="8630"/>
    <s v="CA-2017-164084"/>
    <x v="67"/>
    <d v="2017-09-12T00:00:00"/>
    <s v="Standard Class"/>
    <s v="AG-10525"/>
    <s v="Andy Gerbode"/>
    <x v="1"/>
    <s v="United States"/>
    <x v="20"/>
    <x v="15"/>
    <n v="10011"/>
    <x v="3"/>
    <s v="FUR-TA-10003569"/>
    <x v="0"/>
    <x v="3"/>
    <x v="1367"/>
    <n v="481.17599999999999"/>
    <n v="2"/>
    <n v="0.4"/>
    <n v="-120.294"/>
    <x v="3"/>
    <s v="Yes"/>
  </r>
  <r>
    <n v="8631"/>
    <s v="CA-2017-164084"/>
    <x v="67"/>
    <d v="2017-09-12T00:00:00"/>
    <s v="Standard Class"/>
    <s v="AG-10525"/>
    <s v="Andy Gerbode"/>
    <x v="1"/>
    <s v="United States"/>
    <x v="20"/>
    <x v="15"/>
    <n v="10011"/>
    <x v="3"/>
    <s v="OFF-FA-10003059"/>
    <x v="1"/>
    <x v="13"/>
    <x v="802"/>
    <n v="7.24"/>
    <n v="4"/>
    <n v="0"/>
    <n v="2.3892000000000002"/>
    <x v="3"/>
    <s v="Yes"/>
  </r>
  <r>
    <n v="8632"/>
    <s v="CA-2018-107783"/>
    <x v="1062"/>
    <d v="2018-07-29T00:00:00"/>
    <s v="First Class"/>
    <s v="OT-18730"/>
    <s v="Olvera Toch"/>
    <x v="0"/>
    <s v="United States"/>
    <x v="437"/>
    <x v="9"/>
    <n v="18018"/>
    <x v="3"/>
    <s v="FUR-BO-10004409"/>
    <x v="0"/>
    <x v="0"/>
    <x v="631"/>
    <n v="177.45"/>
    <n v="5"/>
    <n v="0.5"/>
    <n v="-78.078000000000003"/>
    <x v="3"/>
    <s v="Yes"/>
  </r>
  <r>
    <n v="8633"/>
    <s v="CA-2018-107783"/>
    <x v="1062"/>
    <d v="2018-07-29T00:00:00"/>
    <s v="First Class"/>
    <s v="OT-18730"/>
    <s v="Olvera Toch"/>
    <x v="0"/>
    <s v="United States"/>
    <x v="437"/>
    <x v="9"/>
    <n v="18018"/>
    <x v="3"/>
    <s v="OFF-BI-10000545"/>
    <x v="1"/>
    <x v="8"/>
    <x v="692"/>
    <n v="1369.7639999999999"/>
    <n v="6"/>
    <n v="0.7"/>
    <n v="-913.17600000000004"/>
    <x v="3"/>
    <s v="Yes"/>
  </r>
  <r>
    <n v="8634"/>
    <s v="CA-2018-107783"/>
    <x v="1062"/>
    <d v="2018-07-29T00:00:00"/>
    <s v="First Class"/>
    <s v="OT-18730"/>
    <s v="Olvera Toch"/>
    <x v="0"/>
    <s v="United States"/>
    <x v="437"/>
    <x v="9"/>
    <n v="18018"/>
    <x v="3"/>
    <s v="OFF-AP-10004052"/>
    <x v="1"/>
    <x v="9"/>
    <x v="1671"/>
    <n v="9.48"/>
    <n v="3"/>
    <n v="0.2"/>
    <n v="0.71099999999999997"/>
    <x v="3"/>
    <s v="Yes"/>
  </r>
  <r>
    <n v="8635"/>
    <s v="CA-2019-159793"/>
    <x v="326"/>
    <d v="2019-08-29T00:00:00"/>
    <s v="Standard Class"/>
    <s v="SV-20365"/>
    <s v="Seth Vernon"/>
    <x v="0"/>
    <s v="United States"/>
    <x v="10"/>
    <x v="9"/>
    <n v="19140"/>
    <x v="3"/>
    <s v="FUR-BO-10001798"/>
    <x v="0"/>
    <x v="0"/>
    <x v="0"/>
    <n v="130.97999999999999"/>
    <n v="2"/>
    <n v="0.5"/>
    <n v="-89.066400000000002"/>
    <x v="3"/>
    <s v="Yes"/>
  </r>
  <r>
    <n v="8636"/>
    <s v="CA-2016-160094"/>
    <x v="1013"/>
    <d v="2016-05-02T00:00:00"/>
    <s v="First Class"/>
    <s v="JM-16195"/>
    <s v="Justin MacKendrick"/>
    <x v="0"/>
    <s v="United States"/>
    <x v="103"/>
    <x v="0"/>
    <n v="40214"/>
    <x v="0"/>
    <s v="OFF-AR-10004010"/>
    <x v="1"/>
    <x v="6"/>
    <x v="1743"/>
    <n v="174.95"/>
    <n v="5"/>
    <n v="0"/>
    <n v="45.487000000000002"/>
    <x v="0"/>
    <s v="Yes"/>
  </r>
  <r>
    <n v="8637"/>
    <s v="CA-2016-160094"/>
    <x v="1013"/>
    <d v="2016-05-02T00:00:00"/>
    <s v="First Class"/>
    <s v="JM-16195"/>
    <s v="Justin MacKendrick"/>
    <x v="0"/>
    <s v="United States"/>
    <x v="103"/>
    <x v="0"/>
    <n v="40214"/>
    <x v="0"/>
    <s v="OFF-ST-10000585"/>
    <x v="1"/>
    <x v="4"/>
    <x v="546"/>
    <n v="826"/>
    <n v="5"/>
    <n v="0"/>
    <n v="214.76"/>
    <x v="0"/>
    <s v="Yes"/>
  </r>
  <r>
    <n v="8638"/>
    <s v="CA-2019-151281"/>
    <x v="842"/>
    <d v="2019-05-02T00:00:00"/>
    <s v="Standard Class"/>
    <s v="HM-14980"/>
    <s v="Henry MacAllister"/>
    <x v="0"/>
    <s v="United States"/>
    <x v="4"/>
    <x v="4"/>
    <n v="98105"/>
    <x v="1"/>
    <s v="FUR-FU-10000397"/>
    <x v="0"/>
    <x v="5"/>
    <x v="63"/>
    <n v="139.58000000000001"/>
    <n v="7"/>
    <n v="0"/>
    <n v="39.0824"/>
    <x v="1"/>
    <s v="Yes"/>
  </r>
  <r>
    <n v="8639"/>
    <s v="CA-2019-118346"/>
    <x v="283"/>
    <d v="2019-07-24T00:00:00"/>
    <s v="First Class"/>
    <s v="PO-19180"/>
    <s v="Philisse Overcash"/>
    <x v="2"/>
    <s v="United States"/>
    <x v="249"/>
    <x v="6"/>
    <n v="53142"/>
    <x v="2"/>
    <s v="TEC-AC-10000736"/>
    <x v="2"/>
    <x v="11"/>
    <x v="1094"/>
    <n v="399.95"/>
    <n v="5"/>
    <n v="0"/>
    <n v="143.982"/>
    <x v="2"/>
    <s v="Yes"/>
  </r>
  <r>
    <n v="8640"/>
    <s v="CA-2016-129819"/>
    <x v="736"/>
    <d v="2016-12-15T00:00:00"/>
    <s v="Second Class"/>
    <s v="KC-16675"/>
    <s v="Kimberly Carter"/>
    <x v="1"/>
    <s v="United States"/>
    <x v="0"/>
    <x v="0"/>
    <n v="42420"/>
    <x v="0"/>
    <s v="OFF-BI-10004970"/>
    <x v="1"/>
    <x v="8"/>
    <x v="917"/>
    <n v="12.39"/>
    <n v="3"/>
    <n v="0"/>
    <n v="5.8232999999999997"/>
    <x v="0"/>
    <s v="Yes"/>
  </r>
  <r>
    <n v="8641"/>
    <s v="US-2019-148551"/>
    <x v="602"/>
    <d v="2019-01-16T00:00:00"/>
    <s v="Standard Class"/>
    <s v="DB-13120"/>
    <s v="David Bremer"/>
    <x v="1"/>
    <s v="United States"/>
    <x v="61"/>
    <x v="5"/>
    <n v="75217"/>
    <x v="2"/>
    <s v="OFF-BI-10000545"/>
    <x v="1"/>
    <x v="8"/>
    <x v="692"/>
    <n v="760.98"/>
    <n v="5"/>
    <n v="0.8"/>
    <n v="-1141.47"/>
    <x v="2"/>
    <s v="Yes"/>
  </r>
  <r>
    <n v="8642"/>
    <s v="CA-2019-147767"/>
    <x v="574"/>
    <d v="2019-12-02T00:00:00"/>
    <s v="Same Day"/>
    <s v="SV-20935"/>
    <s v="Susan Vittorini"/>
    <x v="0"/>
    <s v="United States"/>
    <x v="97"/>
    <x v="16"/>
    <n v="85345"/>
    <x v="1"/>
    <s v="OFF-BI-10001670"/>
    <x v="1"/>
    <x v="8"/>
    <x v="443"/>
    <n v="67.86"/>
    <n v="6"/>
    <n v="0.7"/>
    <n v="-45.24"/>
    <x v="1"/>
    <s v="Yes"/>
  </r>
  <r>
    <n v="8643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FA-10000624"/>
    <x v="1"/>
    <x v="13"/>
    <x v="294"/>
    <n v="31.504000000000001"/>
    <n v="11"/>
    <n v="0.2"/>
    <n v="11.814"/>
    <x v="0"/>
    <s v="Yes"/>
  </r>
  <r>
    <n v="8644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LA-10002945"/>
    <x v="1"/>
    <x v="2"/>
    <x v="1612"/>
    <n v="5.04"/>
    <n v="1"/>
    <n v="0.2"/>
    <n v="1.6379999999999999"/>
    <x v="0"/>
    <s v="Yes"/>
  </r>
  <r>
    <n v="8645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BI-10000315"/>
    <x v="1"/>
    <x v="8"/>
    <x v="412"/>
    <n v="39.878999999999998"/>
    <n v="7"/>
    <n v="0.7"/>
    <n v="-29.244599999999998"/>
    <x v="0"/>
    <s v="Yes"/>
  </r>
  <r>
    <n v="8646"/>
    <s v="CA-2017-108259"/>
    <x v="627"/>
    <d v="2017-11-15T00:00:00"/>
    <s v="Standard Class"/>
    <s v="NS-18640"/>
    <s v="Noel Staavos"/>
    <x v="1"/>
    <s v="United States"/>
    <x v="108"/>
    <x v="3"/>
    <n v="28540"/>
    <x v="0"/>
    <s v="FUR-FU-10000023"/>
    <x v="0"/>
    <x v="5"/>
    <x v="325"/>
    <n v="4.7119999999999997"/>
    <n v="1"/>
    <n v="0.2"/>
    <n v="1.4136"/>
    <x v="0"/>
    <s v="Yes"/>
  </r>
  <r>
    <n v="8647"/>
    <s v="CA-2018-113341"/>
    <x v="881"/>
    <d v="2018-11-29T00:00:00"/>
    <s v="Standard Class"/>
    <s v="MH-17455"/>
    <s v="Mark Hamilton"/>
    <x v="0"/>
    <s v="United States"/>
    <x v="1"/>
    <x v="1"/>
    <n v="90032"/>
    <x v="1"/>
    <s v="FUR-CH-10004698"/>
    <x v="0"/>
    <x v="1"/>
    <x v="168"/>
    <n v="194.352"/>
    <n v="3"/>
    <n v="0.2"/>
    <n v="19.435199999999998"/>
    <x v="1"/>
    <s v="Yes"/>
  </r>
  <r>
    <n v="8648"/>
    <s v="US-2017-131842"/>
    <x v="901"/>
    <d v="2017-12-08T00:00:00"/>
    <s v="First Class"/>
    <s v="RR-19525"/>
    <s v="Rick Reed"/>
    <x v="1"/>
    <s v="United States"/>
    <x v="316"/>
    <x v="18"/>
    <n v="37211"/>
    <x v="0"/>
    <s v="FUR-CH-10004477"/>
    <x v="0"/>
    <x v="1"/>
    <x v="213"/>
    <n v="97.424000000000007"/>
    <n v="2"/>
    <n v="0.2"/>
    <n v="10.9602"/>
    <x v="0"/>
    <s v="Yes"/>
  </r>
  <r>
    <n v="8649"/>
    <s v="CA-2018-164574"/>
    <x v="875"/>
    <d v="2018-08-03T00:00:00"/>
    <s v="Standard Class"/>
    <s v="RH-19555"/>
    <s v="Ritsa Hightower"/>
    <x v="0"/>
    <s v="United States"/>
    <x v="35"/>
    <x v="3"/>
    <n v="28205"/>
    <x v="0"/>
    <s v="OFF-ST-10003816"/>
    <x v="1"/>
    <x v="4"/>
    <x v="717"/>
    <n v="704.76"/>
    <n v="5"/>
    <n v="0.2"/>
    <n v="26.4285"/>
    <x v="0"/>
    <s v="Yes"/>
  </r>
  <r>
    <n v="8650"/>
    <s v="CA-2018-164574"/>
    <x v="875"/>
    <d v="2018-08-03T00:00:00"/>
    <s v="Standard Class"/>
    <s v="RH-19555"/>
    <s v="Ritsa Hightower"/>
    <x v="0"/>
    <s v="United States"/>
    <x v="35"/>
    <x v="3"/>
    <n v="28205"/>
    <x v="0"/>
    <s v="OFF-BI-10002429"/>
    <x v="1"/>
    <x v="8"/>
    <x v="472"/>
    <n v="27.396000000000001"/>
    <n v="3"/>
    <n v="0.7"/>
    <n v="-20.090399999999999"/>
    <x v="0"/>
    <s v="Yes"/>
  </r>
  <r>
    <n v="8651"/>
    <s v="CA-2016-142769"/>
    <x v="103"/>
    <d v="2016-09-13T00:00:00"/>
    <s v="Same Day"/>
    <s v="RP-19390"/>
    <s v="Resi Pölking"/>
    <x v="0"/>
    <s v="United States"/>
    <x v="4"/>
    <x v="4"/>
    <n v="98103"/>
    <x v="1"/>
    <s v="OFF-FA-10000840"/>
    <x v="1"/>
    <x v="13"/>
    <x v="1694"/>
    <n v="5.7"/>
    <n v="5"/>
    <n v="0"/>
    <n v="2.6789999999999998"/>
    <x v="1"/>
    <s v="Yes"/>
  </r>
  <r>
    <n v="8652"/>
    <s v="CA-2016-142769"/>
    <x v="103"/>
    <d v="2016-09-13T00:00:00"/>
    <s v="Same Day"/>
    <s v="RP-19390"/>
    <s v="Resi Pölking"/>
    <x v="0"/>
    <s v="United States"/>
    <x v="4"/>
    <x v="4"/>
    <n v="98103"/>
    <x v="1"/>
    <s v="FUR-FU-10001918"/>
    <x v="0"/>
    <x v="5"/>
    <x v="283"/>
    <n v="14.19"/>
    <n v="3"/>
    <n v="0"/>
    <n v="5.5340999999999996"/>
    <x v="1"/>
    <s v="Yes"/>
  </r>
  <r>
    <n v="8653"/>
    <s v="CA-2016-142769"/>
    <x v="103"/>
    <d v="2016-09-13T00:00:00"/>
    <s v="Same Day"/>
    <s v="RP-19390"/>
    <s v="Resi Pölking"/>
    <x v="0"/>
    <s v="United States"/>
    <x v="4"/>
    <x v="4"/>
    <n v="98103"/>
    <x v="1"/>
    <s v="OFF-SU-10001574"/>
    <x v="1"/>
    <x v="14"/>
    <x v="503"/>
    <n v="7.3"/>
    <n v="2"/>
    <n v="0"/>
    <n v="2.19"/>
    <x v="1"/>
    <s v="Yes"/>
  </r>
  <r>
    <n v="8654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1606"/>
    <x v="2"/>
    <x v="11"/>
    <x v="590"/>
    <n v="199.98"/>
    <n v="2"/>
    <n v="0"/>
    <n v="75.992400000000004"/>
    <x v="1"/>
    <s v="Yes"/>
  </r>
  <r>
    <n v="8655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3399"/>
    <x v="2"/>
    <x v="11"/>
    <x v="1506"/>
    <n v="144.96"/>
    <n v="4"/>
    <n v="0"/>
    <n v="60.883200000000002"/>
    <x v="1"/>
    <s v="Yes"/>
  </r>
  <r>
    <n v="8656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0865"/>
    <x v="2"/>
    <x v="11"/>
    <x v="1005"/>
    <n v="118"/>
    <n v="2"/>
    <n v="0"/>
    <n v="20.059999999999999"/>
    <x v="1"/>
    <s v="Yes"/>
  </r>
  <r>
    <n v="8657"/>
    <s v="CA-2016-142769"/>
    <x v="103"/>
    <d v="2016-09-13T00:00:00"/>
    <s v="Same Day"/>
    <s v="RP-19390"/>
    <s v="Resi Pölking"/>
    <x v="0"/>
    <s v="United States"/>
    <x v="4"/>
    <x v="4"/>
    <n v="98103"/>
    <x v="1"/>
    <s v="OFF-PA-10002923"/>
    <x v="1"/>
    <x v="10"/>
    <x v="1426"/>
    <n v="48.94"/>
    <n v="1"/>
    <n v="0"/>
    <n v="24.47"/>
    <x v="1"/>
    <s v="Yes"/>
  </r>
  <r>
    <n v="8658"/>
    <s v="CA-2016-142769"/>
    <x v="103"/>
    <d v="2016-09-13T00:00:00"/>
    <s v="Same Day"/>
    <s v="RP-19390"/>
    <s v="Resi Pölking"/>
    <x v="0"/>
    <s v="United States"/>
    <x v="4"/>
    <x v="4"/>
    <n v="98103"/>
    <x v="1"/>
    <s v="OFF-AP-10004785"/>
    <x v="1"/>
    <x v="9"/>
    <x v="1186"/>
    <n v="22.66"/>
    <n v="2"/>
    <n v="0"/>
    <n v="9.7438000000000002"/>
    <x v="1"/>
    <s v="Yes"/>
  </r>
  <r>
    <n v="8659"/>
    <s v="CA-2018-168361"/>
    <x v="1028"/>
    <d v="2018-06-25T00:00:00"/>
    <s v="Standard Class"/>
    <s v="KB-16600"/>
    <s v="Ken Brennan"/>
    <x v="1"/>
    <s v="United States"/>
    <x v="22"/>
    <x v="10"/>
    <n v="60623"/>
    <x v="2"/>
    <s v="OFF-BI-10003727"/>
    <x v="1"/>
    <x v="8"/>
    <x v="805"/>
    <n v="0.83599999999999997"/>
    <n v="1"/>
    <n v="0.8"/>
    <n v="-1.3375999999999999"/>
    <x v="2"/>
    <s v="Yes"/>
  </r>
  <r>
    <n v="8660"/>
    <s v="CA-2018-153185"/>
    <x v="323"/>
    <d v="2018-09-08T00:00:00"/>
    <s v="Standard Class"/>
    <s v="MH-17620"/>
    <s v="Matt Hagelstein"/>
    <x v="1"/>
    <s v="United States"/>
    <x v="74"/>
    <x v="24"/>
    <n v="45231"/>
    <x v="3"/>
    <s v="OFF-PA-10002246"/>
    <x v="1"/>
    <x v="10"/>
    <x v="1395"/>
    <n v="30.96"/>
    <n v="6"/>
    <n v="0.2"/>
    <n v="11.223000000000001"/>
    <x v="3"/>
    <s v="Yes"/>
  </r>
  <r>
    <n v="8661"/>
    <s v="CA-2019-124765"/>
    <x v="920"/>
    <d v="2019-11-30T00:00:00"/>
    <s v="Standard Class"/>
    <s v="HZ-14950"/>
    <s v="Henia Zydlo"/>
    <x v="0"/>
    <s v="United States"/>
    <x v="2"/>
    <x v="2"/>
    <n v="33311"/>
    <x v="0"/>
    <s v="FUR-BO-10003965"/>
    <x v="0"/>
    <x v="0"/>
    <x v="1092"/>
    <n v="723.92"/>
    <n v="5"/>
    <n v="0.2"/>
    <n v="-81.441000000000003"/>
    <x v="0"/>
    <s v="Yes"/>
  </r>
  <r>
    <n v="8662"/>
    <s v="CA-2017-131856"/>
    <x v="793"/>
    <d v="2017-05-17T00:00:00"/>
    <s v="Standard Class"/>
    <s v="JG-15160"/>
    <s v="James Galang"/>
    <x v="0"/>
    <s v="United States"/>
    <x v="12"/>
    <x v="5"/>
    <n v="77041"/>
    <x v="2"/>
    <s v="FUR-FU-10000175"/>
    <x v="0"/>
    <x v="5"/>
    <x v="1638"/>
    <n v="21.968"/>
    <n v="4"/>
    <n v="0.6"/>
    <n v="-15.9268"/>
    <x v="2"/>
    <s v="Yes"/>
  </r>
  <r>
    <n v="8663"/>
    <s v="CA-2017-131856"/>
    <x v="793"/>
    <d v="2017-05-17T00:00:00"/>
    <s v="Standard Class"/>
    <s v="JG-15160"/>
    <s v="James Galang"/>
    <x v="0"/>
    <s v="United States"/>
    <x v="12"/>
    <x v="5"/>
    <n v="77041"/>
    <x v="2"/>
    <s v="TEC-PH-10001336"/>
    <x v="2"/>
    <x v="7"/>
    <x v="950"/>
    <n v="619.15200000000004"/>
    <n v="6"/>
    <n v="0.2"/>
    <n v="69.654600000000002"/>
    <x v="2"/>
    <s v="Yes"/>
  </r>
  <r>
    <n v="8664"/>
    <s v="CA-2017-131856"/>
    <x v="793"/>
    <d v="2017-05-17T00:00:00"/>
    <s v="Standard Class"/>
    <s v="JG-15160"/>
    <s v="James Galang"/>
    <x v="0"/>
    <s v="United States"/>
    <x v="12"/>
    <x v="5"/>
    <n v="77041"/>
    <x v="2"/>
    <s v="OFF-PA-10001954"/>
    <x v="1"/>
    <x v="10"/>
    <x v="600"/>
    <n v="127.904"/>
    <n v="7"/>
    <n v="0.2"/>
    <n v="41.568800000000003"/>
    <x v="2"/>
    <s v="Yes"/>
  </r>
  <r>
    <n v="8665"/>
    <s v="CA-2019-126634"/>
    <x v="983"/>
    <d v="2019-04-01T00:00:00"/>
    <s v="Second Class"/>
    <s v="AB-10165"/>
    <s v="Alan Barnes"/>
    <x v="0"/>
    <s v="United States"/>
    <x v="80"/>
    <x v="1"/>
    <n v="90712"/>
    <x v="1"/>
    <s v="FUR-FU-10004973"/>
    <x v="0"/>
    <x v="5"/>
    <x v="1143"/>
    <n v="94.2"/>
    <n v="5"/>
    <n v="0"/>
    <n v="39.564"/>
    <x v="1"/>
    <s v="Yes"/>
  </r>
  <r>
    <n v="8666"/>
    <s v="CA-2018-118500"/>
    <x v="1019"/>
    <d v="2018-11-18T00:00:00"/>
    <s v="First Class"/>
    <s v="HJ-14875"/>
    <s v="Heather Jas"/>
    <x v="2"/>
    <s v="United States"/>
    <x v="8"/>
    <x v="1"/>
    <n v="94122"/>
    <x v="1"/>
    <s v="OFF-SU-10004231"/>
    <x v="1"/>
    <x v="14"/>
    <x v="557"/>
    <n v="49.5"/>
    <n v="5"/>
    <n v="0"/>
    <n v="13.365"/>
    <x v="1"/>
    <s v="Yes"/>
  </r>
  <r>
    <n v="8667"/>
    <s v="CA-2018-163951"/>
    <x v="945"/>
    <d v="2019-01-02T00:00:00"/>
    <s v="First Class"/>
    <s v="CJ-11875"/>
    <s v="Carl Jackson"/>
    <x v="1"/>
    <s v="United States"/>
    <x v="10"/>
    <x v="9"/>
    <n v="19140"/>
    <x v="3"/>
    <s v="OFF-AR-10004269"/>
    <x v="1"/>
    <x v="6"/>
    <x v="1550"/>
    <n v="16.52"/>
    <n v="5"/>
    <n v="0.2"/>
    <n v="1.6519999999999999"/>
    <x v="3"/>
    <s v="Yes"/>
  </r>
  <r>
    <n v="8668"/>
    <s v="CA-2018-149916"/>
    <x v="596"/>
    <d v="2018-12-24T00:00:00"/>
    <s v="Second Class"/>
    <s v="ED-13885"/>
    <s v="Emily Ducich"/>
    <x v="2"/>
    <s v="United States"/>
    <x v="4"/>
    <x v="4"/>
    <n v="98115"/>
    <x v="1"/>
    <s v="OFF-BI-10004002"/>
    <x v="1"/>
    <x v="8"/>
    <x v="154"/>
    <n v="55.36"/>
    <n v="4"/>
    <n v="0.2"/>
    <n v="19.376000000000001"/>
    <x v="1"/>
    <s v="Yes"/>
  </r>
  <r>
    <n v="8669"/>
    <s v="CA-2018-149916"/>
    <x v="596"/>
    <d v="2018-12-24T00:00:00"/>
    <s v="Second Class"/>
    <s v="ED-13885"/>
    <s v="Emily Ducich"/>
    <x v="2"/>
    <s v="United States"/>
    <x v="4"/>
    <x v="4"/>
    <n v="98115"/>
    <x v="1"/>
    <s v="TEC-MA-10000752"/>
    <x v="2"/>
    <x v="15"/>
    <x v="1692"/>
    <n v="11.56"/>
    <n v="1"/>
    <n v="0.2"/>
    <n v="3.7570000000000001"/>
    <x v="1"/>
    <s v="Yes"/>
  </r>
  <r>
    <n v="8670"/>
    <s v="CA-2017-158918"/>
    <x v="139"/>
    <d v="2017-12-25T00:00:00"/>
    <s v="Second Class"/>
    <s v="AI-10855"/>
    <s v="Arianne Irving"/>
    <x v="0"/>
    <s v="United States"/>
    <x v="1"/>
    <x v="1"/>
    <n v="90036"/>
    <x v="1"/>
    <s v="OFF-PA-10004947"/>
    <x v="1"/>
    <x v="10"/>
    <x v="33"/>
    <n v="17.12"/>
    <n v="4"/>
    <n v="0"/>
    <n v="7.7039999999999997"/>
    <x v="1"/>
    <s v="Yes"/>
  </r>
  <r>
    <n v="8671"/>
    <s v="US-2016-159611"/>
    <x v="422"/>
    <d v="2017-01-01T00:00:00"/>
    <s v="Second Class"/>
    <s v="KB-16315"/>
    <s v="Karl Braun"/>
    <x v="0"/>
    <s v="United States"/>
    <x v="138"/>
    <x v="24"/>
    <n v="44105"/>
    <x v="3"/>
    <s v="FUR-FU-10004904"/>
    <x v="0"/>
    <x v="5"/>
    <x v="1589"/>
    <n v="182.352"/>
    <n v="3"/>
    <n v="0.2"/>
    <n v="-18.235199999999999"/>
    <x v="3"/>
    <s v="Yes"/>
  </r>
  <r>
    <n v="8672"/>
    <s v="US-2016-159611"/>
    <x v="422"/>
    <d v="2017-01-01T00:00:00"/>
    <s v="Second Class"/>
    <s v="KB-16315"/>
    <s v="Karl Braun"/>
    <x v="0"/>
    <s v="United States"/>
    <x v="138"/>
    <x v="24"/>
    <n v="44105"/>
    <x v="3"/>
    <s v="OFF-ST-10002790"/>
    <x v="1"/>
    <x v="4"/>
    <x v="236"/>
    <n v="118.16"/>
    <n v="2"/>
    <n v="0.2"/>
    <n v="-25.109000000000002"/>
    <x v="3"/>
    <s v="Yes"/>
  </r>
  <r>
    <n v="8673"/>
    <s v="CA-2019-163265"/>
    <x v="911"/>
    <d v="2019-02-21T00:00:00"/>
    <s v="Standard Class"/>
    <s v="JS-16030"/>
    <s v="Joy Smith"/>
    <x v="0"/>
    <s v="United States"/>
    <x v="27"/>
    <x v="10"/>
    <n v="62521"/>
    <x v="2"/>
    <s v="OFF-FA-10004854"/>
    <x v="1"/>
    <x v="13"/>
    <x v="271"/>
    <n v="18.367999999999999"/>
    <n v="2"/>
    <n v="0.2"/>
    <n v="6.1992000000000003"/>
    <x v="2"/>
    <s v="Yes"/>
  </r>
  <r>
    <n v="8674"/>
    <s v="CA-2019-163265"/>
    <x v="911"/>
    <d v="2019-02-21T00:00:00"/>
    <s v="Standard Class"/>
    <s v="JS-16030"/>
    <s v="Joy Smith"/>
    <x v="0"/>
    <s v="United States"/>
    <x v="27"/>
    <x v="10"/>
    <n v="62521"/>
    <x v="2"/>
    <s v="FUR-CH-10004063"/>
    <x v="0"/>
    <x v="1"/>
    <x v="120"/>
    <n v="600.55799999999999"/>
    <n v="3"/>
    <n v="0.3"/>
    <n v="-8.5794000000000992"/>
    <x v="2"/>
    <s v="Yes"/>
  </r>
  <r>
    <n v="8675"/>
    <s v="CA-2019-163265"/>
    <x v="911"/>
    <d v="2019-02-21T00:00:00"/>
    <s v="Standard Class"/>
    <s v="JS-16030"/>
    <s v="Joy Smith"/>
    <x v="0"/>
    <s v="United States"/>
    <x v="27"/>
    <x v="10"/>
    <n v="62521"/>
    <x v="2"/>
    <s v="OFF-ST-10000642"/>
    <x v="1"/>
    <x v="4"/>
    <x v="194"/>
    <n v="50.351999999999997"/>
    <n v="3"/>
    <n v="0.2"/>
    <n v="-8.1821999999999999"/>
    <x v="2"/>
    <s v="Yes"/>
  </r>
  <r>
    <n v="8676"/>
    <s v="CA-2019-163265"/>
    <x v="911"/>
    <d v="2019-02-21T00:00:00"/>
    <s v="Standard Class"/>
    <s v="JS-16030"/>
    <s v="Joy Smith"/>
    <x v="0"/>
    <s v="United States"/>
    <x v="27"/>
    <x v="10"/>
    <n v="62521"/>
    <x v="2"/>
    <s v="OFF-AR-10004078"/>
    <x v="1"/>
    <x v="6"/>
    <x v="512"/>
    <n v="28.032"/>
    <n v="6"/>
    <n v="0.2"/>
    <n v="3.504"/>
    <x v="2"/>
    <s v="Yes"/>
  </r>
  <r>
    <n v="8677"/>
    <s v="CA-2019-163265"/>
    <x v="911"/>
    <d v="2019-02-21T00:00:00"/>
    <s v="Standard Class"/>
    <s v="JS-16030"/>
    <s v="Joy Smith"/>
    <x v="0"/>
    <s v="United States"/>
    <x v="27"/>
    <x v="10"/>
    <n v="62521"/>
    <x v="2"/>
    <s v="FUR-FU-10004270"/>
    <x v="0"/>
    <x v="5"/>
    <x v="1381"/>
    <n v="7.6920000000000002"/>
    <n v="1"/>
    <n v="0.6"/>
    <n v="-3.6537000000000002"/>
    <x v="2"/>
    <s v="Yes"/>
  </r>
  <r>
    <n v="8678"/>
    <s v="CA-2019-141705"/>
    <x v="1200"/>
    <d v="2019-10-26T00:00:00"/>
    <s v="First Class"/>
    <s v="PO-18850"/>
    <s v="Patrick O'Brill"/>
    <x v="0"/>
    <s v="United States"/>
    <x v="511"/>
    <x v="5"/>
    <n v="76063"/>
    <x v="2"/>
    <s v="FUR-TA-10004607"/>
    <x v="0"/>
    <x v="3"/>
    <x v="1104"/>
    <n v="517.40499999999997"/>
    <n v="5"/>
    <n v="0.3"/>
    <n v="-81.3065"/>
    <x v="2"/>
    <s v="Yes"/>
  </r>
  <r>
    <n v="8679"/>
    <s v="CA-2018-112739"/>
    <x v="476"/>
    <d v="2018-09-07T00:00:00"/>
    <s v="Second Class"/>
    <s v="RD-19810"/>
    <s v="Ross DeVincentis"/>
    <x v="2"/>
    <s v="United States"/>
    <x v="12"/>
    <x v="5"/>
    <n v="77070"/>
    <x v="2"/>
    <s v="OFF-BI-10001132"/>
    <x v="1"/>
    <x v="8"/>
    <x v="636"/>
    <n v="8.6080000000000005"/>
    <n v="8"/>
    <n v="0.8"/>
    <n v="-13.3424"/>
    <x v="2"/>
    <s v="Yes"/>
  </r>
  <r>
    <n v="8680"/>
    <s v="CA-2018-112739"/>
    <x v="476"/>
    <d v="2018-09-07T00:00:00"/>
    <s v="Second Class"/>
    <s v="RD-19810"/>
    <s v="Ross DeVincentis"/>
    <x v="2"/>
    <s v="United States"/>
    <x v="12"/>
    <x v="5"/>
    <n v="77070"/>
    <x v="2"/>
    <s v="TEC-AC-10001714"/>
    <x v="2"/>
    <x v="11"/>
    <x v="685"/>
    <n v="159.56"/>
    <n v="5"/>
    <n v="0.2"/>
    <n v="33.906500000000001"/>
    <x v="2"/>
    <s v="Yes"/>
  </r>
  <r>
    <n v="8681"/>
    <s v="CA-2018-143805"/>
    <x v="49"/>
    <d v="2018-12-03T00:00:00"/>
    <s v="Second Class"/>
    <s v="JD-15895"/>
    <s v="Jonathan Doherty"/>
    <x v="1"/>
    <s v="United States"/>
    <x v="102"/>
    <x v="17"/>
    <n v="23223"/>
    <x v="0"/>
    <s v="OFF-AP-10002945"/>
    <x v="1"/>
    <x v="9"/>
    <x v="228"/>
    <n v="2104.5500000000002"/>
    <n v="7"/>
    <n v="0"/>
    <n v="694.50149999999996"/>
    <x v="0"/>
    <s v="Yes"/>
  </r>
  <r>
    <n v="8682"/>
    <s v="CA-2018-143805"/>
    <x v="49"/>
    <d v="2018-12-03T00:00:00"/>
    <s v="Second Class"/>
    <s v="JD-15895"/>
    <s v="Jonathan Doherty"/>
    <x v="1"/>
    <s v="United States"/>
    <x v="102"/>
    <x v="17"/>
    <n v="23223"/>
    <x v="0"/>
    <s v="OFF-SU-10004664"/>
    <x v="1"/>
    <x v="14"/>
    <x v="597"/>
    <n v="40.700000000000003"/>
    <n v="5"/>
    <n v="0"/>
    <n v="11.803000000000001"/>
    <x v="0"/>
    <s v="Yes"/>
  </r>
  <r>
    <n v="8683"/>
    <s v="CA-2016-133634"/>
    <x v="1127"/>
    <d v="2016-11-10T00:00:00"/>
    <s v="Standard Class"/>
    <s v="SR-20740"/>
    <s v="Steven Roelle"/>
    <x v="2"/>
    <s v="United States"/>
    <x v="81"/>
    <x v="17"/>
    <n v="22204"/>
    <x v="0"/>
    <s v="TEC-AC-10002550"/>
    <x v="2"/>
    <x v="11"/>
    <x v="1351"/>
    <n v="47.79"/>
    <n v="3"/>
    <n v="0"/>
    <n v="16.2486"/>
    <x v="0"/>
    <s v="Yes"/>
  </r>
  <r>
    <n v="8684"/>
    <s v="CA-2019-101665"/>
    <x v="920"/>
    <d v="2019-12-01T00:00:00"/>
    <s v="Standard Class"/>
    <s v="TZ-21580"/>
    <s v="Tracy Zic"/>
    <x v="0"/>
    <s v="United States"/>
    <x v="8"/>
    <x v="1"/>
    <n v="94122"/>
    <x v="1"/>
    <s v="OFF-AR-10002335"/>
    <x v="1"/>
    <x v="6"/>
    <x v="679"/>
    <n v="5.16"/>
    <n v="2"/>
    <n v="0"/>
    <n v="1.3415999999999999"/>
    <x v="1"/>
    <s v="Yes"/>
  </r>
  <r>
    <n v="8685"/>
    <s v="CA-2018-155446"/>
    <x v="186"/>
    <d v="2018-12-23T00:00:00"/>
    <s v="Standard Class"/>
    <s v="TN-21040"/>
    <s v="Tanja Norvell"/>
    <x v="2"/>
    <s v="United States"/>
    <x v="70"/>
    <x v="1"/>
    <n v="92024"/>
    <x v="1"/>
    <s v="TEC-AC-10001445"/>
    <x v="2"/>
    <x v="11"/>
    <x v="427"/>
    <n v="21.21"/>
    <n v="7"/>
    <n v="0"/>
    <n v="4.4541000000000004"/>
    <x v="1"/>
    <s v="Yes"/>
  </r>
  <r>
    <n v="8686"/>
    <s v="CA-2019-137323"/>
    <x v="237"/>
    <d v="2019-11-18T00:00:00"/>
    <s v="Second Class"/>
    <s v="PW-19030"/>
    <s v="Pauline Webber"/>
    <x v="1"/>
    <s v="United States"/>
    <x v="232"/>
    <x v="15"/>
    <n v="13601"/>
    <x v="3"/>
    <s v="OFF-ST-10003996"/>
    <x v="1"/>
    <x v="4"/>
    <x v="1212"/>
    <n v="96.36"/>
    <n v="6"/>
    <n v="0"/>
    <n v="25.053599999999999"/>
    <x v="3"/>
    <s v="Yes"/>
  </r>
  <r>
    <n v="8687"/>
    <s v="CA-2018-144015"/>
    <x v="190"/>
    <d v="2018-06-26T00:00:00"/>
    <s v="Same Day"/>
    <s v="AH-10075"/>
    <s v="Adam Hart"/>
    <x v="1"/>
    <s v="United States"/>
    <x v="1"/>
    <x v="1"/>
    <n v="90036"/>
    <x v="1"/>
    <s v="OFF-SU-10003505"/>
    <x v="1"/>
    <x v="14"/>
    <x v="413"/>
    <n v="231.72"/>
    <n v="2"/>
    <n v="0"/>
    <n v="11.586"/>
    <x v="1"/>
    <s v="Yes"/>
  </r>
  <r>
    <n v="8688"/>
    <s v="CA-2018-144015"/>
    <x v="190"/>
    <d v="2018-06-26T00:00:00"/>
    <s v="Same Day"/>
    <s v="AH-10075"/>
    <s v="Adam Hart"/>
    <x v="1"/>
    <s v="United States"/>
    <x v="1"/>
    <x v="1"/>
    <n v="90036"/>
    <x v="1"/>
    <s v="OFF-FA-10000624"/>
    <x v="1"/>
    <x v="13"/>
    <x v="294"/>
    <n v="17.899999999999999"/>
    <n v="5"/>
    <n v="0"/>
    <n v="8.9499999999999993"/>
    <x v="1"/>
    <s v="Yes"/>
  </r>
  <r>
    <n v="8689"/>
    <s v="CA-2018-144015"/>
    <x v="190"/>
    <d v="2018-06-26T00:00:00"/>
    <s v="Same Day"/>
    <s v="AH-10075"/>
    <s v="Adam Hart"/>
    <x v="1"/>
    <s v="United States"/>
    <x v="1"/>
    <x v="1"/>
    <n v="90036"/>
    <x v="1"/>
    <s v="OFF-PA-10002870"/>
    <x v="1"/>
    <x v="10"/>
    <x v="902"/>
    <n v="12.48"/>
    <n v="2"/>
    <n v="0"/>
    <n v="5.6159999999999997"/>
    <x v="1"/>
    <s v="Yes"/>
  </r>
  <r>
    <n v="8690"/>
    <s v="CA-2016-101427"/>
    <x v="58"/>
    <d v="2016-12-30T00:00:00"/>
    <s v="Standard Class"/>
    <s v="AY-10555"/>
    <s v="Andy Yotov"/>
    <x v="1"/>
    <s v="United States"/>
    <x v="10"/>
    <x v="9"/>
    <n v="19140"/>
    <x v="3"/>
    <s v="OFF-AR-10002257"/>
    <x v="1"/>
    <x v="6"/>
    <x v="1200"/>
    <n v="8.016"/>
    <n v="3"/>
    <n v="0.2"/>
    <n v="1.1022000000000001"/>
    <x v="3"/>
    <s v="Yes"/>
  </r>
  <r>
    <n v="8691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PH-10003580"/>
    <x v="2"/>
    <x v="7"/>
    <x v="1006"/>
    <n v="259.89600000000002"/>
    <n v="2"/>
    <n v="0.4"/>
    <n v="-56.3108"/>
    <x v="3"/>
    <s v="Yes"/>
  </r>
  <r>
    <n v="8692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PH-10001530"/>
    <x v="2"/>
    <x v="7"/>
    <x v="759"/>
    <n v="247.18799999999999"/>
    <n v="2"/>
    <n v="0.4"/>
    <n v="-49.437600000000003"/>
    <x v="3"/>
    <s v="Yes"/>
  </r>
  <r>
    <n v="8693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AC-10000420"/>
    <x v="2"/>
    <x v="11"/>
    <x v="1496"/>
    <n v="279.95999999999998"/>
    <n v="5"/>
    <n v="0.2"/>
    <n v="48.993000000000002"/>
    <x v="3"/>
    <s v="Yes"/>
  </r>
  <r>
    <n v="8694"/>
    <s v="CA-2018-118311"/>
    <x v="1057"/>
    <d v="2018-10-28T00:00:00"/>
    <s v="Standard Class"/>
    <s v="ED-13885"/>
    <s v="Emily Ducich"/>
    <x v="2"/>
    <s v="United States"/>
    <x v="8"/>
    <x v="1"/>
    <n v="94110"/>
    <x v="1"/>
    <s v="TEC-AC-10000892"/>
    <x v="2"/>
    <x v="11"/>
    <x v="293"/>
    <n v="450"/>
    <n v="5"/>
    <n v="0"/>
    <n v="162"/>
    <x v="1"/>
    <s v="Yes"/>
  </r>
  <r>
    <n v="8695"/>
    <s v="US-2016-112795"/>
    <x v="709"/>
    <d v="2016-08-28T00:00:00"/>
    <s v="Second Class"/>
    <s v="CR-12625"/>
    <s v="Corey Roper"/>
    <x v="2"/>
    <s v="United States"/>
    <x v="354"/>
    <x v="12"/>
    <n v="49505"/>
    <x v="2"/>
    <s v="OFF-PA-10001934"/>
    <x v="1"/>
    <x v="10"/>
    <x v="548"/>
    <n v="19.440000000000001"/>
    <n v="3"/>
    <n v="0"/>
    <n v="9.5256000000000007"/>
    <x v="2"/>
    <s v="Yes"/>
  </r>
  <r>
    <n v="8696"/>
    <s v="CA-2019-127096"/>
    <x v="175"/>
    <d v="2019-09-17T00:00:00"/>
    <s v="Second Class"/>
    <s v="CS-12400"/>
    <s v="Christopher Schild"/>
    <x v="2"/>
    <s v="United States"/>
    <x v="8"/>
    <x v="1"/>
    <n v="94109"/>
    <x v="1"/>
    <s v="FUR-TA-10003473"/>
    <x v="0"/>
    <x v="3"/>
    <x v="216"/>
    <n v="300.904"/>
    <n v="1"/>
    <n v="0.2"/>
    <n v="11.283899999999999"/>
    <x v="1"/>
    <s v="Yes"/>
  </r>
  <r>
    <n v="8697"/>
    <s v="CA-2019-119284"/>
    <x v="140"/>
    <d v="2019-06-20T00:00:00"/>
    <s v="Standard Class"/>
    <s v="TS-21205"/>
    <s v="Thomas Seio"/>
    <x v="1"/>
    <s v="United States"/>
    <x v="316"/>
    <x v="18"/>
    <n v="37211"/>
    <x v="0"/>
    <s v="TEC-PH-10001051"/>
    <x v="2"/>
    <x v="7"/>
    <x v="1263"/>
    <n v="239.976"/>
    <n v="3"/>
    <n v="0.2"/>
    <n v="26.997299999999999"/>
    <x v="0"/>
    <s v="Yes"/>
  </r>
  <r>
    <n v="8698"/>
    <s v="CA-2019-119284"/>
    <x v="140"/>
    <d v="2019-06-20T00:00:00"/>
    <s v="Standard Class"/>
    <s v="TS-21205"/>
    <s v="Thomas Seio"/>
    <x v="1"/>
    <s v="United States"/>
    <x v="316"/>
    <x v="18"/>
    <n v="37211"/>
    <x v="0"/>
    <s v="FUR-FU-10004351"/>
    <x v="0"/>
    <x v="5"/>
    <x v="222"/>
    <n v="31.167999999999999"/>
    <n v="4"/>
    <n v="0.2"/>
    <n v="9.3504000000000005"/>
    <x v="0"/>
    <s v="Yes"/>
  </r>
  <r>
    <n v="8699"/>
    <s v="CA-2019-119284"/>
    <x v="140"/>
    <d v="2019-06-20T00:00:00"/>
    <s v="Standard Class"/>
    <s v="TS-21205"/>
    <s v="Thomas Seio"/>
    <x v="1"/>
    <s v="United States"/>
    <x v="316"/>
    <x v="18"/>
    <n v="37211"/>
    <x v="0"/>
    <s v="FUR-TA-10004152"/>
    <x v="0"/>
    <x v="3"/>
    <x v="1516"/>
    <n v="120.96"/>
    <n v="2"/>
    <n v="0.4"/>
    <n v="-28.224"/>
    <x v="0"/>
    <s v="Yes"/>
  </r>
  <r>
    <n v="8700"/>
    <s v="CA-2019-119284"/>
    <x v="140"/>
    <d v="2019-06-20T00:00:00"/>
    <s v="Standard Class"/>
    <s v="TS-21205"/>
    <s v="Thomas Seio"/>
    <x v="1"/>
    <s v="United States"/>
    <x v="316"/>
    <x v="18"/>
    <n v="37211"/>
    <x v="0"/>
    <s v="TEC-PH-10000560"/>
    <x v="2"/>
    <x v="7"/>
    <x v="752"/>
    <n v="2239.9360000000001"/>
    <n v="8"/>
    <n v="0.2"/>
    <n v="223.99359999999999"/>
    <x v="0"/>
    <s v="Yes"/>
  </r>
  <r>
    <n v="8701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AP-10004249"/>
    <x v="1"/>
    <x v="9"/>
    <x v="360"/>
    <n v="76.608000000000004"/>
    <n v="8"/>
    <n v="0.2"/>
    <n v="6.7031999999999998"/>
    <x v="0"/>
    <s v="Yes"/>
  </r>
  <r>
    <n v="8702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ST-10001490"/>
    <x v="1"/>
    <x v="4"/>
    <x v="518"/>
    <n v="142.77600000000001"/>
    <n v="1"/>
    <n v="0.2"/>
    <n v="17.847000000000001"/>
    <x v="0"/>
    <s v="Yes"/>
  </r>
  <r>
    <n v="8703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PA-10000312"/>
    <x v="1"/>
    <x v="10"/>
    <x v="1829"/>
    <n v="91.36"/>
    <n v="5"/>
    <n v="0.2"/>
    <n v="29.692"/>
    <x v="0"/>
    <s v="Yes"/>
  </r>
  <r>
    <n v="8704"/>
    <s v="CA-2017-133494"/>
    <x v="879"/>
    <d v="2017-03-05T00:00:00"/>
    <s v="Standard Class"/>
    <s v="RP-19390"/>
    <s v="Resi Pölking"/>
    <x v="0"/>
    <s v="United States"/>
    <x v="10"/>
    <x v="9"/>
    <n v="19120"/>
    <x v="3"/>
    <s v="OFF-AP-10002906"/>
    <x v="1"/>
    <x v="9"/>
    <x v="1097"/>
    <n v="3.552"/>
    <n v="2"/>
    <n v="0.2"/>
    <n v="0.44400000000000001"/>
    <x v="3"/>
    <s v="Yes"/>
  </r>
  <r>
    <n v="8705"/>
    <s v="CA-2018-111318"/>
    <x v="310"/>
    <d v="2018-07-26T00:00:00"/>
    <s v="First Class"/>
    <s v="IL-15100"/>
    <s v="Ivan Liston"/>
    <x v="0"/>
    <s v="United States"/>
    <x v="12"/>
    <x v="5"/>
    <n v="77041"/>
    <x v="2"/>
    <s v="TEC-PH-10004100"/>
    <x v="2"/>
    <x v="7"/>
    <x v="1752"/>
    <n v="115.136"/>
    <n v="8"/>
    <n v="0.2"/>
    <n v="11.5136"/>
    <x v="2"/>
    <s v="Yes"/>
  </r>
  <r>
    <n v="8706"/>
    <s v="US-2016-132745"/>
    <x v="1201"/>
    <d v="2016-10-05T00:00:00"/>
    <s v="Standard Class"/>
    <s v="NF-18475"/>
    <s v="Neil Französisch"/>
    <x v="2"/>
    <s v="United States"/>
    <x v="192"/>
    <x v="33"/>
    <n v="89502"/>
    <x v="1"/>
    <s v="OFF-FA-10000254"/>
    <x v="1"/>
    <x v="13"/>
    <x v="1823"/>
    <n v="4.71"/>
    <n v="1"/>
    <n v="0"/>
    <n v="0"/>
    <x v="1"/>
    <s v="Yes"/>
  </r>
  <r>
    <n v="8707"/>
    <s v="CA-2016-146815"/>
    <x v="78"/>
    <d v="2016-09-13T00:00:00"/>
    <s v="Standard Class"/>
    <s v="PP-18955"/>
    <s v="Paul Prost"/>
    <x v="2"/>
    <s v="United States"/>
    <x v="20"/>
    <x v="15"/>
    <n v="10009"/>
    <x v="3"/>
    <s v="FUR-CH-10004289"/>
    <x v="0"/>
    <x v="1"/>
    <x v="984"/>
    <n v="172.76400000000001"/>
    <n v="2"/>
    <n v="0.1"/>
    <n v="13.437200000000001"/>
    <x v="3"/>
    <s v="Yes"/>
  </r>
  <r>
    <n v="8708"/>
    <s v="CA-2016-146815"/>
    <x v="78"/>
    <d v="2016-09-13T00:00:00"/>
    <s v="Standard Class"/>
    <s v="PP-18955"/>
    <s v="Paul Prost"/>
    <x v="2"/>
    <s v="United States"/>
    <x v="20"/>
    <x v="15"/>
    <n v="10009"/>
    <x v="3"/>
    <s v="OFF-AR-10003469"/>
    <x v="1"/>
    <x v="6"/>
    <x v="1258"/>
    <n v="3.52"/>
    <n v="2"/>
    <n v="0"/>
    <n v="1.6896"/>
    <x v="3"/>
    <s v="Yes"/>
  </r>
  <r>
    <n v="8709"/>
    <s v="CA-2016-119144"/>
    <x v="912"/>
    <d v="2016-11-18T00:00:00"/>
    <s v="First Class"/>
    <s v="JD-16150"/>
    <s v="Justin Deggeller"/>
    <x v="1"/>
    <s v="United States"/>
    <x v="1"/>
    <x v="1"/>
    <n v="90008"/>
    <x v="1"/>
    <s v="TEC-PH-10004188"/>
    <x v="2"/>
    <x v="7"/>
    <x v="770"/>
    <n v="79.968000000000004"/>
    <n v="4"/>
    <n v="0.2"/>
    <n v="-17.992799999999999"/>
    <x v="1"/>
    <s v="Yes"/>
  </r>
  <r>
    <n v="8710"/>
    <s v="CA-2016-119144"/>
    <x v="912"/>
    <d v="2016-11-18T00:00:00"/>
    <s v="First Class"/>
    <s v="JD-16150"/>
    <s v="Justin Deggeller"/>
    <x v="1"/>
    <s v="United States"/>
    <x v="1"/>
    <x v="1"/>
    <n v="90008"/>
    <x v="1"/>
    <s v="FUR-BO-10004015"/>
    <x v="0"/>
    <x v="0"/>
    <x v="574"/>
    <n v="305.97449999999998"/>
    <n v="3"/>
    <n v="0.15"/>
    <n v="25.197900000000001"/>
    <x v="1"/>
    <s v="Yes"/>
  </r>
  <r>
    <n v="8711"/>
    <s v="CA-2016-119144"/>
    <x v="912"/>
    <d v="2016-11-18T00:00:00"/>
    <s v="First Class"/>
    <s v="JD-16150"/>
    <s v="Justin Deggeller"/>
    <x v="1"/>
    <s v="United States"/>
    <x v="1"/>
    <x v="1"/>
    <n v="90008"/>
    <x v="1"/>
    <s v="OFF-ST-10000991"/>
    <x v="1"/>
    <x v="4"/>
    <x v="157"/>
    <n v="344.91"/>
    <n v="3"/>
    <n v="0"/>
    <n v="10.347300000000001"/>
    <x v="1"/>
    <s v="Yes"/>
  </r>
  <r>
    <n v="8712"/>
    <s v="CA-2016-105648"/>
    <x v="223"/>
    <d v="2016-03-07T00:00:00"/>
    <s v="Standard Class"/>
    <s v="EJ-14155"/>
    <s v="Eva Jacobs"/>
    <x v="0"/>
    <s v="United States"/>
    <x v="70"/>
    <x v="1"/>
    <n v="92037"/>
    <x v="1"/>
    <s v="FUR-TA-10002958"/>
    <x v="0"/>
    <x v="3"/>
    <x v="965"/>
    <n v="626.35199999999998"/>
    <n v="3"/>
    <n v="0.2"/>
    <n v="-23.488199999999999"/>
    <x v="1"/>
    <s v="Yes"/>
  </r>
  <r>
    <n v="8713"/>
    <s v="US-2017-145422"/>
    <x v="155"/>
    <d v="2017-12-07T00:00:00"/>
    <s v="Standard Class"/>
    <s v="PW-19240"/>
    <s v="Pierre Wener"/>
    <x v="0"/>
    <s v="United States"/>
    <x v="8"/>
    <x v="1"/>
    <n v="94110"/>
    <x v="1"/>
    <s v="FUR-BO-10002213"/>
    <x v="0"/>
    <x v="0"/>
    <x v="1334"/>
    <n v="359.49900000000002"/>
    <n v="3"/>
    <n v="0.15"/>
    <n v="-29.605799999999999"/>
    <x v="1"/>
    <s v="Yes"/>
  </r>
  <r>
    <n v="8714"/>
    <s v="CA-2019-136623"/>
    <x v="497"/>
    <d v="2019-07-16T00:00:00"/>
    <s v="Standard Class"/>
    <s v="TS-21430"/>
    <s v="Tom Stivers"/>
    <x v="1"/>
    <s v="United States"/>
    <x v="70"/>
    <x v="1"/>
    <n v="92105"/>
    <x v="1"/>
    <s v="TEC-PH-10000004"/>
    <x v="2"/>
    <x v="7"/>
    <x v="611"/>
    <n v="71.951999999999998"/>
    <n v="6"/>
    <n v="0.2"/>
    <n v="5.3963999999999999"/>
    <x v="1"/>
    <s v="Yes"/>
  </r>
  <r>
    <n v="8715"/>
    <s v="CA-2019-136623"/>
    <x v="497"/>
    <d v="2019-07-16T00:00:00"/>
    <s v="Standard Class"/>
    <s v="TS-21430"/>
    <s v="Tom Stivers"/>
    <x v="1"/>
    <s v="United States"/>
    <x v="70"/>
    <x v="1"/>
    <n v="92105"/>
    <x v="1"/>
    <s v="OFF-BI-10003708"/>
    <x v="1"/>
    <x v="8"/>
    <x v="978"/>
    <n v="29.8"/>
    <n v="5"/>
    <n v="0.2"/>
    <n v="9.3125"/>
    <x v="1"/>
    <s v="Yes"/>
  </r>
  <r>
    <n v="8716"/>
    <s v="CA-2019-121678"/>
    <x v="673"/>
    <d v="2019-11-20T00:00:00"/>
    <s v="Second Class"/>
    <s v="BM-11650"/>
    <s v="Brian Moss"/>
    <x v="1"/>
    <s v="United States"/>
    <x v="512"/>
    <x v="24"/>
    <n v="44035"/>
    <x v="3"/>
    <s v="OFF-BI-10002949"/>
    <x v="1"/>
    <x v="8"/>
    <x v="525"/>
    <n v="1.8240000000000001"/>
    <n v="1"/>
    <n v="0.7"/>
    <n v="-1.3984000000000001"/>
    <x v="3"/>
    <s v="Yes"/>
  </r>
  <r>
    <n v="8717"/>
    <s v="CA-2018-120824"/>
    <x v="1"/>
    <d v="2018-06-16T00:00:00"/>
    <s v="Second Class"/>
    <s v="AW-10930"/>
    <s v="Arthur Wiediger"/>
    <x v="2"/>
    <s v="United States"/>
    <x v="12"/>
    <x v="5"/>
    <n v="77070"/>
    <x v="2"/>
    <s v="OFF-AP-10001242"/>
    <x v="1"/>
    <x v="9"/>
    <x v="1417"/>
    <n v="64.384"/>
    <n v="4"/>
    <n v="0.8"/>
    <n v="-160.96"/>
    <x v="2"/>
    <s v="Yes"/>
  </r>
  <r>
    <n v="8718"/>
    <s v="CA-2018-120824"/>
    <x v="1"/>
    <d v="2018-06-16T00:00:00"/>
    <s v="Second Class"/>
    <s v="AW-10930"/>
    <s v="Arthur Wiediger"/>
    <x v="2"/>
    <s v="United States"/>
    <x v="12"/>
    <x v="5"/>
    <n v="77070"/>
    <x v="2"/>
    <s v="FUR-FU-10001424"/>
    <x v="0"/>
    <x v="5"/>
    <x v="698"/>
    <n v="6.984"/>
    <n v="2"/>
    <n v="0.6"/>
    <n v="-4.5396000000000001"/>
    <x v="2"/>
    <s v="Yes"/>
  </r>
  <r>
    <n v="8719"/>
    <s v="CA-2018-120824"/>
    <x v="1"/>
    <d v="2018-06-16T00:00:00"/>
    <s v="Second Class"/>
    <s v="AW-10930"/>
    <s v="Arthur Wiediger"/>
    <x v="2"/>
    <s v="United States"/>
    <x v="12"/>
    <x v="5"/>
    <n v="77070"/>
    <x v="2"/>
    <s v="OFF-AR-10003469"/>
    <x v="1"/>
    <x v="6"/>
    <x v="1258"/>
    <n v="11.263999999999999"/>
    <n v="8"/>
    <n v="0.2"/>
    <n v="3.9424000000000001"/>
    <x v="2"/>
    <s v="Yes"/>
  </r>
  <r>
    <n v="8720"/>
    <s v="CA-2018-120824"/>
    <x v="1"/>
    <d v="2018-06-16T00:00:00"/>
    <s v="Second Class"/>
    <s v="AW-10930"/>
    <s v="Arthur Wiediger"/>
    <x v="2"/>
    <s v="United States"/>
    <x v="12"/>
    <x v="5"/>
    <n v="77070"/>
    <x v="2"/>
    <s v="OFF-PA-10000232"/>
    <x v="1"/>
    <x v="10"/>
    <x v="1631"/>
    <n v="15.552"/>
    <n v="3"/>
    <n v="0.2"/>
    <n v="5.6375999999999999"/>
    <x v="2"/>
    <s v="Yes"/>
  </r>
  <r>
    <n v="8721"/>
    <s v="CA-2018-120824"/>
    <x v="1"/>
    <d v="2018-06-16T00:00:00"/>
    <s v="Second Class"/>
    <s v="AW-10930"/>
    <s v="Arthur Wiediger"/>
    <x v="2"/>
    <s v="United States"/>
    <x v="12"/>
    <x v="5"/>
    <n v="77070"/>
    <x v="2"/>
    <s v="FUR-CH-10000229"/>
    <x v="0"/>
    <x v="1"/>
    <x v="1621"/>
    <n v="379.37200000000001"/>
    <n v="2"/>
    <n v="0.3"/>
    <n v="-119.2312"/>
    <x v="2"/>
    <s v="Yes"/>
  </r>
  <r>
    <n v="8722"/>
    <s v="CA-2018-120824"/>
    <x v="1"/>
    <d v="2018-06-16T00:00:00"/>
    <s v="Second Class"/>
    <s v="AW-10930"/>
    <s v="Arthur Wiediger"/>
    <x v="2"/>
    <s v="United States"/>
    <x v="12"/>
    <x v="5"/>
    <n v="77070"/>
    <x v="2"/>
    <s v="OFF-ST-10002562"/>
    <x v="1"/>
    <x v="4"/>
    <x v="683"/>
    <n v="67.536000000000001"/>
    <n v="9"/>
    <n v="0.2"/>
    <n v="6.7535999999999996"/>
    <x v="2"/>
    <s v="Yes"/>
  </r>
  <r>
    <n v="8723"/>
    <s v="CA-2018-120824"/>
    <x v="1"/>
    <d v="2018-06-16T00:00:00"/>
    <s v="Second Class"/>
    <s v="AW-10930"/>
    <s v="Arthur Wiediger"/>
    <x v="2"/>
    <s v="United States"/>
    <x v="12"/>
    <x v="5"/>
    <n v="77070"/>
    <x v="2"/>
    <s v="OFF-BI-10001525"/>
    <x v="1"/>
    <x v="8"/>
    <x v="31"/>
    <n v="1.524"/>
    <n v="2"/>
    <n v="0.8"/>
    <n v="-2.6669999999999998"/>
    <x v="2"/>
    <s v="Yes"/>
  </r>
  <r>
    <n v="8724"/>
    <s v="US-2018-135209"/>
    <x v="723"/>
    <d v="2018-12-31T00:00:00"/>
    <s v="Second Class"/>
    <s v="MH-17290"/>
    <s v="Marc Harrigan"/>
    <x v="2"/>
    <s v="United States"/>
    <x v="100"/>
    <x v="2"/>
    <n v="33178"/>
    <x v="0"/>
    <s v="OFF-PA-10002986"/>
    <x v="1"/>
    <x v="10"/>
    <x v="482"/>
    <n v="37.408000000000001"/>
    <n v="7"/>
    <n v="0.2"/>
    <n v="13.0928"/>
    <x v="0"/>
    <s v="Yes"/>
  </r>
  <r>
    <n v="8725"/>
    <s v="US-2018-135209"/>
    <x v="723"/>
    <d v="2018-12-31T00:00:00"/>
    <s v="Second Class"/>
    <s v="MH-17290"/>
    <s v="Marc Harrigan"/>
    <x v="2"/>
    <s v="United States"/>
    <x v="100"/>
    <x v="2"/>
    <n v="33178"/>
    <x v="0"/>
    <s v="OFF-PA-10000143"/>
    <x v="1"/>
    <x v="10"/>
    <x v="1701"/>
    <n v="25.344000000000001"/>
    <n v="6"/>
    <n v="0.2"/>
    <n v="8.8704000000000001"/>
    <x v="0"/>
    <s v="Yes"/>
  </r>
  <r>
    <n v="8726"/>
    <s v="CA-2019-148145"/>
    <x v="257"/>
    <d v="2019-03-23T00:00:00"/>
    <s v="Standard Class"/>
    <s v="SW-20275"/>
    <s v="Scott Williamson"/>
    <x v="0"/>
    <s v="United States"/>
    <x v="4"/>
    <x v="4"/>
    <n v="98115"/>
    <x v="1"/>
    <s v="OFF-AR-10003752"/>
    <x v="1"/>
    <x v="6"/>
    <x v="684"/>
    <n v="46.2"/>
    <n v="4"/>
    <n v="0"/>
    <n v="21.251999999999999"/>
    <x v="1"/>
    <s v="Yes"/>
  </r>
  <r>
    <n v="8727"/>
    <s v="CA-2017-103870"/>
    <x v="17"/>
    <d v="2017-12-31T00:00:00"/>
    <s v="Standard Class"/>
    <s v="SP-20860"/>
    <s v="Sung Pak"/>
    <x v="1"/>
    <s v="United States"/>
    <x v="87"/>
    <x v="18"/>
    <n v="37130"/>
    <x v="0"/>
    <s v="TEC-AC-10002370"/>
    <x v="2"/>
    <x v="11"/>
    <x v="1825"/>
    <n v="4.7279999999999998"/>
    <n v="3"/>
    <n v="0.2"/>
    <n v="0.70920000000000005"/>
    <x v="0"/>
    <s v="Yes"/>
  </r>
  <r>
    <n v="8728"/>
    <s v="CA-2017-103870"/>
    <x v="17"/>
    <d v="2017-12-31T00:00:00"/>
    <s v="Standard Class"/>
    <s v="SP-20860"/>
    <s v="Sung Pak"/>
    <x v="1"/>
    <s v="United States"/>
    <x v="87"/>
    <x v="18"/>
    <n v="37130"/>
    <x v="0"/>
    <s v="FUR-FU-10002030"/>
    <x v="0"/>
    <x v="5"/>
    <x v="1822"/>
    <n v="53.351999999999997"/>
    <n v="3"/>
    <n v="0.2"/>
    <n v="16.005600000000001"/>
    <x v="0"/>
    <s v="Yes"/>
  </r>
  <r>
    <n v="8729"/>
    <s v="CA-2017-103870"/>
    <x v="17"/>
    <d v="2017-12-31T00:00:00"/>
    <s v="Standard Class"/>
    <s v="SP-20860"/>
    <s v="Sung Pak"/>
    <x v="1"/>
    <s v="United States"/>
    <x v="87"/>
    <x v="18"/>
    <n v="37130"/>
    <x v="0"/>
    <s v="FUR-BO-10002853"/>
    <x v="0"/>
    <x v="0"/>
    <x v="1622"/>
    <n v="131.10400000000001"/>
    <n v="2"/>
    <n v="0.2"/>
    <n v="8.1940000000000008"/>
    <x v="0"/>
    <s v="Yes"/>
  </r>
  <r>
    <n v="8730"/>
    <s v="CA-2017-103870"/>
    <x v="17"/>
    <d v="2017-12-31T00:00:00"/>
    <s v="Standard Class"/>
    <s v="SP-20860"/>
    <s v="Sung Pak"/>
    <x v="1"/>
    <s v="United States"/>
    <x v="87"/>
    <x v="18"/>
    <n v="37130"/>
    <x v="0"/>
    <s v="OFF-ST-10002562"/>
    <x v="1"/>
    <x v="4"/>
    <x v="683"/>
    <n v="22.512"/>
    <n v="3"/>
    <n v="0.2"/>
    <n v="2.2511999999999999"/>
    <x v="0"/>
    <s v="Yes"/>
  </r>
  <r>
    <n v="8731"/>
    <s v="CA-2017-103870"/>
    <x v="17"/>
    <d v="2017-12-31T00:00:00"/>
    <s v="Standard Class"/>
    <s v="SP-20860"/>
    <s v="Sung Pak"/>
    <x v="1"/>
    <s v="United States"/>
    <x v="87"/>
    <x v="18"/>
    <n v="37130"/>
    <x v="0"/>
    <s v="TEC-AC-10004227"/>
    <x v="2"/>
    <x v="11"/>
    <x v="1409"/>
    <n v="72.744"/>
    <n v="7"/>
    <n v="0.2"/>
    <n v="-12.7302"/>
    <x v="0"/>
    <s v="Yes"/>
  </r>
  <r>
    <n v="8732"/>
    <s v="CA-2017-111017"/>
    <x v="374"/>
    <d v="2017-08-06T00:00:00"/>
    <s v="Standard Class"/>
    <s v="SC-20695"/>
    <s v="Steve Chapman"/>
    <x v="1"/>
    <s v="United States"/>
    <x v="285"/>
    <x v="25"/>
    <n v="63116"/>
    <x v="2"/>
    <s v="OFF-SU-10002573"/>
    <x v="1"/>
    <x v="14"/>
    <x v="354"/>
    <n v="52.59"/>
    <n v="3"/>
    <n v="0"/>
    <n v="15.776999999999999"/>
    <x v="2"/>
    <s v="Yes"/>
  </r>
  <r>
    <n v="8733"/>
    <s v="CA-2019-116988"/>
    <x v="818"/>
    <d v="2019-06-29T00:00:00"/>
    <s v="Second Class"/>
    <s v="PW-19030"/>
    <s v="Pauline Webber"/>
    <x v="1"/>
    <s v="United States"/>
    <x v="4"/>
    <x v="4"/>
    <n v="98105"/>
    <x v="1"/>
    <s v="OFF-PA-10003848"/>
    <x v="1"/>
    <x v="10"/>
    <x v="1451"/>
    <n v="19.440000000000001"/>
    <n v="3"/>
    <n v="0"/>
    <n v="9.3312000000000008"/>
    <x v="1"/>
    <s v="Yes"/>
  </r>
  <r>
    <n v="8734"/>
    <s v="CA-2019-116988"/>
    <x v="818"/>
    <d v="2019-06-29T00:00:00"/>
    <s v="Second Class"/>
    <s v="PW-19030"/>
    <s v="Pauline Webber"/>
    <x v="1"/>
    <s v="United States"/>
    <x v="4"/>
    <x v="4"/>
    <n v="98105"/>
    <x v="1"/>
    <s v="FUR-FU-10001290"/>
    <x v="0"/>
    <x v="5"/>
    <x v="452"/>
    <n v="126.3"/>
    <n v="3"/>
    <n v="0"/>
    <n v="40.415999999999997"/>
    <x v="1"/>
    <s v="Yes"/>
  </r>
  <r>
    <n v="8735"/>
    <s v="CA-2019-116988"/>
    <x v="818"/>
    <d v="2019-06-29T00:00:00"/>
    <s v="Second Class"/>
    <s v="PW-19030"/>
    <s v="Pauline Webber"/>
    <x v="1"/>
    <s v="United States"/>
    <x v="4"/>
    <x v="4"/>
    <n v="98105"/>
    <x v="1"/>
    <s v="TEC-AC-10003832"/>
    <x v="2"/>
    <x v="11"/>
    <x v="218"/>
    <n v="1287.45"/>
    <n v="5"/>
    <n v="0"/>
    <n v="244.6155"/>
    <x v="1"/>
    <s v="Yes"/>
  </r>
  <r>
    <n v="8736"/>
    <s v="US-2016-169390"/>
    <x v="315"/>
    <d v="2016-02-10T00:00:00"/>
    <s v="Second Class"/>
    <s v="CS-12250"/>
    <s v="Chris Selesnick"/>
    <x v="1"/>
    <s v="United States"/>
    <x v="20"/>
    <x v="15"/>
    <n v="10024"/>
    <x v="3"/>
    <s v="OFF-ST-10001558"/>
    <x v="1"/>
    <x v="4"/>
    <x v="719"/>
    <n v="64.959999999999994"/>
    <n v="4"/>
    <n v="0"/>
    <n v="9.7439999999999998"/>
    <x v="3"/>
    <s v="Yes"/>
  </r>
  <r>
    <n v="8737"/>
    <s v="CA-2018-168774"/>
    <x v="913"/>
    <d v="2018-09-09T00:00:00"/>
    <s v="Standard Class"/>
    <s v="RP-19855"/>
    <s v="Roy Phan"/>
    <x v="1"/>
    <s v="United States"/>
    <x v="439"/>
    <x v="11"/>
    <n v="55125"/>
    <x v="2"/>
    <s v="OFF-ST-10001490"/>
    <x v="1"/>
    <x v="4"/>
    <x v="518"/>
    <n v="535.41"/>
    <n v="3"/>
    <n v="0"/>
    <n v="160.62299999999999"/>
    <x v="2"/>
    <s v="Yes"/>
  </r>
  <r>
    <n v="8738"/>
    <s v="CA-2019-161592"/>
    <x v="1191"/>
    <d v="2019-04-10T00:00:00"/>
    <s v="Standard Class"/>
    <s v="CS-12175"/>
    <s v="Charles Sheldon"/>
    <x v="1"/>
    <s v="United States"/>
    <x v="346"/>
    <x v="18"/>
    <n v="37421"/>
    <x v="0"/>
    <s v="OFF-BI-10003669"/>
    <x v="1"/>
    <x v="8"/>
    <x v="804"/>
    <n v="8.1"/>
    <n v="5"/>
    <n v="0.7"/>
    <n v="-5.94"/>
    <x v="0"/>
    <s v="Yes"/>
  </r>
  <r>
    <n v="8739"/>
    <s v="US-2019-131961"/>
    <x v="166"/>
    <d v="2019-12-11T00:00:00"/>
    <s v="First Class"/>
    <s v="MJ-17740"/>
    <s v="Max Jones"/>
    <x v="0"/>
    <s v="United States"/>
    <x v="10"/>
    <x v="9"/>
    <n v="19140"/>
    <x v="3"/>
    <s v="OFF-AR-10004441"/>
    <x v="1"/>
    <x v="6"/>
    <x v="155"/>
    <n v="13.247999999999999"/>
    <n v="4"/>
    <n v="0.2"/>
    <n v="3.6432000000000002"/>
    <x v="3"/>
    <s v="Yes"/>
  </r>
  <r>
    <n v="8740"/>
    <s v="US-2019-131961"/>
    <x v="166"/>
    <d v="2019-12-11T00:00:00"/>
    <s v="First Class"/>
    <s v="MJ-17740"/>
    <s v="Max Jones"/>
    <x v="0"/>
    <s v="United States"/>
    <x v="10"/>
    <x v="9"/>
    <n v="19140"/>
    <x v="3"/>
    <s v="TEC-PH-10001924"/>
    <x v="2"/>
    <x v="7"/>
    <x v="431"/>
    <n v="83.988"/>
    <n v="2"/>
    <n v="0.4"/>
    <n v="-20.997"/>
    <x v="3"/>
    <s v="Yes"/>
  </r>
  <r>
    <n v="8741"/>
    <s v="CA-2018-102498"/>
    <x v="1131"/>
    <d v="2018-07-25T00:00:00"/>
    <s v="First Class"/>
    <s v="JG-15160"/>
    <s v="James Galang"/>
    <x v="0"/>
    <s v="United States"/>
    <x v="240"/>
    <x v="28"/>
    <n v="70506"/>
    <x v="0"/>
    <s v="OFF-AR-10004456"/>
    <x v="1"/>
    <x v="6"/>
    <x v="1053"/>
    <n v="73.2"/>
    <n v="5"/>
    <n v="0"/>
    <n v="21.228000000000002"/>
    <x v="0"/>
    <s v="Yes"/>
  </r>
  <r>
    <n v="8742"/>
    <s v="CA-2017-113222"/>
    <x v="529"/>
    <d v="2017-11-09T00:00:00"/>
    <s v="Same Day"/>
    <s v="AG-10765"/>
    <s v="Anthony Garverick"/>
    <x v="2"/>
    <s v="United States"/>
    <x v="104"/>
    <x v="14"/>
    <n v="46226"/>
    <x v="2"/>
    <s v="OFF-BI-10001890"/>
    <x v="1"/>
    <x v="8"/>
    <x v="176"/>
    <n v="10.74"/>
    <n v="3"/>
    <n v="0"/>
    <n v="5.1551999999999998"/>
    <x v="2"/>
    <s v="Yes"/>
  </r>
  <r>
    <n v="8743"/>
    <s v="US-2017-144771"/>
    <x v="653"/>
    <d v="2017-10-04T00:00:00"/>
    <s v="First Class"/>
    <s v="CK-12205"/>
    <s v="Chloris Kastensmidt"/>
    <x v="0"/>
    <s v="United States"/>
    <x v="492"/>
    <x v="21"/>
    <n v="97123"/>
    <x v="1"/>
    <s v="FUR-FU-10000629"/>
    <x v="0"/>
    <x v="5"/>
    <x v="93"/>
    <n v="11.032"/>
    <n v="1"/>
    <n v="0.2"/>
    <n v="3.0337999999999998"/>
    <x v="1"/>
    <s v="Yes"/>
  </r>
  <r>
    <n v="8744"/>
    <s v="US-2017-144771"/>
    <x v="653"/>
    <d v="2017-10-04T00:00:00"/>
    <s v="First Class"/>
    <s v="CK-12205"/>
    <s v="Chloris Kastensmidt"/>
    <x v="0"/>
    <s v="United States"/>
    <x v="492"/>
    <x v="21"/>
    <n v="97123"/>
    <x v="1"/>
    <s v="TEC-AC-10002323"/>
    <x v="2"/>
    <x v="11"/>
    <x v="177"/>
    <n v="53.04"/>
    <n v="3"/>
    <n v="0.2"/>
    <n v="-4.641"/>
    <x v="1"/>
    <s v="Yes"/>
  </r>
  <r>
    <n v="8745"/>
    <s v="CA-2017-162376"/>
    <x v="6"/>
    <d v="2017-11-25T00:00:00"/>
    <s v="Second Class"/>
    <s v="HD-14785"/>
    <s v="Harold Dahlen"/>
    <x v="2"/>
    <s v="United States"/>
    <x v="471"/>
    <x v="31"/>
    <n v="2138"/>
    <x v="3"/>
    <s v="OFF-AR-10003056"/>
    <x v="1"/>
    <x v="6"/>
    <x v="18"/>
    <n v="17.12"/>
    <n v="4"/>
    <n v="0"/>
    <n v="4.9648000000000003"/>
    <x v="3"/>
    <s v="Yes"/>
  </r>
  <r>
    <n v="8746"/>
    <s v="CA-2017-162376"/>
    <x v="6"/>
    <d v="2017-11-25T00:00:00"/>
    <s v="Second Class"/>
    <s v="HD-14785"/>
    <s v="Harold Dahlen"/>
    <x v="2"/>
    <s v="United States"/>
    <x v="471"/>
    <x v="31"/>
    <n v="2138"/>
    <x v="3"/>
    <s v="OFF-PA-10000300"/>
    <x v="1"/>
    <x v="10"/>
    <x v="1775"/>
    <n v="59.94"/>
    <n v="3"/>
    <n v="0"/>
    <n v="28.171800000000001"/>
    <x v="3"/>
    <s v="Yes"/>
  </r>
  <r>
    <n v="8747"/>
    <s v="CA-2019-128076"/>
    <x v="62"/>
    <d v="2019-02-07T00:00:00"/>
    <s v="Standard Class"/>
    <s v="BO-11350"/>
    <s v="Bill Overfelt"/>
    <x v="1"/>
    <s v="United States"/>
    <x v="70"/>
    <x v="1"/>
    <n v="92105"/>
    <x v="1"/>
    <s v="FUR-FU-10000293"/>
    <x v="0"/>
    <x v="5"/>
    <x v="791"/>
    <n v="210.58"/>
    <n v="2"/>
    <n v="0"/>
    <n v="12.6348"/>
    <x v="1"/>
    <s v="Yes"/>
  </r>
  <r>
    <n v="8748"/>
    <s v="CA-2019-128076"/>
    <x v="62"/>
    <d v="2019-02-07T00:00:00"/>
    <s v="Standard Class"/>
    <s v="BO-11350"/>
    <s v="Bill Overfelt"/>
    <x v="1"/>
    <s v="United States"/>
    <x v="70"/>
    <x v="1"/>
    <n v="92105"/>
    <x v="1"/>
    <s v="OFF-BI-10003638"/>
    <x v="1"/>
    <x v="8"/>
    <x v="612"/>
    <n v="30.96"/>
    <n v="2"/>
    <n v="0.2"/>
    <n v="10.061999999999999"/>
    <x v="1"/>
    <s v="Yes"/>
  </r>
  <r>
    <n v="8749"/>
    <s v="CA-2019-128076"/>
    <x v="62"/>
    <d v="2019-02-07T00:00:00"/>
    <s v="Standard Class"/>
    <s v="BO-11350"/>
    <s v="Bill Overfelt"/>
    <x v="1"/>
    <s v="United States"/>
    <x v="70"/>
    <x v="1"/>
    <n v="92105"/>
    <x v="1"/>
    <s v="TEC-MA-10002109"/>
    <x v="2"/>
    <x v="15"/>
    <x v="1738"/>
    <n v="239.98400000000001"/>
    <n v="2"/>
    <n v="0.2"/>
    <n v="38.997399999999999"/>
    <x v="1"/>
    <s v="Yes"/>
  </r>
  <r>
    <n v="8750"/>
    <s v="US-2017-163825"/>
    <x v="382"/>
    <d v="2017-06-19T00:00:00"/>
    <s v="First Class"/>
    <s v="LC-16885"/>
    <s v="Lena Creighton"/>
    <x v="0"/>
    <s v="United States"/>
    <x v="20"/>
    <x v="15"/>
    <n v="10009"/>
    <x v="3"/>
    <s v="OFF-BI-10003527"/>
    <x v="1"/>
    <x v="8"/>
    <x v="451"/>
    <n v="3050.3760000000002"/>
    <n v="3"/>
    <n v="0.2"/>
    <n v="1143.8910000000001"/>
    <x v="3"/>
    <s v="Yes"/>
  </r>
  <r>
    <n v="8751"/>
    <s v="US-2017-163825"/>
    <x v="382"/>
    <d v="2017-06-19T00:00:00"/>
    <s v="First Class"/>
    <s v="LC-16885"/>
    <s v="Lena Creighton"/>
    <x v="0"/>
    <s v="United States"/>
    <x v="20"/>
    <x v="15"/>
    <n v="10009"/>
    <x v="3"/>
    <s v="TEC-PH-10004922"/>
    <x v="2"/>
    <x v="7"/>
    <x v="1076"/>
    <n v="133.97999999999999"/>
    <n v="2"/>
    <n v="0"/>
    <n v="33.494999999999997"/>
    <x v="3"/>
    <s v="Yes"/>
  </r>
  <r>
    <n v="8752"/>
    <s v="CA-2018-105662"/>
    <x v="465"/>
    <d v="2018-05-09T00:00:00"/>
    <s v="Standard Class"/>
    <s v="RB-19465"/>
    <s v="Rick Bensley"/>
    <x v="2"/>
    <s v="United States"/>
    <x v="315"/>
    <x v="2"/>
    <n v="32303"/>
    <x v="0"/>
    <s v="OFF-PA-10001001"/>
    <x v="1"/>
    <x v="10"/>
    <x v="1830"/>
    <n v="93.248000000000005"/>
    <n v="4"/>
    <n v="0.2"/>
    <n v="31.4712"/>
    <x v="0"/>
    <s v="Yes"/>
  </r>
  <r>
    <n v="8753"/>
    <s v="CA-2018-105662"/>
    <x v="465"/>
    <d v="2018-05-09T00:00:00"/>
    <s v="Standard Class"/>
    <s v="RB-19465"/>
    <s v="Rick Bensley"/>
    <x v="2"/>
    <s v="United States"/>
    <x v="315"/>
    <x v="2"/>
    <n v="32303"/>
    <x v="0"/>
    <s v="TEC-PH-10001198"/>
    <x v="2"/>
    <x v="7"/>
    <x v="1177"/>
    <n v="177.48"/>
    <n v="3"/>
    <n v="0.2"/>
    <n v="19.9665"/>
    <x v="0"/>
    <s v="Yes"/>
  </r>
  <r>
    <n v="8754"/>
    <s v="CA-2019-152198"/>
    <x v="428"/>
    <d v="2019-09-10T00:00:00"/>
    <s v="First Class"/>
    <s v="JD-16015"/>
    <s v="Joy Daniels"/>
    <x v="0"/>
    <s v="United States"/>
    <x v="167"/>
    <x v="24"/>
    <n v="43615"/>
    <x v="3"/>
    <s v="OFF-LA-10000443"/>
    <x v="1"/>
    <x v="2"/>
    <x v="1127"/>
    <n v="17.712"/>
    <n v="6"/>
    <n v="0.2"/>
    <n v="5.9778000000000002"/>
    <x v="3"/>
    <s v="Yes"/>
  </r>
  <r>
    <n v="8755"/>
    <s v="CA-2019-152198"/>
    <x v="428"/>
    <d v="2019-09-10T00:00:00"/>
    <s v="First Class"/>
    <s v="JD-16015"/>
    <s v="Joy Daniels"/>
    <x v="0"/>
    <s v="United States"/>
    <x v="167"/>
    <x v="24"/>
    <n v="43615"/>
    <x v="3"/>
    <s v="OFF-BI-10003669"/>
    <x v="1"/>
    <x v="8"/>
    <x v="804"/>
    <n v="4.8600000000000003"/>
    <n v="3"/>
    <n v="0.7"/>
    <n v="-3.5640000000000001"/>
    <x v="3"/>
    <s v="Yes"/>
  </r>
  <r>
    <n v="8756"/>
    <s v="CA-2019-152198"/>
    <x v="428"/>
    <d v="2019-09-10T00:00:00"/>
    <s v="First Class"/>
    <s v="JD-16015"/>
    <s v="Joy Daniels"/>
    <x v="0"/>
    <s v="United States"/>
    <x v="167"/>
    <x v="24"/>
    <n v="43615"/>
    <x v="3"/>
    <s v="OFF-BI-10001628"/>
    <x v="1"/>
    <x v="8"/>
    <x v="1112"/>
    <n v="6.258"/>
    <n v="2"/>
    <n v="0.7"/>
    <n v="-5.2149999999999999"/>
    <x v="3"/>
    <s v="Yes"/>
  </r>
  <r>
    <n v="8757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AP-10002350"/>
    <x v="1"/>
    <x v="9"/>
    <x v="550"/>
    <n v="37.68"/>
    <n v="2"/>
    <n v="0"/>
    <n v="10.5504"/>
    <x v="3"/>
    <s v="Yes"/>
  </r>
  <r>
    <n v="8758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PA-10004100"/>
    <x v="1"/>
    <x v="10"/>
    <x v="260"/>
    <n v="51.84"/>
    <n v="8"/>
    <n v="0"/>
    <n v="24.883199999999999"/>
    <x v="3"/>
    <s v="Yes"/>
  </r>
  <r>
    <n v="8759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FUR-FU-10000794"/>
    <x v="0"/>
    <x v="5"/>
    <x v="645"/>
    <n v="27.42"/>
    <n v="3"/>
    <n v="0"/>
    <n v="9.3228000000000009"/>
    <x v="3"/>
    <s v="Yes"/>
  </r>
  <r>
    <n v="8760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BI-10002012"/>
    <x v="1"/>
    <x v="8"/>
    <x v="749"/>
    <n v="5.4"/>
    <n v="3"/>
    <n v="0"/>
    <n v="2.5920000000000001"/>
    <x v="3"/>
    <s v="Yes"/>
  </r>
  <r>
    <n v="8761"/>
    <s v="CA-2018-159891"/>
    <x v="1011"/>
    <d v="2018-02-06T00:00:00"/>
    <s v="Standard Class"/>
    <s v="BF-11170"/>
    <s v="Ben Ferrer"/>
    <x v="2"/>
    <s v="United States"/>
    <x v="118"/>
    <x v="32"/>
    <n v="30318"/>
    <x v="0"/>
    <s v="OFF-BI-10003527"/>
    <x v="1"/>
    <x v="8"/>
    <x v="451"/>
    <n v="1270.99"/>
    <n v="1"/>
    <n v="0"/>
    <n v="635.495"/>
    <x v="0"/>
    <s v="Yes"/>
  </r>
  <r>
    <n v="8762"/>
    <s v="CA-2018-159891"/>
    <x v="1011"/>
    <d v="2018-02-06T00:00:00"/>
    <s v="Standard Class"/>
    <s v="BF-11170"/>
    <s v="Ben Ferrer"/>
    <x v="2"/>
    <s v="United States"/>
    <x v="118"/>
    <x v="32"/>
    <n v="30318"/>
    <x v="0"/>
    <s v="OFF-EN-10004483"/>
    <x v="1"/>
    <x v="12"/>
    <x v="1344"/>
    <n v="125.36"/>
    <n v="8"/>
    <n v="0"/>
    <n v="58.919199999999996"/>
    <x v="0"/>
    <s v="Yes"/>
  </r>
  <r>
    <n v="8763"/>
    <s v="CA-2018-112578"/>
    <x v="723"/>
    <d v="2019-01-02T00:00:00"/>
    <s v="Standard Class"/>
    <s v="FO-14305"/>
    <s v="Frank Olsen"/>
    <x v="0"/>
    <s v="United States"/>
    <x v="301"/>
    <x v="1"/>
    <n v="95823"/>
    <x v="1"/>
    <s v="OFF-ST-10003722"/>
    <x v="1"/>
    <x v="4"/>
    <x v="767"/>
    <n v="14.03"/>
    <n v="1"/>
    <n v="0"/>
    <n v="4.0686999999999998"/>
    <x v="1"/>
    <s v="Yes"/>
  </r>
  <r>
    <n v="8764"/>
    <s v="CA-2018-112578"/>
    <x v="723"/>
    <d v="2019-01-02T00:00:00"/>
    <s v="Standard Class"/>
    <s v="FO-14305"/>
    <s v="Frank Olsen"/>
    <x v="0"/>
    <s v="United States"/>
    <x v="301"/>
    <x v="1"/>
    <n v="95823"/>
    <x v="1"/>
    <s v="OFF-SU-10002557"/>
    <x v="1"/>
    <x v="14"/>
    <x v="1338"/>
    <n v="27.96"/>
    <n v="2"/>
    <n v="0"/>
    <n v="7.2695999999999996"/>
    <x v="1"/>
    <s v="Yes"/>
  </r>
  <r>
    <n v="8765"/>
    <s v="CA-2017-107083"/>
    <x v="82"/>
    <d v="2017-11-27T00:00:00"/>
    <s v="Standard Class"/>
    <s v="BB-11545"/>
    <s v="Brenda Bowman"/>
    <x v="1"/>
    <s v="United States"/>
    <x v="5"/>
    <x v="5"/>
    <n v="76106"/>
    <x v="2"/>
    <s v="OFF-AR-10002257"/>
    <x v="1"/>
    <x v="6"/>
    <x v="1200"/>
    <n v="5.3440000000000003"/>
    <n v="2"/>
    <n v="0.2"/>
    <n v="0.73480000000000001"/>
    <x v="2"/>
    <s v="Yes"/>
  </r>
  <r>
    <n v="8766"/>
    <s v="CA-2017-107083"/>
    <x v="82"/>
    <d v="2017-11-27T00:00:00"/>
    <s v="Standard Class"/>
    <s v="BB-11545"/>
    <s v="Brenda Bowman"/>
    <x v="1"/>
    <s v="United States"/>
    <x v="5"/>
    <x v="5"/>
    <n v="76106"/>
    <x v="2"/>
    <s v="OFF-BI-10000756"/>
    <x v="1"/>
    <x v="8"/>
    <x v="15"/>
    <n v="1.696"/>
    <n v="2"/>
    <n v="0.8"/>
    <n v="-2.544"/>
    <x v="2"/>
    <s v="Yes"/>
  </r>
  <r>
    <n v="8767"/>
    <s v="CA-2017-107083"/>
    <x v="82"/>
    <d v="2017-11-27T00:00:00"/>
    <s v="Standard Class"/>
    <s v="BB-11545"/>
    <s v="Brenda Bowman"/>
    <x v="1"/>
    <s v="United States"/>
    <x v="5"/>
    <x v="5"/>
    <n v="76106"/>
    <x v="2"/>
    <s v="OFF-AP-10004136"/>
    <x v="1"/>
    <x v="9"/>
    <x v="1824"/>
    <n v="24.588000000000001"/>
    <n v="3"/>
    <n v="0.8"/>
    <n v="-67.617000000000004"/>
    <x v="2"/>
    <s v="Yes"/>
  </r>
  <r>
    <n v="8768"/>
    <s v="CA-2017-107083"/>
    <x v="82"/>
    <d v="2017-11-27T00:00:00"/>
    <s v="Standard Class"/>
    <s v="BB-11545"/>
    <s v="Brenda Bowman"/>
    <x v="1"/>
    <s v="United States"/>
    <x v="5"/>
    <x v="5"/>
    <n v="76106"/>
    <x v="2"/>
    <s v="OFF-BI-10002194"/>
    <x v="1"/>
    <x v="8"/>
    <x v="416"/>
    <n v="7.98"/>
    <n v="5"/>
    <n v="0.8"/>
    <n v="-13.167"/>
    <x v="2"/>
    <s v="Yes"/>
  </r>
  <r>
    <n v="8769"/>
    <s v="CA-2017-151722"/>
    <x v="348"/>
    <d v="2017-10-09T00:00:00"/>
    <s v="Standard Class"/>
    <s v="IL-15100"/>
    <s v="Ivan Liston"/>
    <x v="0"/>
    <s v="United States"/>
    <x v="38"/>
    <x v="24"/>
    <n v="43229"/>
    <x v="3"/>
    <s v="TEC-AC-10000892"/>
    <x v="2"/>
    <x v="11"/>
    <x v="293"/>
    <n v="288"/>
    <n v="4"/>
    <n v="0.2"/>
    <n v="57.6"/>
    <x v="3"/>
    <s v="Yes"/>
  </r>
  <r>
    <n v="8770"/>
    <s v="CA-2018-151148"/>
    <x v="126"/>
    <d v="2018-09-13T00:00:00"/>
    <s v="Same Day"/>
    <s v="PO-19180"/>
    <s v="Philisse Overcash"/>
    <x v="2"/>
    <s v="United States"/>
    <x v="103"/>
    <x v="22"/>
    <n v="80027"/>
    <x v="1"/>
    <s v="TEC-PH-10001870"/>
    <x v="2"/>
    <x v="7"/>
    <x v="1740"/>
    <n v="146.952"/>
    <n v="3"/>
    <n v="0.2"/>
    <n v="9.1844999999999999"/>
    <x v="1"/>
    <s v="Yes"/>
  </r>
  <r>
    <n v="8771"/>
    <s v="CA-2018-151148"/>
    <x v="126"/>
    <d v="2018-09-13T00:00:00"/>
    <s v="Same Day"/>
    <s v="PO-19180"/>
    <s v="Philisse Overcash"/>
    <x v="2"/>
    <s v="United States"/>
    <x v="103"/>
    <x v="22"/>
    <n v="80027"/>
    <x v="1"/>
    <s v="FUR-CH-10002304"/>
    <x v="0"/>
    <x v="1"/>
    <x v="790"/>
    <n v="83.135999999999996"/>
    <n v="4"/>
    <n v="0.2"/>
    <n v="5.1959999999999997"/>
    <x v="1"/>
    <s v="Yes"/>
  </r>
  <r>
    <n v="8772"/>
    <s v="CA-2019-115882"/>
    <x v="32"/>
    <d v="2019-09-17T00:00:00"/>
    <s v="First Class"/>
    <s v="DB-13555"/>
    <s v="Dorothy Badders"/>
    <x v="1"/>
    <s v="United States"/>
    <x v="253"/>
    <x v="3"/>
    <n v="27604"/>
    <x v="0"/>
    <s v="OFF-AP-10002534"/>
    <x v="1"/>
    <x v="9"/>
    <x v="1202"/>
    <n v="942.78399999999999"/>
    <n v="4"/>
    <n v="0.2"/>
    <n v="94.278400000000005"/>
    <x v="0"/>
    <s v="Yes"/>
  </r>
  <r>
    <n v="8773"/>
    <s v="CA-2019-115882"/>
    <x v="32"/>
    <d v="2019-09-17T00:00:00"/>
    <s v="First Class"/>
    <s v="DB-13555"/>
    <s v="Dorothy Badders"/>
    <x v="1"/>
    <s v="United States"/>
    <x v="253"/>
    <x v="3"/>
    <n v="27604"/>
    <x v="0"/>
    <s v="OFF-PA-10001125"/>
    <x v="1"/>
    <x v="10"/>
    <x v="1021"/>
    <n v="74.352000000000004"/>
    <n v="3"/>
    <n v="0.2"/>
    <n v="23.234999999999999"/>
    <x v="0"/>
    <s v="Yes"/>
  </r>
  <r>
    <n v="8774"/>
    <s v="CA-2017-132276"/>
    <x v="1202"/>
    <d v="2017-02-28T00:00:00"/>
    <s v="Standard Class"/>
    <s v="LC-16960"/>
    <s v="Lindsay Castell"/>
    <x v="2"/>
    <s v="United States"/>
    <x v="20"/>
    <x v="15"/>
    <n v="10024"/>
    <x v="3"/>
    <s v="OFF-AP-10000804"/>
    <x v="1"/>
    <x v="9"/>
    <x v="566"/>
    <n v="26.88"/>
    <n v="6"/>
    <n v="0"/>
    <n v="6.72"/>
    <x v="3"/>
    <s v="Yes"/>
  </r>
  <r>
    <n v="8775"/>
    <s v="CA-2017-132276"/>
    <x v="1202"/>
    <d v="2017-02-28T00:00:00"/>
    <s v="Standard Class"/>
    <s v="LC-16960"/>
    <s v="Lindsay Castell"/>
    <x v="2"/>
    <s v="United States"/>
    <x v="20"/>
    <x v="15"/>
    <n v="10024"/>
    <x v="3"/>
    <s v="OFF-BI-10002982"/>
    <x v="1"/>
    <x v="8"/>
    <x v="1267"/>
    <n v="10.896000000000001"/>
    <n v="2"/>
    <n v="0.2"/>
    <n v="3.8136000000000001"/>
    <x v="3"/>
    <s v="Yes"/>
  </r>
  <r>
    <n v="8776"/>
    <s v="CA-2018-163636"/>
    <x v="5"/>
    <d v="2018-12-09T00:00:00"/>
    <s v="Second Class"/>
    <s v="MP-18175"/>
    <s v="Mike Pelletier"/>
    <x v="2"/>
    <s v="United States"/>
    <x v="22"/>
    <x v="10"/>
    <n v="60623"/>
    <x v="2"/>
    <s v="OFF-AR-10001547"/>
    <x v="1"/>
    <x v="6"/>
    <x v="148"/>
    <n v="3.536"/>
    <n v="2"/>
    <n v="0.2"/>
    <n v="0.30940000000000001"/>
    <x v="2"/>
    <s v="Yes"/>
  </r>
  <r>
    <n v="8777"/>
    <s v="CA-2018-102813"/>
    <x v="415"/>
    <d v="2018-07-03T00:00:00"/>
    <s v="First Class"/>
    <s v="EA-14035"/>
    <s v="Erin Ashbrook"/>
    <x v="1"/>
    <s v="United States"/>
    <x v="114"/>
    <x v="5"/>
    <n v="77340"/>
    <x v="2"/>
    <s v="FUR-CH-10000665"/>
    <x v="0"/>
    <x v="1"/>
    <x v="662"/>
    <n v="528.42999999999995"/>
    <n v="5"/>
    <n v="0.3"/>
    <n v="0"/>
    <x v="2"/>
    <s v="Yes"/>
  </r>
  <r>
    <n v="8778"/>
    <s v="CA-2018-102813"/>
    <x v="415"/>
    <d v="2018-07-03T00:00:00"/>
    <s v="First Class"/>
    <s v="EA-14035"/>
    <s v="Erin Ashbrook"/>
    <x v="1"/>
    <s v="United States"/>
    <x v="114"/>
    <x v="5"/>
    <n v="77340"/>
    <x v="2"/>
    <s v="OFF-PA-10000520"/>
    <x v="1"/>
    <x v="10"/>
    <x v="1428"/>
    <n v="41.472000000000001"/>
    <n v="8"/>
    <n v="0.2"/>
    <n v="14.5152"/>
    <x v="2"/>
    <s v="Yes"/>
  </r>
  <r>
    <n v="8779"/>
    <s v="CA-2019-135377"/>
    <x v="1096"/>
    <d v="2019-12-18T00:00:00"/>
    <s v="Standard Class"/>
    <s v="BP-11095"/>
    <s v="Bart Pistole"/>
    <x v="1"/>
    <s v="United States"/>
    <x v="20"/>
    <x v="15"/>
    <n v="10024"/>
    <x v="3"/>
    <s v="FUR-BO-10004015"/>
    <x v="0"/>
    <x v="0"/>
    <x v="574"/>
    <n v="287.976"/>
    <n v="3"/>
    <n v="0.2"/>
    <n v="7.1993999999999998"/>
    <x v="3"/>
    <s v="Yes"/>
  </r>
  <r>
    <n v="8780"/>
    <s v="CA-2017-165813"/>
    <x v="305"/>
    <d v="2017-03-22T00:00:00"/>
    <s v="Second Class"/>
    <s v="BM-11785"/>
    <s v="Bryan Mills"/>
    <x v="0"/>
    <s v="United States"/>
    <x v="127"/>
    <x v="21"/>
    <n v="97301"/>
    <x v="1"/>
    <s v="OFF-ST-10004258"/>
    <x v="1"/>
    <x v="4"/>
    <x v="761"/>
    <n v="29.303999999999998"/>
    <n v="3"/>
    <n v="0.2"/>
    <n v="2.5640999999999998"/>
    <x v="1"/>
    <s v="Yes"/>
  </r>
  <r>
    <n v="8781"/>
    <s v="CA-2017-133585"/>
    <x v="879"/>
    <d v="2017-03-04T00:00:00"/>
    <s v="First Class"/>
    <s v="CM-12715"/>
    <s v="Craig Molinari"/>
    <x v="1"/>
    <s v="United States"/>
    <x v="12"/>
    <x v="5"/>
    <n v="77070"/>
    <x v="2"/>
    <s v="OFF-AR-10003696"/>
    <x v="1"/>
    <x v="6"/>
    <x v="1245"/>
    <n v="55.328000000000003"/>
    <n v="2"/>
    <n v="0.2"/>
    <n v="6.2244000000000002"/>
    <x v="2"/>
    <s v="Yes"/>
  </r>
  <r>
    <n v="8782"/>
    <s v="CA-2017-133585"/>
    <x v="879"/>
    <d v="2017-03-04T00:00:00"/>
    <s v="First Class"/>
    <s v="CM-12715"/>
    <s v="Craig Molinari"/>
    <x v="1"/>
    <s v="United States"/>
    <x v="12"/>
    <x v="5"/>
    <n v="77070"/>
    <x v="2"/>
    <s v="FUR-BO-10001811"/>
    <x v="0"/>
    <x v="0"/>
    <x v="787"/>
    <n v="1227.9983999999999"/>
    <n v="6"/>
    <n v="0.32"/>
    <n v="-36.117600000000003"/>
    <x v="2"/>
    <s v="Yes"/>
  </r>
  <r>
    <n v="8783"/>
    <s v="CA-2018-116911"/>
    <x v="306"/>
    <d v="2018-09-20T00:00:00"/>
    <s v="Standard Class"/>
    <s v="JD-16150"/>
    <s v="Justin Deggeller"/>
    <x v="1"/>
    <s v="United States"/>
    <x v="513"/>
    <x v="45"/>
    <n v="83301"/>
    <x v="1"/>
    <s v="OFF-BI-10001249"/>
    <x v="1"/>
    <x v="8"/>
    <x v="1191"/>
    <n v="20.416"/>
    <n v="4"/>
    <n v="0.2"/>
    <n v="6.6352000000000002"/>
    <x v="1"/>
    <s v="Yes"/>
  </r>
  <r>
    <n v="8784"/>
    <s v="CA-2018-116911"/>
    <x v="306"/>
    <d v="2018-09-20T00:00:00"/>
    <s v="Standard Class"/>
    <s v="JD-16150"/>
    <s v="Justin Deggeller"/>
    <x v="1"/>
    <s v="United States"/>
    <x v="513"/>
    <x v="45"/>
    <n v="83301"/>
    <x v="1"/>
    <s v="FUR-TA-10003473"/>
    <x v="0"/>
    <x v="3"/>
    <x v="216"/>
    <n v="1128.3900000000001"/>
    <n v="3"/>
    <n v="0"/>
    <n v="259.52969999999999"/>
    <x v="1"/>
    <s v="Yes"/>
  </r>
  <r>
    <n v="8785"/>
    <s v="US-2019-129224"/>
    <x v="294"/>
    <d v="2019-03-23T00:00:00"/>
    <s v="Standard Class"/>
    <s v="AS-10630"/>
    <s v="Ann Steele"/>
    <x v="2"/>
    <s v="United States"/>
    <x v="289"/>
    <x v="18"/>
    <n v="37918"/>
    <x v="0"/>
    <s v="OFF-LA-10003190"/>
    <x v="1"/>
    <x v="2"/>
    <x v="1172"/>
    <n v="4.6079999999999997"/>
    <n v="2"/>
    <n v="0.2"/>
    <n v="1.6704000000000001"/>
    <x v="0"/>
    <s v="Yes"/>
  </r>
  <r>
    <n v="8786"/>
    <s v="CA-2019-145765"/>
    <x v="39"/>
    <d v="2019-06-02T00:00:00"/>
    <s v="Standard Class"/>
    <s v="CM-11815"/>
    <s v="Candace McMahon"/>
    <x v="1"/>
    <s v="United States"/>
    <x v="42"/>
    <x v="16"/>
    <n v="85023"/>
    <x v="1"/>
    <s v="TEC-PH-10001305"/>
    <x v="2"/>
    <x v="7"/>
    <x v="1680"/>
    <n v="195.96"/>
    <n v="5"/>
    <n v="0.2"/>
    <n v="19.596"/>
    <x v="1"/>
    <s v="Yes"/>
  </r>
  <r>
    <n v="8787"/>
    <s v="CA-2019-145765"/>
    <x v="39"/>
    <d v="2019-06-02T00:00:00"/>
    <s v="Standard Class"/>
    <s v="CM-11815"/>
    <s v="Candace McMahon"/>
    <x v="1"/>
    <s v="United States"/>
    <x v="42"/>
    <x v="16"/>
    <n v="85023"/>
    <x v="1"/>
    <s v="OFF-PA-10001534"/>
    <x v="1"/>
    <x v="10"/>
    <x v="1470"/>
    <n v="15.552"/>
    <n v="3"/>
    <n v="0.2"/>
    <n v="5.4432"/>
    <x v="1"/>
    <s v="Yes"/>
  </r>
  <r>
    <n v="8788"/>
    <s v="CA-2019-145765"/>
    <x v="39"/>
    <d v="2019-06-02T00:00:00"/>
    <s v="Standard Class"/>
    <s v="CM-11815"/>
    <s v="Candace McMahon"/>
    <x v="1"/>
    <s v="United States"/>
    <x v="42"/>
    <x v="16"/>
    <n v="85023"/>
    <x v="1"/>
    <s v="TEC-AC-10000844"/>
    <x v="2"/>
    <x v="11"/>
    <x v="106"/>
    <n v="271.96800000000002"/>
    <n v="4"/>
    <n v="0.2"/>
    <n v="54.393599999999999"/>
    <x v="1"/>
    <s v="Yes"/>
  </r>
  <r>
    <n v="8789"/>
    <s v="CA-2019-126914"/>
    <x v="140"/>
    <d v="2019-06-19T00:00:00"/>
    <s v="Standard Class"/>
    <s v="JE-15715"/>
    <s v="Joe Elijah"/>
    <x v="0"/>
    <s v="United States"/>
    <x v="53"/>
    <x v="3"/>
    <n v="28110"/>
    <x v="0"/>
    <s v="FUR-CH-10000847"/>
    <x v="0"/>
    <x v="1"/>
    <x v="995"/>
    <n v="698.35199999999998"/>
    <n v="3"/>
    <n v="0.2"/>
    <n v="52.376399999999997"/>
    <x v="0"/>
    <s v="Yes"/>
  </r>
  <r>
    <n v="8790"/>
    <s v="CA-2019-126914"/>
    <x v="140"/>
    <d v="2019-06-19T00:00:00"/>
    <s v="Standard Class"/>
    <s v="JE-15715"/>
    <s v="Joe Elijah"/>
    <x v="0"/>
    <s v="United States"/>
    <x v="53"/>
    <x v="3"/>
    <n v="28110"/>
    <x v="0"/>
    <s v="FUR-BO-10000468"/>
    <x v="0"/>
    <x v="0"/>
    <x v="1180"/>
    <n v="77.727999999999994"/>
    <n v="2"/>
    <n v="0.2"/>
    <n v="-3.8864000000000001"/>
    <x v="0"/>
    <s v="Yes"/>
  </r>
  <r>
    <n v="8791"/>
    <s v="CA-2017-169572"/>
    <x v="684"/>
    <d v="2017-09-12T00:00:00"/>
    <s v="Standard Class"/>
    <s v="AG-10525"/>
    <s v="Andy Gerbode"/>
    <x v="1"/>
    <s v="United States"/>
    <x v="102"/>
    <x v="17"/>
    <n v="23223"/>
    <x v="0"/>
    <s v="OFF-BI-10002799"/>
    <x v="1"/>
    <x v="8"/>
    <x v="1459"/>
    <n v="46.62"/>
    <n v="9"/>
    <n v="0"/>
    <n v="21.4452"/>
    <x v="0"/>
    <s v="Yes"/>
  </r>
  <r>
    <n v="8792"/>
    <s v="CA-2019-162075"/>
    <x v="257"/>
    <d v="2019-03-24T00:00:00"/>
    <s v="Standard Class"/>
    <s v="TT-21220"/>
    <s v="Thomas Thornton"/>
    <x v="0"/>
    <s v="United States"/>
    <x v="12"/>
    <x v="5"/>
    <n v="77041"/>
    <x v="2"/>
    <s v="TEC-PH-10001557"/>
    <x v="2"/>
    <x v="7"/>
    <x v="664"/>
    <n v="537.54399999999998"/>
    <n v="7"/>
    <n v="0.2"/>
    <n v="47.0351"/>
    <x v="2"/>
    <s v="Yes"/>
  </r>
  <r>
    <n v="8793"/>
    <s v="CA-2016-162992"/>
    <x v="174"/>
    <d v="2016-12-21T00:00:00"/>
    <s v="First Class"/>
    <s v="BP-11095"/>
    <s v="Bart Pistole"/>
    <x v="1"/>
    <s v="United States"/>
    <x v="1"/>
    <x v="1"/>
    <n v="90008"/>
    <x v="1"/>
    <s v="OFF-LA-10001934"/>
    <x v="1"/>
    <x v="2"/>
    <x v="573"/>
    <n v="14.62"/>
    <n v="2"/>
    <n v="0"/>
    <n v="6.8714000000000004"/>
    <x v="1"/>
    <s v="Yes"/>
  </r>
  <r>
    <n v="8794"/>
    <s v="CA-2016-162992"/>
    <x v="174"/>
    <d v="2016-12-21T00:00:00"/>
    <s v="First Class"/>
    <s v="BP-11095"/>
    <s v="Bart Pistole"/>
    <x v="1"/>
    <s v="United States"/>
    <x v="1"/>
    <x v="1"/>
    <n v="90008"/>
    <x v="1"/>
    <s v="OFF-FA-10004248"/>
    <x v="1"/>
    <x v="13"/>
    <x v="485"/>
    <n v="22.55"/>
    <n v="5"/>
    <n v="0"/>
    <n v="8.7944999999999993"/>
    <x v="1"/>
    <s v="Yes"/>
  </r>
  <r>
    <n v="8795"/>
    <s v="CA-2016-162992"/>
    <x v="174"/>
    <d v="2016-12-21T00:00:00"/>
    <s v="First Class"/>
    <s v="BP-11095"/>
    <s v="Bart Pistole"/>
    <x v="1"/>
    <s v="United States"/>
    <x v="1"/>
    <x v="1"/>
    <n v="90008"/>
    <x v="1"/>
    <s v="TEC-PH-10001944"/>
    <x v="2"/>
    <x v="7"/>
    <x v="1271"/>
    <n v="583.79999999999995"/>
    <n v="5"/>
    <n v="0.2"/>
    <n v="72.974999999999994"/>
    <x v="1"/>
    <s v="Yes"/>
  </r>
  <r>
    <n v="8796"/>
    <s v="CA-2016-162992"/>
    <x v="174"/>
    <d v="2016-12-21T00:00:00"/>
    <s v="First Class"/>
    <s v="BP-11095"/>
    <s v="Bart Pistole"/>
    <x v="1"/>
    <s v="United States"/>
    <x v="1"/>
    <x v="1"/>
    <n v="90008"/>
    <x v="1"/>
    <s v="TEC-PH-10002085"/>
    <x v="2"/>
    <x v="7"/>
    <x v="665"/>
    <n v="211.16800000000001"/>
    <n v="4"/>
    <n v="0.2"/>
    <n v="15.8376"/>
    <x v="1"/>
    <s v="Yes"/>
  </r>
  <r>
    <n v="8797"/>
    <s v="CA-2018-106397"/>
    <x v="274"/>
    <d v="2018-07-13T00:00:00"/>
    <s v="Standard Class"/>
    <s v="MJ-17740"/>
    <s v="Max Jones"/>
    <x v="0"/>
    <s v="United States"/>
    <x v="11"/>
    <x v="7"/>
    <n v="84057"/>
    <x v="1"/>
    <s v="OFF-PA-10003441"/>
    <x v="1"/>
    <x v="10"/>
    <x v="490"/>
    <n v="12.96"/>
    <n v="2"/>
    <n v="0"/>
    <n v="6.2207999999999997"/>
    <x v="1"/>
    <s v="Yes"/>
  </r>
  <r>
    <n v="8798"/>
    <s v="CA-2018-106397"/>
    <x v="274"/>
    <d v="2018-07-13T00:00:00"/>
    <s v="Standard Class"/>
    <s v="MJ-17740"/>
    <s v="Max Jones"/>
    <x v="0"/>
    <s v="United States"/>
    <x v="11"/>
    <x v="7"/>
    <n v="84057"/>
    <x v="1"/>
    <s v="OFF-AR-10004602"/>
    <x v="1"/>
    <x v="6"/>
    <x v="1226"/>
    <n v="45.98"/>
    <n v="2"/>
    <n v="0"/>
    <n v="12.8744"/>
    <x v="1"/>
    <s v="Yes"/>
  </r>
  <r>
    <n v="8799"/>
    <s v="US-2018-150140"/>
    <x v="1203"/>
    <d v="2018-04-10T00:00:00"/>
    <s v="Standard Class"/>
    <s v="VM-21685"/>
    <s v="Valerie Mitchum"/>
    <x v="2"/>
    <s v="United States"/>
    <x v="140"/>
    <x v="42"/>
    <m/>
    <x v="3"/>
    <s v="TEC-PH-10002555"/>
    <x v="2"/>
    <x v="7"/>
    <x v="1352"/>
    <n v="1294.75"/>
    <n v="5"/>
    <n v="0"/>
    <n v="336.63499999999999"/>
    <x v="3"/>
    <s v="Yes"/>
  </r>
  <r>
    <n v="8800"/>
    <s v="CA-2016-116666"/>
    <x v="1204"/>
    <d v="2016-05-10T00:00:00"/>
    <s v="First Class"/>
    <s v="KT-16480"/>
    <s v="Kean Thornton"/>
    <x v="0"/>
    <s v="United States"/>
    <x v="10"/>
    <x v="9"/>
    <n v="19134"/>
    <x v="3"/>
    <s v="TEC-CO-10001449"/>
    <x v="2"/>
    <x v="16"/>
    <x v="306"/>
    <n v="1799.97"/>
    <n v="5"/>
    <n v="0.4"/>
    <n v="239.99600000000001"/>
    <x v="3"/>
    <s v="Yes"/>
  </r>
  <r>
    <n v="8801"/>
    <s v="CA-2019-148992"/>
    <x v="51"/>
    <d v="2019-11-27T00:00:00"/>
    <s v="Standard Class"/>
    <s v="CS-12250"/>
    <s v="Chris Selesnick"/>
    <x v="1"/>
    <s v="United States"/>
    <x v="22"/>
    <x v="10"/>
    <n v="60623"/>
    <x v="2"/>
    <s v="OFF-PA-10004285"/>
    <x v="1"/>
    <x v="10"/>
    <x v="1268"/>
    <n v="10.688000000000001"/>
    <n v="2"/>
    <n v="0.2"/>
    <n v="3.7408000000000001"/>
    <x v="2"/>
    <s v="Yes"/>
  </r>
  <r>
    <n v="8802"/>
    <s v="CA-2018-140935"/>
    <x v="338"/>
    <d v="2018-11-12T00:00:00"/>
    <s v="First Class"/>
    <s v="AB-10015"/>
    <s v="Aaron Bergman"/>
    <x v="0"/>
    <s v="United States"/>
    <x v="268"/>
    <x v="26"/>
    <n v="73120"/>
    <x v="2"/>
    <s v="TEC-PH-10000562"/>
    <x v="2"/>
    <x v="7"/>
    <x v="1707"/>
    <n v="221.98"/>
    <n v="2"/>
    <n v="0"/>
    <n v="62.154400000000003"/>
    <x v="2"/>
    <s v="Yes"/>
  </r>
  <r>
    <n v="8803"/>
    <s v="CA-2018-140935"/>
    <x v="338"/>
    <d v="2018-11-12T00:00:00"/>
    <s v="First Class"/>
    <s v="AB-10015"/>
    <s v="Aaron Bergman"/>
    <x v="0"/>
    <s v="United States"/>
    <x v="268"/>
    <x v="26"/>
    <n v="73120"/>
    <x v="2"/>
    <s v="FUR-BO-10003966"/>
    <x v="0"/>
    <x v="0"/>
    <x v="1095"/>
    <n v="341.96"/>
    <n v="2"/>
    <n v="0"/>
    <n v="54.7136"/>
    <x v="2"/>
    <s v="Yes"/>
  </r>
  <r>
    <n v="8804"/>
    <s v="CA-2016-157644"/>
    <x v="520"/>
    <d v="2017-01-01T00:00:00"/>
    <s v="First Class"/>
    <s v="AH-10030"/>
    <s v="Aaron Hawkins"/>
    <x v="1"/>
    <s v="United States"/>
    <x v="20"/>
    <x v="15"/>
    <n v="10035"/>
    <x v="3"/>
    <s v="TEC-AC-10003614"/>
    <x v="2"/>
    <x v="11"/>
    <x v="567"/>
    <n v="34.770000000000003"/>
    <n v="3"/>
    <n v="0"/>
    <n v="11.4741"/>
    <x v="3"/>
    <s v="Yes"/>
  </r>
  <r>
    <n v="8805"/>
    <s v="CA-2016-157644"/>
    <x v="520"/>
    <d v="2017-01-01T00:00:00"/>
    <s v="First Class"/>
    <s v="AH-10030"/>
    <s v="Aaron Hawkins"/>
    <x v="1"/>
    <s v="United States"/>
    <x v="20"/>
    <x v="15"/>
    <n v="10035"/>
    <x v="3"/>
    <s v="OFF-LA-10003148"/>
    <x v="1"/>
    <x v="2"/>
    <x v="166"/>
    <n v="18.899999999999999"/>
    <n v="3"/>
    <n v="0"/>
    <n v="8.6940000000000008"/>
    <x v="3"/>
    <s v="Yes"/>
  </r>
  <r>
    <n v="8806"/>
    <s v="US-2019-100398"/>
    <x v="971"/>
    <d v="2019-08-23T00:00:00"/>
    <s v="Standard Class"/>
    <s v="DO-13435"/>
    <s v="Denny Ordway"/>
    <x v="0"/>
    <s v="United States"/>
    <x v="288"/>
    <x v="7"/>
    <n v="84106"/>
    <x v="1"/>
    <s v="OFF-BI-10002133"/>
    <x v="1"/>
    <x v="8"/>
    <x v="1147"/>
    <n v="102.72"/>
    <n v="3"/>
    <n v="0.2"/>
    <n v="37.235999999999997"/>
    <x v="1"/>
    <s v="Yes"/>
  </r>
  <r>
    <n v="8807"/>
    <s v="CA-2018-113082"/>
    <x v="126"/>
    <d v="2018-09-16T00:00:00"/>
    <s v="Standard Class"/>
    <s v="MC-17590"/>
    <s v="Matt Collister"/>
    <x v="1"/>
    <s v="United States"/>
    <x v="456"/>
    <x v="15"/>
    <n v="13501"/>
    <x v="3"/>
    <s v="FUR-FU-10002813"/>
    <x v="0"/>
    <x v="5"/>
    <x v="1691"/>
    <n v="40.479999999999997"/>
    <n v="2"/>
    <n v="0"/>
    <n v="14.572800000000001"/>
    <x v="3"/>
    <s v="Yes"/>
  </r>
  <r>
    <n v="8808"/>
    <s v="US-2019-110646"/>
    <x v="40"/>
    <d v="2019-10-31T00:00:00"/>
    <s v="Standard Class"/>
    <s v="JF-15190"/>
    <s v="Jamie Frazer"/>
    <x v="0"/>
    <s v="United States"/>
    <x v="10"/>
    <x v="9"/>
    <n v="19134"/>
    <x v="3"/>
    <s v="OFF-BI-10004330"/>
    <x v="1"/>
    <x v="8"/>
    <x v="803"/>
    <n v="33.281999999999996"/>
    <n v="3"/>
    <n v="0.7"/>
    <n v="-27.734999999999999"/>
    <x v="3"/>
    <s v="Yes"/>
  </r>
  <r>
    <n v="8809"/>
    <s v="US-2019-110646"/>
    <x v="40"/>
    <d v="2019-10-31T00:00:00"/>
    <s v="Standard Class"/>
    <s v="JF-15190"/>
    <s v="Jamie Frazer"/>
    <x v="0"/>
    <s v="United States"/>
    <x v="10"/>
    <x v="9"/>
    <n v="19134"/>
    <x v="3"/>
    <s v="TEC-PH-10002807"/>
    <x v="2"/>
    <x v="7"/>
    <x v="1239"/>
    <n v="118.65"/>
    <n v="5"/>
    <n v="0.4"/>
    <n v="19.774999999999999"/>
    <x v="3"/>
    <s v="Yes"/>
  </r>
  <r>
    <n v="8810"/>
    <s v="US-2019-110646"/>
    <x v="40"/>
    <d v="2019-10-31T00:00:00"/>
    <s v="Standard Class"/>
    <s v="JF-15190"/>
    <s v="Jamie Frazer"/>
    <x v="0"/>
    <s v="United States"/>
    <x v="10"/>
    <x v="9"/>
    <n v="19134"/>
    <x v="3"/>
    <s v="OFF-LA-10001404"/>
    <x v="1"/>
    <x v="2"/>
    <x v="925"/>
    <n v="14.76"/>
    <n v="5"/>
    <n v="0.2"/>
    <n v="4.9814999999999996"/>
    <x v="3"/>
    <s v="Yes"/>
  </r>
  <r>
    <n v="8811"/>
    <s v="CA-2019-120614"/>
    <x v="1109"/>
    <d v="2019-06-04T00:00:00"/>
    <s v="Standard Class"/>
    <s v="SM-20950"/>
    <s v="Suzanne McNair"/>
    <x v="1"/>
    <s v="United States"/>
    <x v="1"/>
    <x v="1"/>
    <n v="90004"/>
    <x v="1"/>
    <s v="OFF-PA-10004911"/>
    <x v="1"/>
    <x v="10"/>
    <x v="938"/>
    <n v="37.520000000000003"/>
    <n v="4"/>
    <n v="0"/>
    <n v="18.009599999999999"/>
    <x v="1"/>
    <s v="Yes"/>
  </r>
  <r>
    <n v="8812"/>
    <s v="US-2018-140172"/>
    <x v="387"/>
    <d v="2018-03-13T00:00:00"/>
    <s v="Standard Class"/>
    <s v="SP-20650"/>
    <s v="Stephanie Phelps"/>
    <x v="1"/>
    <s v="United States"/>
    <x v="25"/>
    <x v="12"/>
    <n v="49201"/>
    <x v="2"/>
    <s v="OFF-AP-10004233"/>
    <x v="1"/>
    <x v="9"/>
    <x v="1131"/>
    <n v="207.14400000000001"/>
    <n v="3"/>
    <n v="0.1"/>
    <n v="48.333599999999997"/>
    <x v="2"/>
    <s v="Yes"/>
  </r>
  <r>
    <n v="8813"/>
    <s v="US-2018-140172"/>
    <x v="387"/>
    <d v="2018-03-13T00:00:00"/>
    <s v="Standard Class"/>
    <s v="SP-20650"/>
    <s v="Stephanie Phelps"/>
    <x v="1"/>
    <s v="United States"/>
    <x v="25"/>
    <x v="12"/>
    <n v="49201"/>
    <x v="2"/>
    <s v="OFF-AR-10002766"/>
    <x v="1"/>
    <x v="6"/>
    <x v="1050"/>
    <n v="13.9"/>
    <n v="5"/>
    <n v="0"/>
    <n v="3.7530000000000001"/>
    <x v="2"/>
    <s v="Yes"/>
  </r>
  <r>
    <n v="8814"/>
    <s v="CA-2017-127754"/>
    <x v="353"/>
    <d v="2017-07-31T00:00:00"/>
    <s v="Standard Class"/>
    <s v="CK-12760"/>
    <s v="Cyma Kinney"/>
    <x v="1"/>
    <s v="United States"/>
    <x v="220"/>
    <x v="16"/>
    <n v="85301"/>
    <x v="1"/>
    <s v="FUR-CH-10003199"/>
    <x v="0"/>
    <x v="1"/>
    <x v="637"/>
    <n v="266.35199999999998"/>
    <n v="3"/>
    <n v="0.2"/>
    <n v="13.317600000000001"/>
    <x v="1"/>
    <s v="Yes"/>
  </r>
  <r>
    <n v="8815"/>
    <s v="CA-2017-144274"/>
    <x v="521"/>
    <d v="2017-11-25T00:00:00"/>
    <s v="Second Class"/>
    <s v="PW-19240"/>
    <s v="Pierre Wener"/>
    <x v="0"/>
    <s v="United States"/>
    <x v="40"/>
    <x v="13"/>
    <n v="19805"/>
    <x v="3"/>
    <s v="TEC-PH-10003012"/>
    <x v="2"/>
    <x v="7"/>
    <x v="348"/>
    <n v="307.98"/>
    <n v="2"/>
    <n v="0"/>
    <n v="89.3142"/>
    <x v="3"/>
    <s v="Yes"/>
  </r>
  <r>
    <n v="8816"/>
    <s v="CA-2017-144274"/>
    <x v="521"/>
    <d v="2017-11-25T00:00:00"/>
    <s v="Second Class"/>
    <s v="PW-19240"/>
    <s v="Pierre Wener"/>
    <x v="0"/>
    <s v="United States"/>
    <x v="40"/>
    <x v="13"/>
    <n v="19805"/>
    <x v="3"/>
    <s v="OFF-PA-10001583"/>
    <x v="1"/>
    <x v="10"/>
    <x v="1831"/>
    <n v="44.1"/>
    <n v="6"/>
    <n v="0"/>
    <n v="20.727"/>
    <x v="3"/>
    <s v="Yes"/>
  </r>
  <r>
    <n v="8817"/>
    <s v="CA-2017-144274"/>
    <x v="521"/>
    <d v="2017-11-25T00:00:00"/>
    <s v="Second Class"/>
    <s v="PW-19240"/>
    <s v="Pierre Wener"/>
    <x v="0"/>
    <s v="United States"/>
    <x v="40"/>
    <x v="13"/>
    <n v="19805"/>
    <x v="3"/>
    <s v="OFF-AR-10001940"/>
    <x v="1"/>
    <x v="6"/>
    <x v="170"/>
    <n v="13.12"/>
    <n v="4"/>
    <n v="0"/>
    <n v="5.6416000000000004"/>
    <x v="3"/>
    <s v="Yes"/>
  </r>
  <r>
    <n v="8818"/>
    <s v="CA-2017-144274"/>
    <x v="521"/>
    <d v="2017-11-25T00:00:00"/>
    <s v="Second Class"/>
    <s v="PW-19240"/>
    <s v="Pierre Wener"/>
    <x v="0"/>
    <s v="United States"/>
    <x v="40"/>
    <x v="13"/>
    <n v="19805"/>
    <x v="3"/>
    <s v="OFF-EN-10003286"/>
    <x v="1"/>
    <x v="12"/>
    <x v="153"/>
    <n v="16.559999999999999"/>
    <n v="2"/>
    <n v="0"/>
    <n v="7.7831999999999999"/>
    <x v="3"/>
    <s v="Yes"/>
  </r>
  <r>
    <n v="8819"/>
    <s v="CA-2017-144274"/>
    <x v="521"/>
    <d v="2017-11-25T00:00:00"/>
    <s v="Second Class"/>
    <s v="PW-19240"/>
    <s v="Pierre Wener"/>
    <x v="0"/>
    <s v="United States"/>
    <x v="40"/>
    <x v="13"/>
    <n v="19805"/>
    <x v="3"/>
    <s v="OFF-PA-10003441"/>
    <x v="1"/>
    <x v="10"/>
    <x v="490"/>
    <n v="38.880000000000003"/>
    <n v="6"/>
    <n v="0"/>
    <n v="18.662400000000002"/>
    <x v="3"/>
    <s v="Yes"/>
  </r>
  <r>
    <n v="8820"/>
    <s v="CA-2017-142930"/>
    <x v="109"/>
    <d v="2017-12-02T00:00:00"/>
    <s v="Standard Class"/>
    <s v="EB-14170"/>
    <s v="Evan Bailliet"/>
    <x v="0"/>
    <s v="United States"/>
    <x v="89"/>
    <x v="5"/>
    <n v="78745"/>
    <x v="2"/>
    <s v="OFF-PA-10003395"/>
    <x v="1"/>
    <x v="10"/>
    <x v="656"/>
    <n v="335.52"/>
    <n v="4"/>
    <n v="0.2"/>
    <n v="117.432"/>
    <x v="2"/>
    <s v="Yes"/>
  </r>
  <r>
    <n v="8821"/>
    <s v="CA-2019-100622"/>
    <x v="132"/>
    <d v="2019-11-07T00:00:00"/>
    <s v="Standard Class"/>
    <s v="DK-13090"/>
    <s v="Dave Kipp"/>
    <x v="0"/>
    <s v="United States"/>
    <x v="333"/>
    <x v="2"/>
    <n v="32839"/>
    <x v="0"/>
    <s v="TEC-CO-10003236"/>
    <x v="2"/>
    <x v="16"/>
    <x v="456"/>
    <n v="959.98400000000004"/>
    <n v="2"/>
    <n v="0.2"/>
    <n v="311.9948"/>
    <x v="0"/>
    <s v="Yes"/>
  </r>
  <r>
    <n v="8822"/>
    <s v="CA-2019-100622"/>
    <x v="132"/>
    <d v="2019-11-07T00:00:00"/>
    <s v="Standard Class"/>
    <s v="DK-13090"/>
    <s v="Dave Kipp"/>
    <x v="0"/>
    <s v="United States"/>
    <x v="333"/>
    <x v="2"/>
    <n v="32839"/>
    <x v="0"/>
    <s v="OFF-BI-10002982"/>
    <x v="1"/>
    <x v="8"/>
    <x v="1267"/>
    <n v="4.0860000000000003"/>
    <n v="2"/>
    <n v="0.7"/>
    <n v="-2.9964"/>
    <x v="0"/>
    <s v="Yes"/>
  </r>
  <r>
    <n v="8823"/>
    <s v="CA-2019-100622"/>
    <x v="132"/>
    <d v="2019-11-07T00:00:00"/>
    <s v="Standard Class"/>
    <s v="DK-13090"/>
    <s v="Dave Kipp"/>
    <x v="0"/>
    <s v="United States"/>
    <x v="333"/>
    <x v="2"/>
    <n v="32839"/>
    <x v="0"/>
    <s v="OFF-AR-10004010"/>
    <x v="1"/>
    <x v="6"/>
    <x v="1743"/>
    <n v="55.984000000000002"/>
    <n v="2"/>
    <n v="0.2"/>
    <n v="4.1988000000000003"/>
    <x v="0"/>
    <s v="Yes"/>
  </r>
  <r>
    <n v="8824"/>
    <s v="CA-2019-100622"/>
    <x v="132"/>
    <d v="2019-11-07T00:00:00"/>
    <s v="Standard Class"/>
    <s v="DK-13090"/>
    <s v="Dave Kipp"/>
    <x v="0"/>
    <s v="United States"/>
    <x v="333"/>
    <x v="2"/>
    <n v="32839"/>
    <x v="0"/>
    <s v="OFF-PA-10002947"/>
    <x v="1"/>
    <x v="10"/>
    <x v="710"/>
    <n v="10.688000000000001"/>
    <n v="2"/>
    <n v="0.2"/>
    <n v="3.7408000000000001"/>
    <x v="0"/>
    <s v="Yes"/>
  </r>
  <r>
    <n v="8825"/>
    <s v="CA-2019-117156"/>
    <x v="708"/>
    <d v="2019-03-23T00:00:00"/>
    <s v="Second Class"/>
    <s v="TB-21055"/>
    <s v="Ted Butterfield"/>
    <x v="0"/>
    <s v="United States"/>
    <x v="265"/>
    <x v="9"/>
    <n v="19601"/>
    <x v="3"/>
    <s v="OFF-EN-10003845"/>
    <x v="1"/>
    <x v="12"/>
    <x v="436"/>
    <n v="8.8559999999999999"/>
    <n v="3"/>
    <n v="0.2"/>
    <n v="2.8782000000000001"/>
    <x v="3"/>
    <s v="Yes"/>
  </r>
  <r>
    <n v="8826"/>
    <s v="CA-2017-115399"/>
    <x v="546"/>
    <d v="2017-12-22T00:00:00"/>
    <s v="First Class"/>
    <s v="AG-10900"/>
    <s v="Arthur Gainer"/>
    <x v="0"/>
    <s v="United States"/>
    <x v="10"/>
    <x v="9"/>
    <n v="19134"/>
    <x v="3"/>
    <s v="OFF-LA-10003190"/>
    <x v="1"/>
    <x v="2"/>
    <x v="1172"/>
    <n v="6.9119999999999999"/>
    <n v="3"/>
    <n v="0.2"/>
    <n v="2.5055999999999998"/>
    <x v="3"/>
    <s v="Yes"/>
  </r>
  <r>
    <n v="8827"/>
    <s v="US-2016-157847"/>
    <x v="1063"/>
    <d v="2016-04-06T00:00:00"/>
    <s v="Second Class"/>
    <s v="SC-20020"/>
    <s v="Sam Craven"/>
    <x v="0"/>
    <s v="United States"/>
    <x v="12"/>
    <x v="5"/>
    <n v="77095"/>
    <x v="2"/>
    <s v="OFF-PA-10002986"/>
    <x v="1"/>
    <x v="10"/>
    <x v="482"/>
    <n v="26.72"/>
    <n v="5"/>
    <n v="0.2"/>
    <n v="9.3520000000000003"/>
    <x v="2"/>
    <s v="Yes"/>
  </r>
  <r>
    <n v="8828"/>
    <s v="US-2016-157847"/>
    <x v="1063"/>
    <d v="2016-04-06T00:00:00"/>
    <s v="Second Class"/>
    <s v="SC-20020"/>
    <s v="Sam Craven"/>
    <x v="0"/>
    <s v="United States"/>
    <x v="12"/>
    <x v="5"/>
    <n v="77095"/>
    <x v="2"/>
    <s v="OFF-PA-10001593"/>
    <x v="1"/>
    <x v="10"/>
    <x v="1764"/>
    <n v="33.488"/>
    <n v="7"/>
    <n v="0.2"/>
    <n v="10.465"/>
    <x v="2"/>
    <s v="Yes"/>
  </r>
  <r>
    <n v="8829"/>
    <s v="CA-2017-115168"/>
    <x v="1117"/>
    <d v="2017-06-09T00:00:00"/>
    <s v="Standard Class"/>
    <s v="BB-11545"/>
    <s v="Brenda Bowman"/>
    <x v="1"/>
    <s v="United States"/>
    <x v="490"/>
    <x v="25"/>
    <n v="63301"/>
    <x v="2"/>
    <s v="OFF-PA-10000528"/>
    <x v="1"/>
    <x v="10"/>
    <x v="1145"/>
    <n v="10.56"/>
    <n v="2"/>
    <n v="0"/>
    <n v="4.7519999999999998"/>
    <x v="2"/>
    <s v="Yes"/>
  </r>
  <r>
    <n v="8830"/>
    <s v="CA-2016-109680"/>
    <x v="191"/>
    <d v="2016-10-09T00:00:00"/>
    <s v="First Class"/>
    <s v="VP-21760"/>
    <s v="Victoria Pisteka"/>
    <x v="1"/>
    <s v="United States"/>
    <x v="245"/>
    <x v="14"/>
    <n v="46203"/>
    <x v="2"/>
    <s v="OFF-ST-10001932"/>
    <x v="1"/>
    <x v="4"/>
    <x v="1650"/>
    <n v="386.34"/>
    <n v="2"/>
    <n v="0"/>
    <n v="54.087600000000002"/>
    <x v="2"/>
    <s v="Yes"/>
  </r>
  <r>
    <n v="8831"/>
    <s v="CA-2018-167983"/>
    <x v="1036"/>
    <d v="2018-08-24T00:00:00"/>
    <s v="Second Class"/>
    <s v="RP-19270"/>
    <s v="Rachel Payne"/>
    <x v="1"/>
    <s v="United States"/>
    <x v="4"/>
    <x v="4"/>
    <n v="98115"/>
    <x v="1"/>
    <s v="OFF-BI-10003727"/>
    <x v="1"/>
    <x v="8"/>
    <x v="805"/>
    <n v="33.44"/>
    <n v="10"/>
    <n v="0.2"/>
    <n v="11.704000000000001"/>
    <x v="1"/>
    <s v="Yes"/>
  </r>
  <r>
    <n v="8832"/>
    <s v="CA-2017-145324"/>
    <x v="219"/>
    <d v="2017-11-19T00:00:00"/>
    <s v="Standard Class"/>
    <s v="DH-13675"/>
    <s v="Duane Huffman"/>
    <x v="2"/>
    <s v="United States"/>
    <x v="193"/>
    <x v="17"/>
    <n v="22801"/>
    <x v="0"/>
    <s v="FUR-FU-10002759"/>
    <x v="0"/>
    <x v="5"/>
    <x v="560"/>
    <n v="39.96"/>
    <n v="2"/>
    <n v="0"/>
    <n v="14.3856"/>
    <x v="0"/>
    <s v="Yes"/>
  </r>
  <r>
    <n v="8833"/>
    <s v="CA-2017-153423"/>
    <x v="137"/>
    <d v="2017-06-27T00:00:00"/>
    <s v="Standard Class"/>
    <s v="SW-20455"/>
    <s v="Shaun Weien"/>
    <x v="0"/>
    <s v="United States"/>
    <x v="30"/>
    <x v="15"/>
    <n v="14609"/>
    <x v="3"/>
    <s v="OFF-BI-10000545"/>
    <x v="1"/>
    <x v="8"/>
    <x v="692"/>
    <n v="1217.568"/>
    <n v="2"/>
    <n v="0.2"/>
    <n v="456.58800000000002"/>
    <x v="3"/>
    <s v="Yes"/>
  </r>
  <r>
    <n v="8834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ST-10004950"/>
    <x v="1"/>
    <x v="4"/>
    <x v="1519"/>
    <n v="15.51"/>
    <n v="1"/>
    <n v="0"/>
    <n v="3.8774999999999999"/>
    <x v="0"/>
    <s v="Yes"/>
  </r>
  <r>
    <n v="8835"/>
    <s v="US-2019-132675"/>
    <x v="241"/>
    <d v="2019-09-28T00:00:00"/>
    <s v="Standard Class"/>
    <s v="KF-16285"/>
    <s v="Karen Ferguson"/>
    <x v="2"/>
    <s v="United States"/>
    <x v="406"/>
    <x v="32"/>
    <n v="30328"/>
    <x v="0"/>
    <s v="TEC-PH-10003171"/>
    <x v="2"/>
    <x v="7"/>
    <x v="1504"/>
    <n v="89.9"/>
    <n v="2"/>
    <n v="0"/>
    <n v="25.172000000000001"/>
    <x v="0"/>
    <s v="Yes"/>
  </r>
  <r>
    <n v="8836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AR-10000614"/>
    <x v="1"/>
    <x v="6"/>
    <x v="1731"/>
    <n v="14.28"/>
    <n v="4"/>
    <n v="0"/>
    <n v="3.7128000000000001"/>
    <x v="0"/>
    <s v="Yes"/>
  </r>
  <r>
    <n v="8837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AR-10000034"/>
    <x v="1"/>
    <x v="6"/>
    <x v="751"/>
    <n v="12.72"/>
    <n v="3"/>
    <n v="0"/>
    <n v="4.9607999999999999"/>
    <x v="0"/>
    <s v="Yes"/>
  </r>
  <r>
    <n v="8838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LA-10003766"/>
    <x v="1"/>
    <x v="2"/>
    <x v="365"/>
    <n v="15.75"/>
    <n v="5"/>
    <n v="0"/>
    <n v="7.56"/>
    <x v="0"/>
    <s v="Yes"/>
  </r>
  <r>
    <n v="8839"/>
    <s v="CA-2016-153808"/>
    <x v="322"/>
    <d v="2016-04-10T00:00:00"/>
    <s v="Second Class"/>
    <s v="FH-14275"/>
    <s v="Frank Hawley"/>
    <x v="1"/>
    <s v="United States"/>
    <x v="1"/>
    <x v="1"/>
    <n v="90004"/>
    <x v="1"/>
    <s v="OFF-AR-10001725"/>
    <x v="1"/>
    <x v="6"/>
    <x v="1549"/>
    <n v="70.95"/>
    <n v="3"/>
    <n v="0"/>
    <n v="18.446999999999999"/>
    <x v="1"/>
    <s v="Yes"/>
  </r>
  <r>
    <n v="8840"/>
    <s v="CA-2016-153808"/>
    <x v="322"/>
    <d v="2016-04-10T00:00:00"/>
    <s v="Second Class"/>
    <s v="FH-14275"/>
    <s v="Frank Hawley"/>
    <x v="1"/>
    <s v="United States"/>
    <x v="1"/>
    <x v="1"/>
    <n v="90004"/>
    <x v="1"/>
    <s v="OFF-BI-10002794"/>
    <x v="1"/>
    <x v="8"/>
    <x v="102"/>
    <n v="65.567999999999998"/>
    <n v="2"/>
    <n v="0.2"/>
    <n v="23.7684"/>
    <x v="1"/>
    <s v="Yes"/>
  </r>
  <r>
    <n v="8841"/>
    <s v="CA-2016-153808"/>
    <x v="322"/>
    <d v="2016-04-10T00:00:00"/>
    <s v="Second Class"/>
    <s v="FH-14275"/>
    <s v="Frank Hawley"/>
    <x v="1"/>
    <s v="United States"/>
    <x v="1"/>
    <x v="1"/>
    <n v="90004"/>
    <x v="1"/>
    <s v="TEC-AC-10004171"/>
    <x v="2"/>
    <x v="11"/>
    <x v="1321"/>
    <n v="299.97000000000003"/>
    <n v="3"/>
    <n v="0"/>
    <n v="131.98679999999999"/>
    <x v="1"/>
    <s v="Yes"/>
  </r>
  <r>
    <n v="8842"/>
    <s v="US-2018-112396"/>
    <x v="1205"/>
    <d v="2018-02-13T00:00:00"/>
    <s v="Standard Class"/>
    <s v="JR-16210"/>
    <s v="Justin Ritter"/>
    <x v="1"/>
    <s v="United States"/>
    <x v="8"/>
    <x v="1"/>
    <n v="94110"/>
    <x v="1"/>
    <s v="TEC-AC-10003628"/>
    <x v="2"/>
    <x v="11"/>
    <x v="247"/>
    <n v="89.97"/>
    <n v="3"/>
    <n v="0"/>
    <n v="39.586799999999997"/>
    <x v="1"/>
    <s v="Yes"/>
  </r>
  <r>
    <n v="8843"/>
    <s v="US-2018-112396"/>
    <x v="1205"/>
    <d v="2018-02-13T00:00:00"/>
    <s v="Standard Class"/>
    <s v="JR-16210"/>
    <s v="Justin Ritter"/>
    <x v="1"/>
    <s v="United States"/>
    <x v="8"/>
    <x v="1"/>
    <n v="94110"/>
    <x v="1"/>
    <s v="TEC-AC-10004761"/>
    <x v="2"/>
    <x v="11"/>
    <x v="786"/>
    <n v="31.86"/>
    <n v="2"/>
    <n v="0"/>
    <n v="11.151"/>
    <x v="1"/>
    <s v="Yes"/>
  </r>
  <r>
    <n v="8844"/>
    <s v="CA-2016-141173"/>
    <x v="728"/>
    <d v="2016-11-20T00:00:00"/>
    <s v="Second Class"/>
    <s v="JC-16105"/>
    <s v="Julie Creighton"/>
    <x v="1"/>
    <s v="United States"/>
    <x v="31"/>
    <x v="11"/>
    <n v="55407"/>
    <x v="2"/>
    <s v="OFF-ST-10000885"/>
    <x v="1"/>
    <x v="4"/>
    <x v="1666"/>
    <n v="67.150000000000006"/>
    <n v="5"/>
    <n v="0"/>
    <n v="16.787500000000001"/>
    <x v="2"/>
    <s v="Yes"/>
  </r>
  <r>
    <n v="8845"/>
    <s v="CA-2019-156664"/>
    <x v="404"/>
    <d v="2019-12-23T00:00:00"/>
    <s v="Standard Class"/>
    <s v="BP-11290"/>
    <s v="Beth Paige"/>
    <x v="0"/>
    <s v="United States"/>
    <x v="38"/>
    <x v="24"/>
    <n v="43229"/>
    <x v="3"/>
    <s v="OFF-BI-10004209"/>
    <x v="1"/>
    <x v="8"/>
    <x v="1215"/>
    <n v="7.2359999999999998"/>
    <n v="3"/>
    <n v="0.7"/>
    <n v="-6.03"/>
    <x v="3"/>
    <s v="Yes"/>
  </r>
  <r>
    <n v="8846"/>
    <s v="CA-2019-156664"/>
    <x v="404"/>
    <d v="2019-12-23T00:00:00"/>
    <s v="Standard Class"/>
    <s v="BP-11290"/>
    <s v="Beth Paige"/>
    <x v="0"/>
    <s v="United States"/>
    <x v="38"/>
    <x v="24"/>
    <n v="43229"/>
    <x v="3"/>
    <s v="OFF-FA-10002988"/>
    <x v="1"/>
    <x v="13"/>
    <x v="132"/>
    <n v="4.8239999999999998"/>
    <n v="3"/>
    <n v="0.2"/>
    <n v="1.7486999999999999"/>
    <x v="3"/>
    <s v="Yes"/>
  </r>
  <r>
    <n v="8847"/>
    <s v="CA-2019-156664"/>
    <x v="404"/>
    <d v="2019-12-23T00:00:00"/>
    <s v="Standard Class"/>
    <s v="BP-11290"/>
    <s v="Beth Paige"/>
    <x v="0"/>
    <s v="United States"/>
    <x v="38"/>
    <x v="24"/>
    <n v="43229"/>
    <x v="3"/>
    <s v="OFF-PA-10002222"/>
    <x v="1"/>
    <x v="10"/>
    <x v="394"/>
    <n v="91.36"/>
    <n v="5"/>
    <n v="0.2"/>
    <n v="29.692"/>
    <x v="3"/>
    <s v="Yes"/>
  </r>
  <r>
    <n v="8848"/>
    <s v="CA-2019-156664"/>
    <x v="404"/>
    <d v="2019-12-23T00:00:00"/>
    <s v="Standard Class"/>
    <s v="BP-11290"/>
    <s v="Beth Paige"/>
    <x v="0"/>
    <s v="United States"/>
    <x v="38"/>
    <x v="24"/>
    <n v="43229"/>
    <x v="3"/>
    <s v="OFF-AP-10004487"/>
    <x v="1"/>
    <x v="9"/>
    <x v="722"/>
    <n v="130.11199999999999"/>
    <n v="2"/>
    <n v="0.2"/>
    <n v="13.011200000000001"/>
    <x v="3"/>
    <s v="Yes"/>
  </r>
  <r>
    <n v="8849"/>
    <s v="CA-2017-140718"/>
    <x v="740"/>
    <d v="2017-07-04T00:00:00"/>
    <s v="First Class"/>
    <s v="FA-14230"/>
    <s v="Frank Atkinson"/>
    <x v="1"/>
    <s v="United States"/>
    <x v="253"/>
    <x v="3"/>
    <n v="27604"/>
    <x v="0"/>
    <s v="TEC-PH-10003505"/>
    <x v="2"/>
    <x v="7"/>
    <x v="910"/>
    <n v="74.239999999999995"/>
    <n v="1"/>
    <n v="0.2"/>
    <n v="8.3520000000000003"/>
    <x v="0"/>
    <s v="Yes"/>
  </r>
  <r>
    <n v="8850"/>
    <s v="CA-2017-140718"/>
    <x v="740"/>
    <d v="2017-07-04T00:00:00"/>
    <s v="First Class"/>
    <s v="FA-14230"/>
    <s v="Frank Atkinson"/>
    <x v="1"/>
    <s v="United States"/>
    <x v="253"/>
    <x v="3"/>
    <n v="27604"/>
    <x v="0"/>
    <s v="FUR-FU-10000076"/>
    <x v="0"/>
    <x v="5"/>
    <x v="884"/>
    <n v="159.84"/>
    <n v="10"/>
    <n v="0.2"/>
    <n v="45.954000000000001"/>
    <x v="0"/>
    <s v="Yes"/>
  </r>
  <r>
    <n v="8851"/>
    <s v="CA-2017-140718"/>
    <x v="740"/>
    <d v="2017-07-04T00:00:00"/>
    <s v="First Class"/>
    <s v="FA-14230"/>
    <s v="Frank Atkinson"/>
    <x v="1"/>
    <s v="United States"/>
    <x v="253"/>
    <x v="3"/>
    <n v="27604"/>
    <x v="0"/>
    <s v="OFF-BI-10004728"/>
    <x v="1"/>
    <x v="8"/>
    <x v="544"/>
    <n v="2.8919999999999999"/>
    <n v="2"/>
    <n v="0.7"/>
    <n v="-2.3136000000000001"/>
    <x v="0"/>
    <s v="Yes"/>
  </r>
  <r>
    <n v="8852"/>
    <s v="CA-2017-140718"/>
    <x v="740"/>
    <d v="2017-07-04T00:00:00"/>
    <s v="First Class"/>
    <s v="FA-14230"/>
    <s v="Frank Atkinson"/>
    <x v="1"/>
    <s v="United States"/>
    <x v="253"/>
    <x v="3"/>
    <n v="27604"/>
    <x v="0"/>
    <s v="OFF-PA-10002250"/>
    <x v="1"/>
    <x v="10"/>
    <x v="706"/>
    <n v="9.3919999999999995"/>
    <n v="2"/>
    <n v="0.2"/>
    <n v="3.2871999999999999"/>
    <x v="0"/>
    <s v="Yes"/>
  </r>
  <r>
    <n v="8853"/>
    <s v="CA-2016-119977"/>
    <x v="1169"/>
    <d v="2016-10-13T00:00:00"/>
    <s v="Second Class"/>
    <s v="DN-13690"/>
    <s v="Duane Noonan"/>
    <x v="0"/>
    <s v="United States"/>
    <x v="20"/>
    <x v="15"/>
    <n v="10011"/>
    <x v="3"/>
    <s v="OFF-PA-10003823"/>
    <x v="1"/>
    <x v="10"/>
    <x v="1010"/>
    <n v="123.92"/>
    <n v="4"/>
    <n v="0"/>
    <n v="55.764000000000003"/>
    <x v="3"/>
    <s v="Yes"/>
  </r>
  <r>
    <n v="8854"/>
    <s v="US-2017-115343"/>
    <x v="357"/>
    <d v="2017-09-25T00:00:00"/>
    <s v="First Class"/>
    <s v="FO-14305"/>
    <s v="Frank Olsen"/>
    <x v="0"/>
    <s v="United States"/>
    <x v="10"/>
    <x v="9"/>
    <n v="19143"/>
    <x v="3"/>
    <s v="OFF-SU-10000898"/>
    <x v="1"/>
    <x v="14"/>
    <x v="1190"/>
    <n v="55.6"/>
    <n v="5"/>
    <n v="0.2"/>
    <n v="6.2549999999999999"/>
    <x v="3"/>
    <s v="Yes"/>
  </r>
  <r>
    <n v="8855"/>
    <s v="US-2017-115343"/>
    <x v="357"/>
    <d v="2017-09-25T00:00:00"/>
    <s v="First Class"/>
    <s v="FO-14305"/>
    <s v="Frank Olsen"/>
    <x v="0"/>
    <s v="United States"/>
    <x v="10"/>
    <x v="9"/>
    <n v="19143"/>
    <x v="3"/>
    <s v="TEC-AC-10003832"/>
    <x v="2"/>
    <x v="11"/>
    <x v="218"/>
    <n v="617.976"/>
    <n v="3"/>
    <n v="0.2"/>
    <n v="-7.7247000000000998"/>
    <x v="3"/>
    <s v="Yes"/>
  </r>
  <r>
    <n v="8856"/>
    <s v="CA-2019-163671"/>
    <x v="165"/>
    <d v="2019-12-30T00:00:00"/>
    <s v="Standard Class"/>
    <s v="DP-13105"/>
    <s v="Dave Poirier"/>
    <x v="1"/>
    <s v="United States"/>
    <x v="347"/>
    <x v="45"/>
    <n v="83642"/>
    <x v="1"/>
    <s v="OFF-BI-10001679"/>
    <x v="1"/>
    <x v="8"/>
    <x v="214"/>
    <n v="21.312000000000001"/>
    <n v="3"/>
    <n v="0.2"/>
    <n v="7.992"/>
    <x v="1"/>
    <s v="Yes"/>
  </r>
  <r>
    <n v="8857"/>
    <s v="CA-2019-135909"/>
    <x v="119"/>
    <d v="2019-10-20T00:00:00"/>
    <s v="Standard Class"/>
    <s v="JW-15220"/>
    <s v="Jane Waco"/>
    <x v="1"/>
    <s v="United States"/>
    <x v="301"/>
    <x v="1"/>
    <n v="95823"/>
    <x v="1"/>
    <s v="TEC-AC-10002335"/>
    <x v="2"/>
    <x v="11"/>
    <x v="343"/>
    <n v="209.94"/>
    <n v="6"/>
    <n v="0"/>
    <n v="39.888599999999997"/>
    <x v="1"/>
    <s v="Yes"/>
  </r>
  <r>
    <n v="8858"/>
    <s v="CA-2019-135909"/>
    <x v="119"/>
    <d v="2019-10-20T00:00:00"/>
    <s v="Standard Class"/>
    <s v="JW-15220"/>
    <s v="Jane Waco"/>
    <x v="1"/>
    <s v="United States"/>
    <x v="301"/>
    <x v="1"/>
    <n v="95823"/>
    <x v="1"/>
    <s v="TEC-PH-10003187"/>
    <x v="2"/>
    <x v="7"/>
    <x v="1419"/>
    <n v="31.984000000000002"/>
    <n v="2"/>
    <n v="0.2"/>
    <n v="-7.9960000000000004"/>
    <x v="1"/>
    <s v="Yes"/>
  </r>
  <r>
    <n v="8859"/>
    <s v="CA-2019-135909"/>
    <x v="119"/>
    <d v="2019-10-20T00:00:00"/>
    <s v="Standard Class"/>
    <s v="JW-15220"/>
    <s v="Jane Waco"/>
    <x v="1"/>
    <s v="United States"/>
    <x v="301"/>
    <x v="1"/>
    <n v="95823"/>
    <x v="1"/>
    <s v="OFF-BI-10003527"/>
    <x v="1"/>
    <x v="8"/>
    <x v="451"/>
    <n v="5083.96"/>
    <n v="5"/>
    <n v="0.2"/>
    <n v="1906.4849999999999"/>
    <x v="1"/>
    <s v="Yes"/>
  </r>
  <r>
    <n v="8860"/>
    <s v="US-2019-114356"/>
    <x v="648"/>
    <d v="2019-08-26T00:00:00"/>
    <s v="Standard Class"/>
    <s v="TT-21460"/>
    <s v="Tonja Turnell"/>
    <x v="2"/>
    <s v="United States"/>
    <x v="35"/>
    <x v="3"/>
    <n v="28205"/>
    <x v="0"/>
    <s v="TEC-PH-10003171"/>
    <x v="2"/>
    <x v="7"/>
    <x v="1504"/>
    <n v="35.96"/>
    <n v="1"/>
    <n v="0.2"/>
    <n v="3.5960000000000001"/>
    <x v="0"/>
    <s v="Yes"/>
  </r>
  <r>
    <n v="8861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LA-10000414"/>
    <x v="1"/>
    <x v="2"/>
    <x v="1643"/>
    <n v="31.05"/>
    <n v="3"/>
    <n v="0"/>
    <n v="14.904"/>
    <x v="3"/>
    <s v="Yes"/>
  </r>
  <r>
    <n v="8862"/>
    <s v="CA-2017-125934"/>
    <x v="861"/>
    <d v="2017-09-18T00:00:00"/>
    <s v="Standard Class"/>
    <s v="SN-20560"/>
    <s v="Skye Norling"/>
    <x v="2"/>
    <s v="United States"/>
    <x v="267"/>
    <x v="30"/>
    <n v="7501"/>
    <x v="3"/>
    <s v="FUR-FU-10002107"/>
    <x v="0"/>
    <x v="5"/>
    <x v="1333"/>
    <n v="8.92"/>
    <n v="4"/>
    <n v="0"/>
    <n v="3.9247999999999998"/>
    <x v="3"/>
    <s v="Yes"/>
  </r>
  <r>
    <n v="8863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BI-10004593"/>
    <x v="1"/>
    <x v="8"/>
    <x v="270"/>
    <n v="209.6"/>
    <n v="4"/>
    <n v="0"/>
    <n v="96.415999999999997"/>
    <x v="3"/>
    <s v="Yes"/>
  </r>
  <r>
    <n v="8864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AP-10003860"/>
    <x v="1"/>
    <x v="9"/>
    <x v="1098"/>
    <n v="111.04"/>
    <n v="4"/>
    <n v="0"/>
    <n v="29.980799999999999"/>
    <x v="3"/>
    <s v="Yes"/>
  </r>
  <r>
    <n v="8865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PA-10000556"/>
    <x v="1"/>
    <x v="10"/>
    <x v="1639"/>
    <n v="38.880000000000003"/>
    <n v="6"/>
    <n v="0"/>
    <n v="18.662400000000002"/>
    <x v="3"/>
    <s v="Yes"/>
  </r>
  <r>
    <n v="8866"/>
    <s v="CA-2017-158148"/>
    <x v="139"/>
    <d v="2017-12-26T00:00:00"/>
    <s v="Standard Class"/>
    <s v="JM-15865"/>
    <s v="John Murray"/>
    <x v="0"/>
    <s v="United States"/>
    <x v="81"/>
    <x v="17"/>
    <n v="22204"/>
    <x v="0"/>
    <s v="OFF-AP-10003281"/>
    <x v="1"/>
    <x v="9"/>
    <x v="1189"/>
    <n v="36.270000000000003"/>
    <n v="3"/>
    <n v="0"/>
    <n v="10.881"/>
    <x v="0"/>
    <s v="Yes"/>
  </r>
  <r>
    <n v="8867"/>
    <s v="CA-2016-120411"/>
    <x v="59"/>
    <d v="2016-09-23T00:00:00"/>
    <s v="First Class"/>
    <s v="SB-20185"/>
    <s v="Sarah Brown"/>
    <x v="0"/>
    <s v="United States"/>
    <x v="22"/>
    <x v="10"/>
    <n v="60653"/>
    <x v="2"/>
    <s v="FUR-BO-10004218"/>
    <x v="0"/>
    <x v="0"/>
    <x v="1593"/>
    <n v="493.43"/>
    <n v="5"/>
    <n v="0.3"/>
    <n v="-70.489999999999995"/>
    <x v="2"/>
    <s v="Yes"/>
  </r>
  <r>
    <n v="8868"/>
    <s v="CA-2016-120411"/>
    <x v="59"/>
    <d v="2016-09-23T00:00:00"/>
    <s v="First Class"/>
    <s v="SB-20185"/>
    <s v="Sarah Brown"/>
    <x v="0"/>
    <s v="United States"/>
    <x v="22"/>
    <x v="10"/>
    <n v="60653"/>
    <x v="2"/>
    <s v="TEC-PH-10002185"/>
    <x v="2"/>
    <x v="7"/>
    <x v="1081"/>
    <n v="11.12"/>
    <n v="2"/>
    <n v="0.2"/>
    <n v="3.4750000000000001"/>
    <x v="2"/>
    <s v="Yes"/>
  </r>
  <r>
    <n v="8869"/>
    <s v="CA-2018-158260"/>
    <x v="254"/>
    <d v="2018-11-08T00:00:00"/>
    <s v="Standard Class"/>
    <s v="CC-12475"/>
    <s v="Cindy Chapman"/>
    <x v="0"/>
    <s v="United States"/>
    <x v="70"/>
    <x v="1"/>
    <n v="92037"/>
    <x v="1"/>
    <s v="TEC-MA-10003176"/>
    <x v="2"/>
    <x v="15"/>
    <x v="1761"/>
    <n v="686.4"/>
    <n v="2"/>
    <n v="0.2"/>
    <n v="77.22"/>
    <x v="1"/>
    <s v="Yes"/>
  </r>
  <r>
    <n v="8870"/>
    <s v="CA-2019-101805"/>
    <x v="96"/>
    <d v="2019-12-06T00:00:00"/>
    <s v="Standard Class"/>
    <s v="SH-19975"/>
    <s v="Sally Hughsby"/>
    <x v="1"/>
    <s v="United States"/>
    <x v="4"/>
    <x v="4"/>
    <n v="98105"/>
    <x v="1"/>
    <s v="OFF-BI-10002003"/>
    <x v="1"/>
    <x v="8"/>
    <x v="1393"/>
    <n v="15.92"/>
    <n v="5"/>
    <n v="0.2"/>
    <n v="5.3730000000000002"/>
    <x v="1"/>
    <s v="Yes"/>
  </r>
  <r>
    <n v="8871"/>
    <s v="CA-2019-101805"/>
    <x v="96"/>
    <d v="2019-12-06T00:00:00"/>
    <s v="Standard Class"/>
    <s v="SH-19975"/>
    <s v="Sally Hughsby"/>
    <x v="1"/>
    <s v="United States"/>
    <x v="4"/>
    <x v="4"/>
    <n v="98105"/>
    <x v="1"/>
    <s v="FUR-FU-10000023"/>
    <x v="0"/>
    <x v="5"/>
    <x v="325"/>
    <n v="70.680000000000007"/>
    <n v="12"/>
    <n v="0"/>
    <n v="31.0992"/>
    <x v="1"/>
    <s v="Yes"/>
  </r>
  <r>
    <n v="8872"/>
    <s v="CA-2019-101805"/>
    <x v="96"/>
    <d v="2019-12-06T00:00:00"/>
    <s v="Standard Class"/>
    <s v="SH-19975"/>
    <s v="Sally Hughsby"/>
    <x v="1"/>
    <s v="United States"/>
    <x v="4"/>
    <x v="4"/>
    <n v="98105"/>
    <x v="1"/>
    <s v="OFF-ST-10002756"/>
    <x v="1"/>
    <x v="4"/>
    <x v="273"/>
    <n v="541.24"/>
    <n v="4"/>
    <n v="0"/>
    <n v="5.4123999999999999"/>
    <x v="1"/>
    <s v="Yes"/>
  </r>
  <r>
    <n v="8873"/>
    <s v="US-2016-105137"/>
    <x v="982"/>
    <d v="2016-10-10T00:00:00"/>
    <s v="Same Day"/>
    <s v="RB-19435"/>
    <s v="Richard Bierner"/>
    <x v="0"/>
    <s v="United States"/>
    <x v="38"/>
    <x v="24"/>
    <n v="43229"/>
    <x v="3"/>
    <s v="TEC-MA-10002694"/>
    <x v="2"/>
    <x v="15"/>
    <x v="1832"/>
    <n v="101.994"/>
    <n v="2"/>
    <n v="0.7"/>
    <n v="-71.395799999999994"/>
    <x v="3"/>
    <s v="Yes"/>
  </r>
  <r>
    <n v="8874"/>
    <s v="US-2016-105137"/>
    <x v="982"/>
    <d v="2016-10-10T00:00:00"/>
    <s v="Same Day"/>
    <s v="RB-19435"/>
    <s v="Richard Bierner"/>
    <x v="0"/>
    <s v="United States"/>
    <x v="38"/>
    <x v="24"/>
    <n v="43229"/>
    <x v="3"/>
    <s v="OFF-BI-10002429"/>
    <x v="1"/>
    <x v="8"/>
    <x v="472"/>
    <n v="18.263999999999999"/>
    <n v="2"/>
    <n v="0.7"/>
    <n v="-13.393599999999999"/>
    <x v="3"/>
    <s v="Yes"/>
  </r>
  <r>
    <n v="8875"/>
    <s v="CA-2019-142489"/>
    <x v="237"/>
    <d v="2019-11-16T00:00:00"/>
    <s v="Second Class"/>
    <s v="TC-21295"/>
    <s v="Toby Carlisle"/>
    <x v="0"/>
    <s v="United States"/>
    <x v="12"/>
    <x v="5"/>
    <n v="77095"/>
    <x v="2"/>
    <s v="OFF-BI-10003684"/>
    <x v="1"/>
    <x v="8"/>
    <x v="714"/>
    <n v="21.99"/>
    <n v="5"/>
    <n v="0.8"/>
    <n v="-32.984999999999999"/>
    <x v="2"/>
    <s v="Yes"/>
  </r>
  <r>
    <n v="8876"/>
    <s v="US-2018-141264"/>
    <x v="572"/>
    <d v="2018-08-19T00:00:00"/>
    <s v="Standard Class"/>
    <s v="CT-11995"/>
    <s v="Carol Triggs"/>
    <x v="0"/>
    <s v="United States"/>
    <x v="218"/>
    <x v="5"/>
    <n v="75061"/>
    <x v="2"/>
    <s v="OFF-SU-10003505"/>
    <x v="1"/>
    <x v="14"/>
    <x v="413"/>
    <n v="185.376"/>
    <n v="2"/>
    <n v="0.2"/>
    <n v="-34.758000000000003"/>
    <x v="2"/>
    <s v="Yes"/>
  </r>
  <r>
    <n v="8877"/>
    <s v="US-2018-141264"/>
    <x v="572"/>
    <d v="2018-08-19T00:00:00"/>
    <s v="Standard Class"/>
    <s v="CT-11995"/>
    <s v="Carol Triggs"/>
    <x v="0"/>
    <s v="United States"/>
    <x v="218"/>
    <x v="5"/>
    <n v="75061"/>
    <x v="2"/>
    <s v="OFF-AP-10002534"/>
    <x v="1"/>
    <x v="9"/>
    <x v="1202"/>
    <n v="58.923999999999999"/>
    <n v="1"/>
    <n v="0.8"/>
    <n v="-153.20240000000001"/>
    <x v="2"/>
    <s v="Yes"/>
  </r>
  <r>
    <n v="8878"/>
    <s v="CA-2019-126928"/>
    <x v="697"/>
    <d v="2019-09-23T00:00:00"/>
    <s v="Standard Class"/>
    <s v="GZ-14470"/>
    <s v="Gary Zandusky"/>
    <x v="0"/>
    <s v="United States"/>
    <x v="73"/>
    <x v="30"/>
    <n v="7960"/>
    <x v="3"/>
    <s v="TEC-MA-10004626"/>
    <x v="2"/>
    <x v="15"/>
    <x v="1833"/>
    <n v="480"/>
    <n v="4"/>
    <n v="0"/>
    <n v="225.6"/>
    <x v="3"/>
    <s v="Yes"/>
  </r>
  <r>
    <n v="8879"/>
    <s v="CA-2019-126928"/>
    <x v="697"/>
    <d v="2019-09-23T00:00:00"/>
    <s v="Standard Class"/>
    <s v="GZ-14470"/>
    <s v="Gary Zandusky"/>
    <x v="0"/>
    <s v="United States"/>
    <x v="73"/>
    <x v="30"/>
    <n v="7960"/>
    <x v="3"/>
    <s v="OFF-ST-10000615"/>
    <x v="1"/>
    <x v="4"/>
    <x v="75"/>
    <n v="34.049999999999997"/>
    <n v="3"/>
    <n v="0"/>
    <n v="9.5340000000000007"/>
    <x v="3"/>
    <s v="Yes"/>
  </r>
  <r>
    <n v="8880"/>
    <s v="US-2017-107944"/>
    <x v="391"/>
    <d v="2017-03-25T00:00:00"/>
    <s v="First Class"/>
    <s v="AM-10360"/>
    <s v="Alice McCarthy"/>
    <x v="1"/>
    <s v="United States"/>
    <x v="1"/>
    <x v="1"/>
    <n v="90008"/>
    <x v="1"/>
    <s v="OFF-PA-10000659"/>
    <x v="1"/>
    <x v="10"/>
    <x v="1295"/>
    <n v="192.72"/>
    <n v="11"/>
    <n v="0"/>
    <n v="92.505600000000001"/>
    <x v="1"/>
    <s v="Yes"/>
  </r>
  <r>
    <n v="8881"/>
    <s v="US-2017-107944"/>
    <x v="391"/>
    <d v="2017-03-25T00:00:00"/>
    <s v="First Class"/>
    <s v="AM-10360"/>
    <s v="Alice McCarthy"/>
    <x v="1"/>
    <s v="United States"/>
    <x v="1"/>
    <x v="1"/>
    <n v="90008"/>
    <x v="1"/>
    <s v="TEC-AC-10000736"/>
    <x v="2"/>
    <x v="11"/>
    <x v="1094"/>
    <n v="239.97"/>
    <n v="3"/>
    <n v="0"/>
    <n v="86.389200000000002"/>
    <x v="1"/>
    <s v="Yes"/>
  </r>
  <r>
    <n v="8882"/>
    <s v="CA-2018-135594"/>
    <x v="1186"/>
    <d v="2018-07-03T00:00:00"/>
    <s v="Second Class"/>
    <s v="AH-10120"/>
    <s v="Adrian Hane"/>
    <x v="2"/>
    <s v="United States"/>
    <x v="34"/>
    <x v="10"/>
    <n v="60505"/>
    <x v="2"/>
    <s v="TEC-AC-10003038"/>
    <x v="2"/>
    <x v="11"/>
    <x v="1033"/>
    <n v="50.12"/>
    <n v="7"/>
    <n v="0.2"/>
    <n v="-0.62650000000001005"/>
    <x v="2"/>
    <s v="Yes"/>
  </r>
  <r>
    <n v="8883"/>
    <s v="US-2019-115252"/>
    <x v="179"/>
    <d v="2019-10-25T00:00:00"/>
    <s v="Standard Class"/>
    <s v="MY-18295"/>
    <s v="Muhammed Yedwab"/>
    <x v="1"/>
    <s v="United States"/>
    <x v="28"/>
    <x v="3"/>
    <n v="27707"/>
    <x v="0"/>
    <s v="TEC-PH-10004071"/>
    <x v="2"/>
    <x v="7"/>
    <x v="1546"/>
    <n v="15.984"/>
    <n v="2"/>
    <n v="0.2"/>
    <n v="1.3986000000000001"/>
    <x v="0"/>
    <s v="Yes"/>
  </r>
  <r>
    <n v="8884"/>
    <s v="US-2019-115252"/>
    <x v="179"/>
    <d v="2019-10-25T00:00:00"/>
    <s v="Standard Class"/>
    <s v="MY-18295"/>
    <s v="Muhammed Yedwab"/>
    <x v="1"/>
    <s v="United States"/>
    <x v="28"/>
    <x v="3"/>
    <n v="27707"/>
    <x v="0"/>
    <s v="OFF-PA-10001667"/>
    <x v="1"/>
    <x v="10"/>
    <x v="458"/>
    <n v="14.352"/>
    <n v="3"/>
    <n v="0.2"/>
    <n v="4.4850000000000003"/>
    <x v="0"/>
    <s v="Yes"/>
  </r>
  <r>
    <n v="8885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1982"/>
    <x v="1"/>
    <x v="8"/>
    <x v="304"/>
    <n v="6.5279999999999996"/>
    <n v="4"/>
    <n v="0.7"/>
    <n v="-4.5696000000000003"/>
    <x v="3"/>
    <s v="Yes"/>
  </r>
  <r>
    <n v="8886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4141"/>
    <x v="1"/>
    <x v="8"/>
    <x v="1296"/>
    <n v="2.8620000000000001"/>
    <n v="3"/>
    <n v="0.7"/>
    <n v="-2.2896000000000001"/>
    <x v="3"/>
    <s v="Yes"/>
  </r>
  <r>
    <n v="8887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2103"/>
    <x v="1"/>
    <x v="8"/>
    <x v="530"/>
    <n v="20.856000000000002"/>
    <n v="8"/>
    <n v="0.7"/>
    <n v="-16.684799999999999"/>
    <x v="3"/>
    <s v="Yes"/>
  </r>
  <r>
    <n v="8888"/>
    <s v="CA-2016-169642"/>
    <x v="923"/>
    <d v="2016-07-30T00:00:00"/>
    <s v="Second Class"/>
    <s v="BB-10990"/>
    <s v="Barry Blumstein"/>
    <x v="1"/>
    <s v="United States"/>
    <x v="1"/>
    <x v="1"/>
    <n v="90036"/>
    <x v="1"/>
    <s v="OFF-ST-10002574"/>
    <x v="1"/>
    <x v="4"/>
    <x v="935"/>
    <n v="276.27999999999997"/>
    <n v="2"/>
    <n v="0"/>
    <n v="0"/>
    <x v="1"/>
    <s v="Yes"/>
  </r>
  <r>
    <n v="8889"/>
    <s v="CA-2019-103968"/>
    <x v="96"/>
    <d v="2019-12-07T00:00:00"/>
    <s v="Standard Class"/>
    <s v="ML-17755"/>
    <s v="Max Ludwig"/>
    <x v="2"/>
    <s v="United States"/>
    <x v="280"/>
    <x v="1"/>
    <n v="95207"/>
    <x v="1"/>
    <s v="FUR-FU-10003394"/>
    <x v="0"/>
    <x v="5"/>
    <x v="583"/>
    <n v="629.64"/>
    <n v="9"/>
    <n v="0"/>
    <n v="107.03879999999999"/>
    <x v="1"/>
    <s v="Yes"/>
  </r>
  <r>
    <n v="8890"/>
    <s v="CA-2018-147256"/>
    <x v="508"/>
    <d v="2018-10-21T00:00:00"/>
    <s v="Second Class"/>
    <s v="FC-14245"/>
    <s v="Frank Carlisle"/>
    <x v="2"/>
    <s v="United States"/>
    <x v="29"/>
    <x v="25"/>
    <n v="65203"/>
    <x v="2"/>
    <s v="TEC-PH-10003072"/>
    <x v="2"/>
    <x v="7"/>
    <x v="1319"/>
    <n v="449.97"/>
    <n v="3"/>
    <n v="0"/>
    <n v="220.4853"/>
    <x v="2"/>
    <s v="Yes"/>
  </r>
  <r>
    <n v="8891"/>
    <s v="CA-2018-147256"/>
    <x v="508"/>
    <d v="2018-10-21T00:00:00"/>
    <s v="Second Class"/>
    <s v="FC-14245"/>
    <s v="Frank Carlisle"/>
    <x v="2"/>
    <s v="United States"/>
    <x v="29"/>
    <x v="25"/>
    <n v="65203"/>
    <x v="2"/>
    <s v="OFF-AP-10003057"/>
    <x v="1"/>
    <x v="9"/>
    <x v="1326"/>
    <n v="1927.59"/>
    <n v="7"/>
    <n v="0"/>
    <n v="751.76009999999997"/>
    <x v="2"/>
    <s v="Yes"/>
  </r>
  <r>
    <n v="8892"/>
    <s v="CA-2018-162159"/>
    <x v="1142"/>
    <d v="2018-09-18T00:00:00"/>
    <s v="First Class"/>
    <s v="CR-12625"/>
    <s v="Corey Roper"/>
    <x v="2"/>
    <s v="United States"/>
    <x v="38"/>
    <x v="32"/>
    <n v="31907"/>
    <x v="0"/>
    <s v="FUR-CH-10001146"/>
    <x v="0"/>
    <x v="1"/>
    <x v="64"/>
    <n v="121.78"/>
    <n v="2"/>
    <n v="0"/>
    <n v="30.445"/>
    <x v="0"/>
    <s v="Yes"/>
  </r>
  <r>
    <n v="8893"/>
    <s v="CA-2017-111038"/>
    <x v="494"/>
    <d v="2017-12-06T00:00:00"/>
    <s v="Standard Class"/>
    <s v="LC-16960"/>
    <s v="Lindsay Castell"/>
    <x v="2"/>
    <s v="United States"/>
    <x v="70"/>
    <x v="1"/>
    <n v="92037"/>
    <x v="1"/>
    <s v="FUR-CH-10003973"/>
    <x v="0"/>
    <x v="1"/>
    <x v="867"/>
    <n v="2676.672"/>
    <n v="9"/>
    <n v="0.2"/>
    <n v="267.66719999999998"/>
    <x v="1"/>
    <s v="Yes"/>
  </r>
  <r>
    <n v="8894"/>
    <s v="CA-2016-124723"/>
    <x v="79"/>
    <d v="2016-08-12T00:00:00"/>
    <s v="Standard Class"/>
    <s v="GZ-14470"/>
    <s v="Gary Zandusky"/>
    <x v="0"/>
    <s v="United States"/>
    <x v="480"/>
    <x v="5"/>
    <n v="77590"/>
    <x v="2"/>
    <s v="FUR-TA-10001307"/>
    <x v="0"/>
    <x v="3"/>
    <x v="1099"/>
    <n v="489.23"/>
    <n v="2"/>
    <n v="0.3"/>
    <n v="41.933999999999997"/>
    <x v="2"/>
    <s v="Yes"/>
  </r>
  <r>
    <n v="8895"/>
    <s v="CA-2018-167241"/>
    <x v="243"/>
    <d v="2018-08-22T00:00:00"/>
    <s v="Standard Class"/>
    <s v="BD-11320"/>
    <s v="Bill Donatelli"/>
    <x v="0"/>
    <s v="United States"/>
    <x v="1"/>
    <x v="1"/>
    <n v="90004"/>
    <x v="1"/>
    <s v="FUR-FU-10004071"/>
    <x v="0"/>
    <x v="5"/>
    <x v="575"/>
    <n v="312.02999999999997"/>
    <n v="3"/>
    <n v="0"/>
    <n v="43.684199999999997"/>
    <x v="1"/>
    <s v="Yes"/>
  </r>
  <r>
    <n v="8896"/>
    <s v="CA-2018-167241"/>
    <x v="243"/>
    <d v="2018-08-22T00:00:00"/>
    <s v="Standard Class"/>
    <s v="BD-11320"/>
    <s v="Bill Donatelli"/>
    <x v="0"/>
    <s v="United States"/>
    <x v="1"/>
    <x v="1"/>
    <n v="90004"/>
    <x v="1"/>
    <s v="OFF-ST-10001505"/>
    <x v="1"/>
    <x v="4"/>
    <x v="1183"/>
    <n v="17.940000000000001"/>
    <n v="3"/>
    <n v="0"/>
    <n v="3.0497999999999998"/>
    <x v="1"/>
    <s v="Yes"/>
  </r>
  <r>
    <n v="8897"/>
    <s v="CA-2018-167241"/>
    <x v="243"/>
    <d v="2018-08-22T00:00:00"/>
    <s v="Standard Class"/>
    <s v="BD-11320"/>
    <s v="Bill Donatelli"/>
    <x v="0"/>
    <s v="United States"/>
    <x v="1"/>
    <x v="1"/>
    <n v="90004"/>
    <x v="1"/>
    <s v="TEC-PH-10004614"/>
    <x v="2"/>
    <x v="7"/>
    <x v="302"/>
    <n v="165.6"/>
    <n v="3"/>
    <n v="0.2"/>
    <n v="10.35"/>
    <x v="1"/>
    <s v="Yes"/>
  </r>
  <r>
    <n v="8898"/>
    <s v="CA-2018-167241"/>
    <x v="243"/>
    <d v="2018-08-22T00:00:00"/>
    <s v="Standard Class"/>
    <s v="BD-11320"/>
    <s v="Bill Donatelli"/>
    <x v="0"/>
    <s v="United States"/>
    <x v="1"/>
    <x v="1"/>
    <n v="90004"/>
    <x v="1"/>
    <s v="OFF-PA-10004911"/>
    <x v="1"/>
    <x v="10"/>
    <x v="938"/>
    <n v="37.520000000000003"/>
    <n v="4"/>
    <n v="0"/>
    <n v="18.009599999999999"/>
    <x v="1"/>
    <s v="Yes"/>
  </r>
  <r>
    <n v="8899"/>
    <s v="CA-2017-163237"/>
    <x v="976"/>
    <d v="2017-08-09T00:00:00"/>
    <s v="Second Class"/>
    <s v="EM-14095"/>
    <s v="Eudokia Martin"/>
    <x v="1"/>
    <s v="United States"/>
    <x v="24"/>
    <x v="17"/>
    <n v="22153"/>
    <x v="0"/>
    <s v="TEC-PH-10003601"/>
    <x v="2"/>
    <x v="7"/>
    <x v="1392"/>
    <n v="494.97"/>
    <n v="3"/>
    <n v="0"/>
    <n v="148.49100000000001"/>
    <x v="0"/>
    <s v="Yes"/>
  </r>
  <r>
    <n v="8900"/>
    <s v="CA-2017-163237"/>
    <x v="976"/>
    <d v="2017-08-09T00:00:00"/>
    <s v="Second Class"/>
    <s v="EM-14095"/>
    <s v="Eudokia Martin"/>
    <x v="1"/>
    <s v="United States"/>
    <x v="24"/>
    <x v="17"/>
    <n v="22153"/>
    <x v="0"/>
    <s v="OFF-LA-10004545"/>
    <x v="1"/>
    <x v="2"/>
    <x v="1337"/>
    <n v="25.06"/>
    <n v="2"/>
    <n v="0"/>
    <n v="11.7782"/>
    <x v="0"/>
    <s v="Yes"/>
  </r>
  <r>
    <n v="8901"/>
    <s v="CA-2018-150483"/>
    <x v="1206"/>
    <d v="2018-06-04T00:00:00"/>
    <s v="Standard Class"/>
    <s v="BP-11290"/>
    <s v="Beth Paige"/>
    <x v="0"/>
    <s v="United States"/>
    <x v="27"/>
    <x v="10"/>
    <n v="62521"/>
    <x v="2"/>
    <s v="FUR-FU-10001379"/>
    <x v="0"/>
    <x v="5"/>
    <x v="1819"/>
    <n v="32.064"/>
    <n v="3"/>
    <n v="0.6"/>
    <n v="-12.8256"/>
    <x v="2"/>
    <s v="Yes"/>
  </r>
  <r>
    <n v="8902"/>
    <s v="CA-2018-150483"/>
    <x v="1206"/>
    <d v="2018-06-04T00:00:00"/>
    <s v="Standard Class"/>
    <s v="BP-11290"/>
    <s v="Beth Paige"/>
    <x v="0"/>
    <s v="United States"/>
    <x v="27"/>
    <x v="10"/>
    <n v="62521"/>
    <x v="2"/>
    <s v="OFF-PA-10001846"/>
    <x v="1"/>
    <x v="10"/>
    <x v="1816"/>
    <n v="18.495999999999999"/>
    <n v="4"/>
    <n v="0.2"/>
    <n v="6.7047999999999996"/>
    <x v="2"/>
    <s v="Yes"/>
  </r>
  <r>
    <n v="8903"/>
    <s v="CA-2018-150483"/>
    <x v="1206"/>
    <d v="2018-06-04T00:00:00"/>
    <s v="Standard Class"/>
    <s v="BP-11290"/>
    <s v="Beth Paige"/>
    <x v="0"/>
    <s v="United States"/>
    <x v="27"/>
    <x v="10"/>
    <n v="62521"/>
    <x v="2"/>
    <s v="FUR-CH-10000422"/>
    <x v="0"/>
    <x v="1"/>
    <x v="1441"/>
    <n v="191.07900000000001"/>
    <n v="3"/>
    <n v="0.3"/>
    <n v="-38.215800000000002"/>
    <x v="2"/>
    <s v="Yes"/>
  </r>
  <r>
    <n v="8904"/>
    <s v="CA-2018-150483"/>
    <x v="1206"/>
    <d v="2018-06-04T00:00:00"/>
    <s v="Standard Class"/>
    <s v="BP-11290"/>
    <s v="Beth Paige"/>
    <x v="0"/>
    <s v="United States"/>
    <x v="27"/>
    <x v="10"/>
    <n v="62521"/>
    <x v="2"/>
    <s v="OFF-PA-10004621"/>
    <x v="1"/>
    <x v="10"/>
    <x v="745"/>
    <n v="10.368"/>
    <n v="2"/>
    <n v="0.2"/>
    <n v="3.6288"/>
    <x v="2"/>
    <s v="Yes"/>
  </r>
  <r>
    <n v="8905"/>
    <s v="US-2018-126431"/>
    <x v="949"/>
    <d v="2018-07-01T00:00:00"/>
    <s v="Same Day"/>
    <s v="SU-20665"/>
    <s v="Stephanie Ulpright"/>
    <x v="2"/>
    <s v="United States"/>
    <x v="20"/>
    <x v="15"/>
    <n v="10009"/>
    <x v="3"/>
    <s v="OFF-LA-10001474"/>
    <x v="1"/>
    <x v="2"/>
    <x v="926"/>
    <n v="30.53"/>
    <n v="1"/>
    <n v="0"/>
    <n v="14.043799999999999"/>
    <x v="3"/>
    <s v="Yes"/>
  </r>
  <r>
    <n v="8906"/>
    <s v="US-2018-126431"/>
    <x v="949"/>
    <d v="2018-07-01T00:00:00"/>
    <s v="Same Day"/>
    <s v="SU-20665"/>
    <s v="Stephanie Ulpright"/>
    <x v="2"/>
    <s v="United States"/>
    <x v="20"/>
    <x v="15"/>
    <n v="10009"/>
    <x v="3"/>
    <s v="TEC-AC-10001635"/>
    <x v="2"/>
    <x v="11"/>
    <x v="1372"/>
    <n v="30.84"/>
    <n v="3"/>
    <n v="0"/>
    <n v="6.1680000000000001"/>
    <x v="3"/>
    <s v="Yes"/>
  </r>
  <r>
    <n v="8907"/>
    <s v="US-2018-126431"/>
    <x v="949"/>
    <d v="2018-07-01T00:00:00"/>
    <s v="Same Day"/>
    <s v="SU-20665"/>
    <s v="Stephanie Ulpright"/>
    <x v="2"/>
    <s v="United States"/>
    <x v="20"/>
    <x v="15"/>
    <n v="10009"/>
    <x v="3"/>
    <s v="OFF-PA-10001950"/>
    <x v="1"/>
    <x v="10"/>
    <x v="145"/>
    <n v="75.06"/>
    <n v="9"/>
    <n v="0"/>
    <n v="33.777000000000001"/>
    <x v="3"/>
    <s v="Yes"/>
  </r>
  <r>
    <n v="8908"/>
    <s v="CA-2018-139934"/>
    <x v="122"/>
    <d v="2018-12-20T00:00:00"/>
    <s v="First Class"/>
    <s v="AY-10555"/>
    <s v="Andy Yotov"/>
    <x v="1"/>
    <s v="United States"/>
    <x v="8"/>
    <x v="1"/>
    <n v="94110"/>
    <x v="1"/>
    <s v="TEC-PH-10001552"/>
    <x v="2"/>
    <x v="7"/>
    <x v="180"/>
    <n v="66.975999999999999"/>
    <n v="7"/>
    <n v="0.2"/>
    <n v="6.6976000000000004"/>
    <x v="1"/>
    <s v="Yes"/>
  </r>
  <r>
    <n v="8909"/>
    <s v="CA-2017-109603"/>
    <x v="1207"/>
    <d v="2017-02-01T00:00:00"/>
    <s v="Standard Class"/>
    <s v="EM-13825"/>
    <s v="Elizabeth Moffitt"/>
    <x v="1"/>
    <s v="United States"/>
    <x v="429"/>
    <x v="1"/>
    <n v="92553"/>
    <x v="1"/>
    <s v="OFF-PA-10003790"/>
    <x v="1"/>
    <x v="10"/>
    <x v="1259"/>
    <n v="182.72"/>
    <n v="8"/>
    <n v="0"/>
    <n v="84.051199999999994"/>
    <x v="1"/>
    <s v="Yes"/>
  </r>
  <r>
    <n v="8910"/>
    <s v="CA-2019-160661"/>
    <x v="960"/>
    <d v="2019-11-01T00:00:00"/>
    <s v="Standard Class"/>
    <s v="SA-20830"/>
    <s v="Sue Ann Reed"/>
    <x v="0"/>
    <s v="United States"/>
    <x v="231"/>
    <x v="31"/>
    <n v="2149"/>
    <x v="3"/>
    <s v="OFF-LA-10002475"/>
    <x v="1"/>
    <x v="2"/>
    <x v="149"/>
    <n v="21.93"/>
    <n v="3"/>
    <n v="0"/>
    <n v="10.3071"/>
    <x v="3"/>
    <s v="Yes"/>
  </r>
  <r>
    <n v="8911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TEC-AC-10000303"/>
    <x v="2"/>
    <x v="11"/>
    <x v="434"/>
    <n v="95.975999999999999"/>
    <n v="3"/>
    <n v="0.2"/>
    <n v="15.5961"/>
    <x v="0"/>
    <s v="Yes"/>
  </r>
  <r>
    <n v="8912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TEC-PH-10000127"/>
    <x v="2"/>
    <x v="7"/>
    <x v="1767"/>
    <n v="143.928"/>
    <n v="9"/>
    <n v="0.2"/>
    <n v="-32.383800000000001"/>
    <x v="0"/>
    <s v="Yes"/>
  </r>
  <r>
    <n v="8913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OFF-BI-10004364"/>
    <x v="1"/>
    <x v="8"/>
    <x v="305"/>
    <n v="3.5640000000000001"/>
    <n v="2"/>
    <n v="0.7"/>
    <n v="-2.97"/>
    <x v="0"/>
    <s v="Yes"/>
  </r>
  <r>
    <n v="8914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OFF-LA-10002195"/>
    <x v="1"/>
    <x v="2"/>
    <x v="1028"/>
    <n v="4.9279999999999999"/>
    <n v="2"/>
    <n v="0.2"/>
    <n v="1.7248000000000001"/>
    <x v="0"/>
    <s v="Yes"/>
  </r>
  <r>
    <n v="8915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ST-10001490"/>
    <x v="1"/>
    <x v="4"/>
    <x v="518"/>
    <n v="856.65599999999995"/>
    <n v="6"/>
    <n v="0.2"/>
    <n v="107.08199999999999"/>
    <x v="2"/>
    <s v="Yes"/>
  </r>
  <r>
    <n v="8916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BI-10002852"/>
    <x v="1"/>
    <x v="8"/>
    <x v="91"/>
    <n v="13.183999999999999"/>
    <n v="4"/>
    <n v="0.8"/>
    <n v="-20.435199999999998"/>
    <x v="2"/>
    <s v="Yes"/>
  </r>
  <r>
    <n v="8917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AP-10000390"/>
    <x v="1"/>
    <x v="9"/>
    <x v="1700"/>
    <n v="48.783999999999999"/>
    <n v="4"/>
    <n v="0.8"/>
    <n v="-131.71680000000001"/>
    <x v="2"/>
    <s v="Yes"/>
  </r>
  <r>
    <n v="8918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PA-10004327"/>
    <x v="1"/>
    <x v="10"/>
    <x v="137"/>
    <n v="76.64"/>
    <n v="2"/>
    <n v="0.2"/>
    <n v="26.824000000000002"/>
    <x v="2"/>
    <s v="Yes"/>
  </r>
  <r>
    <n v="8919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BI-10002353"/>
    <x v="1"/>
    <x v="8"/>
    <x v="1077"/>
    <n v="18.527999999999999"/>
    <n v="6"/>
    <n v="0.8"/>
    <n v="-27.792000000000002"/>
    <x v="2"/>
    <s v="Yes"/>
  </r>
  <r>
    <n v="8920"/>
    <s v="CA-2016-160276"/>
    <x v="1063"/>
    <d v="2016-04-08T00:00:00"/>
    <s v="Standard Class"/>
    <s v="AH-10690"/>
    <s v="Anna Häberlin"/>
    <x v="1"/>
    <s v="United States"/>
    <x v="173"/>
    <x v="17"/>
    <n v="23464"/>
    <x v="0"/>
    <s v="FUR-FU-10003192"/>
    <x v="0"/>
    <x v="5"/>
    <x v="1729"/>
    <n v="177.68"/>
    <n v="2"/>
    <n v="0"/>
    <n v="46.196800000000003"/>
    <x v="0"/>
    <s v="Yes"/>
  </r>
  <r>
    <n v="8921"/>
    <s v="CA-2016-132983"/>
    <x v="582"/>
    <d v="2016-05-03T00:00:00"/>
    <s v="Standard Class"/>
    <s v="DS-13180"/>
    <s v="David Smith"/>
    <x v="1"/>
    <s v="United States"/>
    <x v="312"/>
    <x v="15"/>
    <n v="14701"/>
    <x v="3"/>
    <s v="TEC-AC-10000736"/>
    <x v="2"/>
    <x v="11"/>
    <x v="1094"/>
    <n v="159.97999999999999"/>
    <n v="2"/>
    <n v="0"/>
    <n v="57.592799999999997"/>
    <x v="3"/>
    <s v="Yes"/>
  </r>
  <r>
    <n v="8922"/>
    <s v="CA-2018-145709"/>
    <x v="964"/>
    <d v="2018-10-08T00:00:00"/>
    <s v="Standard Class"/>
    <s v="AH-10690"/>
    <s v="Anna Häberlin"/>
    <x v="1"/>
    <s v="United States"/>
    <x v="514"/>
    <x v="2"/>
    <n v="33134"/>
    <x v="0"/>
    <s v="TEC-PH-10003095"/>
    <x v="2"/>
    <x v="7"/>
    <x v="1500"/>
    <n v="52.68"/>
    <n v="3"/>
    <n v="0.2"/>
    <n v="19.754999999999999"/>
    <x v="0"/>
    <s v="Yes"/>
  </r>
  <r>
    <n v="8923"/>
    <s v="CA-2018-145709"/>
    <x v="964"/>
    <d v="2018-10-08T00:00:00"/>
    <s v="Standard Class"/>
    <s v="AH-10690"/>
    <s v="Anna Häberlin"/>
    <x v="1"/>
    <s v="United States"/>
    <x v="514"/>
    <x v="2"/>
    <n v="33134"/>
    <x v="0"/>
    <s v="FUR-FU-10002885"/>
    <x v="0"/>
    <x v="5"/>
    <x v="762"/>
    <n v="11.568"/>
    <n v="3"/>
    <n v="0.2"/>
    <n v="2.6027999999999998"/>
    <x v="0"/>
    <s v="Yes"/>
  </r>
  <r>
    <n v="8924"/>
    <s v="CA-2019-133928"/>
    <x v="532"/>
    <d v="2019-06-17T00:00:00"/>
    <s v="Standard Class"/>
    <s v="ZC-21910"/>
    <s v="Zuschuss Carroll"/>
    <x v="0"/>
    <s v="United States"/>
    <x v="365"/>
    <x v="3"/>
    <n v="28601"/>
    <x v="0"/>
    <s v="OFF-BI-10001525"/>
    <x v="1"/>
    <x v="8"/>
    <x v="31"/>
    <n v="4.5720000000000001"/>
    <n v="4"/>
    <n v="0.7"/>
    <n v="-3.81"/>
    <x v="0"/>
    <s v="Yes"/>
  </r>
  <r>
    <n v="8925"/>
    <s v="CA-2018-168032"/>
    <x v="806"/>
    <d v="2018-02-03T00:00:00"/>
    <s v="Standard Class"/>
    <s v="DF-13135"/>
    <s v="David Flashing"/>
    <x v="0"/>
    <s v="United States"/>
    <x v="179"/>
    <x v="10"/>
    <n v="61107"/>
    <x v="2"/>
    <s v="TEC-PH-10004241"/>
    <x v="2"/>
    <x v="7"/>
    <x v="1834"/>
    <n v="1439.9680000000001"/>
    <n v="4"/>
    <n v="0.2"/>
    <n v="143.99680000000001"/>
    <x v="2"/>
    <s v="Yes"/>
  </r>
  <r>
    <n v="8926"/>
    <s v="CA-2018-168032"/>
    <x v="806"/>
    <d v="2018-02-03T00:00:00"/>
    <s v="Standard Class"/>
    <s v="DF-13135"/>
    <s v="David Flashing"/>
    <x v="0"/>
    <s v="United States"/>
    <x v="179"/>
    <x v="10"/>
    <n v="61107"/>
    <x v="2"/>
    <s v="OFF-BI-10000546"/>
    <x v="1"/>
    <x v="8"/>
    <x v="614"/>
    <n v="1.728"/>
    <n v="3"/>
    <n v="0.8"/>
    <n v="-2.6783999999999999"/>
    <x v="2"/>
    <s v="Yes"/>
  </r>
  <r>
    <n v="8927"/>
    <s v="CA-2018-168032"/>
    <x v="806"/>
    <d v="2018-02-03T00:00:00"/>
    <s v="Standard Class"/>
    <s v="DF-13135"/>
    <s v="David Flashing"/>
    <x v="0"/>
    <s v="United States"/>
    <x v="179"/>
    <x v="10"/>
    <n v="61107"/>
    <x v="2"/>
    <s v="FUR-TA-10004256"/>
    <x v="0"/>
    <x v="3"/>
    <x v="489"/>
    <n v="626.1"/>
    <n v="3"/>
    <n v="0.5"/>
    <n v="-538.44600000000003"/>
    <x v="2"/>
    <s v="Yes"/>
  </r>
  <r>
    <n v="8928"/>
    <s v="CA-2017-143616"/>
    <x v="874"/>
    <d v="2017-09-29T00:00:00"/>
    <s v="Second Class"/>
    <s v="SS-20140"/>
    <s v="Saphhira Shifley"/>
    <x v="1"/>
    <s v="United States"/>
    <x v="4"/>
    <x v="4"/>
    <n v="98103"/>
    <x v="1"/>
    <s v="OFF-AR-10002067"/>
    <x v="1"/>
    <x v="6"/>
    <x v="1154"/>
    <n v="99.2"/>
    <n v="5"/>
    <n v="0"/>
    <n v="25.792000000000002"/>
    <x v="1"/>
    <s v="Yes"/>
  </r>
  <r>
    <n v="8929"/>
    <s v="US-2017-168704"/>
    <x v="657"/>
    <d v="2017-04-17T00:00:00"/>
    <s v="Standard Class"/>
    <s v="FP-14320"/>
    <s v="Frank Preis"/>
    <x v="0"/>
    <s v="United States"/>
    <x v="114"/>
    <x v="5"/>
    <n v="77340"/>
    <x v="2"/>
    <s v="FUR-TA-10000688"/>
    <x v="0"/>
    <x v="3"/>
    <x v="561"/>
    <n v="609.98"/>
    <n v="4"/>
    <n v="0.3"/>
    <n v="-113.282"/>
    <x v="2"/>
    <s v="Yes"/>
  </r>
  <r>
    <n v="8930"/>
    <s v="US-2017-168704"/>
    <x v="657"/>
    <d v="2017-04-17T00:00:00"/>
    <s v="Standard Class"/>
    <s v="FP-14320"/>
    <s v="Frank Preis"/>
    <x v="0"/>
    <s v="United States"/>
    <x v="114"/>
    <x v="5"/>
    <n v="77340"/>
    <x v="2"/>
    <s v="FUR-TA-10002530"/>
    <x v="0"/>
    <x v="3"/>
    <x v="992"/>
    <n v="211.37200000000001"/>
    <n v="2"/>
    <n v="0.3"/>
    <n v="-45.293999999999997"/>
    <x v="2"/>
    <s v="Yes"/>
  </r>
  <r>
    <n v="8931"/>
    <s v="US-2017-168704"/>
    <x v="657"/>
    <d v="2017-04-17T00:00:00"/>
    <s v="Standard Class"/>
    <s v="FP-14320"/>
    <s v="Frank Preis"/>
    <x v="0"/>
    <s v="United States"/>
    <x v="114"/>
    <x v="5"/>
    <n v="77340"/>
    <x v="2"/>
    <s v="TEC-PH-10001061"/>
    <x v="2"/>
    <x v="7"/>
    <x v="830"/>
    <n v="239.976"/>
    <n v="3"/>
    <n v="0.2"/>
    <n v="17.998200000000001"/>
    <x v="2"/>
    <s v="Yes"/>
  </r>
  <r>
    <n v="8932"/>
    <s v="CA-2019-143252"/>
    <x v="404"/>
    <d v="2019-12-24T00:00:00"/>
    <s v="Standard Class"/>
    <s v="HE-14800"/>
    <s v="Harold Engle"/>
    <x v="1"/>
    <s v="United States"/>
    <x v="158"/>
    <x v="6"/>
    <n v="53209"/>
    <x v="2"/>
    <s v="FUR-FU-10001057"/>
    <x v="0"/>
    <x v="5"/>
    <x v="1791"/>
    <n v="99.95"/>
    <n v="5"/>
    <n v="0"/>
    <n v="22.988499999999998"/>
    <x v="2"/>
    <s v="Yes"/>
  </r>
  <r>
    <n v="8933"/>
    <s v="CA-2019-143252"/>
    <x v="404"/>
    <d v="2019-12-24T00:00:00"/>
    <s v="Standard Class"/>
    <s v="HE-14800"/>
    <s v="Harold Engle"/>
    <x v="1"/>
    <s v="United States"/>
    <x v="158"/>
    <x v="6"/>
    <n v="53209"/>
    <x v="2"/>
    <s v="TEC-AC-10002331"/>
    <x v="2"/>
    <x v="11"/>
    <x v="1591"/>
    <n v="29.34"/>
    <n v="3"/>
    <n v="0"/>
    <n v="10.8558"/>
    <x v="2"/>
    <s v="Yes"/>
  </r>
  <r>
    <n v="8934"/>
    <s v="CA-2018-102134"/>
    <x v="560"/>
    <d v="2018-03-19T00:00:00"/>
    <s v="Standard Class"/>
    <s v="SP-20545"/>
    <s v="Sibella Parks"/>
    <x v="1"/>
    <s v="United States"/>
    <x v="124"/>
    <x v="6"/>
    <n v="54302"/>
    <x v="2"/>
    <s v="FUR-FU-10003724"/>
    <x v="0"/>
    <x v="5"/>
    <x v="896"/>
    <n v="16.739999999999998"/>
    <n v="2"/>
    <n v="0"/>
    <n v="4.3524000000000003"/>
    <x v="2"/>
    <s v="Yes"/>
  </r>
  <r>
    <n v="8935"/>
    <s v="CA-2019-130036"/>
    <x v="151"/>
    <d v="2019-08-27T00:00:00"/>
    <s v="Same Day"/>
    <s v="BP-11185"/>
    <s v="Ben Peterman"/>
    <x v="1"/>
    <s v="United States"/>
    <x v="10"/>
    <x v="9"/>
    <n v="19120"/>
    <x v="3"/>
    <s v="OFF-PA-10000528"/>
    <x v="1"/>
    <x v="10"/>
    <x v="1145"/>
    <n v="12.672000000000001"/>
    <n v="3"/>
    <n v="0.2"/>
    <n v="3.96"/>
    <x v="3"/>
    <s v="Yes"/>
  </r>
  <r>
    <n v="8936"/>
    <s v="CA-2019-130036"/>
    <x v="151"/>
    <d v="2019-08-27T00:00:00"/>
    <s v="Same Day"/>
    <s v="BP-11185"/>
    <s v="Ben Peterman"/>
    <x v="1"/>
    <s v="United States"/>
    <x v="10"/>
    <x v="9"/>
    <n v="19120"/>
    <x v="3"/>
    <s v="TEC-AC-10001908"/>
    <x v="2"/>
    <x v="11"/>
    <x v="295"/>
    <n v="1119.8879999999999"/>
    <n v="14"/>
    <n v="0.2"/>
    <n v="209.97900000000001"/>
    <x v="3"/>
    <s v="Yes"/>
  </r>
  <r>
    <n v="8937"/>
    <s v="CA-2017-134117"/>
    <x v="997"/>
    <d v="2017-12-19T00:00:00"/>
    <s v="Second Class"/>
    <s v="PG-18895"/>
    <s v="Paul Gonzalez"/>
    <x v="0"/>
    <s v="United States"/>
    <x v="1"/>
    <x v="1"/>
    <n v="90008"/>
    <x v="1"/>
    <s v="OFF-AR-10003903"/>
    <x v="1"/>
    <x v="6"/>
    <x v="887"/>
    <n v="204.85"/>
    <n v="5"/>
    <n v="0"/>
    <n v="53.261000000000003"/>
    <x v="1"/>
    <s v="Yes"/>
  </r>
  <r>
    <n v="8938"/>
    <s v="CA-2017-134117"/>
    <x v="997"/>
    <d v="2017-12-19T00:00:00"/>
    <s v="Second Class"/>
    <s v="PG-18895"/>
    <s v="Paul Gonzalez"/>
    <x v="0"/>
    <s v="United States"/>
    <x v="1"/>
    <x v="1"/>
    <n v="90008"/>
    <x v="1"/>
    <s v="TEC-PH-10004908"/>
    <x v="2"/>
    <x v="7"/>
    <x v="1483"/>
    <n v="135.98400000000001"/>
    <n v="2"/>
    <n v="0.2"/>
    <n v="16.998000000000001"/>
    <x v="1"/>
    <s v="Yes"/>
  </r>
  <r>
    <n v="8939"/>
    <s v="CA-2017-134117"/>
    <x v="997"/>
    <d v="2017-12-19T00:00:00"/>
    <s v="Second Class"/>
    <s v="PG-18895"/>
    <s v="Paul Gonzalez"/>
    <x v="0"/>
    <s v="United States"/>
    <x v="1"/>
    <x v="1"/>
    <n v="90008"/>
    <x v="1"/>
    <s v="OFF-AR-10001940"/>
    <x v="1"/>
    <x v="6"/>
    <x v="170"/>
    <n v="16.399999999999999"/>
    <n v="5"/>
    <n v="0"/>
    <n v="7.0519999999999996"/>
    <x v="1"/>
    <s v="Yes"/>
  </r>
  <r>
    <n v="8940"/>
    <s v="CA-2017-134117"/>
    <x v="997"/>
    <d v="2017-12-19T00:00:00"/>
    <s v="Second Class"/>
    <s v="PG-18895"/>
    <s v="Paul Gonzalez"/>
    <x v="0"/>
    <s v="United States"/>
    <x v="1"/>
    <x v="1"/>
    <n v="90008"/>
    <x v="1"/>
    <s v="OFF-BI-10002026"/>
    <x v="1"/>
    <x v="8"/>
    <x v="912"/>
    <n v="92.96"/>
    <n v="2"/>
    <n v="0.2"/>
    <n v="31.373999999999999"/>
    <x v="1"/>
    <s v="Yes"/>
  </r>
  <r>
    <n v="8941"/>
    <s v="CA-2016-130918"/>
    <x v="963"/>
    <d v="2016-08-24T00:00:00"/>
    <s v="Second Class"/>
    <s v="JP-15520"/>
    <s v="Jeremy Pistek"/>
    <x v="0"/>
    <s v="United States"/>
    <x v="368"/>
    <x v="2"/>
    <n v="33161"/>
    <x v="0"/>
    <s v="OFF-SU-10003936"/>
    <x v="1"/>
    <x v="14"/>
    <x v="1835"/>
    <n v="7.6319999999999997"/>
    <n v="3"/>
    <n v="0.2"/>
    <n v="-1.8126"/>
    <x v="0"/>
    <s v="Yes"/>
  </r>
  <r>
    <n v="8942"/>
    <s v="CA-2018-159023"/>
    <x v="54"/>
    <d v="2018-11-05T00:00:00"/>
    <s v="First Class"/>
    <s v="NW-18400"/>
    <s v="Natalie Webber"/>
    <x v="0"/>
    <s v="United States"/>
    <x v="32"/>
    <x v="21"/>
    <n v="97206"/>
    <x v="1"/>
    <s v="OFF-BI-10002813"/>
    <x v="1"/>
    <x v="8"/>
    <x v="914"/>
    <n v="4.1580000000000004"/>
    <n v="7"/>
    <n v="0.7"/>
    <n v="-3.4649999999999999"/>
    <x v="1"/>
    <s v="Yes"/>
  </r>
  <r>
    <n v="8943"/>
    <s v="CA-2018-159023"/>
    <x v="54"/>
    <d v="2018-11-05T00:00:00"/>
    <s v="First Class"/>
    <s v="NW-18400"/>
    <s v="Natalie Webber"/>
    <x v="0"/>
    <s v="United States"/>
    <x v="32"/>
    <x v="21"/>
    <n v="97206"/>
    <x v="1"/>
    <s v="TEC-MA-10003337"/>
    <x v="2"/>
    <x v="15"/>
    <x v="1836"/>
    <n v="179.99100000000001"/>
    <n v="3"/>
    <n v="0.7"/>
    <n v="-251.98740000000001"/>
    <x v="1"/>
    <s v="Yes"/>
  </r>
  <r>
    <n v="8944"/>
    <s v="CA-2019-111717"/>
    <x v="1208"/>
    <d v="2019-10-16T00:00:00"/>
    <s v="Standard Class"/>
    <s v="SW-20245"/>
    <s v="Scot Wooten"/>
    <x v="0"/>
    <s v="United States"/>
    <x v="34"/>
    <x v="10"/>
    <n v="60505"/>
    <x v="2"/>
    <s v="FUR-CH-10001545"/>
    <x v="0"/>
    <x v="1"/>
    <x v="1746"/>
    <n v="239.358"/>
    <n v="3"/>
    <n v="0.3"/>
    <n v="-47.871600000000001"/>
    <x v="2"/>
    <s v="Yes"/>
  </r>
  <r>
    <n v="8945"/>
    <s v="CA-2016-154592"/>
    <x v="1035"/>
    <d v="2016-12-08T00:00:00"/>
    <s v="First Class"/>
    <s v="EH-14005"/>
    <s v="Erica Hernandez"/>
    <x v="2"/>
    <s v="United States"/>
    <x v="8"/>
    <x v="1"/>
    <n v="94109"/>
    <x v="1"/>
    <s v="OFF-PA-10000062"/>
    <x v="1"/>
    <x v="10"/>
    <x v="1384"/>
    <n v="164.88"/>
    <n v="3"/>
    <n v="0"/>
    <n v="80.791200000000003"/>
    <x v="1"/>
    <s v="Yes"/>
  </r>
  <r>
    <n v="8946"/>
    <s v="CA-2016-128622"/>
    <x v="647"/>
    <d v="2016-11-17T00:00:00"/>
    <s v="Second Class"/>
    <s v="SC-20260"/>
    <s v="Scott Cohen"/>
    <x v="1"/>
    <s v="United States"/>
    <x v="8"/>
    <x v="1"/>
    <n v="94110"/>
    <x v="1"/>
    <s v="OFF-SU-10001574"/>
    <x v="1"/>
    <x v="14"/>
    <x v="503"/>
    <n v="10.95"/>
    <n v="3"/>
    <n v="0"/>
    <n v="3.2850000000000001"/>
    <x v="1"/>
    <s v="Yes"/>
  </r>
  <r>
    <n v="8947"/>
    <s v="CA-2019-148355"/>
    <x v="165"/>
    <d v="2019-12-28T00:00:00"/>
    <s v="Standard Class"/>
    <s v="NC-18535"/>
    <s v="Nick Crebassa"/>
    <x v="1"/>
    <s v="United States"/>
    <x v="217"/>
    <x v="31"/>
    <n v="2740"/>
    <x v="3"/>
    <s v="OFF-PA-10001972"/>
    <x v="1"/>
    <x v="10"/>
    <x v="1178"/>
    <n v="19.440000000000001"/>
    <n v="3"/>
    <n v="0"/>
    <n v="9.3312000000000008"/>
    <x v="3"/>
    <s v="Yes"/>
  </r>
  <r>
    <n v="8948"/>
    <s v="CA-2019-148355"/>
    <x v="165"/>
    <d v="2019-12-28T00:00:00"/>
    <s v="Standard Class"/>
    <s v="NC-18535"/>
    <s v="Nick Crebassa"/>
    <x v="1"/>
    <s v="United States"/>
    <x v="217"/>
    <x v="31"/>
    <n v="2740"/>
    <x v="3"/>
    <s v="OFF-BI-10000201"/>
    <x v="1"/>
    <x v="8"/>
    <x v="1687"/>
    <n v="12.3"/>
    <n v="5"/>
    <n v="0"/>
    <n v="6.15"/>
    <x v="3"/>
    <s v="Yes"/>
  </r>
  <r>
    <n v="8949"/>
    <s v="CA-2016-132913"/>
    <x v="163"/>
    <d v="2016-12-26T00:00:00"/>
    <s v="First Class"/>
    <s v="AS-10090"/>
    <s v="Adam Shillingsburg"/>
    <x v="0"/>
    <s v="United States"/>
    <x v="70"/>
    <x v="1"/>
    <n v="92037"/>
    <x v="1"/>
    <s v="OFF-AP-10003278"/>
    <x v="1"/>
    <x v="9"/>
    <x v="1793"/>
    <n v="13.97"/>
    <n v="1"/>
    <n v="0"/>
    <n v="3.6322000000000001"/>
    <x v="1"/>
    <s v="Yes"/>
  </r>
  <r>
    <n v="8950"/>
    <s v="CA-2019-150910"/>
    <x v="66"/>
    <d v="2019-12-28T00:00:00"/>
    <s v="Standard Class"/>
    <s v="JL-15130"/>
    <s v="Jack Lebron"/>
    <x v="0"/>
    <s v="United States"/>
    <x v="25"/>
    <x v="18"/>
    <n v="38301"/>
    <x v="0"/>
    <s v="FUR-TA-10002903"/>
    <x v="0"/>
    <x v="3"/>
    <x v="258"/>
    <n v="934.95600000000002"/>
    <n v="6"/>
    <n v="0.4"/>
    <n v="-249.32159999999999"/>
    <x v="0"/>
    <s v="Yes"/>
  </r>
  <r>
    <n v="8951"/>
    <s v="CA-2019-150910"/>
    <x v="66"/>
    <d v="2019-12-28T00:00:00"/>
    <s v="Standard Class"/>
    <s v="JL-15130"/>
    <s v="Jack Lebron"/>
    <x v="0"/>
    <s v="United States"/>
    <x v="25"/>
    <x v="18"/>
    <n v="38301"/>
    <x v="0"/>
    <s v="TEC-AC-10001013"/>
    <x v="2"/>
    <x v="11"/>
    <x v="821"/>
    <n v="46.863999999999997"/>
    <n v="2"/>
    <n v="0.2"/>
    <n v="7.6154000000000002"/>
    <x v="0"/>
    <s v="Yes"/>
  </r>
  <r>
    <n v="8952"/>
    <s v="CA-2019-150910"/>
    <x v="66"/>
    <d v="2019-12-28T00:00:00"/>
    <s v="Standard Class"/>
    <s v="JL-15130"/>
    <s v="Jack Lebron"/>
    <x v="0"/>
    <s v="United States"/>
    <x v="25"/>
    <x v="18"/>
    <n v="38301"/>
    <x v="0"/>
    <s v="OFF-ST-10000918"/>
    <x v="1"/>
    <x v="4"/>
    <x v="377"/>
    <n v="26.16"/>
    <n v="3"/>
    <n v="0.2"/>
    <n v="1.962"/>
    <x v="0"/>
    <s v="Yes"/>
  </r>
  <r>
    <n v="8953"/>
    <s v="CA-2019-150910"/>
    <x v="66"/>
    <d v="2019-12-28T00:00:00"/>
    <s v="Standard Class"/>
    <s v="JL-15130"/>
    <s v="Jack Lebron"/>
    <x v="0"/>
    <s v="United States"/>
    <x v="25"/>
    <x v="18"/>
    <n v="38301"/>
    <x v="0"/>
    <s v="OFF-AR-10001419"/>
    <x v="1"/>
    <x v="6"/>
    <x v="1015"/>
    <n v="23.128"/>
    <n v="7"/>
    <n v="0.2"/>
    <n v="2.891"/>
    <x v="0"/>
    <s v="Yes"/>
  </r>
  <r>
    <n v="8954"/>
    <s v="CA-2019-150910"/>
    <x v="66"/>
    <d v="2019-12-28T00:00:00"/>
    <s v="Standard Class"/>
    <s v="JL-15130"/>
    <s v="Jack Lebron"/>
    <x v="0"/>
    <s v="United States"/>
    <x v="25"/>
    <x v="18"/>
    <n v="38301"/>
    <x v="0"/>
    <s v="OFF-AP-10003266"/>
    <x v="1"/>
    <x v="9"/>
    <x v="667"/>
    <n v="59.24"/>
    <n v="5"/>
    <n v="0.2"/>
    <n v="16.291"/>
    <x v="0"/>
    <s v="Yes"/>
  </r>
  <r>
    <n v="8955"/>
    <s v="CA-2016-156790"/>
    <x v="233"/>
    <d v="2016-08-10T00:00:00"/>
    <s v="Second Class"/>
    <s v="VG-21790"/>
    <s v="Vivek Gonzalez"/>
    <x v="0"/>
    <s v="United States"/>
    <x v="108"/>
    <x v="2"/>
    <n v="32216"/>
    <x v="0"/>
    <s v="FUR-BO-10000468"/>
    <x v="0"/>
    <x v="0"/>
    <x v="1180"/>
    <n v="155.45599999999999"/>
    <n v="4"/>
    <n v="0.2"/>
    <n v="-7.7728000000000002"/>
    <x v="0"/>
    <s v="Yes"/>
  </r>
  <r>
    <n v="8956"/>
    <s v="CA-2016-126480"/>
    <x v="59"/>
    <d v="2016-09-24T00:00:00"/>
    <s v="Standard Class"/>
    <s v="HG-14965"/>
    <s v="Henry Goldwyn"/>
    <x v="1"/>
    <s v="United States"/>
    <x v="70"/>
    <x v="1"/>
    <n v="92024"/>
    <x v="1"/>
    <s v="OFF-PA-10004610"/>
    <x v="1"/>
    <x v="10"/>
    <x v="1520"/>
    <n v="8.56"/>
    <n v="2"/>
    <n v="0"/>
    <n v="3.8519999999999999"/>
    <x v="1"/>
    <s v="Yes"/>
  </r>
  <r>
    <n v="8957"/>
    <s v="CA-2019-105620"/>
    <x v="53"/>
    <d v="2019-12-28T00:00:00"/>
    <s v="First Class"/>
    <s v="JH-15430"/>
    <s v="Jennifer Halladay"/>
    <x v="0"/>
    <s v="United States"/>
    <x v="146"/>
    <x v="2"/>
    <n v="33012"/>
    <x v="0"/>
    <s v="FUR-FU-10004963"/>
    <x v="0"/>
    <x v="5"/>
    <x v="1443"/>
    <n v="21"/>
    <n v="3"/>
    <n v="0.2"/>
    <n v="5.7750000000000004"/>
    <x v="0"/>
    <s v="Yes"/>
  </r>
  <r>
    <n v="8958"/>
    <s v="CA-2019-105620"/>
    <x v="53"/>
    <d v="2019-12-28T00:00:00"/>
    <s v="First Class"/>
    <s v="JH-15430"/>
    <s v="Jennifer Halladay"/>
    <x v="0"/>
    <s v="United States"/>
    <x v="146"/>
    <x v="2"/>
    <n v="33012"/>
    <x v="0"/>
    <s v="TEC-MA-10004626"/>
    <x v="2"/>
    <x v="15"/>
    <x v="1833"/>
    <n v="120"/>
    <n v="2"/>
    <n v="0.5"/>
    <n v="-7.2"/>
    <x v="0"/>
    <s v="Yes"/>
  </r>
  <r>
    <n v="8959"/>
    <s v="CA-2019-150266"/>
    <x v="920"/>
    <d v="2019-11-30T00:00:00"/>
    <s v="Standard Class"/>
    <s v="RO-19780"/>
    <s v="Rose O'Brian"/>
    <x v="0"/>
    <s v="United States"/>
    <x v="12"/>
    <x v="5"/>
    <n v="77070"/>
    <x v="2"/>
    <s v="TEC-PH-10003437"/>
    <x v="2"/>
    <x v="7"/>
    <x v="922"/>
    <n v="299.95999999999998"/>
    <n v="5"/>
    <n v="0.2"/>
    <n v="37.494999999999997"/>
    <x v="2"/>
    <s v="Yes"/>
  </r>
  <r>
    <n v="8960"/>
    <s v="CA-2019-150266"/>
    <x v="920"/>
    <d v="2019-11-30T00:00:00"/>
    <s v="Standard Class"/>
    <s v="RO-19780"/>
    <s v="Rose O'Brian"/>
    <x v="0"/>
    <s v="United States"/>
    <x v="12"/>
    <x v="5"/>
    <n v="77070"/>
    <x v="2"/>
    <s v="OFF-AP-10002867"/>
    <x v="1"/>
    <x v="9"/>
    <x v="1514"/>
    <n v="67.84"/>
    <n v="5"/>
    <n v="0.8"/>
    <n v="-179.77600000000001"/>
    <x v="2"/>
    <s v="Yes"/>
  </r>
  <r>
    <n v="8961"/>
    <s v="CA-2019-150266"/>
    <x v="920"/>
    <d v="2019-11-30T00:00:00"/>
    <s v="Standard Class"/>
    <s v="RO-19780"/>
    <s v="Rose O'Brian"/>
    <x v="0"/>
    <s v="United States"/>
    <x v="12"/>
    <x v="5"/>
    <n v="77070"/>
    <x v="2"/>
    <s v="FUR-CH-10002126"/>
    <x v="0"/>
    <x v="1"/>
    <x v="849"/>
    <n v="853.93"/>
    <n v="5"/>
    <n v="0.3"/>
    <n v="-24.398"/>
    <x v="2"/>
    <s v="Yes"/>
  </r>
  <r>
    <n v="8962"/>
    <s v="CA-2019-150266"/>
    <x v="920"/>
    <d v="2019-11-30T00:00:00"/>
    <s v="Standard Class"/>
    <s v="RO-19780"/>
    <s v="Rose O'Brian"/>
    <x v="0"/>
    <s v="United States"/>
    <x v="12"/>
    <x v="5"/>
    <n v="77070"/>
    <x v="2"/>
    <s v="OFF-AR-10001761"/>
    <x v="1"/>
    <x v="6"/>
    <x v="1651"/>
    <n v="18.687999999999999"/>
    <n v="4"/>
    <n v="0.2"/>
    <n v="3.7376"/>
    <x v="2"/>
    <s v="Yes"/>
  </r>
  <r>
    <n v="8963"/>
    <s v="CA-2018-157280"/>
    <x v="732"/>
    <d v="2018-11-07T00:00:00"/>
    <s v="First Class"/>
    <s v="LW-17125"/>
    <s v="Liz Willingham"/>
    <x v="0"/>
    <s v="United States"/>
    <x v="173"/>
    <x v="17"/>
    <n v="23464"/>
    <x v="0"/>
    <s v="FUR-FU-10004665"/>
    <x v="0"/>
    <x v="5"/>
    <x v="1354"/>
    <n v="273.95999999999998"/>
    <n v="2"/>
    <n v="0"/>
    <n v="71.229600000000005"/>
    <x v="0"/>
    <s v="Yes"/>
  </r>
  <r>
    <n v="8964"/>
    <s v="CA-2018-157280"/>
    <x v="732"/>
    <d v="2018-11-07T00:00:00"/>
    <s v="First Class"/>
    <s v="LW-17125"/>
    <s v="Liz Willingham"/>
    <x v="0"/>
    <s v="United States"/>
    <x v="173"/>
    <x v="17"/>
    <n v="23464"/>
    <x v="0"/>
    <s v="TEC-AC-10000057"/>
    <x v="2"/>
    <x v="11"/>
    <x v="632"/>
    <n v="89.97"/>
    <n v="3"/>
    <n v="0"/>
    <n v="18.893699999999999"/>
    <x v="0"/>
    <s v="Yes"/>
  </r>
  <r>
    <n v="8965"/>
    <s v="CA-2018-157280"/>
    <x v="732"/>
    <d v="2018-11-07T00:00:00"/>
    <s v="First Class"/>
    <s v="LW-17125"/>
    <s v="Liz Willingham"/>
    <x v="0"/>
    <s v="United States"/>
    <x v="173"/>
    <x v="17"/>
    <n v="23464"/>
    <x v="0"/>
    <s v="FUR-FU-10003806"/>
    <x v="0"/>
    <x v="5"/>
    <x v="1804"/>
    <n v="756.8"/>
    <n v="5"/>
    <n v="0"/>
    <n v="75.680000000000007"/>
    <x v="0"/>
    <s v="Yes"/>
  </r>
  <r>
    <n v="8966"/>
    <s v="CA-2019-106691"/>
    <x v="44"/>
    <d v="2019-11-12T00:00:00"/>
    <s v="Standard Class"/>
    <s v="CC-12370"/>
    <s v="Christopher Conant"/>
    <x v="0"/>
    <s v="United States"/>
    <x v="12"/>
    <x v="5"/>
    <n v="77070"/>
    <x v="2"/>
    <s v="OFF-BI-10000145"/>
    <x v="1"/>
    <x v="8"/>
    <x v="742"/>
    <n v="1.248"/>
    <n v="2"/>
    <n v="0.8"/>
    <n v="-1.9343999999999999"/>
    <x v="2"/>
    <s v="Yes"/>
  </r>
  <r>
    <n v="8967"/>
    <s v="CA-2018-134180"/>
    <x v="54"/>
    <d v="2018-11-07T00:00:00"/>
    <s v="Standard Class"/>
    <s v="JP-16135"/>
    <s v="Julie Prescott"/>
    <x v="2"/>
    <s v="United States"/>
    <x v="10"/>
    <x v="9"/>
    <n v="19120"/>
    <x v="3"/>
    <s v="TEC-AC-10000892"/>
    <x v="2"/>
    <x v="11"/>
    <x v="293"/>
    <n v="72"/>
    <n v="1"/>
    <n v="0.2"/>
    <n v="14.4"/>
    <x v="3"/>
    <s v="Yes"/>
  </r>
  <r>
    <n v="8968"/>
    <s v="CA-2018-134180"/>
    <x v="54"/>
    <d v="2018-11-07T00:00:00"/>
    <s v="Standard Class"/>
    <s v="JP-16135"/>
    <s v="Julie Prescott"/>
    <x v="2"/>
    <s v="United States"/>
    <x v="10"/>
    <x v="9"/>
    <n v="19120"/>
    <x v="3"/>
    <s v="FUR-CH-10004886"/>
    <x v="0"/>
    <x v="1"/>
    <x v="371"/>
    <n v="470.15499999999997"/>
    <n v="7"/>
    <n v="0.3"/>
    <n v="-13.433"/>
    <x v="3"/>
    <s v="Yes"/>
  </r>
  <r>
    <n v="8969"/>
    <s v="CA-2016-166730"/>
    <x v="125"/>
    <d v="2017-01-01T00:00:00"/>
    <s v="First Class"/>
    <s v="DD-13570"/>
    <s v="Dorothy Dickinson"/>
    <x v="0"/>
    <s v="United States"/>
    <x v="26"/>
    <x v="18"/>
    <n v="38109"/>
    <x v="0"/>
    <s v="OFF-ST-10002554"/>
    <x v="1"/>
    <x v="4"/>
    <x v="1153"/>
    <n v="39.128"/>
    <n v="1"/>
    <n v="0.2"/>
    <n v="-8.8038000000000007"/>
    <x v="0"/>
    <s v="Yes"/>
  </r>
  <r>
    <n v="8970"/>
    <s v="CA-2019-157469"/>
    <x v="574"/>
    <d v="2019-12-07T00:00:00"/>
    <s v="Standard Class"/>
    <s v="ES-14080"/>
    <s v="Erin Smith"/>
    <x v="1"/>
    <s v="United States"/>
    <x v="80"/>
    <x v="24"/>
    <n v="44107"/>
    <x v="3"/>
    <s v="OFF-AR-10001662"/>
    <x v="1"/>
    <x v="6"/>
    <x v="448"/>
    <n v="19.728000000000002"/>
    <n v="9"/>
    <n v="0.2"/>
    <n v="1.7262"/>
    <x v="3"/>
    <s v="Yes"/>
  </r>
  <r>
    <n v="8971"/>
    <s v="CA-2019-157469"/>
    <x v="574"/>
    <d v="2019-12-07T00:00:00"/>
    <s v="Standard Class"/>
    <s v="ES-14080"/>
    <s v="Erin Smith"/>
    <x v="1"/>
    <s v="United States"/>
    <x v="80"/>
    <x v="24"/>
    <n v="44107"/>
    <x v="3"/>
    <s v="TEC-PH-10004531"/>
    <x v="2"/>
    <x v="7"/>
    <x v="1404"/>
    <n v="151.18799999999999"/>
    <n v="2"/>
    <n v="0.4"/>
    <n v="-25.198"/>
    <x v="3"/>
    <s v="Yes"/>
  </r>
  <r>
    <n v="8972"/>
    <s v="CA-2019-122308"/>
    <x v="668"/>
    <d v="2019-03-28T00:00:00"/>
    <s v="Standard Class"/>
    <s v="MV-17485"/>
    <s v="Mark Van Huff"/>
    <x v="0"/>
    <s v="United States"/>
    <x v="20"/>
    <x v="15"/>
    <n v="10011"/>
    <x v="3"/>
    <s v="FUR-CH-10000665"/>
    <x v="0"/>
    <x v="1"/>
    <x v="662"/>
    <n v="271.76400000000001"/>
    <n v="2"/>
    <n v="0.1"/>
    <n v="60.392000000000003"/>
    <x v="3"/>
    <s v="Yes"/>
  </r>
  <r>
    <n v="8973"/>
    <s v="US-2016-149034"/>
    <x v="84"/>
    <d v="2016-11-21T00:00:00"/>
    <s v="First Class"/>
    <s v="RD-19900"/>
    <s v="Ruben Dartt"/>
    <x v="0"/>
    <s v="United States"/>
    <x v="10"/>
    <x v="9"/>
    <n v="19120"/>
    <x v="3"/>
    <s v="TEC-AC-10003023"/>
    <x v="2"/>
    <x v="11"/>
    <x v="1079"/>
    <n v="47.496000000000002"/>
    <n v="1"/>
    <n v="0.2"/>
    <n v="-1.1874"/>
    <x v="3"/>
    <s v="Yes"/>
  </r>
  <r>
    <n v="8974"/>
    <s v="CA-2019-159226"/>
    <x v="1016"/>
    <d v="2019-04-27T00:00:00"/>
    <s v="Second Class"/>
    <s v="RL-19615"/>
    <s v="Rob Lucas"/>
    <x v="0"/>
    <s v="United States"/>
    <x v="1"/>
    <x v="1"/>
    <n v="90008"/>
    <x v="1"/>
    <s v="FUR-BO-10004709"/>
    <x v="0"/>
    <x v="0"/>
    <x v="266"/>
    <n v="344.98099999999999"/>
    <n v="7"/>
    <n v="0.15"/>
    <n v="28.4102"/>
    <x v="1"/>
    <s v="Yes"/>
  </r>
  <r>
    <n v="8975"/>
    <s v="CA-2019-156622"/>
    <x v="51"/>
    <d v="2019-11-26T00:00:00"/>
    <s v="First Class"/>
    <s v="JP-15460"/>
    <s v="Jennifer Patt"/>
    <x v="1"/>
    <s v="United States"/>
    <x v="61"/>
    <x v="5"/>
    <n v="75220"/>
    <x v="2"/>
    <s v="OFF-PA-10000477"/>
    <x v="1"/>
    <x v="10"/>
    <x v="1270"/>
    <n v="36.287999999999997"/>
    <n v="7"/>
    <n v="0.2"/>
    <n v="12.700799999999999"/>
    <x v="2"/>
    <s v="Yes"/>
  </r>
  <r>
    <n v="8976"/>
    <s v="CA-2019-156622"/>
    <x v="51"/>
    <d v="2019-11-26T00:00:00"/>
    <s v="First Class"/>
    <s v="JP-15460"/>
    <s v="Jennifer Patt"/>
    <x v="1"/>
    <s v="United States"/>
    <x v="61"/>
    <x v="5"/>
    <n v="75220"/>
    <x v="2"/>
    <s v="OFF-PA-10002923"/>
    <x v="1"/>
    <x v="10"/>
    <x v="1426"/>
    <n v="78.304000000000002"/>
    <n v="2"/>
    <n v="0.2"/>
    <n v="29.364000000000001"/>
    <x v="2"/>
    <s v="Yes"/>
  </r>
  <r>
    <n v="8977"/>
    <s v="CA-2019-156622"/>
    <x v="51"/>
    <d v="2019-11-26T00:00:00"/>
    <s v="First Class"/>
    <s v="JP-15460"/>
    <s v="Jennifer Patt"/>
    <x v="1"/>
    <s v="United States"/>
    <x v="61"/>
    <x v="5"/>
    <n v="75220"/>
    <x v="2"/>
    <s v="FUR-TA-10003008"/>
    <x v="0"/>
    <x v="3"/>
    <x v="955"/>
    <n v="127.785"/>
    <n v="1"/>
    <n v="0.3"/>
    <n v="-31.0335"/>
    <x v="2"/>
    <s v="Yes"/>
  </r>
  <r>
    <n v="8978"/>
    <s v="CA-2019-156622"/>
    <x v="51"/>
    <d v="2019-11-26T00:00:00"/>
    <s v="First Class"/>
    <s v="JP-15460"/>
    <s v="Jennifer Patt"/>
    <x v="1"/>
    <s v="United States"/>
    <x v="61"/>
    <x v="5"/>
    <n v="75220"/>
    <x v="2"/>
    <s v="OFF-BI-10003707"/>
    <x v="1"/>
    <x v="8"/>
    <x v="784"/>
    <n v="6.1040000000000001"/>
    <n v="2"/>
    <n v="0.8"/>
    <n v="-9.1560000000000006"/>
    <x v="2"/>
    <s v="Yes"/>
  </r>
  <r>
    <n v="8979"/>
    <s v="CA-2016-119529"/>
    <x v="935"/>
    <d v="2016-11-05T00:00:00"/>
    <s v="Second Class"/>
    <s v="DM-13345"/>
    <s v="Denise Monton"/>
    <x v="1"/>
    <s v="United States"/>
    <x v="334"/>
    <x v="30"/>
    <n v="7050"/>
    <x v="3"/>
    <s v="OFF-BI-10000546"/>
    <x v="1"/>
    <x v="8"/>
    <x v="614"/>
    <n v="5.76"/>
    <n v="2"/>
    <n v="0"/>
    <n v="2.8224"/>
    <x v="3"/>
    <s v="Yes"/>
  </r>
  <r>
    <n v="8980"/>
    <s v="CA-2017-150413"/>
    <x v="324"/>
    <d v="2017-10-24T00:00:00"/>
    <s v="Second Class"/>
    <s v="CS-11860"/>
    <s v="Cari Schnelling"/>
    <x v="0"/>
    <s v="United States"/>
    <x v="61"/>
    <x v="5"/>
    <n v="75220"/>
    <x v="2"/>
    <s v="OFF-BI-10000404"/>
    <x v="1"/>
    <x v="8"/>
    <x v="481"/>
    <n v="1.72"/>
    <n v="1"/>
    <n v="0.8"/>
    <n v="-2.8380000000000001"/>
    <x v="2"/>
    <s v="Yes"/>
  </r>
  <r>
    <n v="8981"/>
    <s v="CA-2016-108182"/>
    <x v="644"/>
    <d v="2016-02-10T00:00:00"/>
    <s v="Second Class"/>
    <s v="DL-13315"/>
    <s v="Delfina Latchford"/>
    <x v="0"/>
    <s v="United States"/>
    <x v="515"/>
    <x v="10"/>
    <n v="60441"/>
    <x v="2"/>
    <s v="OFF-BI-10001196"/>
    <x v="1"/>
    <x v="8"/>
    <x v="1390"/>
    <n v="8.952"/>
    <n v="2"/>
    <n v="0.8"/>
    <n v="-14.770799999999999"/>
    <x v="2"/>
    <s v="Yes"/>
  </r>
  <r>
    <n v="8982"/>
    <s v="CA-2018-110898"/>
    <x v="1193"/>
    <d v="2018-03-12T00:00:00"/>
    <s v="Standard Class"/>
    <s v="LC-16870"/>
    <s v="Lena Cacioppo"/>
    <x v="0"/>
    <s v="United States"/>
    <x v="22"/>
    <x v="10"/>
    <n v="60623"/>
    <x v="2"/>
    <s v="OFF-AP-10001626"/>
    <x v="1"/>
    <x v="9"/>
    <x v="1025"/>
    <n v="2.3340000000000001"/>
    <n v="3"/>
    <n v="0.8"/>
    <n v="-6.3018000000000001"/>
    <x v="2"/>
    <s v="Yes"/>
  </r>
  <r>
    <n v="8983"/>
    <s v="CA-2018-110898"/>
    <x v="1193"/>
    <d v="2018-03-12T00:00:00"/>
    <s v="Standard Class"/>
    <s v="LC-16870"/>
    <s v="Lena Cacioppo"/>
    <x v="0"/>
    <s v="United States"/>
    <x v="22"/>
    <x v="10"/>
    <n v="60623"/>
    <x v="2"/>
    <s v="OFF-BI-10004656"/>
    <x v="1"/>
    <x v="8"/>
    <x v="864"/>
    <n v="1.728"/>
    <n v="4"/>
    <n v="0.8"/>
    <n v="-2.7648000000000001"/>
    <x v="2"/>
    <s v="Yes"/>
  </r>
  <r>
    <n v="8984"/>
    <s v="CA-2018-110898"/>
    <x v="1193"/>
    <d v="2018-03-12T00:00:00"/>
    <s v="Standard Class"/>
    <s v="LC-16870"/>
    <s v="Lena Cacioppo"/>
    <x v="0"/>
    <s v="United States"/>
    <x v="22"/>
    <x v="10"/>
    <n v="60623"/>
    <x v="2"/>
    <s v="FUR-FU-10003773"/>
    <x v="0"/>
    <x v="5"/>
    <x v="125"/>
    <n v="159.04"/>
    <n v="5"/>
    <n v="0.6"/>
    <n v="-194.82400000000001"/>
    <x v="2"/>
    <s v="Yes"/>
  </r>
  <r>
    <n v="8985"/>
    <s v="CA-2018-110898"/>
    <x v="1193"/>
    <d v="2018-03-12T00:00:00"/>
    <s v="Standard Class"/>
    <s v="LC-16870"/>
    <s v="Lena Cacioppo"/>
    <x v="0"/>
    <s v="United States"/>
    <x v="22"/>
    <x v="10"/>
    <n v="60623"/>
    <x v="2"/>
    <s v="FUR-TA-10000849"/>
    <x v="0"/>
    <x v="3"/>
    <x v="1327"/>
    <n v="145.97999999999999"/>
    <n v="2"/>
    <n v="0.5"/>
    <n v="-99.266400000000004"/>
    <x v="2"/>
    <s v="Yes"/>
  </r>
  <r>
    <n v="8986"/>
    <s v="CA-2017-123092"/>
    <x v="155"/>
    <d v="2017-12-07T00:00:00"/>
    <s v="Standard Class"/>
    <s v="JG-15115"/>
    <s v="Jack Garza"/>
    <x v="0"/>
    <s v="United States"/>
    <x v="108"/>
    <x v="3"/>
    <n v="28540"/>
    <x v="0"/>
    <s v="FUR-FU-10000222"/>
    <x v="0"/>
    <x v="5"/>
    <x v="596"/>
    <n v="77.951999999999998"/>
    <n v="3"/>
    <n v="0.2"/>
    <n v="12.667199999999999"/>
    <x v="0"/>
    <s v="Yes"/>
  </r>
  <r>
    <n v="8987"/>
    <s v="CA-2017-123092"/>
    <x v="155"/>
    <d v="2017-12-07T00:00:00"/>
    <s v="Standard Class"/>
    <s v="JG-15115"/>
    <s v="Jack Garza"/>
    <x v="0"/>
    <s v="United States"/>
    <x v="108"/>
    <x v="3"/>
    <n v="28540"/>
    <x v="0"/>
    <s v="OFF-BI-10001718"/>
    <x v="1"/>
    <x v="8"/>
    <x v="1225"/>
    <n v="95.97"/>
    <n v="5"/>
    <n v="0.7"/>
    <n v="-73.576999999999998"/>
    <x v="0"/>
    <s v="Yes"/>
  </r>
  <r>
    <n v="8988"/>
    <s v="CA-2017-123092"/>
    <x v="155"/>
    <d v="2017-12-07T00:00:00"/>
    <s v="Standard Class"/>
    <s v="JG-15115"/>
    <s v="Jack Garza"/>
    <x v="0"/>
    <s v="United States"/>
    <x v="108"/>
    <x v="3"/>
    <n v="28540"/>
    <x v="0"/>
    <s v="TEC-PH-10001700"/>
    <x v="2"/>
    <x v="7"/>
    <x v="195"/>
    <n v="105.584"/>
    <n v="2"/>
    <n v="0.2"/>
    <n v="9.2385999999999999"/>
    <x v="0"/>
    <s v="Yes"/>
  </r>
  <r>
    <n v="8989"/>
    <s v="CA-2017-123092"/>
    <x v="155"/>
    <d v="2017-12-07T00:00:00"/>
    <s v="Standard Class"/>
    <s v="JG-15115"/>
    <s v="Jack Garza"/>
    <x v="0"/>
    <s v="United States"/>
    <x v="108"/>
    <x v="3"/>
    <n v="28540"/>
    <x v="0"/>
    <s v="OFF-AR-10004078"/>
    <x v="1"/>
    <x v="6"/>
    <x v="512"/>
    <n v="9.3439999999999994"/>
    <n v="2"/>
    <n v="0.2"/>
    <n v="1.1679999999999999"/>
    <x v="0"/>
    <s v="Yes"/>
  </r>
  <r>
    <n v="8990"/>
    <s v="US-2017-128587"/>
    <x v="100"/>
    <d v="2017-12-30T00:00:00"/>
    <s v="Standard Class"/>
    <s v="HM-14860"/>
    <s v="Harry Marie"/>
    <x v="1"/>
    <s v="United States"/>
    <x v="24"/>
    <x v="25"/>
    <n v="65807"/>
    <x v="2"/>
    <s v="FUR-FU-10003026"/>
    <x v="0"/>
    <x v="5"/>
    <x v="1564"/>
    <n v="9.68"/>
    <n v="2"/>
    <n v="0"/>
    <n v="3.7751999999999999"/>
    <x v="2"/>
    <s v="Yes"/>
  </r>
  <r>
    <n v="8991"/>
    <s v="US-2017-128587"/>
    <x v="100"/>
    <d v="2017-12-30T00:00:00"/>
    <s v="Standard Class"/>
    <s v="HM-14860"/>
    <s v="Harry Marie"/>
    <x v="1"/>
    <s v="United States"/>
    <x v="24"/>
    <x v="25"/>
    <n v="65807"/>
    <x v="2"/>
    <s v="TEC-CO-10003763"/>
    <x v="2"/>
    <x v="16"/>
    <x v="1279"/>
    <n v="4899.93"/>
    <n v="7"/>
    <n v="0"/>
    <n v="2302.9670999999998"/>
    <x v="2"/>
    <s v="Yes"/>
  </r>
  <r>
    <n v="8992"/>
    <s v="US-2019-139577"/>
    <x v="172"/>
    <d v="2019-10-06T00:00:00"/>
    <s v="Standard Class"/>
    <s v="TN-21040"/>
    <s v="Tanja Norvell"/>
    <x v="2"/>
    <s v="United States"/>
    <x v="8"/>
    <x v="1"/>
    <n v="94110"/>
    <x v="1"/>
    <s v="TEC-AC-10004708"/>
    <x v="2"/>
    <x v="11"/>
    <x v="341"/>
    <n v="104.75"/>
    <n v="5"/>
    <n v="0"/>
    <n v="21.997499999999999"/>
    <x v="1"/>
    <s v="Yes"/>
  </r>
  <r>
    <n v="8993"/>
    <s v="CA-2019-159100"/>
    <x v="524"/>
    <d v="2019-10-21T00:00:00"/>
    <s v="Standard Class"/>
    <s v="VP-21760"/>
    <s v="Victoria Pisteka"/>
    <x v="1"/>
    <s v="United States"/>
    <x v="29"/>
    <x v="18"/>
    <n v="38401"/>
    <x v="0"/>
    <s v="TEC-AC-10003499"/>
    <x v="2"/>
    <x v="11"/>
    <x v="103"/>
    <n v="18.527999999999999"/>
    <n v="2"/>
    <n v="0.2"/>
    <n v="4.4004000000000003"/>
    <x v="0"/>
    <s v="Yes"/>
  </r>
  <r>
    <n v="8994"/>
    <s v="CA-2019-159100"/>
    <x v="524"/>
    <d v="2019-10-21T00:00:00"/>
    <s v="Standard Class"/>
    <s v="VP-21760"/>
    <s v="Victoria Pisteka"/>
    <x v="1"/>
    <s v="United States"/>
    <x v="29"/>
    <x v="18"/>
    <n v="38401"/>
    <x v="0"/>
    <s v="FUR-TA-10001950"/>
    <x v="0"/>
    <x v="3"/>
    <x v="1284"/>
    <n v="1875.258"/>
    <n v="7"/>
    <n v="0.4"/>
    <n v="-968.88329999999996"/>
    <x v="0"/>
    <s v="Yes"/>
  </r>
  <r>
    <n v="8995"/>
    <s v="CA-2016-109043"/>
    <x v="860"/>
    <d v="2016-08-17T00:00:00"/>
    <s v="First Class"/>
    <s v="CS-12355"/>
    <s v="Christine Sundaresam"/>
    <x v="0"/>
    <s v="United States"/>
    <x v="389"/>
    <x v="2"/>
    <n v="33021"/>
    <x v="0"/>
    <s v="OFF-PA-10000312"/>
    <x v="1"/>
    <x v="10"/>
    <x v="1829"/>
    <n v="91.36"/>
    <n v="5"/>
    <n v="0.2"/>
    <n v="29.692"/>
    <x v="0"/>
    <s v="Yes"/>
  </r>
  <r>
    <n v="8996"/>
    <s v="CA-2016-109043"/>
    <x v="860"/>
    <d v="2016-08-17T00:00:00"/>
    <s v="First Class"/>
    <s v="CS-12355"/>
    <s v="Christine Sundaresam"/>
    <x v="0"/>
    <s v="United States"/>
    <x v="389"/>
    <x v="2"/>
    <n v="33021"/>
    <x v="0"/>
    <s v="OFF-AP-10004708"/>
    <x v="1"/>
    <x v="9"/>
    <x v="513"/>
    <n v="152.24"/>
    <n v="5"/>
    <n v="0.2"/>
    <n v="17.126999999999999"/>
    <x v="0"/>
    <s v="Yes"/>
  </r>
  <r>
    <n v="8997"/>
    <s v="US-2019-116491"/>
    <x v="343"/>
    <d v="2019-11-13T00:00:00"/>
    <s v="First Class"/>
    <s v="PG-18820"/>
    <s v="Patrick Gardner"/>
    <x v="0"/>
    <s v="United States"/>
    <x v="61"/>
    <x v="5"/>
    <n v="75081"/>
    <x v="2"/>
    <s v="TEC-PH-10004531"/>
    <x v="2"/>
    <x v="7"/>
    <x v="721"/>
    <n v="35.183999999999997"/>
    <n v="2"/>
    <n v="0.2"/>
    <n v="12.314399999999999"/>
    <x v="2"/>
    <s v="Yes"/>
  </r>
  <r>
    <n v="8998"/>
    <s v="CA-2019-122763"/>
    <x v="177"/>
    <d v="2019-03-20T00:00:00"/>
    <s v="Same Day"/>
    <s v="HG-14845"/>
    <s v="Harry Greene"/>
    <x v="0"/>
    <s v="United States"/>
    <x v="12"/>
    <x v="5"/>
    <n v="77041"/>
    <x v="2"/>
    <s v="OFF-PA-10000474"/>
    <x v="1"/>
    <x v="10"/>
    <x v="33"/>
    <n v="56.704000000000001"/>
    <n v="2"/>
    <n v="0.2"/>
    <n v="19.137599999999999"/>
    <x v="2"/>
    <s v="Yes"/>
  </r>
  <r>
    <n v="8999"/>
    <s v="CA-2019-122763"/>
    <x v="177"/>
    <d v="2019-03-20T00:00:00"/>
    <s v="Same Day"/>
    <s v="HG-14845"/>
    <s v="Harry Greene"/>
    <x v="0"/>
    <s v="United States"/>
    <x v="12"/>
    <x v="5"/>
    <n v="77041"/>
    <x v="2"/>
    <s v="OFF-PA-10002377"/>
    <x v="1"/>
    <x v="10"/>
    <x v="127"/>
    <n v="274.06400000000002"/>
    <n v="7"/>
    <n v="0.2"/>
    <n v="102.774"/>
    <x v="2"/>
    <s v="Yes"/>
  </r>
  <r>
    <n v="9000"/>
    <s v="CA-2019-137785"/>
    <x v="726"/>
    <d v="2019-05-17T00:00:00"/>
    <s v="Standard Class"/>
    <s v="MH-18115"/>
    <s v="Mick Hernandez"/>
    <x v="2"/>
    <s v="United States"/>
    <x v="10"/>
    <x v="9"/>
    <n v="19140"/>
    <x v="3"/>
    <s v="FUR-CH-10001482"/>
    <x v="0"/>
    <x v="1"/>
    <x v="541"/>
    <n v="458.43"/>
    <n v="5"/>
    <n v="0.3"/>
    <n v="-124.431"/>
    <x v="3"/>
    <s v="Yes"/>
  </r>
  <r>
    <n v="9001"/>
    <s v="CA-2016-133389"/>
    <x v="169"/>
    <d v="2016-06-22T00:00:00"/>
    <s v="Same Day"/>
    <s v="TB-21280"/>
    <s v="Toby Braunhardt"/>
    <x v="0"/>
    <s v="United States"/>
    <x v="42"/>
    <x v="16"/>
    <n v="85023"/>
    <x v="1"/>
    <s v="OFF-BI-10001553"/>
    <x v="1"/>
    <x v="8"/>
    <x v="1302"/>
    <n v="8.2260000000000009"/>
    <n v="3"/>
    <n v="0.7"/>
    <n v="-6.0324"/>
    <x v="1"/>
    <s v="Yes"/>
  </r>
  <r>
    <n v="9002"/>
    <s v="CA-2016-103807"/>
    <x v="266"/>
    <d v="2016-12-09T00:00:00"/>
    <s v="Standard Class"/>
    <s v="EM-13825"/>
    <s v="Elizabeth Moffitt"/>
    <x v="1"/>
    <s v="United States"/>
    <x v="406"/>
    <x v="32"/>
    <n v="30328"/>
    <x v="0"/>
    <s v="TEC-AC-10000199"/>
    <x v="2"/>
    <x v="11"/>
    <x v="1618"/>
    <n v="5.95"/>
    <n v="1"/>
    <n v="0"/>
    <n v="0.83299999999999996"/>
    <x v="0"/>
    <s v="Yes"/>
  </r>
  <r>
    <n v="9003"/>
    <s v="CA-2016-103807"/>
    <x v="266"/>
    <d v="2016-12-09T00:00:00"/>
    <s v="Standard Class"/>
    <s v="EM-13825"/>
    <s v="Elizabeth Moffitt"/>
    <x v="1"/>
    <s v="United States"/>
    <x v="406"/>
    <x v="32"/>
    <n v="30328"/>
    <x v="0"/>
    <s v="OFF-PA-10002195"/>
    <x v="1"/>
    <x v="10"/>
    <x v="726"/>
    <n v="15.24"/>
    <n v="3"/>
    <n v="0"/>
    <n v="7.1627999999999998"/>
    <x v="0"/>
    <s v="Yes"/>
  </r>
  <r>
    <n v="9004"/>
    <s v="CA-2017-102855"/>
    <x v="57"/>
    <d v="2017-04-06T00:00:00"/>
    <s v="Same Day"/>
    <s v="JF-15415"/>
    <s v="Jennifer Ferguson"/>
    <x v="0"/>
    <s v="United States"/>
    <x v="258"/>
    <x v="4"/>
    <n v="99207"/>
    <x v="1"/>
    <s v="TEC-AC-10001767"/>
    <x v="2"/>
    <x v="11"/>
    <x v="97"/>
    <n v="239.94"/>
    <n v="6"/>
    <n v="0"/>
    <n v="26.3934"/>
    <x v="1"/>
    <s v="Yes"/>
  </r>
  <r>
    <n v="9005"/>
    <s v="CA-2017-102855"/>
    <x v="57"/>
    <d v="2017-04-06T00:00:00"/>
    <s v="Same Day"/>
    <s v="JF-15415"/>
    <s v="Jennifer Ferguson"/>
    <x v="0"/>
    <s v="United States"/>
    <x v="258"/>
    <x v="4"/>
    <n v="99207"/>
    <x v="1"/>
    <s v="OFF-AR-10002467"/>
    <x v="1"/>
    <x v="6"/>
    <x v="1690"/>
    <n v="23.84"/>
    <n v="8"/>
    <n v="0"/>
    <n v="6.4367999999999999"/>
    <x v="1"/>
    <s v="Yes"/>
  </r>
  <r>
    <n v="9006"/>
    <s v="CA-2019-107825"/>
    <x v="551"/>
    <d v="2019-11-18T00:00:00"/>
    <s v="Same Day"/>
    <s v="NB-18655"/>
    <s v="Nona Balk"/>
    <x v="1"/>
    <s v="United States"/>
    <x v="158"/>
    <x v="6"/>
    <n v="53209"/>
    <x v="2"/>
    <s v="OFF-ST-10001321"/>
    <x v="1"/>
    <x v="4"/>
    <x v="421"/>
    <n v="92.52"/>
    <n v="6"/>
    <n v="0"/>
    <n v="24.980399999999999"/>
    <x v="2"/>
    <s v="Yes"/>
  </r>
  <r>
    <n v="9007"/>
    <s v="CA-2019-107825"/>
    <x v="551"/>
    <d v="2019-11-18T00:00:00"/>
    <s v="Same Day"/>
    <s v="NB-18655"/>
    <s v="Nona Balk"/>
    <x v="1"/>
    <s v="United States"/>
    <x v="158"/>
    <x v="6"/>
    <n v="53209"/>
    <x v="2"/>
    <s v="OFF-ST-10000777"/>
    <x v="1"/>
    <x v="4"/>
    <x v="117"/>
    <n v="37.76"/>
    <n v="1"/>
    <n v="0"/>
    <n v="10.572800000000001"/>
    <x v="2"/>
    <s v="Yes"/>
  </r>
  <r>
    <n v="9008"/>
    <s v="CA-2019-107825"/>
    <x v="551"/>
    <d v="2019-11-18T00:00:00"/>
    <s v="Same Day"/>
    <s v="NB-18655"/>
    <s v="Nona Balk"/>
    <x v="1"/>
    <s v="United States"/>
    <x v="158"/>
    <x v="6"/>
    <n v="53209"/>
    <x v="2"/>
    <s v="OFF-LA-10003720"/>
    <x v="1"/>
    <x v="2"/>
    <x v="1636"/>
    <n v="7.38"/>
    <n v="2"/>
    <n v="0"/>
    <n v="3.4685999999999999"/>
    <x v="2"/>
    <s v="Yes"/>
  </r>
  <r>
    <n v="9009"/>
    <s v="CA-2019-107825"/>
    <x v="551"/>
    <d v="2019-11-18T00:00:00"/>
    <s v="Same Day"/>
    <s v="NB-18655"/>
    <s v="Nona Balk"/>
    <x v="1"/>
    <s v="United States"/>
    <x v="158"/>
    <x v="6"/>
    <n v="53209"/>
    <x v="2"/>
    <s v="FUR-FU-10000206"/>
    <x v="0"/>
    <x v="5"/>
    <x v="397"/>
    <n v="5.82"/>
    <n v="2"/>
    <n v="0"/>
    <n v="2.7353999999999998"/>
    <x v="2"/>
    <s v="Yes"/>
  </r>
  <r>
    <n v="9010"/>
    <s v="CA-2019-106047"/>
    <x v="1209"/>
    <d v="2019-07-18T00:00:00"/>
    <s v="Standard Class"/>
    <s v="CS-11860"/>
    <s v="Cari Schnelling"/>
    <x v="0"/>
    <s v="United States"/>
    <x v="54"/>
    <x v="24"/>
    <n v="45014"/>
    <x v="3"/>
    <s v="OFF-PA-10000791"/>
    <x v="1"/>
    <x v="10"/>
    <x v="1433"/>
    <n v="3.8159999999999998"/>
    <n v="1"/>
    <n v="0.2"/>
    <n v="1.1924999999999999"/>
    <x v="3"/>
    <s v="Yes"/>
  </r>
  <r>
    <n v="9011"/>
    <s v="CA-2019-127803"/>
    <x v="240"/>
    <d v="2019-05-23T00:00:00"/>
    <s v="Standard Class"/>
    <s v="ND-18460"/>
    <s v="Neil Ducich"/>
    <x v="1"/>
    <s v="United States"/>
    <x v="114"/>
    <x v="19"/>
    <n v="35810"/>
    <x v="0"/>
    <s v="OFF-BI-10001787"/>
    <x v="1"/>
    <x v="8"/>
    <x v="1491"/>
    <n v="26.16"/>
    <n v="4"/>
    <n v="0"/>
    <n v="12.8184"/>
    <x v="0"/>
    <s v="Yes"/>
  </r>
  <r>
    <n v="9012"/>
    <s v="CA-2017-137071"/>
    <x v="139"/>
    <d v="2017-12-21T00:00:00"/>
    <s v="First Class"/>
    <s v="ED-13885"/>
    <s v="Emily Ducich"/>
    <x v="2"/>
    <s v="United States"/>
    <x v="12"/>
    <x v="5"/>
    <n v="77036"/>
    <x v="2"/>
    <s v="TEC-AC-10004353"/>
    <x v="2"/>
    <x v="11"/>
    <x v="724"/>
    <n v="100.8"/>
    <n v="2"/>
    <n v="0.2"/>
    <n v="21.42"/>
    <x v="2"/>
    <s v="Yes"/>
  </r>
  <r>
    <n v="9013"/>
    <s v="CA-2018-121447"/>
    <x v="823"/>
    <d v="2018-02-22T00:00:00"/>
    <s v="First Class"/>
    <s v="EA-14035"/>
    <s v="Erin Ashbrook"/>
    <x v="1"/>
    <s v="United States"/>
    <x v="20"/>
    <x v="15"/>
    <n v="10011"/>
    <x v="3"/>
    <s v="FUR-FU-10001861"/>
    <x v="0"/>
    <x v="5"/>
    <x v="275"/>
    <n v="135.80000000000001"/>
    <n v="7"/>
    <n v="0"/>
    <n v="66.542000000000002"/>
    <x v="3"/>
    <s v="Yes"/>
  </r>
  <r>
    <n v="9014"/>
    <s v="CA-2019-143084"/>
    <x v="257"/>
    <d v="2019-03-22T00:00:00"/>
    <s v="Standard Class"/>
    <s v="BP-11050"/>
    <s v="Barry Pond"/>
    <x v="1"/>
    <s v="United States"/>
    <x v="1"/>
    <x v="1"/>
    <n v="90008"/>
    <x v="1"/>
    <s v="OFF-AR-10002766"/>
    <x v="1"/>
    <x v="6"/>
    <x v="1050"/>
    <n v="13.9"/>
    <n v="5"/>
    <n v="0"/>
    <n v="3.7530000000000001"/>
    <x v="1"/>
    <s v="Yes"/>
  </r>
  <r>
    <n v="9015"/>
    <s v="CA-2019-143084"/>
    <x v="257"/>
    <d v="2019-03-22T00:00:00"/>
    <s v="Standard Class"/>
    <s v="BP-11050"/>
    <s v="Barry Pond"/>
    <x v="1"/>
    <s v="United States"/>
    <x v="1"/>
    <x v="1"/>
    <n v="90008"/>
    <x v="1"/>
    <s v="OFF-EN-10003072"/>
    <x v="1"/>
    <x v="12"/>
    <x v="775"/>
    <n v="19.399999999999999"/>
    <n v="5"/>
    <n v="0"/>
    <n v="9.3119999999999994"/>
    <x v="1"/>
    <s v="Yes"/>
  </r>
  <r>
    <n v="9016"/>
    <s v="CA-2018-131639"/>
    <x v="907"/>
    <d v="2018-12-23T00:00:00"/>
    <s v="Standard Class"/>
    <s v="NS-18640"/>
    <s v="Noel Staavos"/>
    <x v="1"/>
    <s v="United States"/>
    <x v="51"/>
    <x v="27"/>
    <n v="88220"/>
    <x v="1"/>
    <s v="OFF-BI-10001636"/>
    <x v="1"/>
    <x v="8"/>
    <x v="674"/>
    <n v="13.488"/>
    <n v="2"/>
    <n v="0.2"/>
    <n v="4.3836000000000004"/>
    <x v="1"/>
    <s v="Yes"/>
  </r>
  <r>
    <n v="9017"/>
    <s v="CA-2018-131639"/>
    <x v="907"/>
    <d v="2018-12-23T00:00:00"/>
    <s v="Standard Class"/>
    <s v="NS-18640"/>
    <s v="Noel Staavos"/>
    <x v="1"/>
    <s v="United States"/>
    <x v="51"/>
    <x v="27"/>
    <n v="88220"/>
    <x v="1"/>
    <s v="OFF-BI-10000948"/>
    <x v="1"/>
    <x v="8"/>
    <x v="1382"/>
    <n v="11.416"/>
    <n v="1"/>
    <n v="0.2"/>
    <n v="3.8529"/>
    <x v="1"/>
    <s v="Yes"/>
  </r>
  <r>
    <n v="9018"/>
    <s v="CA-2018-161361"/>
    <x v="253"/>
    <d v="2018-03-28T00:00:00"/>
    <s v="Second Class"/>
    <s v="MV-17485"/>
    <s v="Mark Van Huff"/>
    <x v="0"/>
    <s v="United States"/>
    <x v="449"/>
    <x v="45"/>
    <n v="83201"/>
    <x v="1"/>
    <s v="OFF-PA-10001838"/>
    <x v="1"/>
    <x v="10"/>
    <x v="1008"/>
    <n v="17.64"/>
    <n v="3"/>
    <n v="0"/>
    <n v="8.6435999999999993"/>
    <x v="1"/>
    <s v="Yes"/>
  </r>
  <r>
    <n v="9019"/>
    <s v="CA-2018-161361"/>
    <x v="253"/>
    <d v="2018-03-28T00:00:00"/>
    <s v="Second Class"/>
    <s v="MV-17485"/>
    <s v="Mark Van Huff"/>
    <x v="0"/>
    <s v="United States"/>
    <x v="449"/>
    <x v="45"/>
    <n v="83201"/>
    <x v="1"/>
    <s v="OFF-BI-10002215"/>
    <x v="1"/>
    <x v="8"/>
    <x v="20"/>
    <n v="17.04"/>
    <n v="3"/>
    <n v="0.2"/>
    <n v="5.5380000000000003"/>
    <x v="1"/>
    <s v="Yes"/>
  </r>
  <r>
    <n v="9020"/>
    <s v="CA-2016-100706"/>
    <x v="757"/>
    <d v="2016-12-18T00:00:00"/>
    <s v="Second Class"/>
    <s v="LE-16810"/>
    <s v="Laurel Elliston"/>
    <x v="0"/>
    <s v="United States"/>
    <x v="24"/>
    <x v="17"/>
    <n v="22153"/>
    <x v="0"/>
    <s v="TEC-AC-10001314"/>
    <x v="2"/>
    <x v="11"/>
    <x v="952"/>
    <n v="99.98"/>
    <n v="2"/>
    <n v="0"/>
    <n v="7.9984000000000002"/>
    <x v="0"/>
    <e v="#N/A"/>
  </r>
  <r>
    <n v="9021"/>
    <s v="CA-2016-100706"/>
    <x v="757"/>
    <d v="2016-12-18T00:00:00"/>
    <s v="Second Class"/>
    <s v="LE-16810"/>
    <s v="Laurel Elliston"/>
    <x v="0"/>
    <s v="United States"/>
    <x v="24"/>
    <x v="17"/>
    <n v="22153"/>
    <x v="0"/>
    <s v="FUR-FU-10002268"/>
    <x v="0"/>
    <x v="5"/>
    <x v="869"/>
    <n v="29.46"/>
    <n v="6"/>
    <n v="0"/>
    <n v="9.7218"/>
    <x v="0"/>
    <e v="#N/A"/>
  </r>
  <r>
    <n v="9022"/>
    <s v="CA-2017-129525"/>
    <x v="219"/>
    <d v="2017-11-20T00:00:00"/>
    <s v="Standard Class"/>
    <s v="VP-21760"/>
    <s v="Victoria Pisteka"/>
    <x v="1"/>
    <s v="United States"/>
    <x v="167"/>
    <x v="24"/>
    <n v="43615"/>
    <x v="3"/>
    <s v="OFF-BI-10002133"/>
    <x v="1"/>
    <x v="8"/>
    <x v="1147"/>
    <n v="166.92"/>
    <n v="13"/>
    <n v="0.7"/>
    <n v="-116.84399999999999"/>
    <x v="3"/>
    <s v="Yes"/>
  </r>
  <r>
    <n v="9023"/>
    <s v="US-2018-141880"/>
    <x v="250"/>
    <d v="2018-08-23T00:00:00"/>
    <s v="First Class"/>
    <s v="TC-21475"/>
    <s v="Tony Chapman"/>
    <x v="2"/>
    <s v="United States"/>
    <x v="299"/>
    <x v="22"/>
    <n v="80525"/>
    <x v="1"/>
    <s v="FUR-FU-10001979"/>
    <x v="0"/>
    <x v="5"/>
    <x v="514"/>
    <n v="98.328000000000003"/>
    <n v="3"/>
    <n v="0.2"/>
    <n v="9.8328000000000007"/>
    <x v="1"/>
    <s v="Yes"/>
  </r>
  <r>
    <n v="9024"/>
    <s v="CA-2017-165799"/>
    <x v="685"/>
    <d v="2017-07-02T00:00:00"/>
    <s v="First Class"/>
    <s v="SG-20470"/>
    <s v="Sheri Gordon"/>
    <x v="0"/>
    <s v="United States"/>
    <x v="20"/>
    <x v="15"/>
    <n v="10024"/>
    <x v="3"/>
    <s v="FUR-CH-10001482"/>
    <x v="0"/>
    <x v="1"/>
    <x v="541"/>
    <n v="117.88200000000001"/>
    <n v="1"/>
    <n v="0.1"/>
    <n v="1.3098000000000001"/>
    <x v="3"/>
    <s v="Yes"/>
  </r>
  <r>
    <n v="9025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TEC-AC-10002018"/>
    <x v="2"/>
    <x v="11"/>
    <x v="1683"/>
    <n v="20.97"/>
    <n v="3"/>
    <n v="0"/>
    <n v="9.0170999999999992"/>
    <x v="3"/>
    <s v="Yes"/>
  </r>
  <r>
    <n v="9026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TEC-AC-10000397"/>
    <x v="2"/>
    <x v="11"/>
    <x v="1468"/>
    <n v="139.96"/>
    <n v="4"/>
    <n v="0"/>
    <n v="9.7972000000000001"/>
    <x v="3"/>
    <s v="Yes"/>
  </r>
  <r>
    <n v="9027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FUR-FU-10003976"/>
    <x v="0"/>
    <x v="5"/>
    <x v="973"/>
    <n v="37.74"/>
    <n v="3"/>
    <n v="0"/>
    <n v="12.8316"/>
    <x v="3"/>
    <s v="Yes"/>
  </r>
  <r>
    <n v="9028"/>
    <s v="US-2018-152415"/>
    <x v="42"/>
    <d v="2018-09-22T00:00:00"/>
    <s v="Standard Class"/>
    <s v="PO-18865"/>
    <s v="Patrick O'Donnell"/>
    <x v="0"/>
    <s v="United States"/>
    <x v="516"/>
    <x v="31"/>
    <n v="1752"/>
    <x v="3"/>
    <s v="FUR-FU-10002597"/>
    <x v="0"/>
    <x v="5"/>
    <x v="627"/>
    <n v="14.82"/>
    <n v="3"/>
    <n v="0"/>
    <n v="6.2244000000000002"/>
    <x v="3"/>
    <s v="Yes"/>
  </r>
  <r>
    <n v="9029"/>
    <s v="US-2018-152415"/>
    <x v="42"/>
    <d v="2018-09-22T00:00:00"/>
    <s v="Standard Class"/>
    <s v="PO-18865"/>
    <s v="Patrick O'Donnell"/>
    <x v="0"/>
    <s v="United States"/>
    <x v="516"/>
    <x v="31"/>
    <n v="1752"/>
    <x v="3"/>
    <s v="FUR-FU-10004864"/>
    <x v="0"/>
    <x v="5"/>
    <x v="441"/>
    <n v="191.82"/>
    <n v="3"/>
    <n v="0"/>
    <n v="61.382399999999997"/>
    <x v="3"/>
    <s v="Yes"/>
  </r>
  <r>
    <n v="9030"/>
    <s v="CA-2016-138198"/>
    <x v="667"/>
    <d v="2016-07-23T00:00:00"/>
    <s v="Standard Class"/>
    <s v="JL-15130"/>
    <s v="Jack Lebron"/>
    <x v="0"/>
    <s v="United States"/>
    <x v="106"/>
    <x v="15"/>
    <n v="10801"/>
    <x v="3"/>
    <s v="OFF-BI-10002103"/>
    <x v="1"/>
    <x v="8"/>
    <x v="530"/>
    <n v="13.904"/>
    <n v="2"/>
    <n v="0.2"/>
    <n v="4.5187999999999997"/>
    <x v="3"/>
    <s v="Yes"/>
  </r>
  <r>
    <n v="9031"/>
    <s v="CA-2019-128041"/>
    <x v="853"/>
    <d v="2019-09-01T00:00:00"/>
    <s v="Same Day"/>
    <s v="RW-19540"/>
    <s v="Rick Wilson"/>
    <x v="1"/>
    <s v="United States"/>
    <x v="4"/>
    <x v="4"/>
    <n v="98103"/>
    <x v="1"/>
    <s v="OFF-AP-10001005"/>
    <x v="1"/>
    <x v="9"/>
    <x v="1140"/>
    <n v="314.60000000000002"/>
    <n v="4"/>
    <n v="0"/>
    <n v="103.818"/>
    <x v="1"/>
    <s v="Yes"/>
  </r>
  <r>
    <n v="9032"/>
    <s v="CA-2019-128041"/>
    <x v="853"/>
    <d v="2019-09-01T00:00:00"/>
    <s v="Same Day"/>
    <s v="RW-19540"/>
    <s v="Rick Wilson"/>
    <x v="1"/>
    <s v="United States"/>
    <x v="4"/>
    <x v="4"/>
    <n v="98103"/>
    <x v="1"/>
    <s v="FUR-TA-10002607"/>
    <x v="0"/>
    <x v="3"/>
    <x v="224"/>
    <n v="283.56"/>
    <n v="4"/>
    <n v="0"/>
    <n v="45.369599999999998"/>
    <x v="1"/>
    <s v="Yes"/>
  </r>
  <r>
    <n v="9033"/>
    <s v="CA-2019-105823"/>
    <x v="738"/>
    <d v="2019-06-26T00:00:00"/>
    <s v="Standard Class"/>
    <s v="RB-19465"/>
    <s v="Rick Bensley"/>
    <x v="2"/>
    <s v="United States"/>
    <x v="66"/>
    <x v="12"/>
    <n v="48227"/>
    <x v="2"/>
    <s v="FUR-CH-10000454"/>
    <x v="0"/>
    <x v="1"/>
    <x v="1"/>
    <n v="487.96"/>
    <n v="2"/>
    <n v="0"/>
    <n v="146.38800000000001"/>
    <x v="2"/>
    <s v="Yes"/>
  </r>
  <r>
    <n v="9034"/>
    <s v="CA-2016-152268"/>
    <x v="814"/>
    <d v="2016-09-07T00:00:00"/>
    <s v="Standard Class"/>
    <s v="SC-20095"/>
    <s v="Sanjit Chand"/>
    <x v="0"/>
    <s v="United States"/>
    <x v="115"/>
    <x v="36"/>
    <n v="72701"/>
    <x v="0"/>
    <s v="OFF-BI-10001359"/>
    <x v="1"/>
    <x v="8"/>
    <x v="1162"/>
    <n v="1793.98"/>
    <n v="2"/>
    <n v="0"/>
    <n v="843.17060000000004"/>
    <x v="0"/>
    <s v="Yes"/>
  </r>
  <r>
    <n v="9035"/>
    <s v="CA-2017-148873"/>
    <x v="486"/>
    <d v="2017-10-05T00:00:00"/>
    <s v="Standard Class"/>
    <s v="EM-13960"/>
    <s v="Eric Murdock"/>
    <x v="0"/>
    <s v="United States"/>
    <x v="94"/>
    <x v="10"/>
    <n v="62301"/>
    <x v="2"/>
    <s v="OFF-BI-10003196"/>
    <x v="1"/>
    <x v="8"/>
    <x v="1376"/>
    <n v="2.992"/>
    <n v="4"/>
    <n v="0.8"/>
    <n v="-4.4880000000000004"/>
    <x v="2"/>
    <s v="Yes"/>
  </r>
  <r>
    <n v="9036"/>
    <s v="CA-2017-148873"/>
    <x v="486"/>
    <d v="2017-10-05T00:00:00"/>
    <s v="Standard Class"/>
    <s v="EM-13960"/>
    <s v="Eric Murdock"/>
    <x v="0"/>
    <s v="United States"/>
    <x v="94"/>
    <x v="10"/>
    <n v="62301"/>
    <x v="2"/>
    <s v="TEC-AC-10003657"/>
    <x v="2"/>
    <x v="11"/>
    <x v="152"/>
    <n v="108.768"/>
    <n v="4"/>
    <n v="0.2"/>
    <n v="2.7191999999999998"/>
    <x v="2"/>
    <s v="Yes"/>
  </r>
  <r>
    <n v="9037"/>
    <s v="CA-2017-166492"/>
    <x v="1003"/>
    <d v="2017-04-10T00:00:00"/>
    <s v="First Class"/>
    <s v="RP-19390"/>
    <s v="Resi Pölking"/>
    <x v="0"/>
    <s v="United States"/>
    <x v="20"/>
    <x v="15"/>
    <n v="10035"/>
    <x v="3"/>
    <s v="OFF-PA-10002262"/>
    <x v="1"/>
    <x v="10"/>
    <x v="1001"/>
    <n v="25.92"/>
    <n v="4"/>
    <n v="0"/>
    <n v="12.441599999999999"/>
    <x v="3"/>
    <s v="Yes"/>
  </r>
  <r>
    <n v="9038"/>
    <s v="CA-2017-166492"/>
    <x v="1003"/>
    <d v="2017-04-10T00:00:00"/>
    <s v="First Class"/>
    <s v="RP-19390"/>
    <s v="Resi Pölking"/>
    <x v="0"/>
    <s v="United States"/>
    <x v="20"/>
    <x v="15"/>
    <n v="10035"/>
    <x v="3"/>
    <s v="OFF-ST-10002214"/>
    <x v="1"/>
    <x v="4"/>
    <x v="1003"/>
    <n v="22.58"/>
    <n v="2"/>
    <n v="0"/>
    <n v="5.8708"/>
    <x v="3"/>
    <s v="Yes"/>
  </r>
  <r>
    <n v="9039"/>
    <s v="CA-2019-157420"/>
    <x v="610"/>
    <d v="2019-11-21T00:00:00"/>
    <s v="Same Day"/>
    <s v="HZ-14950"/>
    <s v="Henia Zydlo"/>
    <x v="0"/>
    <s v="United States"/>
    <x v="12"/>
    <x v="5"/>
    <n v="77095"/>
    <x v="2"/>
    <s v="TEC-PH-10003555"/>
    <x v="2"/>
    <x v="7"/>
    <x v="462"/>
    <n v="55.176000000000002"/>
    <n v="3"/>
    <n v="0.2"/>
    <n v="-12.4146"/>
    <x v="2"/>
    <s v="Yes"/>
  </r>
  <r>
    <n v="9040"/>
    <s v="CA-2018-117121"/>
    <x v="907"/>
    <d v="2018-12-21T00:00:00"/>
    <s v="Standard Class"/>
    <s v="AB-10105"/>
    <s v="Adrian Barton"/>
    <x v="0"/>
    <s v="United States"/>
    <x v="66"/>
    <x v="12"/>
    <n v="48205"/>
    <x v="2"/>
    <s v="OFF-BI-10000545"/>
    <x v="1"/>
    <x v="8"/>
    <x v="692"/>
    <n v="9892.74"/>
    <n v="13"/>
    <n v="0"/>
    <n v="4946.37"/>
    <x v="2"/>
    <s v="Yes"/>
  </r>
  <r>
    <n v="9041"/>
    <s v="CA-2016-138177"/>
    <x v="111"/>
    <d v="2016-09-24T00:00:00"/>
    <s v="Standard Class"/>
    <s v="ND-18460"/>
    <s v="Neil Ducich"/>
    <x v="1"/>
    <s v="United States"/>
    <x v="432"/>
    <x v="16"/>
    <n v="85224"/>
    <x v="1"/>
    <s v="FUR-TA-10004607"/>
    <x v="0"/>
    <x v="3"/>
    <x v="1104"/>
    <n v="73.915000000000006"/>
    <n v="1"/>
    <n v="0.5"/>
    <n v="-45.827300000000001"/>
    <x v="1"/>
    <s v="Yes"/>
  </r>
  <r>
    <n v="9042"/>
    <s v="CA-2016-114335"/>
    <x v="450"/>
    <d v="2016-10-03T00:00:00"/>
    <s v="Standard Class"/>
    <s v="XP-21865"/>
    <s v="Xylona Preis"/>
    <x v="0"/>
    <s v="United States"/>
    <x v="389"/>
    <x v="2"/>
    <n v="33021"/>
    <x v="0"/>
    <s v="FUR-FU-10000277"/>
    <x v="0"/>
    <x v="5"/>
    <x v="1795"/>
    <n v="337.08800000000002"/>
    <n v="4"/>
    <n v="0.2"/>
    <n v="16.854399999999998"/>
    <x v="0"/>
    <s v="Yes"/>
  </r>
  <r>
    <n v="9043"/>
    <s v="CA-2017-168760"/>
    <x v="357"/>
    <d v="2017-09-26T00:00:00"/>
    <s v="Second Class"/>
    <s v="MM-18280"/>
    <s v="Muhammed MacIntyre"/>
    <x v="1"/>
    <s v="United States"/>
    <x v="1"/>
    <x v="1"/>
    <n v="90049"/>
    <x v="1"/>
    <s v="OFF-AP-10004532"/>
    <x v="1"/>
    <x v="9"/>
    <x v="564"/>
    <n v="61.44"/>
    <n v="3"/>
    <n v="0"/>
    <n v="16.588799999999999"/>
    <x v="1"/>
    <s v="Yes"/>
  </r>
  <r>
    <n v="9044"/>
    <s v="CA-2018-168830"/>
    <x v="77"/>
    <d v="2018-11-13T00:00:00"/>
    <s v="Standard Class"/>
    <s v="ML-17395"/>
    <s v="Marina Lichtenstein"/>
    <x v="1"/>
    <s v="United States"/>
    <x v="8"/>
    <x v="1"/>
    <n v="94122"/>
    <x v="1"/>
    <s v="TEC-AC-10003911"/>
    <x v="2"/>
    <x v="11"/>
    <x v="331"/>
    <n v="479.97"/>
    <n v="3"/>
    <n v="0"/>
    <n v="163.18979999999999"/>
    <x v="1"/>
    <s v="Yes"/>
  </r>
  <r>
    <n v="9045"/>
    <s v="CA-2019-137463"/>
    <x v="819"/>
    <d v="2019-12-20T00:00:00"/>
    <s v="Second Class"/>
    <s v="KM-16225"/>
    <s v="Kalyca Meade"/>
    <x v="1"/>
    <s v="United States"/>
    <x v="282"/>
    <x v="1"/>
    <n v="94086"/>
    <x v="1"/>
    <s v="OFF-BI-10003196"/>
    <x v="1"/>
    <x v="8"/>
    <x v="1376"/>
    <n v="5.984"/>
    <n v="2"/>
    <n v="0.2"/>
    <n v="2.2440000000000002"/>
    <x v="1"/>
    <s v="Yes"/>
  </r>
  <r>
    <n v="9046"/>
    <s v="CA-2019-137463"/>
    <x v="819"/>
    <d v="2019-12-20T00:00:00"/>
    <s v="Second Class"/>
    <s v="KM-16225"/>
    <s v="Kalyca Meade"/>
    <x v="1"/>
    <s v="United States"/>
    <x v="282"/>
    <x v="1"/>
    <n v="94086"/>
    <x v="1"/>
    <s v="TEC-AC-10000358"/>
    <x v="2"/>
    <x v="11"/>
    <x v="1287"/>
    <n v="189.95"/>
    <n v="5"/>
    <n v="0"/>
    <n v="45.588000000000001"/>
    <x v="1"/>
    <s v="Yes"/>
  </r>
  <r>
    <n v="9047"/>
    <s v="CA-2019-137463"/>
    <x v="819"/>
    <d v="2019-12-20T00:00:00"/>
    <s v="Second Class"/>
    <s v="KM-16225"/>
    <s v="Kalyca Meade"/>
    <x v="1"/>
    <s v="United States"/>
    <x v="282"/>
    <x v="1"/>
    <n v="94086"/>
    <x v="1"/>
    <s v="TEC-AC-10000057"/>
    <x v="2"/>
    <x v="11"/>
    <x v="632"/>
    <n v="149.94999999999999"/>
    <n v="5"/>
    <n v="0"/>
    <n v="31.4895"/>
    <x v="1"/>
    <s v="Yes"/>
  </r>
  <r>
    <n v="9048"/>
    <s v="CA-2019-137463"/>
    <x v="819"/>
    <d v="2019-12-20T00:00:00"/>
    <s v="Second Class"/>
    <s v="KM-16225"/>
    <s v="Kalyca Meade"/>
    <x v="1"/>
    <s v="United States"/>
    <x v="282"/>
    <x v="1"/>
    <n v="94086"/>
    <x v="1"/>
    <s v="OFF-AR-10001988"/>
    <x v="1"/>
    <x v="6"/>
    <x v="756"/>
    <n v="29.95"/>
    <n v="5"/>
    <n v="0"/>
    <n v="8.6854999999999993"/>
    <x v="1"/>
    <s v="Yes"/>
  </r>
  <r>
    <n v="9049"/>
    <s v="CA-2019-137463"/>
    <x v="819"/>
    <d v="2019-12-20T00:00:00"/>
    <s v="Second Class"/>
    <s v="KM-16225"/>
    <s v="Kalyca Meade"/>
    <x v="1"/>
    <s v="United States"/>
    <x v="282"/>
    <x v="1"/>
    <n v="94086"/>
    <x v="1"/>
    <s v="OFF-LA-10003498"/>
    <x v="1"/>
    <x v="2"/>
    <x v="1749"/>
    <n v="44.4"/>
    <n v="3"/>
    <n v="0"/>
    <n v="22.2"/>
    <x v="1"/>
    <s v="Yes"/>
  </r>
  <r>
    <n v="9050"/>
    <s v="CA-2016-124513"/>
    <x v="158"/>
    <d v="2016-09-25T00:00:00"/>
    <s v="Standard Class"/>
    <s v="SL-20155"/>
    <s v="Sara Luxemburg"/>
    <x v="2"/>
    <s v="United States"/>
    <x v="20"/>
    <x v="15"/>
    <n v="10011"/>
    <x v="3"/>
    <s v="OFF-AR-10002956"/>
    <x v="1"/>
    <x v="6"/>
    <x v="666"/>
    <n v="66.03"/>
    <n v="3"/>
    <n v="0"/>
    <n v="17.1678"/>
    <x v="3"/>
    <s v="Yes"/>
  </r>
  <r>
    <n v="9051"/>
    <s v="CA-2017-165554"/>
    <x v="1210"/>
    <d v="2017-05-22T00:00:00"/>
    <s v="Standard Class"/>
    <s v="AJ-10780"/>
    <s v="Anthony Jacobs"/>
    <x v="1"/>
    <s v="United States"/>
    <x v="1"/>
    <x v="1"/>
    <n v="90004"/>
    <x v="1"/>
    <s v="OFF-PA-10003724"/>
    <x v="1"/>
    <x v="10"/>
    <x v="362"/>
    <n v="10.86"/>
    <n v="2"/>
    <n v="0"/>
    <n v="5.3213999999999997"/>
    <x v="1"/>
    <s v="Yes"/>
  </r>
  <r>
    <n v="9052"/>
    <s v="CA-2016-141838"/>
    <x v="959"/>
    <d v="2016-03-31T00:00:00"/>
    <s v="Second Class"/>
    <s v="DK-12835"/>
    <s v="Damala Kotsonis"/>
    <x v="1"/>
    <s v="United States"/>
    <x v="8"/>
    <x v="1"/>
    <n v="94122"/>
    <x v="1"/>
    <s v="OFF-AR-10004272"/>
    <x v="1"/>
    <x v="6"/>
    <x v="1229"/>
    <n v="3.36"/>
    <n v="2"/>
    <n v="0"/>
    <n v="0.84"/>
    <x v="1"/>
    <s v="Yes"/>
  </r>
  <r>
    <n v="9053"/>
    <s v="CA-2016-141838"/>
    <x v="959"/>
    <d v="2016-03-31T00:00:00"/>
    <s v="Second Class"/>
    <s v="DK-12835"/>
    <s v="Damala Kotsonis"/>
    <x v="1"/>
    <s v="United States"/>
    <x v="8"/>
    <x v="1"/>
    <n v="94122"/>
    <x v="1"/>
    <s v="OFF-BI-10003291"/>
    <x v="1"/>
    <x v="8"/>
    <x v="44"/>
    <n v="27.936"/>
    <n v="4"/>
    <n v="0.2"/>
    <n v="9.4283999999999999"/>
    <x v="1"/>
    <s v="Yes"/>
  </r>
  <r>
    <n v="9054"/>
    <s v="CA-2016-141838"/>
    <x v="959"/>
    <d v="2016-03-31T00:00:00"/>
    <s v="Second Class"/>
    <s v="DK-12835"/>
    <s v="Damala Kotsonis"/>
    <x v="1"/>
    <s v="United States"/>
    <x v="8"/>
    <x v="1"/>
    <n v="94122"/>
    <x v="1"/>
    <s v="TEC-PH-10004100"/>
    <x v="2"/>
    <x v="7"/>
    <x v="1752"/>
    <n v="28.783999999999999"/>
    <n v="2"/>
    <n v="0.2"/>
    <n v="2.8784000000000001"/>
    <x v="1"/>
    <s v="Yes"/>
  </r>
  <r>
    <n v="9055"/>
    <s v="CA-2019-117009"/>
    <x v="585"/>
    <d v="2019-09-28T00:00:00"/>
    <s v="Standard Class"/>
    <s v="BK-11260"/>
    <s v="Berenike Kampe"/>
    <x v="0"/>
    <s v="United States"/>
    <x v="157"/>
    <x v="1"/>
    <n v="92704"/>
    <x v="1"/>
    <s v="OFF-SU-10001218"/>
    <x v="1"/>
    <x v="14"/>
    <x v="134"/>
    <n v="21.96"/>
    <n v="2"/>
    <n v="0"/>
    <n v="6.1487999999999996"/>
    <x v="1"/>
    <s v="Yes"/>
  </r>
  <r>
    <n v="9056"/>
    <s v="CA-2017-128993"/>
    <x v="811"/>
    <d v="2017-09-17T00:00:00"/>
    <s v="Second Class"/>
    <s v="CC-12670"/>
    <s v="Craig Carreira"/>
    <x v="0"/>
    <s v="United States"/>
    <x v="4"/>
    <x v="4"/>
    <n v="98103"/>
    <x v="1"/>
    <s v="TEC-AC-10004209"/>
    <x v="2"/>
    <x v="11"/>
    <x v="908"/>
    <n v="21.98"/>
    <n v="2"/>
    <n v="0"/>
    <n v="8.5722000000000005"/>
    <x v="1"/>
    <s v="Yes"/>
  </r>
  <r>
    <n v="9057"/>
    <s v="CA-2017-160227"/>
    <x v="121"/>
    <d v="2017-11-04T00:00:00"/>
    <s v="First Class"/>
    <s v="ED-13885"/>
    <s v="Emily Ducich"/>
    <x v="2"/>
    <s v="United States"/>
    <x v="20"/>
    <x v="15"/>
    <n v="10011"/>
    <x v="3"/>
    <s v="FUR-CH-10002073"/>
    <x v="0"/>
    <x v="1"/>
    <x v="1792"/>
    <n v="2621.3220000000001"/>
    <n v="11"/>
    <n v="0.1"/>
    <n v="553.39020000000005"/>
    <x v="3"/>
    <s v="Yes"/>
  </r>
  <r>
    <n v="9058"/>
    <s v="CA-2017-149097"/>
    <x v="1182"/>
    <d v="2017-10-24T00:00:00"/>
    <s v="Standard Class"/>
    <s v="SV-20785"/>
    <s v="Stewart Visinsky"/>
    <x v="0"/>
    <s v="United States"/>
    <x v="1"/>
    <x v="1"/>
    <n v="90045"/>
    <x v="1"/>
    <s v="FUR-FU-10003424"/>
    <x v="0"/>
    <x v="5"/>
    <x v="1668"/>
    <n v="74.760000000000005"/>
    <n v="7"/>
    <n v="0"/>
    <n v="23.923200000000001"/>
    <x v="1"/>
    <s v="Yes"/>
  </r>
  <r>
    <n v="9059"/>
    <s v="CA-2017-149097"/>
    <x v="1182"/>
    <d v="2017-10-24T00:00:00"/>
    <s v="Standard Class"/>
    <s v="SV-20785"/>
    <s v="Stewart Visinsky"/>
    <x v="0"/>
    <s v="United States"/>
    <x v="1"/>
    <x v="1"/>
    <n v="90045"/>
    <x v="1"/>
    <s v="FUR-TA-10001086"/>
    <x v="0"/>
    <x v="3"/>
    <x v="1736"/>
    <n v="364.77600000000001"/>
    <n v="3"/>
    <n v="0.2"/>
    <n v="27.3582"/>
    <x v="1"/>
    <s v="Yes"/>
  </r>
  <r>
    <n v="9060"/>
    <s v="CA-2018-132304"/>
    <x v="403"/>
    <d v="2018-06-18T00:00:00"/>
    <s v="Standard Class"/>
    <s v="AR-10825"/>
    <s v="Anthony Rawles"/>
    <x v="1"/>
    <s v="United States"/>
    <x v="4"/>
    <x v="4"/>
    <n v="98103"/>
    <x v="1"/>
    <s v="FUR-TA-10004619"/>
    <x v="0"/>
    <x v="3"/>
    <x v="891"/>
    <n v="1115.17"/>
    <n v="7"/>
    <n v="0"/>
    <n v="334.55099999999999"/>
    <x v="1"/>
    <s v="Yes"/>
  </r>
  <r>
    <n v="9061"/>
    <s v="CA-2017-136420"/>
    <x v="312"/>
    <d v="2017-11-21T00:00:00"/>
    <s v="First Class"/>
    <s v="CS-12250"/>
    <s v="Chris Selesnick"/>
    <x v="1"/>
    <s v="United States"/>
    <x v="70"/>
    <x v="1"/>
    <n v="92024"/>
    <x v="1"/>
    <s v="OFF-BI-10002854"/>
    <x v="1"/>
    <x v="8"/>
    <x v="904"/>
    <n v="89.695999999999998"/>
    <n v="4"/>
    <n v="0.2"/>
    <n v="33.636000000000003"/>
    <x v="1"/>
    <s v="Yes"/>
  </r>
  <r>
    <n v="9062"/>
    <s v="CA-2017-136420"/>
    <x v="312"/>
    <d v="2017-11-21T00:00:00"/>
    <s v="First Class"/>
    <s v="CS-12250"/>
    <s v="Chris Selesnick"/>
    <x v="1"/>
    <s v="United States"/>
    <x v="70"/>
    <x v="1"/>
    <n v="92024"/>
    <x v="1"/>
    <s v="OFF-LA-10002762"/>
    <x v="1"/>
    <x v="2"/>
    <x v="49"/>
    <n v="50.12"/>
    <n v="4"/>
    <n v="0"/>
    <n v="23.5564"/>
    <x v="1"/>
    <s v="Yes"/>
  </r>
  <r>
    <n v="9063"/>
    <s v="CA-2018-101623"/>
    <x v="905"/>
    <d v="2018-03-06T00:00:00"/>
    <s v="Standard Class"/>
    <s v="RR-19525"/>
    <s v="Rick Reed"/>
    <x v="1"/>
    <s v="United States"/>
    <x v="20"/>
    <x v="15"/>
    <n v="10035"/>
    <x v="3"/>
    <s v="OFF-FA-10003495"/>
    <x v="1"/>
    <x v="13"/>
    <x v="128"/>
    <n v="36.479999999999997"/>
    <n v="6"/>
    <n v="0"/>
    <n v="18.239999999999998"/>
    <x v="3"/>
    <s v="Yes"/>
  </r>
  <r>
    <n v="9064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PA-10002581"/>
    <x v="1"/>
    <x v="10"/>
    <x v="1309"/>
    <n v="322.19200000000001"/>
    <n v="13"/>
    <n v="0.2"/>
    <n v="100.685"/>
    <x v="2"/>
    <s v="Yes"/>
  </r>
  <r>
    <n v="9065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BI-10000343"/>
    <x v="1"/>
    <x v="8"/>
    <x v="186"/>
    <n v="2.9460000000000002"/>
    <n v="3"/>
    <n v="0.8"/>
    <n v="-4.8609"/>
    <x v="2"/>
    <s v="Yes"/>
  </r>
  <r>
    <n v="9066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PA-10001184"/>
    <x v="1"/>
    <x v="10"/>
    <x v="1316"/>
    <n v="19.135999999999999"/>
    <n v="4"/>
    <n v="0.2"/>
    <n v="6.9367999999999999"/>
    <x v="2"/>
    <s v="Yes"/>
  </r>
  <r>
    <n v="9067"/>
    <s v="CA-2019-152968"/>
    <x v="1143"/>
    <d v="2019-05-30T00:00:00"/>
    <s v="Standard Class"/>
    <s v="BM-11785"/>
    <s v="Bryan Mills"/>
    <x v="0"/>
    <s v="United States"/>
    <x v="193"/>
    <x v="17"/>
    <n v="22801"/>
    <x v="0"/>
    <s v="TEC-AC-10000521"/>
    <x v="2"/>
    <x v="11"/>
    <x v="1566"/>
    <n v="23.08"/>
    <n v="2"/>
    <n v="0"/>
    <n v="6.9240000000000004"/>
    <x v="0"/>
    <s v="Yes"/>
  </r>
  <r>
    <n v="9068"/>
    <s v="CA-2018-150077"/>
    <x v="1084"/>
    <d v="2018-02-10T00:00:00"/>
    <s v="Standard Class"/>
    <s v="MS-17365"/>
    <s v="Maribeth Schnelling"/>
    <x v="0"/>
    <s v="United States"/>
    <x v="196"/>
    <x v="39"/>
    <n v="20852"/>
    <x v="3"/>
    <s v="TEC-PH-10002890"/>
    <x v="2"/>
    <x v="7"/>
    <x v="1396"/>
    <n v="90.48"/>
    <n v="2"/>
    <n v="0"/>
    <n v="23.524799999999999"/>
    <x v="3"/>
    <s v="Yes"/>
  </r>
  <r>
    <n v="9069"/>
    <s v="CA-2018-106278"/>
    <x v="476"/>
    <d v="2018-09-05T00:00:00"/>
    <s v="Second Class"/>
    <s v="BM-11140"/>
    <s v="Becky Martin"/>
    <x v="0"/>
    <s v="United States"/>
    <x v="96"/>
    <x v="4"/>
    <n v="98198"/>
    <x v="1"/>
    <s v="FUR-CH-10003061"/>
    <x v="0"/>
    <x v="1"/>
    <x v="51"/>
    <n v="215.976"/>
    <n v="3"/>
    <n v="0.2"/>
    <n v="-2.6997"/>
    <x v="1"/>
    <s v="Yes"/>
  </r>
  <r>
    <n v="9070"/>
    <s v="CA-2018-106278"/>
    <x v="476"/>
    <d v="2018-09-05T00:00:00"/>
    <s v="Second Class"/>
    <s v="BM-11140"/>
    <s v="Becky Martin"/>
    <x v="0"/>
    <s v="United States"/>
    <x v="96"/>
    <x v="4"/>
    <n v="98198"/>
    <x v="1"/>
    <s v="OFF-EN-10003567"/>
    <x v="1"/>
    <x v="12"/>
    <x v="1652"/>
    <n v="65.94"/>
    <n v="3"/>
    <n v="0"/>
    <n v="30.991800000000001"/>
    <x v="1"/>
    <s v="Yes"/>
  </r>
  <r>
    <n v="9071"/>
    <s v="CA-2019-147550"/>
    <x v="769"/>
    <d v="2019-12-05T00:00:00"/>
    <s v="First Class"/>
    <s v="KE-16420"/>
    <s v="Katrina Edelman"/>
    <x v="1"/>
    <s v="United States"/>
    <x v="10"/>
    <x v="9"/>
    <n v="19134"/>
    <x v="3"/>
    <s v="FUR-FU-10001918"/>
    <x v="0"/>
    <x v="5"/>
    <x v="283"/>
    <n v="11.352"/>
    <n v="3"/>
    <n v="0.2"/>
    <n v="2.6960999999999999"/>
    <x v="3"/>
    <s v="Yes"/>
  </r>
  <r>
    <n v="9072"/>
    <s v="CA-2017-136105"/>
    <x v="821"/>
    <d v="2017-06-16T00:00:00"/>
    <s v="Standard Class"/>
    <s v="SZ-20035"/>
    <s v="Sam Zeldin"/>
    <x v="2"/>
    <s v="United States"/>
    <x v="38"/>
    <x v="14"/>
    <n v="47201"/>
    <x v="2"/>
    <s v="OFF-ST-10002444"/>
    <x v="1"/>
    <x v="4"/>
    <x v="576"/>
    <n v="24.56"/>
    <n v="2"/>
    <n v="0"/>
    <n v="6.8768000000000002"/>
    <x v="2"/>
    <s v="Yes"/>
  </r>
  <r>
    <n v="9073"/>
    <s v="CA-2018-142524"/>
    <x v="913"/>
    <d v="2018-09-08T00:00:00"/>
    <s v="Standard Class"/>
    <s v="MB-18085"/>
    <s v="Mick Brown"/>
    <x v="0"/>
    <s v="United States"/>
    <x v="24"/>
    <x v="25"/>
    <n v="65807"/>
    <x v="2"/>
    <s v="OFF-EN-10003286"/>
    <x v="1"/>
    <x v="12"/>
    <x v="153"/>
    <n v="16.559999999999999"/>
    <n v="2"/>
    <n v="0"/>
    <n v="7.7831999999999999"/>
    <x v="2"/>
    <s v="Yes"/>
  </r>
  <r>
    <n v="9074"/>
    <s v="CA-2018-142524"/>
    <x v="913"/>
    <d v="2018-09-08T00:00:00"/>
    <s v="Standard Class"/>
    <s v="MB-18085"/>
    <s v="Mick Brown"/>
    <x v="0"/>
    <s v="United States"/>
    <x v="24"/>
    <x v="25"/>
    <n v="65807"/>
    <x v="2"/>
    <s v="TEC-AC-10000109"/>
    <x v="2"/>
    <x v="11"/>
    <x v="202"/>
    <n v="279.95"/>
    <n v="5"/>
    <n v="0"/>
    <n v="67.188000000000002"/>
    <x v="2"/>
    <s v="Yes"/>
  </r>
  <r>
    <n v="9075"/>
    <s v="CA-2016-136336"/>
    <x v="419"/>
    <d v="2016-04-26T00:00:00"/>
    <s v="Standard Class"/>
    <s v="DB-13555"/>
    <s v="Dorothy Badders"/>
    <x v="1"/>
    <s v="United States"/>
    <x v="0"/>
    <x v="0"/>
    <n v="42420"/>
    <x v="0"/>
    <s v="OFF-ST-10002574"/>
    <x v="1"/>
    <x v="4"/>
    <x v="935"/>
    <n v="828.84"/>
    <n v="6"/>
    <n v="0"/>
    <n v="0"/>
    <x v="0"/>
    <s v="Yes"/>
  </r>
  <r>
    <n v="9076"/>
    <s v="US-2017-136259"/>
    <x v="599"/>
    <d v="2017-11-08T00:00:00"/>
    <s v="First Class"/>
    <s v="CB-12415"/>
    <s v="Christy Brittain"/>
    <x v="0"/>
    <s v="United States"/>
    <x v="80"/>
    <x v="24"/>
    <n v="44107"/>
    <x v="3"/>
    <s v="OFF-BI-10000773"/>
    <x v="1"/>
    <x v="8"/>
    <x v="386"/>
    <n v="7.218"/>
    <n v="3"/>
    <n v="0.7"/>
    <n v="-5.5338000000000003"/>
    <x v="3"/>
    <s v="Yes"/>
  </r>
  <r>
    <n v="9077"/>
    <s v="US-2017-136259"/>
    <x v="599"/>
    <d v="2017-11-08T00:00:00"/>
    <s v="First Class"/>
    <s v="CB-12415"/>
    <s v="Christy Brittain"/>
    <x v="0"/>
    <s v="United States"/>
    <x v="80"/>
    <x v="24"/>
    <n v="44107"/>
    <x v="3"/>
    <s v="OFF-SU-10004661"/>
    <x v="1"/>
    <x v="14"/>
    <x v="1757"/>
    <n v="27.2"/>
    <n v="4"/>
    <n v="0.2"/>
    <n v="2.04"/>
    <x v="3"/>
    <s v="Yes"/>
  </r>
  <r>
    <n v="9078"/>
    <s v="US-2016-124625"/>
    <x v="935"/>
    <d v="2016-11-07T00:00:00"/>
    <s v="Standard Class"/>
    <s v="SP-20650"/>
    <s v="Stephanie Phelps"/>
    <x v="1"/>
    <s v="United States"/>
    <x v="155"/>
    <x v="8"/>
    <n v="68104"/>
    <x v="2"/>
    <s v="TEC-AC-10003280"/>
    <x v="2"/>
    <x v="11"/>
    <x v="1037"/>
    <n v="89.97"/>
    <n v="3"/>
    <n v="0"/>
    <n v="18.893699999999999"/>
    <x v="2"/>
    <s v="Yes"/>
  </r>
  <r>
    <n v="9079"/>
    <s v="CA-2018-108105"/>
    <x v="595"/>
    <d v="2018-02-23T00:00:00"/>
    <s v="Standard Class"/>
    <s v="GW-14605"/>
    <s v="Giulietta Weimer"/>
    <x v="0"/>
    <s v="United States"/>
    <x v="0"/>
    <x v="0"/>
    <n v="42420"/>
    <x v="0"/>
    <s v="FUR-FU-10003773"/>
    <x v="0"/>
    <x v="5"/>
    <x v="125"/>
    <n v="318.08"/>
    <n v="4"/>
    <n v="0"/>
    <n v="34.988799999999998"/>
    <x v="0"/>
    <s v="Yes"/>
  </r>
  <r>
    <n v="9080"/>
    <s v="CA-2018-108105"/>
    <x v="595"/>
    <d v="2018-02-23T00:00:00"/>
    <s v="Standard Class"/>
    <s v="GW-14605"/>
    <s v="Giulietta Weimer"/>
    <x v="0"/>
    <s v="United States"/>
    <x v="0"/>
    <x v="0"/>
    <n v="42420"/>
    <x v="0"/>
    <s v="OFF-BI-10002412"/>
    <x v="1"/>
    <x v="8"/>
    <x v="326"/>
    <n v="5.8"/>
    <n v="1"/>
    <n v="0"/>
    <n v="2.61"/>
    <x v="0"/>
    <s v="Yes"/>
  </r>
  <r>
    <n v="9081"/>
    <s v="CA-2019-166898"/>
    <x v="220"/>
    <d v="2019-09-13T00:00:00"/>
    <s v="Second Class"/>
    <s v="KH-16630"/>
    <s v="Ken Heidel"/>
    <x v="1"/>
    <s v="United States"/>
    <x v="157"/>
    <x v="1"/>
    <n v="92704"/>
    <x v="1"/>
    <s v="TEC-PH-10002564"/>
    <x v="2"/>
    <x v="7"/>
    <x v="985"/>
    <n v="143.952"/>
    <n v="6"/>
    <n v="0.2"/>
    <n v="17.994"/>
    <x v="1"/>
    <s v="Yes"/>
  </r>
  <r>
    <n v="9082"/>
    <s v="CA-2019-166898"/>
    <x v="220"/>
    <d v="2019-09-13T00:00:00"/>
    <s v="Second Class"/>
    <s v="KH-16630"/>
    <s v="Ken Heidel"/>
    <x v="1"/>
    <s v="United States"/>
    <x v="157"/>
    <x v="1"/>
    <n v="92704"/>
    <x v="1"/>
    <s v="OFF-PA-10002262"/>
    <x v="1"/>
    <x v="10"/>
    <x v="1001"/>
    <n v="19.440000000000001"/>
    <n v="3"/>
    <n v="0"/>
    <n v="9.3312000000000008"/>
    <x v="1"/>
    <s v="Yes"/>
  </r>
  <r>
    <n v="9083"/>
    <s v="CA-2019-169005"/>
    <x v="808"/>
    <d v="2019-11-06T00:00:00"/>
    <s v="Standard Class"/>
    <s v="BG-11035"/>
    <s v="Barry Gonzalez"/>
    <x v="0"/>
    <s v="United States"/>
    <x v="24"/>
    <x v="17"/>
    <n v="22153"/>
    <x v="0"/>
    <s v="OFF-AR-10000246"/>
    <x v="1"/>
    <x v="6"/>
    <x v="21"/>
    <n v="5.56"/>
    <n v="2"/>
    <n v="0"/>
    <n v="1.4456"/>
    <x v="0"/>
    <s v="Yes"/>
  </r>
  <r>
    <n v="9084"/>
    <s v="CA-2017-104038"/>
    <x v="525"/>
    <d v="2017-02-08T00:00:00"/>
    <s v="First Class"/>
    <s v="LO-17170"/>
    <s v="Lori Olson"/>
    <x v="1"/>
    <s v="United States"/>
    <x v="244"/>
    <x v="17"/>
    <n v="23434"/>
    <x v="0"/>
    <s v="OFF-ST-10002554"/>
    <x v="1"/>
    <x v="4"/>
    <x v="1153"/>
    <n v="146.72999999999999"/>
    <n v="3"/>
    <n v="0"/>
    <n v="2.9346000000000001"/>
    <x v="0"/>
    <s v="Yes"/>
  </r>
  <r>
    <n v="9085"/>
    <s v="CA-2017-104038"/>
    <x v="525"/>
    <d v="2017-02-08T00:00:00"/>
    <s v="First Class"/>
    <s v="LO-17170"/>
    <s v="Lori Olson"/>
    <x v="1"/>
    <s v="United States"/>
    <x v="244"/>
    <x v="17"/>
    <n v="23434"/>
    <x v="0"/>
    <s v="OFF-PA-10002751"/>
    <x v="1"/>
    <x v="10"/>
    <x v="151"/>
    <n v="29.9"/>
    <n v="5"/>
    <n v="0"/>
    <n v="13.455"/>
    <x v="0"/>
    <s v="Yes"/>
  </r>
  <r>
    <n v="9086"/>
    <s v="CA-2018-126102"/>
    <x v="545"/>
    <d v="2018-09-12T00:00:00"/>
    <s v="Second Class"/>
    <s v="DV-13465"/>
    <s v="Dianna Vittorini"/>
    <x v="0"/>
    <s v="United States"/>
    <x v="1"/>
    <x v="1"/>
    <n v="90049"/>
    <x v="1"/>
    <s v="OFF-BI-10004318"/>
    <x v="1"/>
    <x v="8"/>
    <x v="1583"/>
    <n v="276.78399999999999"/>
    <n v="2"/>
    <n v="0.2"/>
    <n v="89.954800000000006"/>
    <x v="1"/>
    <s v="Yes"/>
  </r>
  <r>
    <n v="9087"/>
    <s v="CA-2018-143406"/>
    <x v="182"/>
    <d v="2018-09-30T00:00:00"/>
    <s v="Standard Class"/>
    <s v="LR-17035"/>
    <s v="Lisa Ryan"/>
    <x v="1"/>
    <s v="United States"/>
    <x v="12"/>
    <x v="5"/>
    <n v="77041"/>
    <x v="2"/>
    <s v="OFF-AP-10001564"/>
    <x v="1"/>
    <x v="9"/>
    <x v="1768"/>
    <n v="93.031999999999996"/>
    <n v="2"/>
    <n v="0.8"/>
    <n v="-251.18639999999999"/>
    <x v="2"/>
    <s v="Yes"/>
  </r>
  <r>
    <n v="9088"/>
    <s v="CA-2018-143406"/>
    <x v="182"/>
    <d v="2018-09-30T00:00:00"/>
    <s v="Standard Class"/>
    <s v="LR-17035"/>
    <s v="Lisa Ryan"/>
    <x v="1"/>
    <s v="United States"/>
    <x v="12"/>
    <x v="5"/>
    <n v="77041"/>
    <x v="2"/>
    <s v="FUR-CH-10000513"/>
    <x v="0"/>
    <x v="1"/>
    <x v="70"/>
    <n v="454.96499999999997"/>
    <n v="5"/>
    <n v="0.3"/>
    <n v="-136.48949999999999"/>
    <x v="2"/>
    <s v="Yes"/>
  </r>
  <r>
    <n v="9089"/>
    <s v="CA-2017-150308"/>
    <x v="83"/>
    <d v="2017-12-20T00:00:00"/>
    <s v="Standard Class"/>
    <s v="RR-19525"/>
    <s v="Rick Reed"/>
    <x v="1"/>
    <s v="United States"/>
    <x v="143"/>
    <x v="3"/>
    <n v="27511"/>
    <x v="0"/>
    <s v="TEC-PH-10001433"/>
    <x v="2"/>
    <x v="7"/>
    <x v="240"/>
    <n v="246.16800000000001"/>
    <n v="3"/>
    <n v="0.2"/>
    <n v="21.5397"/>
    <x v="0"/>
    <s v="Yes"/>
  </r>
  <r>
    <n v="9090"/>
    <s v="CA-2018-131093"/>
    <x v="42"/>
    <d v="2018-09-20T00:00:00"/>
    <s v="Second Class"/>
    <s v="TS-21610"/>
    <s v="Troy Staebel"/>
    <x v="0"/>
    <s v="United States"/>
    <x v="24"/>
    <x v="24"/>
    <n v="45503"/>
    <x v="3"/>
    <s v="OFF-ST-10002790"/>
    <x v="1"/>
    <x v="4"/>
    <x v="236"/>
    <n v="295.39999999999998"/>
    <n v="5"/>
    <n v="0.2"/>
    <n v="-62.772500000000001"/>
    <x v="3"/>
    <s v="Yes"/>
  </r>
  <r>
    <n v="9091"/>
    <s v="US-2019-148831"/>
    <x v="119"/>
    <d v="2019-10-15T00:00:00"/>
    <s v="First Class"/>
    <s v="AH-10210"/>
    <s v="Alan Hwang"/>
    <x v="0"/>
    <s v="United States"/>
    <x v="103"/>
    <x v="0"/>
    <n v="40214"/>
    <x v="0"/>
    <s v="OFF-ST-10002974"/>
    <x v="1"/>
    <x v="4"/>
    <x v="123"/>
    <n v="348.56"/>
    <n v="8"/>
    <n v="0"/>
    <n v="104.568"/>
    <x v="0"/>
    <s v="Yes"/>
  </r>
  <r>
    <n v="9092"/>
    <s v="CA-2017-162950"/>
    <x v="1141"/>
    <d v="2017-07-03T00:00:00"/>
    <s v="Second Class"/>
    <s v="DW-13585"/>
    <s v="Dorothy Wardle"/>
    <x v="1"/>
    <s v="United States"/>
    <x v="21"/>
    <x v="24"/>
    <n v="45373"/>
    <x v="3"/>
    <s v="OFF-PA-10003177"/>
    <x v="1"/>
    <x v="10"/>
    <x v="89"/>
    <n v="15.552"/>
    <n v="3"/>
    <n v="0.2"/>
    <n v="5.4432"/>
    <x v="3"/>
    <s v="Yes"/>
  </r>
  <r>
    <n v="9093"/>
    <s v="CA-2017-162950"/>
    <x v="1141"/>
    <d v="2017-07-03T00:00:00"/>
    <s v="Second Class"/>
    <s v="DW-13585"/>
    <s v="Dorothy Wardle"/>
    <x v="1"/>
    <s v="United States"/>
    <x v="21"/>
    <x v="24"/>
    <n v="45373"/>
    <x v="3"/>
    <s v="FUR-BO-10001918"/>
    <x v="0"/>
    <x v="0"/>
    <x v="1149"/>
    <n v="482.94"/>
    <n v="6"/>
    <n v="0.5"/>
    <n v="-376.69319999999999"/>
    <x v="3"/>
    <s v="Yes"/>
  </r>
  <r>
    <n v="9094"/>
    <s v="US-2017-132836"/>
    <x v="932"/>
    <d v="2017-06-05T00:00:00"/>
    <s v="Standard Class"/>
    <s v="AJ-10945"/>
    <s v="Ashley Jarboe"/>
    <x v="0"/>
    <s v="United States"/>
    <x v="66"/>
    <x v="12"/>
    <n v="48227"/>
    <x v="2"/>
    <s v="TEC-PH-10001299"/>
    <x v="2"/>
    <x v="7"/>
    <x v="1489"/>
    <n v="299.98"/>
    <n v="2"/>
    <n v="0"/>
    <n v="83.994399999999999"/>
    <x v="2"/>
    <s v="Yes"/>
  </r>
  <r>
    <n v="9095"/>
    <s v="US-2017-132836"/>
    <x v="932"/>
    <d v="2017-06-05T00:00:00"/>
    <s v="Standard Class"/>
    <s v="AJ-10945"/>
    <s v="Ashley Jarboe"/>
    <x v="0"/>
    <s v="United States"/>
    <x v="66"/>
    <x v="12"/>
    <n v="48227"/>
    <x v="2"/>
    <s v="OFF-BI-10004224"/>
    <x v="1"/>
    <x v="8"/>
    <x v="1070"/>
    <n v="403.68"/>
    <n v="6"/>
    <n v="0"/>
    <n v="181.65600000000001"/>
    <x v="2"/>
    <s v="Yes"/>
  </r>
  <r>
    <n v="9096"/>
    <s v="US-2017-132836"/>
    <x v="932"/>
    <d v="2017-06-05T00:00:00"/>
    <s v="Standard Class"/>
    <s v="AJ-10945"/>
    <s v="Ashley Jarboe"/>
    <x v="0"/>
    <s v="United States"/>
    <x v="66"/>
    <x v="12"/>
    <n v="48227"/>
    <x v="2"/>
    <s v="TEC-PH-10001300"/>
    <x v="2"/>
    <x v="7"/>
    <x v="1011"/>
    <n v="41.9"/>
    <n v="2"/>
    <n v="0"/>
    <n v="11.731999999999999"/>
    <x v="2"/>
    <s v="Yes"/>
  </r>
  <r>
    <n v="9097"/>
    <s v="US-2017-132836"/>
    <x v="932"/>
    <d v="2017-06-05T00:00:00"/>
    <s v="Standard Class"/>
    <s v="AJ-10945"/>
    <s v="Ashley Jarboe"/>
    <x v="0"/>
    <s v="United States"/>
    <x v="66"/>
    <x v="12"/>
    <n v="48227"/>
    <x v="2"/>
    <s v="OFF-LA-10004178"/>
    <x v="1"/>
    <x v="2"/>
    <x v="1709"/>
    <n v="28.91"/>
    <n v="7"/>
    <n v="0"/>
    <n v="13.2986"/>
    <x v="2"/>
    <s v="Yes"/>
  </r>
  <r>
    <n v="9098"/>
    <s v="US-2016-158365"/>
    <x v="791"/>
    <d v="2016-04-17T00:00:00"/>
    <s v="Standard Class"/>
    <s v="SV-20785"/>
    <s v="Stewart Visinsky"/>
    <x v="0"/>
    <s v="United States"/>
    <x v="41"/>
    <x v="14"/>
    <n v="47401"/>
    <x v="2"/>
    <s v="OFF-PA-10000289"/>
    <x v="1"/>
    <x v="10"/>
    <x v="729"/>
    <n v="32.4"/>
    <n v="5"/>
    <n v="0"/>
    <n v="15.552"/>
    <x v="2"/>
    <s v="Yes"/>
  </r>
  <r>
    <n v="9099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TEC-PH-10002085"/>
    <x v="2"/>
    <x v="7"/>
    <x v="665"/>
    <n v="369.54399999999998"/>
    <n v="7"/>
    <n v="0.2"/>
    <n v="27.715800000000002"/>
    <x v="2"/>
    <s v="Yes"/>
  </r>
  <r>
    <n v="9100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OFF-PA-10001934"/>
    <x v="1"/>
    <x v="10"/>
    <x v="548"/>
    <n v="10.368"/>
    <n v="2"/>
    <n v="0.2"/>
    <n v="3.7584"/>
    <x v="2"/>
    <s v="Yes"/>
  </r>
  <r>
    <n v="9101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TEC-AC-10003033"/>
    <x v="2"/>
    <x v="11"/>
    <x v="763"/>
    <n v="791.88"/>
    <n v="3"/>
    <n v="0.2"/>
    <n v="128.68049999999999"/>
    <x v="2"/>
    <s v="Yes"/>
  </r>
  <r>
    <n v="9102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AR-10001683"/>
    <x v="1"/>
    <x v="6"/>
    <x v="32"/>
    <n v="23.64"/>
    <n v="3"/>
    <n v="0.2"/>
    <n v="5.319"/>
    <x v="2"/>
    <s v="Yes"/>
  </r>
  <r>
    <n v="9103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ST-10001713"/>
    <x v="1"/>
    <x v="4"/>
    <x v="45"/>
    <n v="84.784000000000006"/>
    <n v="2"/>
    <n v="0.2"/>
    <n v="-16.956800000000001"/>
    <x v="2"/>
    <s v="Yes"/>
  </r>
  <r>
    <n v="9104"/>
    <s v="CA-2017-163181"/>
    <x v="209"/>
    <d v="2017-11-12T00:00:00"/>
    <s v="Standard Class"/>
    <s v="AB-10105"/>
    <s v="Adrian Barton"/>
    <x v="0"/>
    <s v="United States"/>
    <x v="12"/>
    <x v="5"/>
    <n v="77041"/>
    <x v="2"/>
    <s v="FUR-FU-10000193"/>
    <x v="0"/>
    <x v="5"/>
    <x v="1512"/>
    <n v="64.959999999999994"/>
    <n v="5"/>
    <n v="0.6"/>
    <n v="-84.447999999999993"/>
    <x v="2"/>
    <s v="Yes"/>
  </r>
  <r>
    <n v="9105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BI-10000474"/>
    <x v="1"/>
    <x v="8"/>
    <x v="27"/>
    <n v="32.06"/>
    <n v="10"/>
    <n v="0.8"/>
    <n v="-51.295999999999999"/>
    <x v="2"/>
    <s v="Yes"/>
  </r>
  <r>
    <n v="9106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ST-10000129"/>
    <x v="1"/>
    <x v="4"/>
    <x v="1655"/>
    <n v="177.648"/>
    <n v="2"/>
    <n v="0.2"/>
    <n v="-28.867799999999999"/>
    <x v="2"/>
    <s v="Yes"/>
  </r>
  <r>
    <n v="9107"/>
    <s v="CA-2017-163181"/>
    <x v="209"/>
    <d v="2017-11-12T00:00:00"/>
    <s v="Standard Class"/>
    <s v="AB-10105"/>
    <s v="Adrian Barton"/>
    <x v="0"/>
    <s v="United States"/>
    <x v="12"/>
    <x v="5"/>
    <n v="77041"/>
    <x v="2"/>
    <s v="TEC-MA-10001016"/>
    <x v="2"/>
    <x v="15"/>
    <x v="1607"/>
    <n v="287.91000000000003"/>
    <n v="3"/>
    <n v="0.4"/>
    <n v="33.589500000000001"/>
    <x v="2"/>
    <s v="Yes"/>
  </r>
  <r>
    <n v="9108"/>
    <s v="CA-2017-132941"/>
    <x v="442"/>
    <d v="2017-05-28T00:00:00"/>
    <s v="First Class"/>
    <s v="MM-18280"/>
    <s v="Muhammed MacIntyre"/>
    <x v="1"/>
    <s v="United States"/>
    <x v="319"/>
    <x v="5"/>
    <n v="76117"/>
    <x v="2"/>
    <s v="OFF-SU-10002557"/>
    <x v="1"/>
    <x v="14"/>
    <x v="1338"/>
    <n v="22.367999999999999"/>
    <n v="2"/>
    <n v="0.2"/>
    <n v="1.6776"/>
    <x v="2"/>
    <s v="Yes"/>
  </r>
  <r>
    <n v="9109"/>
    <s v="CA-2017-132941"/>
    <x v="442"/>
    <d v="2017-05-28T00:00:00"/>
    <s v="First Class"/>
    <s v="MM-18280"/>
    <s v="Muhammed MacIntyre"/>
    <x v="1"/>
    <s v="United States"/>
    <x v="319"/>
    <x v="5"/>
    <n v="76117"/>
    <x v="2"/>
    <s v="OFF-PA-10002160"/>
    <x v="1"/>
    <x v="10"/>
    <x v="1199"/>
    <n v="32.368000000000002"/>
    <n v="7"/>
    <n v="0.2"/>
    <n v="11.7334"/>
    <x v="2"/>
    <s v="Yes"/>
  </r>
  <r>
    <n v="9110"/>
    <s v="CA-2017-132941"/>
    <x v="442"/>
    <d v="2017-05-28T00:00:00"/>
    <s v="First Class"/>
    <s v="MM-18280"/>
    <s v="Muhammed MacIntyre"/>
    <x v="1"/>
    <s v="United States"/>
    <x v="319"/>
    <x v="5"/>
    <n v="76117"/>
    <x v="2"/>
    <s v="TEC-AC-10003095"/>
    <x v="2"/>
    <x v="11"/>
    <x v="1286"/>
    <n v="207.98400000000001"/>
    <n v="2"/>
    <n v="0.2"/>
    <n v="36.397199999999998"/>
    <x v="2"/>
    <s v="Yes"/>
  </r>
  <r>
    <n v="9111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EN-10003160"/>
    <x v="1"/>
    <x v="12"/>
    <x v="1036"/>
    <n v="36.4"/>
    <n v="5"/>
    <n v="0"/>
    <n v="17.472000000000001"/>
    <x v="0"/>
    <s v="Yes"/>
  </r>
  <r>
    <n v="9112"/>
    <s v="CA-2016-132010"/>
    <x v="303"/>
    <d v="2016-10-15T00:00:00"/>
    <s v="First Class"/>
    <s v="MA-17995"/>
    <s v="Michelle Arnett"/>
    <x v="2"/>
    <s v="United States"/>
    <x v="102"/>
    <x v="17"/>
    <n v="23223"/>
    <x v="0"/>
    <s v="TEC-AC-10001542"/>
    <x v="2"/>
    <x v="11"/>
    <x v="1678"/>
    <n v="22.96"/>
    <n v="2"/>
    <n v="0"/>
    <n v="4.3624000000000001"/>
    <x v="0"/>
    <s v="Yes"/>
  </r>
  <r>
    <n v="9113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ST-10003641"/>
    <x v="1"/>
    <x v="4"/>
    <x v="1808"/>
    <n v="315.2"/>
    <n v="4"/>
    <n v="0"/>
    <n v="6.3040000000000003"/>
    <x v="0"/>
    <s v="Yes"/>
  </r>
  <r>
    <n v="9114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BI-10002432"/>
    <x v="1"/>
    <x v="8"/>
    <x v="875"/>
    <n v="15.18"/>
    <n v="3"/>
    <n v="0"/>
    <n v="7.1345999999999998"/>
    <x v="0"/>
    <s v="Yes"/>
  </r>
  <r>
    <n v="9115"/>
    <s v="CA-2018-135461"/>
    <x v="569"/>
    <d v="2018-02-10T00:00:00"/>
    <s v="Second Class"/>
    <s v="EB-13975"/>
    <s v="Erica Bern"/>
    <x v="1"/>
    <s v="United States"/>
    <x v="1"/>
    <x v="1"/>
    <n v="90049"/>
    <x v="1"/>
    <s v="TEC-PH-10004094"/>
    <x v="2"/>
    <x v="7"/>
    <x v="1797"/>
    <n v="623.96"/>
    <n v="5"/>
    <n v="0.2"/>
    <n v="38.997500000000002"/>
    <x v="1"/>
    <s v="Yes"/>
  </r>
  <r>
    <n v="9116"/>
    <s v="CA-2019-153045"/>
    <x v="617"/>
    <d v="2019-01-24T00:00:00"/>
    <s v="Second Class"/>
    <s v="NS-18505"/>
    <s v="Neola Schneider"/>
    <x v="0"/>
    <s v="United States"/>
    <x v="10"/>
    <x v="9"/>
    <n v="19140"/>
    <x v="3"/>
    <s v="TEC-PH-10001817"/>
    <x v="2"/>
    <x v="7"/>
    <x v="1106"/>
    <n v="429.6"/>
    <n v="2"/>
    <n v="0.4"/>
    <n v="-93.08"/>
    <x v="3"/>
    <s v="Yes"/>
  </r>
  <r>
    <n v="9117"/>
    <s v="CA-2019-153045"/>
    <x v="617"/>
    <d v="2019-01-24T00:00:00"/>
    <s v="Second Class"/>
    <s v="NS-18505"/>
    <s v="Neola Schneider"/>
    <x v="0"/>
    <s v="United States"/>
    <x v="10"/>
    <x v="9"/>
    <n v="19140"/>
    <x v="3"/>
    <s v="FUR-FU-10002759"/>
    <x v="0"/>
    <x v="5"/>
    <x v="560"/>
    <n v="31.968"/>
    <n v="2"/>
    <n v="0.2"/>
    <n v="6.3936000000000002"/>
    <x v="3"/>
    <s v="Yes"/>
  </r>
  <r>
    <n v="9118"/>
    <s v="CA-2019-153045"/>
    <x v="617"/>
    <d v="2019-01-24T00:00:00"/>
    <s v="Second Class"/>
    <s v="NS-18505"/>
    <s v="Neola Schneider"/>
    <x v="0"/>
    <s v="United States"/>
    <x v="10"/>
    <x v="9"/>
    <n v="19140"/>
    <x v="3"/>
    <s v="FUR-CH-10000309"/>
    <x v="0"/>
    <x v="1"/>
    <x v="773"/>
    <n v="887.27099999999996"/>
    <n v="3"/>
    <n v="0.3"/>
    <n v="-63.3765"/>
    <x v="3"/>
    <s v="Yes"/>
  </r>
  <r>
    <n v="9119"/>
    <s v="CA-2019-153045"/>
    <x v="617"/>
    <d v="2019-01-24T00:00:00"/>
    <s v="Second Class"/>
    <s v="NS-18505"/>
    <s v="Neola Schneider"/>
    <x v="0"/>
    <s v="United States"/>
    <x v="10"/>
    <x v="9"/>
    <n v="19140"/>
    <x v="3"/>
    <s v="OFF-PA-10003673"/>
    <x v="1"/>
    <x v="10"/>
    <x v="980"/>
    <n v="21.696000000000002"/>
    <n v="4"/>
    <n v="0.2"/>
    <n v="7.0511999999999997"/>
    <x v="3"/>
    <s v="Yes"/>
  </r>
  <r>
    <n v="9120"/>
    <s v="US-2018-155971"/>
    <x v="112"/>
    <d v="2018-06-12T00:00:00"/>
    <s v="Standard Class"/>
    <s v="RB-19795"/>
    <s v="Ross Baird"/>
    <x v="2"/>
    <s v="United States"/>
    <x v="1"/>
    <x v="1"/>
    <n v="90036"/>
    <x v="1"/>
    <s v="OFF-LA-10000452"/>
    <x v="1"/>
    <x v="2"/>
    <x v="812"/>
    <n v="22.05"/>
    <n v="7"/>
    <n v="0"/>
    <n v="10.584"/>
    <x v="1"/>
    <s v="Yes"/>
  </r>
  <r>
    <n v="9121"/>
    <s v="US-2018-155971"/>
    <x v="112"/>
    <d v="2018-06-12T00:00:00"/>
    <s v="Standard Class"/>
    <s v="RB-19795"/>
    <s v="Ross Baird"/>
    <x v="2"/>
    <s v="United States"/>
    <x v="1"/>
    <x v="1"/>
    <n v="90036"/>
    <x v="1"/>
    <s v="OFF-PA-10000210"/>
    <x v="1"/>
    <x v="10"/>
    <x v="1837"/>
    <n v="99.9"/>
    <n v="5"/>
    <n v="0"/>
    <n v="46.953000000000003"/>
    <x v="1"/>
    <s v="Yes"/>
  </r>
  <r>
    <n v="9122"/>
    <s v="CA-2019-122007"/>
    <x v="257"/>
    <d v="2019-03-20T00:00:00"/>
    <s v="Second Class"/>
    <s v="JK-15325"/>
    <s v="Jason Klamczynski"/>
    <x v="1"/>
    <s v="United States"/>
    <x v="1"/>
    <x v="1"/>
    <n v="90032"/>
    <x v="1"/>
    <s v="OFF-AP-10000358"/>
    <x v="1"/>
    <x v="9"/>
    <x v="95"/>
    <n v="90.86"/>
    <n v="7"/>
    <n v="0"/>
    <n v="26.349399999999999"/>
    <x v="1"/>
    <s v="Yes"/>
  </r>
  <r>
    <n v="9123"/>
    <s v="CA-2019-162250"/>
    <x v="221"/>
    <d v="2019-11-24T00:00:00"/>
    <s v="Same Day"/>
    <s v="PR-18880"/>
    <s v="Patrick Ryan"/>
    <x v="0"/>
    <s v="United States"/>
    <x v="8"/>
    <x v="1"/>
    <n v="94109"/>
    <x v="1"/>
    <s v="OFF-PA-10002137"/>
    <x v="1"/>
    <x v="10"/>
    <x v="565"/>
    <n v="7.78"/>
    <n v="1"/>
    <n v="0"/>
    <n v="3.5009999999999999"/>
    <x v="1"/>
    <s v="Yes"/>
  </r>
  <r>
    <n v="9124"/>
    <s v="US-2018-158288"/>
    <x v="491"/>
    <d v="2018-11-28T00:00:00"/>
    <s v="Second Class"/>
    <s v="EH-13945"/>
    <s v="Eric Hoffmann"/>
    <x v="0"/>
    <s v="United States"/>
    <x v="10"/>
    <x v="9"/>
    <n v="19120"/>
    <x v="3"/>
    <s v="OFF-BI-10003364"/>
    <x v="1"/>
    <x v="8"/>
    <x v="705"/>
    <n v="78.759"/>
    <n v="9"/>
    <n v="0.7"/>
    <n v="-57.756599999999999"/>
    <x v="3"/>
    <s v="Yes"/>
  </r>
  <r>
    <n v="9125"/>
    <s v="CA-2018-128916"/>
    <x v="298"/>
    <d v="2018-08-20T00:00:00"/>
    <s v="Second Class"/>
    <s v="MA-17560"/>
    <s v="Matt Abelman"/>
    <x v="2"/>
    <s v="United States"/>
    <x v="12"/>
    <x v="5"/>
    <n v="77070"/>
    <x v="2"/>
    <s v="FUR-FU-10001940"/>
    <x v="0"/>
    <x v="5"/>
    <x v="222"/>
    <n v="9.5519999999999996"/>
    <n v="3"/>
    <n v="0.6"/>
    <n v="-3.8208000000000002"/>
    <x v="2"/>
    <s v="Yes"/>
  </r>
  <r>
    <n v="9126"/>
    <s v="CA-2018-128916"/>
    <x v="298"/>
    <d v="2018-08-20T00:00:00"/>
    <s v="Second Class"/>
    <s v="MA-17560"/>
    <s v="Matt Abelman"/>
    <x v="2"/>
    <s v="United States"/>
    <x v="12"/>
    <x v="5"/>
    <n v="77070"/>
    <x v="2"/>
    <s v="FUR-FU-10000320"/>
    <x v="0"/>
    <x v="5"/>
    <x v="1521"/>
    <n v="5.3440000000000003"/>
    <n v="4"/>
    <n v="0.6"/>
    <n v="-2.1375999999999999"/>
    <x v="2"/>
    <s v="Yes"/>
  </r>
  <r>
    <n v="9127"/>
    <s v="CA-2017-157028"/>
    <x v="109"/>
    <d v="2017-12-03T00:00:00"/>
    <s v="Standard Class"/>
    <s v="MA-17995"/>
    <s v="Michelle Arnett"/>
    <x v="2"/>
    <s v="United States"/>
    <x v="324"/>
    <x v="27"/>
    <n v="88001"/>
    <x v="1"/>
    <s v="OFF-AR-10004441"/>
    <x v="1"/>
    <x v="6"/>
    <x v="155"/>
    <n v="8.2799999999999994"/>
    <n v="2"/>
    <n v="0"/>
    <n v="3.4775999999999998"/>
    <x v="1"/>
    <s v="Yes"/>
  </r>
  <r>
    <n v="9128"/>
    <s v="CA-2019-112473"/>
    <x v="1126"/>
    <d v="2019-06-01T00:00:00"/>
    <s v="Standard Class"/>
    <s v="JL-15505"/>
    <s v="Jeremy Lonsdale"/>
    <x v="0"/>
    <s v="United States"/>
    <x v="12"/>
    <x v="5"/>
    <n v="77070"/>
    <x v="2"/>
    <s v="OFF-ST-10002182"/>
    <x v="1"/>
    <x v="4"/>
    <x v="1741"/>
    <n v="50.136000000000003"/>
    <n v="3"/>
    <n v="0.2"/>
    <n v="-11.2806"/>
    <x v="2"/>
    <s v="Yes"/>
  </r>
  <r>
    <n v="9129"/>
    <s v="US-2019-147655"/>
    <x v="507"/>
    <d v="2019-09-05T00:00:00"/>
    <s v="First Class"/>
    <s v="AS-10045"/>
    <s v="Aaron Smayling"/>
    <x v="1"/>
    <s v="United States"/>
    <x v="252"/>
    <x v="21"/>
    <n v="97756"/>
    <x v="1"/>
    <s v="OFF-BI-10002931"/>
    <x v="1"/>
    <x v="8"/>
    <x v="734"/>
    <n v="88.073999999999998"/>
    <n v="7"/>
    <n v="0.7"/>
    <n v="-58.716000000000001"/>
    <x v="1"/>
    <s v="Yes"/>
  </r>
  <r>
    <n v="9130"/>
    <s v="CA-2018-130911"/>
    <x v="830"/>
    <d v="2018-03-26T00:00:00"/>
    <s v="Second Class"/>
    <s v="DC-12850"/>
    <s v="Dan Campbell"/>
    <x v="0"/>
    <s v="United States"/>
    <x v="138"/>
    <x v="24"/>
    <n v="44105"/>
    <x v="3"/>
    <s v="FUR-BO-10004357"/>
    <x v="0"/>
    <x v="0"/>
    <x v="1358"/>
    <n v="301.47000000000003"/>
    <n v="3"/>
    <n v="0.5"/>
    <n v="-241.17599999999999"/>
    <x v="3"/>
    <s v="Yes"/>
  </r>
  <r>
    <n v="9131"/>
    <s v="CA-2018-130911"/>
    <x v="830"/>
    <d v="2018-03-26T00:00:00"/>
    <s v="Second Class"/>
    <s v="DC-12850"/>
    <s v="Dan Campbell"/>
    <x v="0"/>
    <s v="United States"/>
    <x v="138"/>
    <x v="24"/>
    <n v="44105"/>
    <x v="3"/>
    <s v="OFF-AR-10000475"/>
    <x v="1"/>
    <x v="6"/>
    <x v="1120"/>
    <n v="18.655999999999999"/>
    <n v="2"/>
    <n v="0.2"/>
    <n v="1.6324000000000001"/>
    <x v="3"/>
    <s v="Yes"/>
  </r>
  <r>
    <n v="9132"/>
    <s v="CA-2019-100055"/>
    <x v="39"/>
    <d v="2019-06-01T00:00:00"/>
    <s v="Standard Class"/>
    <s v="MD-17860"/>
    <s v="Michael Dominguez"/>
    <x v="1"/>
    <s v="United States"/>
    <x v="517"/>
    <x v="39"/>
    <n v="20707"/>
    <x v="3"/>
    <s v="FUR-FU-10001473"/>
    <x v="0"/>
    <x v="5"/>
    <x v="993"/>
    <n v="27.46"/>
    <n v="2"/>
    <n v="0"/>
    <n v="9.8856000000000002"/>
    <x v="3"/>
    <s v="Yes"/>
  </r>
  <r>
    <n v="9133"/>
    <s v="CA-2019-100055"/>
    <x v="39"/>
    <d v="2019-06-01T00:00:00"/>
    <s v="Standard Class"/>
    <s v="MD-17860"/>
    <s v="Michael Dominguez"/>
    <x v="1"/>
    <s v="United States"/>
    <x v="517"/>
    <x v="39"/>
    <n v="20707"/>
    <x v="3"/>
    <s v="OFF-AP-10001469"/>
    <x v="1"/>
    <x v="9"/>
    <x v="586"/>
    <n v="125.13"/>
    <n v="3"/>
    <n v="0"/>
    <n v="36.287700000000001"/>
    <x v="3"/>
    <s v="Yes"/>
  </r>
  <r>
    <n v="9134"/>
    <s v="CA-2017-157805"/>
    <x v="284"/>
    <d v="2017-09-04T00:00:00"/>
    <s v="Standard Class"/>
    <s v="RH-19510"/>
    <s v="Rick Huthwaite"/>
    <x v="2"/>
    <s v="United States"/>
    <x v="70"/>
    <x v="1"/>
    <n v="92037"/>
    <x v="1"/>
    <s v="TEC-PH-10004447"/>
    <x v="2"/>
    <x v="7"/>
    <x v="866"/>
    <n v="555.96"/>
    <n v="5"/>
    <n v="0.2"/>
    <n v="41.697000000000003"/>
    <x v="1"/>
    <s v="Yes"/>
  </r>
  <r>
    <n v="9135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ST-10001469"/>
    <x v="1"/>
    <x v="4"/>
    <x v="399"/>
    <n v="129.55199999999999"/>
    <n v="3"/>
    <n v="0.2"/>
    <n v="-22.671600000000002"/>
    <x v="0"/>
    <s v="Yes"/>
  </r>
  <r>
    <n v="9136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ST-10000060"/>
    <x v="1"/>
    <x v="4"/>
    <x v="392"/>
    <n v="51.984000000000002"/>
    <n v="1"/>
    <n v="0.2"/>
    <n v="-5.1984000000000004"/>
    <x v="0"/>
    <s v="Yes"/>
  </r>
  <r>
    <n v="9137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PA-10000807"/>
    <x v="1"/>
    <x v="10"/>
    <x v="1659"/>
    <n v="10.272"/>
    <n v="3"/>
    <n v="0.2"/>
    <n v="3.4668000000000001"/>
    <x v="0"/>
    <s v="Yes"/>
  </r>
  <r>
    <n v="9138"/>
    <s v="CA-2016-123400"/>
    <x v="563"/>
    <d v="2016-02-09T00:00:00"/>
    <s v="Standard Class"/>
    <s v="EB-13930"/>
    <s v="Eric Barreto"/>
    <x v="0"/>
    <s v="United States"/>
    <x v="84"/>
    <x v="2"/>
    <n v="33710"/>
    <x v="0"/>
    <s v="OFF-BI-10000666"/>
    <x v="1"/>
    <x v="8"/>
    <x v="989"/>
    <n v="18.335999999999999"/>
    <n v="2"/>
    <n v="0.7"/>
    <n v="-12.224"/>
    <x v="0"/>
    <s v="Yes"/>
  </r>
  <r>
    <n v="9139"/>
    <s v="CA-2016-123400"/>
    <x v="563"/>
    <d v="2016-02-09T00:00:00"/>
    <s v="Standard Class"/>
    <s v="EB-13930"/>
    <s v="Eric Barreto"/>
    <x v="0"/>
    <s v="United States"/>
    <x v="84"/>
    <x v="2"/>
    <n v="33710"/>
    <x v="0"/>
    <s v="TEC-PH-10002890"/>
    <x v="2"/>
    <x v="7"/>
    <x v="1396"/>
    <n v="180.96"/>
    <n v="5"/>
    <n v="0.2"/>
    <n v="13.571999999999999"/>
    <x v="0"/>
    <s v="Yes"/>
  </r>
  <r>
    <n v="9140"/>
    <s v="CA-2016-106971"/>
    <x v="814"/>
    <d v="2016-09-08T00:00:00"/>
    <s v="Standard Class"/>
    <s v="BM-11785"/>
    <s v="Bryan Mills"/>
    <x v="0"/>
    <s v="United States"/>
    <x v="452"/>
    <x v="10"/>
    <n v="60089"/>
    <x v="2"/>
    <s v="TEC-AC-10000844"/>
    <x v="2"/>
    <x v="11"/>
    <x v="106"/>
    <n v="475.94400000000002"/>
    <n v="7"/>
    <n v="0.2"/>
    <n v="95.188800000000001"/>
    <x v="2"/>
    <s v="Yes"/>
  </r>
  <r>
    <n v="9141"/>
    <s v="CA-2019-123029"/>
    <x v="1033"/>
    <d v="2019-10-02T00:00:00"/>
    <s v="Second Class"/>
    <s v="BT-11530"/>
    <s v="Bradley Talbott"/>
    <x v="2"/>
    <s v="United States"/>
    <x v="1"/>
    <x v="1"/>
    <n v="90049"/>
    <x v="1"/>
    <s v="TEC-AC-10002402"/>
    <x v="2"/>
    <x v="11"/>
    <x v="657"/>
    <n v="159.97999999999999"/>
    <n v="2"/>
    <n v="0"/>
    <n v="47.994"/>
    <x v="1"/>
    <s v="Yes"/>
  </r>
  <r>
    <n v="9142"/>
    <s v="CA-2018-139409"/>
    <x v="64"/>
    <d v="2018-09-07T00:00:00"/>
    <s v="First Class"/>
    <s v="FW-14395"/>
    <s v="Fred Wasserman"/>
    <x v="1"/>
    <s v="United States"/>
    <x v="20"/>
    <x v="15"/>
    <n v="10011"/>
    <x v="3"/>
    <s v="TEC-PH-10003988"/>
    <x v="2"/>
    <x v="7"/>
    <x v="47"/>
    <n v="43.6"/>
    <n v="4"/>
    <n v="0"/>
    <n v="12.208"/>
    <x v="3"/>
    <s v="Yes"/>
  </r>
  <r>
    <n v="9143"/>
    <s v="US-2019-166688"/>
    <x v="968"/>
    <d v="2019-05-26T00:00:00"/>
    <s v="Standard Class"/>
    <s v="RD-19480"/>
    <s v="Rick Duston"/>
    <x v="0"/>
    <s v="United States"/>
    <x v="98"/>
    <x v="33"/>
    <n v="89115"/>
    <x v="1"/>
    <s v="OFF-BI-10004040"/>
    <x v="1"/>
    <x v="8"/>
    <x v="1487"/>
    <n v="8.2880000000000003"/>
    <n v="2"/>
    <n v="0.2"/>
    <n v="3.0044"/>
    <x v="1"/>
    <s v="Yes"/>
  </r>
  <r>
    <n v="9144"/>
    <s v="US-2019-166688"/>
    <x v="968"/>
    <d v="2019-05-26T00:00:00"/>
    <s v="Standard Class"/>
    <s v="RD-19480"/>
    <s v="Rick Duston"/>
    <x v="0"/>
    <s v="United States"/>
    <x v="98"/>
    <x v="33"/>
    <n v="89115"/>
    <x v="1"/>
    <s v="TEC-PH-10004094"/>
    <x v="2"/>
    <x v="7"/>
    <x v="1797"/>
    <n v="1123.1279999999999"/>
    <n v="9"/>
    <n v="0.2"/>
    <n v="70.195499999999996"/>
    <x v="1"/>
    <s v="Yes"/>
  </r>
  <r>
    <n v="9145"/>
    <s v="US-2019-166688"/>
    <x v="968"/>
    <d v="2019-05-26T00:00:00"/>
    <s v="Standard Class"/>
    <s v="RD-19480"/>
    <s v="Rick Duston"/>
    <x v="0"/>
    <s v="United States"/>
    <x v="98"/>
    <x v="33"/>
    <n v="89115"/>
    <x v="1"/>
    <s v="OFF-AP-10000358"/>
    <x v="1"/>
    <x v="9"/>
    <x v="95"/>
    <n v="64.900000000000006"/>
    <n v="5"/>
    <n v="0"/>
    <n v="18.821000000000002"/>
    <x v="1"/>
    <s v="Yes"/>
  </r>
  <r>
    <n v="9146"/>
    <s v="CA-2017-126970"/>
    <x v="1181"/>
    <d v="2017-09-24T00:00:00"/>
    <s v="Standard Class"/>
    <s v="TP-21130"/>
    <s v="Theone Pippenger"/>
    <x v="0"/>
    <s v="United States"/>
    <x v="14"/>
    <x v="10"/>
    <n v="60540"/>
    <x v="2"/>
    <s v="OFF-BI-10000138"/>
    <x v="1"/>
    <x v="8"/>
    <x v="605"/>
    <n v="2.8079999999999998"/>
    <n v="3"/>
    <n v="0.8"/>
    <n v="-4.4927999999999999"/>
    <x v="2"/>
    <s v="Yes"/>
  </r>
  <r>
    <n v="9147"/>
    <s v="US-2018-165505"/>
    <x v="1156"/>
    <d v="2018-01-27T00:00:00"/>
    <s v="Standard Class"/>
    <s v="CB-12535"/>
    <s v="Claudia Bergmann"/>
    <x v="1"/>
    <s v="United States"/>
    <x v="140"/>
    <x v="42"/>
    <m/>
    <x v="3"/>
    <s v="TEC-AC-10002926"/>
    <x v="2"/>
    <x v="11"/>
    <x v="1123"/>
    <n v="99.98"/>
    <n v="2"/>
    <n v="0"/>
    <n v="42.991399999999999"/>
    <x v="3"/>
    <s v="Yes"/>
  </r>
  <r>
    <n v="9148"/>
    <s v="US-2018-165505"/>
    <x v="1156"/>
    <d v="2018-01-27T00:00:00"/>
    <s v="Standard Class"/>
    <s v="CB-12535"/>
    <s v="Claudia Bergmann"/>
    <x v="1"/>
    <s v="United States"/>
    <x v="140"/>
    <x v="42"/>
    <m/>
    <x v="3"/>
    <s v="OFF-AR-10003477"/>
    <x v="1"/>
    <x v="6"/>
    <x v="1838"/>
    <n v="8.0399999999999991"/>
    <n v="6"/>
    <n v="0"/>
    <n v="2.7336"/>
    <x v="3"/>
    <s v="Yes"/>
  </r>
  <r>
    <n v="9149"/>
    <s v="US-2018-165505"/>
    <x v="1156"/>
    <d v="2018-01-27T00:00:00"/>
    <s v="Standard Class"/>
    <s v="CB-12535"/>
    <s v="Claudia Bergmann"/>
    <x v="1"/>
    <s v="United States"/>
    <x v="140"/>
    <x v="42"/>
    <m/>
    <x v="3"/>
    <s v="OFF-ST-10001526"/>
    <x v="1"/>
    <x v="4"/>
    <x v="771"/>
    <n v="1564.29"/>
    <n v="13"/>
    <n v="0"/>
    <n v="406.71539999999999"/>
    <x v="3"/>
    <s v="Yes"/>
  </r>
  <r>
    <n v="9150"/>
    <s v="US-2016-157070"/>
    <x v="106"/>
    <d v="2016-06-06T00:00:00"/>
    <s v="Standard Class"/>
    <s v="QJ-19255"/>
    <s v="Quincy Jones"/>
    <x v="1"/>
    <s v="United States"/>
    <x v="66"/>
    <x v="12"/>
    <n v="48234"/>
    <x v="2"/>
    <s v="OFF-BI-10001765"/>
    <x v="1"/>
    <x v="8"/>
    <x v="994"/>
    <n v="138.56"/>
    <n v="4"/>
    <n v="0"/>
    <n v="66.508799999999994"/>
    <x v="2"/>
    <s v="Yes"/>
  </r>
  <r>
    <n v="9151"/>
    <s v="US-2016-157070"/>
    <x v="106"/>
    <d v="2016-06-06T00:00:00"/>
    <s v="Standard Class"/>
    <s v="QJ-19255"/>
    <s v="Quincy Jones"/>
    <x v="1"/>
    <s v="United States"/>
    <x v="66"/>
    <x v="12"/>
    <n v="48234"/>
    <x v="2"/>
    <s v="OFF-AP-10004859"/>
    <x v="1"/>
    <x v="9"/>
    <x v="930"/>
    <n v="65.52"/>
    <n v="5"/>
    <n v="0.1"/>
    <n v="12.375999999999999"/>
    <x v="2"/>
    <s v="Yes"/>
  </r>
  <r>
    <n v="9152"/>
    <s v="US-2017-106873"/>
    <x v="496"/>
    <d v="2017-09-29T00:00:00"/>
    <s v="Second Class"/>
    <s v="KM-16720"/>
    <s v="Kunst Miller"/>
    <x v="0"/>
    <s v="United States"/>
    <x v="418"/>
    <x v="16"/>
    <n v="85323"/>
    <x v="1"/>
    <s v="OFF-AR-10003179"/>
    <x v="1"/>
    <x v="6"/>
    <x v="1574"/>
    <n v="14.576000000000001"/>
    <n v="2"/>
    <n v="0.2"/>
    <n v="2.3685999999999998"/>
    <x v="1"/>
    <s v="Yes"/>
  </r>
  <r>
    <n v="9153"/>
    <s v="US-2017-106873"/>
    <x v="496"/>
    <d v="2017-09-29T00:00:00"/>
    <s v="Second Class"/>
    <s v="KM-16720"/>
    <s v="Kunst Miller"/>
    <x v="0"/>
    <s v="United States"/>
    <x v="418"/>
    <x v="16"/>
    <n v="85323"/>
    <x v="1"/>
    <s v="TEC-AC-10002345"/>
    <x v="2"/>
    <x v="11"/>
    <x v="175"/>
    <n v="23.2"/>
    <n v="2"/>
    <n v="0.2"/>
    <n v="1.45"/>
    <x v="1"/>
    <s v="Yes"/>
  </r>
  <r>
    <n v="9154"/>
    <s v="US-2017-106873"/>
    <x v="496"/>
    <d v="2017-09-29T00:00:00"/>
    <s v="Second Class"/>
    <s v="KM-16720"/>
    <s v="Kunst Miller"/>
    <x v="0"/>
    <s v="United States"/>
    <x v="418"/>
    <x v="16"/>
    <n v="85323"/>
    <x v="1"/>
    <s v="OFF-AR-10001246"/>
    <x v="1"/>
    <x v="6"/>
    <x v="455"/>
    <n v="16.463999999999999"/>
    <n v="7"/>
    <n v="0.2"/>
    <n v="1.8522000000000001"/>
    <x v="1"/>
    <s v="Yes"/>
  </r>
  <r>
    <n v="9155"/>
    <s v="CA-2018-132990"/>
    <x v="1147"/>
    <d v="2018-08-03T00:00:00"/>
    <s v="Second Class"/>
    <s v="KM-16660"/>
    <s v="Khloe Miller"/>
    <x v="0"/>
    <s v="United States"/>
    <x v="10"/>
    <x v="9"/>
    <n v="19140"/>
    <x v="3"/>
    <s v="FUR-FU-10004864"/>
    <x v="0"/>
    <x v="5"/>
    <x v="1719"/>
    <n v="19.312000000000001"/>
    <n v="2"/>
    <n v="0.2"/>
    <n v="3.1381999999999999"/>
    <x v="3"/>
    <s v="Yes"/>
  </r>
  <r>
    <n v="9156"/>
    <s v="CA-2016-102645"/>
    <x v="1211"/>
    <d v="2016-01-28T00:00:00"/>
    <s v="Standard Class"/>
    <s v="IM-15055"/>
    <s v="Ionia McGrath"/>
    <x v="0"/>
    <s v="United States"/>
    <x v="98"/>
    <x v="33"/>
    <n v="89115"/>
    <x v="1"/>
    <s v="OFF-PA-10001804"/>
    <x v="1"/>
    <x v="10"/>
    <x v="129"/>
    <n v="40.08"/>
    <n v="6"/>
    <n v="0"/>
    <n v="19.238399999999999"/>
    <x v="1"/>
    <s v="Yes"/>
  </r>
  <r>
    <n v="9157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OFF-AP-10001271"/>
    <x v="1"/>
    <x v="9"/>
    <x v="474"/>
    <n v="101.96"/>
    <n v="2"/>
    <n v="0"/>
    <n v="27.529199999999999"/>
    <x v="3"/>
    <s v="Yes"/>
  </r>
  <r>
    <n v="9158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OFF-PA-10004353"/>
    <x v="1"/>
    <x v="10"/>
    <x v="1661"/>
    <n v="259.74"/>
    <n v="13"/>
    <n v="0"/>
    <n v="124.6752"/>
    <x v="3"/>
    <s v="Yes"/>
  </r>
  <r>
    <n v="9159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TEC-AC-10002473"/>
    <x v="2"/>
    <x v="11"/>
    <x v="720"/>
    <n v="255.42"/>
    <n v="9"/>
    <n v="0"/>
    <n v="104.7222"/>
    <x v="3"/>
    <s v="Yes"/>
  </r>
  <r>
    <n v="9160"/>
    <s v="CA-2018-118934"/>
    <x v="888"/>
    <d v="2018-08-14T00:00:00"/>
    <s v="Standard Class"/>
    <s v="GH-14410"/>
    <s v="Gary Hansen"/>
    <x v="2"/>
    <s v="United States"/>
    <x v="469"/>
    <x v="18"/>
    <n v="37075"/>
    <x v="0"/>
    <s v="OFF-BI-10003314"/>
    <x v="1"/>
    <x v="8"/>
    <x v="308"/>
    <n v="4.3380000000000001"/>
    <n v="3"/>
    <n v="0.7"/>
    <n v="-3.0366"/>
    <x v="0"/>
    <s v="Yes"/>
  </r>
  <r>
    <n v="9161"/>
    <s v="CA-2018-118934"/>
    <x v="888"/>
    <d v="2018-08-14T00:00:00"/>
    <s v="Standard Class"/>
    <s v="GH-14410"/>
    <s v="Gary Hansen"/>
    <x v="2"/>
    <s v="United States"/>
    <x v="469"/>
    <x v="18"/>
    <n v="37075"/>
    <x v="0"/>
    <s v="OFF-BI-10004465"/>
    <x v="1"/>
    <x v="8"/>
    <x v="739"/>
    <n v="11.88"/>
    <n v="5"/>
    <n v="0.7"/>
    <n v="-7.92"/>
    <x v="0"/>
    <s v="Yes"/>
  </r>
  <r>
    <n v="9162"/>
    <s v="CA-2018-160108"/>
    <x v="16"/>
    <d v="2018-12-12T00:00:00"/>
    <s v="Standard Class"/>
    <s v="AG-10900"/>
    <s v="Arthur Gainer"/>
    <x v="0"/>
    <s v="United States"/>
    <x v="342"/>
    <x v="6"/>
    <n v="54703"/>
    <x v="2"/>
    <s v="FUR-BO-10003450"/>
    <x v="0"/>
    <x v="0"/>
    <x v="1353"/>
    <n v="405.86"/>
    <n v="7"/>
    <n v="0"/>
    <n v="32.468800000000002"/>
    <x v="2"/>
    <s v="Yes"/>
  </r>
  <r>
    <n v="9163"/>
    <s v="CA-2018-160108"/>
    <x v="16"/>
    <d v="2018-12-12T00:00:00"/>
    <s v="Standard Class"/>
    <s v="AG-10900"/>
    <s v="Arthur Gainer"/>
    <x v="0"/>
    <s v="United States"/>
    <x v="342"/>
    <x v="6"/>
    <n v="54703"/>
    <x v="2"/>
    <s v="FUR-CH-10002335"/>
    <x v="0"/>
    <x v="1"/>
    <x v="629"/>
    <n v="680.01"/>
    <n v="3"/>
    <n v="0"/>
    <n v="176.80260000000001"/>
    <x v="2"/>
    <s v="Yes"/>
  </r>
  <r>
    <n v="9164"/>
    <s v="CA-2017-164007"/>
    <x v="1212"/>
    <d v="2017-06-12T00:00:00"/>
    <s v="Standard Class"/>
    <s v="MG-17695"/>
    <s v="Maureen Gnade"/>
    <x v="0"/>
    <s v="United States"/>
    <x v="22"/>
    <x v="10"/>
    <n v="60610"/>
    <x v="2"/>
    <s v="TEC-AC-10003433"/>
    <x v="2"/>
    <x v="11"/>
    <x v="1418"/>
    <n v="2.3759999999999999"/>
    <n v="3"/>
    <n v="0.2"/>
    <n v="0.74250000000000005"/>
    <x v="2"/>
    <s v="Yes"/>
  </r>
  <r>
    <n v="9165"/>
    <s v="CA-2017-164007"/>
    <x v="1212"/>
    <d v="2017-06-12T00:00:00"/>
    <s v="Standard Class"/>
    <s v="MG-17695"/>
    <s v="Maureen Gnade"/>
    <x v="0"/>
    <s v="United States"/>
    <x v="22"/>
    <x v="10"/>
    <n v="60610"/>
    <x v="2"/>
    <s v="OFF-AP-10003849"/>
    <x v="1"/>
    <x v="9"/>
    <x v="841"/>
    <n v="143.12799999999999"/>
    <n v="2"/>
    <n v="0.8"/>
    <n v="-393.60199999999998"/>
    <x v="2"/>
    <s v="Yes"/>
  </r>
  <r>
    <n v="9166"/>
    <s v="CA-2018-100300"/>
    <x v="890"/>
    <d v="2018-06-26T00:00:00"/>
    <s v="Second Class"/>
    <s v="MJ-17740"/>
    <s v="Max Jones"/>
    <x v="0"/>
    <s v="United States"/>
    <x v="70"/>
    <x v="1"/>
    <n v="92037"/>
    <x v="1"/>
    <s v="TEC-MA-10000984"/>
    <x v="2"/>
    <x v="15"/>
    <x v="1820"/>
    <n v="4476.8"/>
    <n v="4"/>
    <n v="0.2"/>
    <n v="503.64"/>
    <x v="1"/>
    <s v="Yes"/>
  </r>
  <r>
    <n v="9167"/>
    <s v="CA-2018-100300"/>
    <x v="890"/>
    <d v="2018-06-26T00:00:00"/>
    <s v="Second Class"/>
    <s v="MJ-17740"/>
    <s v="Max Jones"/>
    <x v="0"/>
    <s v="United States"/>
    <x v="70"/>
    <x v="1"/>
    <n v="92037"/>
    <x v="1"/>
    <s v="OFF-PA-10000418"/>
    <x v="1"/>
    <x v="10"/>
    <x v="970"/>
    <n v="104.85"/>
    <n v="1"/>
    <n v="0"/>
    <n v="50.328000000000003"/>
    <x v="1"/>
    <s v="Yes"/>
  </r>
  <r>
    <n v="9168"/>
    <s v="CA-2018-100300"/>
    <x v="890"/>
    <d v="2018-06-26T00:00:00"/>
    <s v="Second Class"/>
    <s v="MJ-17740"/>
    <s v="Max Jones"/>
    <x v="0"/>
    <s v="United States"/>
    <x v="70"/>
    <x v="1"/>
    <n v="92037"/>
    <x v="1"/>
    <s v="OFF-AP-10001242"/>
    <x v="1"/>
    <x v="9"/>
    <x v="1417"/>
    <n v="241.44"/>
    <n v="3"/>
    <n v="0"/>
    <n v="72.432000000000002"/>
    <x v="1"/>
    <s v="Yes"/>
  </r>
  <r>
    <n v="9169"/>
    <s v="CA-2018-140571"/>
    <x v="543"/>
    <d v="2018-03-19T00:00:00"/>
    <s v="Standard Class"/>
    <s v="SJ-20125"/>
    <s v="Sanjit Jacobs"/>
    <x v="2"/>
    <s v="United States"/>
    <x v="25"/>
    <x v="35"/>
    <n v="39212"/>
    <x v="0"/>
    <s v="OFF-PA-10001954"/>
    <x v="1"/>
    <x v="10"/>
    <x v="600"/>
    <n v="319.76"/>
    <n v="14"/>
    <n v="0"/>
    <n v="147.08959999999999"/>
    <x v="0"/>
    <s v="Yes"/>
  </r>
  <r>
    <n v="9170"/>
    <s v="CA-2018-140571"/>
    <x v="543"/>
    <d v="2018-03-19T00:00:00"/>
    <s v="Standard Class"/>
    <s v="SJ-20125"/>
    <s v="Sanjit Jacobs"/>
    <x v="2"/>
    <s v="United States"/>
    <x v="25"/>
    <x v="35"/>
    <n v="39212"/>
    <x v="0"/>
    <s v="OFF-PA-10001954"/>
    <x v="1"/>
    <x v="10"/>
    <x v="600"/>
    <n v="45.68"/>
    <n v="2"/>
    <n v="0"/>
    <n v="21.012799999999999"/>
    <x v="0"/>
    <s v="Yes"/>
  </r>
  <r>
    <n v="9171"/>
    <s v="US-2018-155768"/>
    <x v="49"/>
    <d v="2018-12-01T00:00:00"/>
    <s v="Same Day"/>
    <s v="LB-16795"/>
    <s v="Laurel Beltran"/>
    <x v="2"/>
    <s v="United States"/>
    <x v="475"/>
    <x v="1"/>
    <n v="93030"/>
    <x v="1"/>
    <s v="FUR-FU-10000448"/>
    <x v="0"/>
    <x v="5"/>
    <x v="469"/>
    <n v="31.96"/>
    <n v="2"/>
    <n v="0"/>
    <n v="1.5980000000000001"/>
    <x v="1"/>
    <s v="Yes"/>
  </r>
  <r>
    <n v="9172"/>
    <s v="US-2018-155768"/>
    <x v="49"/>
    <d v="2018-12-01T00:00:00"/>
    <s v="Same Day"/>
    <s v="LB-16795"/>
    <s v="Laurel Beltran"/>
    <x v="2"/>
    <s v="United States"/>
    <x v="475"/>
    <x v="1"/>
    <n v="93030"/>
    <x v="1"/>
    <s v="OFF-PA-10001357"/>
    <x v="1"/>
    <x v="10"/>
    <x v="1041"/>
    <n v="47.9"/>
    <n v="1"/>
    <n v="0"/>
    <n v="22.992000000000001"/>
    <x v="1"/>
    <s v="Yes"/>
  </r>
  <r>
    <n v="9173"/>
    <s v="US-2018-155768"/>
    <x v="49"/>
    <d v="2018-12-01T00:00:00"/>
    <s v="Same Day"/>
    <s v="LB-16795"/>
    <s v="Laurel Beltran"/>
    <x v="2"/>
    <s v="United States"/>
    <x v="475"/>
    <x v="1"/>
    <n v="93030"/>
    <x v="1"/>
    <s v="OFF-ST-10002292"/>
    <x v="1"/>
    <x v="4"/>
    <x v="872"/>
    <n v="1112.94"/>
    <n v="3"/>
    <n v="0"/>
    <n v="222.58799999999999"/>
    <x v="1"/>
    <s v="Yes"/>
  </r>
  <r>
    <n v="9174"/>
    <s v="US-2018-155768"/>
    <x v="49"/>
    <d v="2018-12-01T00:00:00"/>
    <s v="Same Day"/>
    <s v="LB-16795"/>
    <s v="Laurel Beltran"/>
    <x v="2"/>
    <s v="United States"/>
    <x v="475"/>
    <x v="1"/>
    <n v="93030"/>
    <x v="1"/>
    <s v="OFF-EN-10001219"/>
    <x v="1"/>
    <x v="12"/>
    <x v="588"/>
    <n v="22.92"/>
    <n v="3"/>
    <n v="0"/>
    <n v="11.2308"/>
    <x v="1"/>
    <s v="Yes"/>
  </r>
  <r>
    <n v="9175"/>
    <s v="CA-2019-119424"/>
    <x v="492"/>
    <d v="2019-06-14T00:00:00"/>
    <s v="Second Class"/>
    <s v="SB-20185"/>
    <s v="Sarah Brown"/>
    <x v="0"/>
    <s v="United States"/>
    <x v="239"/>
    <x v="4"/>
    <n v="98031"/>
    <x v="1"/>
    <s v="TEC-PH-10002564"/>
    <x v="2"/>
    <x v="7"/>
    <x v="985"/>
    <n v="71.975999999999999"/>
    <n v="3"/>
    <n v="0.2"/>
    <n v="8.9969999999999999"/>
    <x v="1"/>
    <s v="Yes"/>
  </r>
  <r>
    <n v="9176"/>
    <s v="CA-2019-119424"/>
    <x v="492"/>
    <d v="2019-06-14T00:00:00"/>
    <s v="Second Class"/>
    <s v="SB-20185"/>
    <s v="Sarah Brown"/>
    <x v="0"/>
    <s v="United States"/>
    <x v="239"/>
    <x v="4"/>
    <n v="98031"/>
    <x v="1"/>
    <s v="OFF-PA-10001639"/>
    <x v="1"/>
    <x v="10"/>
    <x v="981"/>
    <n v="19.440000000000001"/>
    <n v="3"/>
    <n v="0"/>
    <n v="9.3312000000000008"/>
    <x v="1"/>
    <s v="Yes"/>
  </r>
  <r>
    <n v="9177"/>
    <s v="CA-2018-118178"/>
    <x v="690"/>
    <d v="2018-03-24T00:00:00"/>
    <s v="Standard Class"/>
    <s v="CC-12610"/>
    <s v="Corey Catlett"/>
    <x v="1"/>
    <s v="United States"/>
    <x v="316"/>
    <x v="18"/>
    <n v="37211"/>
    <x v="0"/>
    <s v="OFF-BI-10001153"/>
    <x v="1"/>
    <x v="8"/>
    <x v="303"/>
    <n v="31.085999999999999"/>
    <n v="3"/>
    <n v="0.7"/>
    <n v="-20.724"/>
    <x v="0"/>
    <s v="Yes"/>
  </r>
  <r>
    <n v="9178"/>
    <s v="CA-2018-166618"/>
    <x v="696"/>
    <d v="2018-11-18T00:00:00"/>
    <s v="Standard Class"/>
    <s v="DP-13000"/>
    <s v="Darren Powers"/>
    <x v="0"/>
    <s v="United States"/>
    <x v="20"/>
    <x v="15"/>
    <n v="10035"/>
    <x v="3"/>
    <s v="TEC-PH-10003356"/>
    <x v="2"/>
    <x v="7"/>
    <x v="1698"/>
    <n v="13.98"/>
    <n v="2"/>
    <n v="0"/>
    <n v="3.9144000000000001"/>
    <x v="3"/>
    <s v="Yes"/>
  </r>
  <r>
    <n v="9179"/>
    <s v="CA-2018-166618"/>
    <x v="696"/>
    <d v="2018-11-18T00:00:00"/>
    <s v="Standard Class"/>
    <s v="DP-13000"/>
    <s v="Darren Powers"/>
    <x v="0"/>
    <s v="United States"/>
    <x v="20"/>
    <x v="15"/>
    <n v="10035"/>
    <x v="3"/>
    <s v="OFF-AR-10001725"/>
    <x v="1"/>
    <x v="6"/>
    <x v="1549"/>
    <n v="23.65"/>
    <n v="1"/>
    <n v="0"/>
    <n v="6.149"/>
    <x v="3"/>
    <s v="Yes"/>
  </r>
  <r>
    <n v="9180"/>
    <s v="CA-2019-156776"/>
    <x v="783"/>
    <d v="2019-08-11T00:00:00"/>
    <s v="Standard Class"/>
    <s v="JL-15505"/>
    <s v="Jeremy Lonsdale"/>
    <x v="0"/>
    <s v="United States"/>
    <x v="223"/>
    <x v="1"/>
    <n v="92683"/>
    <x v="1"/>
    <s v="TEC-PH-10002415"/>
    <x v="2"/>
    <x v="7"/>
    <x v="1526"/>
    <n v="707.88"/>
    <n v="3"/>
    <n v="0.2"/>
    <n v="44.2425"/>
    <x v="1"/>
    <s v="Yes"/>
  </r>
  <r>
    <n v="9181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BI-10003355"/>
    <x v="1"/>
    <x v="8"/>
    <x v="591"/>
    <n v="11.952"/>
    <n v="3"/>
    <n v="0.2"/>
    <n v="4.1832000000000003"/>
    <x v="1"/>
    <s v="Yes"/>
  </r>
  <r>
    <n v="9182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BI-10000216"/>
    <x v="1"/>
    <x v="8"/>
    <x v="1634"/>
    <n v="31.128"/>
    <n v="3"/>
    <n v="0.2"/>
    <n v="11.673"/>
    <x v="1"/>
    <s v="Yes"/>
  </r>
  <r>
    <n v="9183"/>
    <s v="CA-2019-156776"/>
    <x v="783"/>
    <d v="2019-08-11T00:00:00"/>
    <s v="Standard Class"/>
    <s v="JL-15505"/>
    <s v="Jeremy Lonsdale"/>
    <x v="0"/>
    <s v="United States"/>
    <x v="223"/>
    <x v="1"/>
    <n v="92683"/>
    <x v="1"/>
    <s v="TEC-AC-10004803"/>
    <x v="2"/>
    <x v="11"/>
    <x v="1765"/>
    <n v="55.76"/>
    <n v="4"/>
    <n v="0"/>
    <n v="7.8064"/>
    <x v="1"/>
    <s v="Yes"/>
  </r>
  <r>
    <n v="9184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PA-10001970"/>
    <x v="1"/>
    <x v="10"/>
    <x v="314"/>
    <n v="24.56"/>
    <n v="2"/>
    <n v="0"/>
    <n v="11.543200000000001"/>
    <x v="1"/>
    <s v="Yes"/>
  </r>
  <r>
    <n v="9185"/>
    <s v="CA-2019-156776"/>
    <x v="783"/>
    <d v="2019-08-11T00:00:00"/>
    <s v="Standard Class"/>
    <s v="JL-15505"/>
    <s v="Jeremy Lonsdale"/>
    <x v="0"/>
    <s v="United States"/>
    <x v="223"/>
    <x v="1"/>
    <n v="92683"/>
    <x v="1"/>
    <s v="FUR-FU-10004848"/>
    <x v="0"/>
    <x v="5"/>
    <x v="28"/>
    <n v="51.75"/>
    <n v="1"/>
    <n v="0"/>
    <n v="15.525"/>
    <x v="1"/>
    <s v="Yes"/>
  </r>
  <r>
    <n v="9186"/>
    <s v="CA-2019-156776"/>
    <x v="783"/>
    <d v="2019-08-11T00:00:00"/>
    <s v="Standard Class"/>
    <s v="JL-15505"/>
    <s v="Jeremy Lonsdale"/>
    <x v="0"/>
    <s v="United States"/>
    <x v="223"/>
    <x v="1"/>
    <n v="92683"/>
    <x v="1"/>
    <s v="FUR-CH-10002317"/>
    <x v="0"/>
    <x v="1"/>
    <x v="1839"/>
    <n v="207.184"/>
    <n v="1"/>
    <n v="0.2"/>
    <n v="25.898"/>
    <x v="1"/>
    <s v="Yes"/>
  </r>
  <r>
    <n v="9187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AP-10002534"/>
    <x v="1"/>
    <x v="9"/>
    <x v="1202"/>
    <n v="1473.1"/>
    <n v="5"/>
    <n v="0"/>
    <n v="412.46800000000002"/>
    <x v="1"/>
    <s v="Yes"/>
  </r>
  <r>
    <n v="9188"/>
    <s v="US-2017-130512"/>
    <x v="291"/>
    <d v="2017-08-25T00:00:00"/>
    <s v="Standard Class"/>
    <s v="SM-20320"/>
    <s v="Sean Miller"/>
    <x v="2"/>
    <s v="United States"/>
    <x v="227"/>
    <x v="9"/>
    <n v="18103"/>
    <x v="3"/>
    <s v="OFF-SU-10001935"/>
    <x v="1"/>
    <x v="14"/>
    <x v="327"/>
    <n v="3.488"/>
    <n v="2"/>
    <n v="0.2"/>
    <n v="-0.6976"/>
    <x v="3"/>
    <s v="Yes"/>
  </r>
  <r>
    <n v="9189"/>
    <s v="US-2017-130512"/>
    <x v="291"/>
    <d v="2017-08-25T00:00:00"/>
    <s v="Standard Class"/>
    <s v="SM-20320"/>
    <s v="Sean Miller"/>
    <x v="2"/>
    <s v="United States"/>
    <x v="227"/>
    <x v="9"/>
    <n v="18103"/>
    <x v="3"/>
    <s v="TEC-AC-10000290"/>
    <x v="2"/>
    <x v="11"/>
    <x v="235"/>
    <n v="21.728000000000002"/>
    <n v="4"/>
    <n v="0.2"/>
    <n v="3.8024"/>
    <x v="3"/>
    <s v="Yes"/>
  </r>
  <r>
    <n v="9190"/>
    <s v="US-2017-130512"/>
    <x v="291"/>
    <d v="2017-08-25T00:00:00"/>
    <s v="Standard Class"/>
    <s v="SM-20320"/>
    <s v="Sean Miller"/>
    <x v="2"/>
    <s v="United States"/>
    <x v="227"/>
    <x v="9"/>
    <n v="18103"/>
    <x v="3"/>
    <s v="OFF-ST-10002574"/>
    <x v="1"/>
    <x v="4"/>
    <x v="935"/>
    <n v="663.072"/>
    <n v="6"/>
    <n v="0.2"/>
    <n v="-165.768"/>
    <x v="3"/>
    <s v="Yes"/>
  </r>
  <r>
    <n v="9191"/>
    <s v="US-2017-130512"/>
    <x v="291"/>
    <d v="2017-08-25T00:00:00"/>
    <s v="Standard Class"/>
    <s v="SM-20320"/>
    <s v="Sean Miller"/>
    <x v="2"/>
    <s v="United States"/>
    <x v="227"/>
    <x v="9"/>
    <n v="18103"/>
    <x v="3"/>
    <s v="OFF-BI-10004519"/>
    <x v="1"/>
    <x v="8"/>
    <x v="889"/>
    <n v="99.587999999999994"/>
    <n v="2"/>
    <n v="0.7"/>
    <n v="-82.99"/>
    <x v="3"/>
    <s v="Yes"/>
  </r>
  <r>
    <n v="9192"/>
    <s v="US-2017-130512"/>
    <x v="291"/>
    <d v="2017-08-25T00:00:00"/>
    <s v="Standard Class"/>
    <s v="SM-20320"/>
    <s v="Sean Miller"/>
    <x v="2"/>
    <s v="United States"/>
    <x v="227"/>
    <x v="9"/>
    <n v="18103"/>
    <x v="3"/>
    <s v="OFF-PA-10003625"/>
    <x v="1"/>
    <x v="10"/>
    <x v="757"/>
    <n v="49.567999999999998"/>
    <n v="2"/>
    <n v="0.2"/>
    <n v="15.49"/>
    <x v="3"/>
    <s v="Yes"/>
  </r>
  <r>
    <n v="9193"/>
    <s v="CA-2017-141810"/>
    <x v="121"/>
    <d v="2017-11-07T00:00:00"/>
    <s v="Standard Class"/>
    <s v="BB-10990"/>
    <s v="Barry Blumstein"/>
    <x v="1"/>
    <s v="United States"/>
    <x v="52"/>
    <x v="5"/>
    <n v="78207"/>
    <x v="2"/>
    <s v="OFF-BI-10001524"/>
    <x v="1"/>
    <x v="8"/>
    <x v="301"/>
    <n v="29.372"/>
    <n v="7"/>
    <n v="0.8"/>
    <n v="-46.995199999999997"/>
    <x v="2"/>
    <s v="Yes"/>
  </r>
  <r>
    <n v="9194"/>
    <s v="CA-2017-141810"/>
    <x v="121"/>
    <d v="2017-11-07T00:00:00"/>
    <s v="Standard Class"/>
    <s v="BB-10990"/>
    <s v="Barry Blumstein"/>
    <x v="1"/>
    <s v="United States"/>
    <x v="52"/>
    <x v="5"/>
    <n v="78207"/>
    <x v="2"/>
    <s v="TEC-PH-10002200"/>
    <x v="2"/>
    <x v="7"/>
    <x v="1480"/>
    <n v="344.70400000000001"/>
    <n v="2"/>
    <n v="0.2"/>
    <n v="38.779200000000003"/>
    <x v="2"/>
    <s v="Yes"/>
  </r>
  <r>
    <n v="9195"/>
    <s v="CA-2016-146843"/>
    <x v="953"/>
    <d v="2016-12-06T00:00:00"/>
    <s v="Standard Class"/>
    <s v="PB-19150"/>
    <s v="Philip Brown"/>
    <x v="0"/>
    <s v="United States"/>
    <x v="418"/>
    <x v="16"/>
    <n v="85323"/>
    <x v="1"/>
    <s v="OFF-SU-10001664"/>
    <x v="1"/>
    <x v="14"/>
    <x v="1241"/>
    <n v="47.991999999999997"/>
    <n v="7"/>
    <n v="0.2"/>
    <n v="3.5994000000000002"/>
    <x v="1"/>
    <s v="Yes"/>
  </r>
  <r>
    <n v="9196"/>
    <s v="CA-2016-146843"/>
    <x v="953"/>
    <d v="2016-12-06T00:00:00"/>
    <s v="Standard Class"/>
    <s v="PB-19150"/>
    <s v="Philip Brown"/>
    <x v="0"/>
    <s v="United States"/>
    <x v="418"/>
    <x v="16"/>
    <n v="85323"/>
    <x v="1"/>
    <s v="TEC-AC-10002550"/>
    <x v="2"/>
    <x v="11"/>
    <x v="1548"/>
    <n v="102.24"/>
    <n v="4"/>
    <n v="0.2"/>
    <n v="-16.614000000000001"/>
    <x v="1"/>
    <s v="Yes"/>
  </r>
  <r>
    <n v="9197"/>
    <s v="CA-2016-103310"/>
    <x v="1025"/>
    <d v="2016-05-15T00:00:00"/>
    <s v="Standard Class"/>
    <s v="GM-14680"/>
    <s v="Greg Matthias"/>
    <x v="0"/>
    <s v="United States"/>
    <x v="49"/>
    <x v="1"/>
    <n v="95123"/>
    <x v="1"/>
    <s v="OFF-PA-10004353"/>
    <x v="1"/>
    <x v="10"/>
    <x v="1661"/>
    <n v="39.96"/>
    <n v="2"/>
    <n v="0"/>
    <n v="19.180800000000001"/>
    <x v="1"/>
    <s v="Yes"/>
  </r>
  <r>
    <n v="9198"/>
    <s v="CA-2016-103310"/>
    <x v="1025"/>
    <d v="2016-05-15T00:00:00"/>
    <s v="Standard Class"/>
    <s v="GM-14680"/>
    <s v="Greg Matthias"/>
    <x v="0"/>
    <s v="United States"/>
    <x v="49"/>
    <x v="1"/>
    <n v="95123"/>
    <x v="1"/>
    <s v="TEC-PH-10001817"/>
    <x v="2"/>
    <x v="7"/>
    <x v="1106"/>
    <n v="1432"/>
    <n v="5"/>
    <n v="0.2"/>
    <n v="125.3"/>
    <x v="1"/>
    <s v="Yes"/>
  </r>
  <r>
    <n v="9199"/>
    <s v="CA-2016-103310"/>
    <x v="1025"/>
    <d v="2016-05-15T00:00:00"/>
    <s v="Standard Class"/>
    <s v="GM-14680"/>
    <s v="Greg Matthias"/>
    <x v="0"/>
    <s v="United States"/>
    <x v="49"/>
    <x v="1"/>
    <n v="95123"/>
    <x v="1"/>
    <s v="OFF-SU-10004737"/>
    <x v="1"/>
    <x v="14"/>
    <x v="1713"/>
    <n v="41.04"/>
    <n v="6"/>
    <n v="0"/>
    <n v="11.0808"/>
    <x v="1"/>
    <s v="Yes"/>
  </r>
  <r>
    <n v="9200"/>
    <s v="CA-2016-103310"/>
    <x v="1025"/>
    <d v="2016-05-15T00:00:00"/>
    <s v="Standard Class"/>
    <s v="GM-14680"/>
    <s v="Greg Matthias"/>
    <x v="0"/>
    <s v="United States"/>
    <x v="49"/>
    <x v="1"/>
    <n v="95123"/>
    <x v="1"/>
    <s v="FUR-CH-10002320"/>
    <x v="0"/>
    <x v="1"/>
    <x v="1463"/>
    <n v="256.78399999999999"/>
    <n v="1"/>
    <n v="0.2"/>
    <n v="32.097999999999999"/>
    <x v="1"/>
    <s v="Yes"/>
  </r>
  <r>
    <n v="9201"/>
    <s v="CA-2018-152688"/>
    <x v="508"/>
    <d v="2018-10-20T00:00:00"/>
    <s v="First Class"/>
    <s v="NR-18550"/>
    <s v="Nick Radford"/>
    <x v="0"/>
    <s v="United States"/>
    <x v="275"/>
    <x v="30"/>
    <n v="8861"/>
    <x v="3"/>
    <s v="FUR-BO-10001337"/>
    <x v="0"/>
    <x v="0"/>
    <x v="430"/>
    <n v="120.98"/>
    <n v="1"/>
    <n v="0"/>
    <n v="12.098000000000001"/>
    <x v="3"/>
    <s v="Yes"/>
  </r>
  <r>
    <n v="9202"/>
    <s v="CA-2018-152688"/>
    <x v="508"/>
    <d v="2018-10-20T00:00:00"/>
    <s v="First Class"/>
    <s v="NR-18550"/>
    <s v="Nick Radford"/>
    <x v="0"/>
    <s v="United States"/>
    <x v="275"/>
    <x v="30"/>
    <n v="8861"/>
    <x v="3"/>
    <s v="OFF-BI-10004584"/>
    <x v="1"/>
    <x v="8"/>
    <x v="383"/>
    <n v="315.98"/>
    <n v="1"/>
    <n v="0"/>
    <n v="148.51060000000001"/>
    <x v="3"/>
    <s v="Yes"/>
  </r>
  <r>
    <n v="9203"/>
    <s v="CA-2018-153836"/>
    <x v="859"/>
    <d v="2018-11-03T00:00:00"/>
    <s v="Standard Class"/>
    <s v="EH-13765"/>
    <s v="Edward Hooks"/>
    <x v="1"/>
    <s v="United States"/>
    <x v="20"/>
    <x v="15"/>
    <n v="10011"/>
    <x v="3"/>
    <s v="OFF-BI-10004817"/>
    <x v="1"/>
    <x v="8"/>
    <x v="1208"/>
    <n v="28.751999999999999"/>
    <n v="3"/>
    <n v="0.2"/>
    <n v="10.0632"/>
    <x v="3"/>
    <s v="Yes"/>
  </r>
  <r>
    <n v="9204"/>
    <s v="CA-2018-153836"/>
    <x v="859"/>
    <d v="2018-11-03T00:00:00"/>
    <s v="Standard Class"/>
    <s v="EH-13765"/>
    <s v="Edward Hooks"/>
    <x v="1"/>
    <s v="United States"/>
    <x v="20"/>
    <x v="15"/>
    <n v="10011"/>
    <x v="3"/>
    <s v="OFF-AR-10004602"/>
    <x v="1"/>
    <x v="6"/>
    <x v="1226"/>
    <n v="114.95"/>
    <n v="5"/>
    <n v="0"/>
    <n v="32.186"/>
    <x v="3"/>
    <s v="Yes"/>
  </r>
  <r>
    <n v="9205"/>
    <s v="CA-2018-104689"/>
    <x v="49"/>
    <d v="2018-12-05T00:00:00"/>
    <s v="Standard Class"/>
    <s v="FH-14365"/>
    <s v="Fred Hopkins"/>
    <x v="1"/>
    <s v="United States"/>
    <x v="1"/>
    <x v="1"/>
    <n v="90004"/>
    <x v="1"/>
    <s v="OFF-AR-10001149"/>
    <x v="1"/>
    <x v="6"/>
    <x v="131"/>
    <n v="23.04"/>
    <n v="8"/>
    <n v="0"/>
    <n v="6.9119999999999999"/>
    <x v="1"/>
    <s v="Yes"/>
  </r>
  <r>
    <n v="9206"/>
    <s v="CA-2018-146423"/>
    <x v="438"/>
    <d v="2018-04-21T00:00:00"/>
    <s v="Same Day"/>
    <s v="BT-11680"/>
    <s v="Brian Thompson"/>
    <x v="0"/>
    <s v="United States"/>
    <x v="451"/>
    <x v="29"/>
    <n v="6460"/>
    <x v="3"/>
    <s v="OFF-AR-10004817"/>
    <x v="1"/>
    <x v="6"/>
    <x v="915"/>
    <n v="15.48"/>
    <n v="3"/>
    <n v="0"/>
    <n v="4.4892000000000003"/>
    <x v="3"/>
    <s v="Yes"/>
  </r>
  <r>
    <n v="9207"/>
    <s v="CA-2018-146423"/>
    <x v="438"/>
    <d v="2018-04-21T00:00:00"/>
    <s v="Same Day"/>
    <s v="BT-11680"/>
    <s v="Brian Thompson"/>
    <x v="0"/>
    <s v="United States"/>
    <x v="451"/>
    <x v="29"/>
    <n v="6460"/>
    <x v="3"/>
    <s v="OFF-PA-10003797"/>
    <x v="1"/>
    <x v="10"/>
    <x v="1710"/>
    <n v="51.84"/>
    <n v="8"/>
    <n v="0"/>
    <n v="24.883199999999999"/>
    <x v="3"/>
    <s v="Yes"/>
  </r>
  <r>
    <n v="9208"/>
    <s v="CA-2019-140781"/>
    <x v="646"/>
    <d v="2019-08-07T00:00:00"/>
    <s v="Standard Class"/>
    <s v="AB-10105"/>
    <s v="Adrian Barton"/>
    <x v="0"/>
    <s v="United States"/>
    <x v="41"/>
    <x v="10"/>
    <n v="61701"/>
    <x v="2"/>
    <s v="TEC-AC-10000682"/>
    <x v="2"/>
    <x v="11"/>
    <x v="1336"/>
    <n v="39.816000000000003"/>
    <n v="3"/>
    <n v="0.2"/>
    <n v="7.4654999999999996"/>
    <x v="2"/>
    <s v="Yes"/>
  </r>
  <r>
    <n v="9209"/>
    <s v="CA-2019-141747"/>
    <x v="646"/>
    <d v="2019-08-08T00:00:00"/>
    <s v="Second Class"/>
    <s v="SC-20230"/>
    <s v="Scot Coram"/>
    <x v="1"/>
    <s v="United States"/>
    <x v="4"/>
    <x v="4"/>
    <n v="98105"/>
    <x v="1"/>
    <s v="OFF-ST-10003996"/>
    <x v="1"/>
    <x v="4"/>
    <x v="1212"/>
    <n v="16.059999999999999"/>
    <n v="1"/>
    <n v="0"/>
    <n v="4.1756000000000002"/>
    <x v="1"/>
    <s v="Yes"/>
  </r>
  <r>
    <n v="9210"/>
    <s v="CA-2019-142776"/>
    <x v="157"/>
    <d v="2019-12-14T00:00:00"/>
    <s v="Second Class"/>
    <s v="RS-19870"/>
    <s v="Roy Skaria"/>
    <x v="2"/>
    <s v="United States"/>
    <x v="140"/>
    <x v="23"/>
    <n v="52601"/>
    <x v="2"/>
    <s v="OFF-EN-10003160"/>
    <x v="1"/>
    <x v="12"/>
    <x v="1036"/>
    <n v="7.28"/>
    <n v="1"/>
    <n v="0"/>
    <n v="3.4944000000000002"/>
    <x v="2"/>
    <s v="Yes"/>
  </r>
  <r>
    <n v="9211"/>
    <s v="CA-2019-142776"/>
    <x v="157"/>
    <d v="2019-12-14T00:00:00"/>
    <s v="Second Class"/>
    <s v="RS-19870"/>
    <s v="Roy Skaria"/>
    <x v="2"/>
    <s v="United States"/>
    <x v="140"/>
    <x v="23"/>
    <n v="52601"/>
    <x v="2"/>
    <s v="OFF-BI-10002012"/>
    <x v="1"/>
    <x v="8"/>
    <x v="749"/>
    <n v="5.4"/>
    <n v="3"/>
    <n v="0"/>
    <n v="2.5920000000000001"/>
    <x v="2"/>
    <s v="Yes"/>
  </r>
  <r>
    <n v="9212"/>
    <s v="CA-2017-167479"/>
    <x v="948"/>
    <d v="2017-03-19T00:00:00"/>
    <s v="Standard Class"/>
    <s v="AI-10855"/>
    <s v="Arianne Irving"/>
    <x v="0"/>
    <s v="United States"/>
    <x v="43"/>
    <x v="1"/>
    <n v="95661"/>
    <x v="1"/>
    <s v="OFF-PA-10002105"/>
    <x v="1"/>
    <x v="10"/>
    <x v="272"/>
    <n v="19.440000000000001"/>
    <n v="3"/>
    <n v="0"/>
    <n v="9.3312000000000008"/>
    <x v="1"/>
    <s v="Yes"/>
  </r>
  <r>
    <n v="9213"/>
    <s v="CA-2016-144071"/>
    <x v="589"/>
    <d v="2016-12-15T00:00:00"/>
    <s v="Standard Class"/>
    <s v="DJ-13420"/>
    <s v="Denny Joy"/>
    <x v="1"/>
    <s v="United States"/>
    <x v="8"/>
    <x v="1"/>
    <n v="94110"/>
    <x v="1"/>
    <s v="FUR-FU-10000397"/>
    <x v="0"/>
    <x v="5"/>
    <x v="63"/>
    <n v="39.880000000000003"/>
    <n v="2"/>
    <n v="0"/>
    <n v="11.166399999999999"/>
    <x v="1"/>
    <s v="Yes"/>
  </r>
  <r>
    <n v="9214"/>
    <s v="CA-2016-144071"/>
    <x v="589"/>
    <d v="2016-12-15T00:00:00"/>
    <s v="Standard Class"/>
    <s v="DJ-13420"/>
    <s v="Denny Joy"/>
    <x v="1"/>
    <s v="United States"/>
    <x v="8"/>
    <x v="1"/>
    <n v="94110"/>
    <x v="1"/>
    <s v="FUR-FU-10000758"/>
    <x v="0"/>
    <x v="5"/>
    <x v="1082"/>
    <n v="79.44"/>
    <n v="3"/>
    <n v="0"/>
    <n v="28.598400000000002"/>
    <x v="1"/>
    <s v="Yes"/>
  </r>
  <r>
    <n v="9215"/>
    <s v="US-2019-120908"/>
    <x v="1033"/>
    <d v="2019-10-02T00:00:00"/>
    <s v="First Class"/>
    <s v="BF-10975"/>
    <s v="Barbara Fisher"/>
    <x v="1"/>
    <s v="United States"/>
    <x v="10"/>
    <x v="9"/>
    <n v="19120"/>
    <x v="3"/>
    <s v="OFF-LA-10004677"/>
    <x v="1"/>
    <x v="2"/>
    <x v="1840"/>
    <n v="20.664000000000001"/>
    <n v="7"/>
    <n v="0.2"/>
    <n v="6.9741"/>
    <x v="3"/>
    <s v="Yes"/>
  </r>
  <r>
    <n v="9216"/>
    <s v="CA-2018-152646"/>
    <x v="831"/>
    <d v="2018-11-26T00:00:00"/>
    <s v="Standard Class"/>
    <s v="TH-21235"/>
    <s v="Tiffany House"/>
    <x v="1"/>
    <s v="United States"/>
    <x v="1"/>
    <x v="1"/>
    <n v="90049"/>
    <x v="1"/>
    <s v="OFF-PA-10004451"/>
    <x v="1"/>
    <x v="10"/>
    <x v="498"/>
    <n v="32.4"/>
    <n v="5"/>
    <n v="0"/>
    <n v="15.552"/>
    <x v="1"/>
    <s v="Yes"/>
  </r>
  <r>
    <n v="9217"/>
    <s v="CA-2019-103765"/>
    <x v="221"/>
    <d v="2019-11-30T00:00:00"/>
    <s v="Standard Class"/>
    <s v="JG-15310"/>
    <s v="Jason Gross"/>
    <x v="1"/>
    <s v="United States"/>
    <x v="372"/>
    <x v="5"/>
    <n v="79762"/>
    <x v="2"/>
    <s v="OFF-AP-10002311"/>
    <x v="1"/>
    <x v="9"/>
    <x v="14"/>
    <n v="13.762"/>
    <n v="1"/>
    <n v="0.8"/>
    <n v="-24.771599999999999"/>
    <x v="2"/>
    <s v="Yes"/>
  </r>
  <r>
    <n v="9218"/>
    <s v="US-2019-118157"/>
    <x v="237"/>
    <d v="2019-11-17T00:00:00"/>
    <s v="First Class"/>
    <s v="AW-10930"/>
    <s v="Arthur Wiediger"/>
    <x v="2"/>
    <s v="United States"/>
    <x v="31"/>
    <x v="11"/>
    <n v="55407"/>
    <x v="2"/>
    <s v="OFF-EN-10004459"/>
    <x v="1"/>
    <x v="12"/>
    <x v="661"/>
    <n v="15.28"/>
    <n v="2"/>
    <n v="0"/>
    <n v="7.4871999999999996"/>
    <x v="2"/>
    <s v="Yes"/>
  </r>
  <r>
    <n v="9219"/>
    <s v="US-2017-164238"/>
    <x v="748"/>
    <d v="2017-08-20T00:00:00"/>
    <s v="Standard Class"/>
    <s v="JW-15955"/>
    <s v="Joni Wasserman"/>
    <x v="0"/>
    <s v="United States"/>
    <x v="10"/>
    <x v="9"/>
    <n v="19120"/>
    <x v="3"/>
    <s v="OFF-ST-10002352"/>
    <x v="1"/>
    <x v="4"/>
    <x v="855"/>
    <n v="44.688000000000002"/>
    <n v="7"/>
    <n v="0.2"/>
    <n v="3.3515999999999999"/>
    <x v="3"/>
    <s v="Yes"/>
  </r>
  <r>
    <n v="9220"/>
    <s v="US-2017-164238"/>
    <x v="748"/>
    <d v="2017-08-20T00:00:00"/>
    <s v="Standard Class"/>
    <s v="JW-15955"/>
    <s v="Joni Wasserman"/>
    <x v="0"/>
    <s v="United States"/>
    <x v="10"/>
    <x v="9"/>
    <n v="19120"/>
    <x v="3"/>
    <s v="FUR-BO-10000780"/>
    <x v="0"/>
    <x v="0"/>
    <x v="1318"/>
    <n v="301.47000000000003"/>
    <n v="3"/>
    <n v="0.5"/>
    <n v="-204.99959999999999"/>
    <x v="3"/>
    <s v="Yes"/>
  </r>
  <r>
    <n v="9221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OFF-LA-10000248"/>
    <x v="1"/>
    <x v="2"/>
    <x v="1221"/>
    <n v="11.07"/>
    <n v="3"/>
    <n v="0"/>
    <n v="5.2028999999999996"/>
    <x v="0"/>
    <s v="Yes"/>
  </r>
  <r>
    <n v="9222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FUR-TA-10003473"/>
    <x v="0"/>
    <x v="3"/>
    <x v="216"/>
    <n v="1504.52"/>
    <n v="4"/>
    <n v="0"/>
    <n v="346.03960000000001"/>
    <x v="0"/>
    <s v="Yes"/>
  </r>
  <r>
    <n v="9223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OFF-PA-10004355"/>
    <x v="1"/>
    <x v="10"/>
    <x v="1103"/>
    <n v="25.92"/>
    <n v="4"/>
    <n v="0"/>
    <n v="12.441599999999999"/>
    <x v="0"/>
    <s v="Yes"/>
  </r>
  <r>
    <n v="9224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1308"/>
    <x v="1"/>
    <x v="8"/>
    <x v="1360"/>
    <n v="7.5359999999999996"/>
    <n v="6"/>
    <n v="0.8"/>
    <n v="-13.188000000000001"/>
    <x v="2"/>
    <s v="Yes"/>
  </r>
  <r>
    <n v="9225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3094"/>
    <x v="1"/>
    <x v="8"/>
    <x v="653"/>
    <n v="1.4079999999999999"/>
    <n v="2"/>
    <n v="0.8"/>
    <n v="-2.3231999999999999"/>
    <x v="2"/>
    <s v="Yes"/>
  </r>
  <r>
    <n v="9226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4040"/>
    <x v="1"/>
    <x v="8"/>
    <x v="1487"/>
    <n v="4.1440000000000001"/>
    <n v="4"/>
    <n v="0.8"/>
    <n v="-6.4231999999999996"/>
    <x v="2"/>
    <s v="Yes"/>
  </r>
  <r>
    <n v="9227"/>
    <s v="CA-2019-121160"/>
    <x v="259"/>
    <d v="2019-11-04T00:00:00"/>
    <s v="Same Day"/>
    <s v="FM-14290"/>
    <s v="Frank Merwin"/>
    <x v="2"/>
    <s v="United States"/>
    <x v="518"/>
    <x v="5"/>
    <n v="77803"/>
    <x v="2"/>
    <s v="OFF-ST-10002485"/>
    <x v="1"/>
    <x v="4"/>
    <x v="211"/>
    <n v="52.752000000000002"/>
    <n v="3"/>
    <n v="0.2"/>
    <n v="-12.528600000000001"/>
    <x v="2"/>
    <s v="Yes"/>
  </r>
  <r>
    <n v="9228"/>
    <s v="CA-2019-140515"/>
    <x v="498"/>
    <d v="2019-03-24T00:00:00"/>
    <s v="Standard Class"/>
    <s v="GZ-14545"/>
    <s v="George Zrebassa"/>
    <x v="1"/>
    <s v="United States"/>
    <x v="1"/>
    <x v="1"/>
    <n v="90008"/>
    <x v="1"/>
    <s v="OFF-AP-10001205"/>
    <x v="1"/>
    <x v="9"/>
    <x v="1294"/>
    <n v="381.36"/>
    <n v="7"/>
    <n v="0"/>
    <n v="106.7808"/>
    <x v="1"/>
    <s v="Yes"/>
  </r>
  <r>
    <n v="9229"/>
    <s v="CA-2016-153619"/>
    <x v="935"/>
    <d v="2016-11-03T00:00:00"/>
    <s v="Same Day"/>
    <s v="TC-21535"/>
    <s v="Tracy Collins"/>
    <x v="2"/>
    <s v="United States"/>
    <x v="1"/>
    <x v="1"/>
    <n v="90049"/>
    <x v="1"/>
    <s v="OFF-AR-10001868"/>
    <x v="1"/>
    <x v="6"/>
    <x v="59"/>
    <n v="6.72"/>
    <n v="4"/>
    <n v="0"/>
    <n v="3.36"/>
    <x v="1"/>
    <s v="Yes"/>
  </r>
  <r>
    <n v="9230"/>
    <s v="CA-2019-133718"/>
    <x v="283"/>
    <d v="2019-07-26T00:00:00"/>
    <s v="First Class"/>
    <s v="TB-21520"/>
    <s v="Tracy Blumstein"/>
    <x v="0"/>
    <s v="United States"/>
    <x v="1"/>
    <x v="1"/>
    <n v="90045"/>
    <x v="1"/>
    <s v="OFF-BI-10003429"/>
    <x v="1"/>
    <x v="8"/>
    <x v="852"/>
    <n v="15.192"/>
    <n v="3"/>
    <n v="0.2"/>
    <n v="5.5071000000000003"/>
    <x v="1"/>
    <s v="Yes"/>
  </r>
  <r>
    <n v="9231"/>
    <s v="CA-2019-133718"/>
    <x v="283"/>
    <d v="2019-07-26T00:00:00"/>
    <s v="First Class"/>
    <s v="TB-21520"/>
    <s v="Tracy Blumstein"/>
    <x v="0"/>
    <s v="United States"/>
    <x v="1"/>
    <x v="1"/>
    <n v="90045"/>
    <x v="1"/>
    <s v="OFF-PA-10002689"/>
    <x v="1"/>
    <x v="10"/>
    <x v="1066"/>
    <n v="58.32"/>
    <n v="9"/>
    <n v="0"/>
    <n v="27.993600000000001"/>
    <x v="1"/>
    <s v="Yes"/>
  </r>
  <r>
    <n v="9232"/>
    <s v="CA-2016-148383"/>
    <x v="422"/>
    <d v="2016-12-31T00:00:00"/>
    <s v="Standard Class"/>
    <s v="RP-19390"/>
    <s v="Resi Pölking"/>
    <x v="0"/>
    <s v="United States"/>
    <x v="42"/>
    <x v="16"/>
    <n v="85023"/>
    <x v="1"/>
    <s v="OFF-BI-10003650"/>
    <x v="1"/>
    <x v="8"/>
    <x v="115"/>
    <n v="946.76400000000001"/>
    <n v="6"/>
    <n v="0.7"/>
    <n v="-694.29359999999997"/>
    <x v="1"/>
    <s v="Yes"/>
  </r>
  <r>
    <n v="9233"/>
    <s v="CA-2018-126732"/>
    <x v="476"/>
    <d v="2018-09-06T00:00:00"/>
    <s v="Standard Class"/>
    <s v="LR-16915"/>
    <s v="Lena Radford"/>
    <x v="0"/>
    <s v="United States"/>
    <x v="1"/>
    <x v="1"/>
    <n v="90036"/>
    <x v="1"/>
    <s v="FUR-FU-10001889"/>
    <x v="0"/>
    <x v="5"/>
    <x v="1158"/>
    <n v="94.68"/>
    <n v="9"/>
    <n v="0"/>
    <n v="31.244399999999999"/>
    <x v="1"/>
    <s v="Yes"/>
  </r>
  <r>
    <n v="9234"/>
    <s v="CA-2018-126732"/>
    <x v="476"/>
    <d v="2018-09-06T00:00:00"/>
    <s v="Standard Class"/>
    <s v="LR-16915"/>
    <s v="Lena Radford"/>
    <x v="0"/>
    <s v="United States"/>
    <x v="1"/>
    <x v="1"/>
    <n v="90036"/>
    <x v="1"/>
    <s v="OFF-ST-10000321"/>
    <x v="1"/>
    <x v="4"/>
    <x v="1543"/>
    <n v="23.67"/>
    <n v="3"/>
    <n v="0"/>
    <n v="0.94679999999999997"/>
    <x v="1"/>
    <s v="Yes"/>
  </r>
  <r>
    <n v="9235"/>
    <s v="CA-2018-126732"/>
    <x v="476"/>
    <d v="2018-09-06T00:00:00"/>
    <s v="Standard Class"/>
    <s v="LR-16915"/>
    <s v="Lena Radford"/>
    <x v="0"/>
    <s v="United States"/>
    <x v="1"/>
    <x v="1"/>
    <n v="90036"/>
    <x v="1"/>
    <s v="TEC-PH-10001530"/>
    <x v="2"/>
    <x v="7"/>
    <x v="638"/>
    <n v="1091.1679999999999"/>
    <n v="4"/>
    <n v="0.2"/>
    <n v="68.197999999999993"/>
    <x v="1"/>
    <s v="Yes"/>
  </r>
  <r>
    <n v="9236"/>
    <s v="CA-2018-126732"/>
    <x v="476"/>
    <d v="2018-09-06T00:00:00"/>
    <s v="Standard Class"/>
    <s v="LR-16915"/>
    <s v="Lena Radford"/>
    <x v="0"/>
    <s v="United States"/>
    <x v="1"/>
    <x v="1"/>
    <n v="90036"/>
    <x v="1"/>
    <s v="OFF-AR-10004752"/>
    <x v="1"/>
    <x v="6"/>
    <x v="1114"/>
    <n v="18.690000000000001"/>
    <n v="7"/>
    <n v="0"/>
    <n v="5.2332000000000001"/>
    <x v="1"/>
    <s v="Yes"/>
  </r>
  <r>
    <n v="9237"/>
    <s v="CA-2018-126732"/>
    <x v="476"/>
    <d v="2018-09-06T00:00:00"/>
    <s v="Standard Class"/>
    <s v="LR-16915"/>
    <s v="Lena Radford"/>
    <x v="0"/>
    <s v="United States"/>
    <x v="1"/>
    <x v="1"/>
    <n v="90036"/>
    <x v="1"/>
    <s v="FUR-TA-10001539"/>
    <x v="0"/>
    <x v="3"/>
    <x v="10"/>
    <n v="568.72799999999995"/>
    <n v="3"/>
    <n v="0.2"/>
    <n v="28.436399999999999"/>
    <x v="1"/>
    <s v="Yes"/>
  </r>
  <r>
    <n v="9238"/>
    <s v="CA-2018-126732"/>
    <x v="476"/>
    <d v="2018-09-06T00:00:00"/>
    <s v="Standard Class"/>
    <s v="LR-16915"/>
    <s v="Lena Radford"/>
    <x v="0"/>
    <s v="United States"/>
    <x v="1"/>
    <x v="1"/>
    <n v="90036"/>
    <x v="1"/>
    <s v="OFF-BI-10001553"/>
    <x v="1"/>
    <x v="8"/>
    <x v="1302"/>
    <n v="7.3120000000000003"/>
    <n v="1"/>
    <n v="0.2"/>
    <n v="2.5592000000000001"/>
    <x v="1"/>
    <s v="Yes"/>
  </r>
  <r>
    <n v="9239"/>
    <s v="CA-2019-138156"/>
    <x v="512"/>
    <d v="2019-02-14T00:00:00"/>
    <s v="First Class"/>
    <s v="MM-17260"/>
    <s v="Magdelene Morse"/>
    <x v="0"/>
    <s v="United States"/>
    <x v="38"/>
    <x v="24"/>
    <n v="43229"/>
    <x v="3"/>
    <s v="FUR-FU-10003601"/>
    <x v="0"/>
    <x v="5"/>
    <x v="736"/>
    <n v="147.56800000000001"/>
    <n v="2"/>
    <n v="0.2"/>
    <n v="-3.6892"/>
    <x v="3"/>
    <s v="Yes"/>
  </r>
  <r>
    <n v="9240"/>
    <s v="CA-2019-110310"/>
    <x v="855"/>
    <d v="2019-11-02T00:00:00"/>
    <s v="Standard Class"/>
    <s v="NB-18655"/>
    <s v="Nona Balk"/>
    <x v="1"/>
    <s v="United States"/>
    <x v="315"/>
    <x v="2"/>
    <n v="32303"/>
    <x v="0"/>
    <s v="OFF-PA-10001685"/>
    <x v="1"/>
    <x v="10"/>
    <x v="33"/>
    <n v="56.783999999999999"/>
    <n v="7"/>
    <n v="0.2"/>
    <n v="20.584199999999999"/>
    <x v="0"/>
    <s v="Yes"/>
  </r>
  <r>
    <n v="9241"/>
    <s v="CA-2019-110310"/>
    <x v="855"/>
    <d v="2019-11-02T00:00:00"/>
    <s v="Standard Class"/>
    <s v="NB-18655"/>
    <s v="Nona Balk"/>
    <x v="1"/>
    <s v="United States"/>
    <x v="315"/>
    <x v="2"/>
    <n v="32303"/>
    <x v="0"/>
    <s v="OFF-BI-10001097"/>
    <x v="1"/>
    <x v="8"/>
    <x v="797"/>
    <n v="5.6070000000000002"/>
    <n v="3"/>
    <n v="0.7"/>
    <n v="-3.9249000000000001"/>
    <x v="0"/>
    <s v="Yes"/>
  </r>
  <r>
    <n v="9242"/>
    <s v="CA-2019-110310"/>
    <x v="855"/>
    <d v="2019-11-02T00:00:00"/>
    <s v="Standard Class"/>
    <s v="NB-18655"/>
    <s v="Nona Balk"/>
    <x v="1"/>
    <s v="United States"/>
    <x v="315"/>
    <x v="2"/>
    <n v="32303"/>
    <x v="0"/>
    <s v="OFF-AR-10001662"/>
    <x v="1"/>
    <x v="6"/>
    <x v="448"/>
    <n v="6.5759999999999996"/>
    <n v="3"/>
    <n v="0.2"/>
    <n v="0.57540000000000002"/>
    <x v="0"/>
    <s v="Yes"/>
  </r>
  <r>
    <n v="9243"/>
    <s v="CA-2016-113271"/>
    <x v="868"/>
    <d v="2016-07-14T00:00:00"/>
    <s v="Standard Class"/>
    <s v="DS-13030"/>
    <s v="Darrin Sayre"/>
    <x v="2"/>
    <s v="United States"/>
    <x v="8"/>
    <x v="1"/>
    <n v="94122"/>
    <x v="1"/>
    <s v="OFF-BI-10002609"/>
    <x v="1"/>
    <x v="8"/>
    <x v="98"/>
    <n v="14.304"/>
    <n v="6"/>
    <n v="0.2"/>
    <n v="4.6487999999999996"/>
    <x v="1"/>
    <s v="Yes"/>
  </r>
  <r>
    <n v="9244"/>
    <s v="CA-2016-113271"/>
    <x v="868"/>
    <d v="2016-07-14T00:00:00"/>
    <s v="Standard Class"/>
    <s v="DS-13030"/>
    <s v="Darrin Sayre"/>
    <x v="2"/>
    <s v="United States"/>
    <x v="8"/>
    <x v="1"/>
    <n v="94122"/>
    <x v="1"/>
    <s v="FUR-BO-10004218"/>
    <x v="0"/>
    <x v="0"/>
    <x v="1593"/>
    <n v="119.833"/>
    <n v="1"/>
    <n v="0.15"/>
    <n v="7.0490000000000004"/>
    <x v="1"/>
    <s v="Yes"/>
  </r>
  <r>
    <n v="9245"/>
    <s v="CA-2016-113271"/>
    <x v="868"/>
    <d v="2016-07-14T00:00:00"/>
    <s v="Standard Class"/>
    <s v="DS-13030"/>
    <s v="Darrin Sayre"/>
    <x v="2"/>
    <s v="United States"/>
    <x v="8"/>
    <x v="1"/>
    <n v="94122"/>
    <x v="1"/>
    <s v="OFF-AR-10003251"/>
    <x v="1"/>
    <x v="6"/>
    <x v="1050"/>
    <n v="5.56"/>
    <n v="2"/>
    <n v="0"/>
    <n v="2.2240000000000002"/>
    <x v="1"/>
    <s v="Yes"/>
  </r>
  <r>
    <n v="9246"/>
    <s v="CA-2016-113271"/>
    <x v="868"/>
    <d v="2016-07-14T00:00:00"/>
    <s v="Standard Class"/>
    <s v="DS-13030"/>
    <s v="Darrin Sayre"/>
    <x v="2"/>
    <s v="United States"/>
    <x v="8"/>
    <x v="1"/>
    <n v="94122"/>
    <x v="1"/>
    <s v="OFF-PA-10002365"/>
    <x v="1"/>
    <x v="10"/>
    <x v="12"/>
    <n v="32.4"/>
    <n v="5"/>
    <n v="0"/>
    <n v="15.552"/>
    <x v="1"/>
    <s v="Yes"/>
  </r>
  <r>
    <n v="9247"/>
    <s v="CA-2019-130106"/>
    <x v="1053"/>
    <d v="2019-05-26T00:00:00"/>
    <s v="Standard Class"/>
    <s v="VF-21715"/>
    <s v="Vicky Freymann"/>
    <x v="2"/>
    <s v="United States"/>
    <x v="8"/>
    <x v="1"/>
    <n v="94109"/>
    <x v="1"/>
    <s v="OFF-AR-10003651"/>
    <x v="1"/>
    <x v="6"/>
    <x v="279"/>
    <n v="9.84"/>
    <n v="3"/>
    <n v="0"/>
    <n v="2.8536000000000001"/>
    <x v="1"/>
    <s v="Yes"/>
  </r>
  <r>
    <n v="9248"/>
    <s v="CA-2019-130106"/>
    <x v="1053"/>
    <d v="2019-05-26T00:00:00"/>
    <s v="Standard Class"/>
    <s v="VF-21715"/>
    <s v="Vicky Freymann"/>
    <x v="2"/>
    <s v="United States"/>
    <x v="8"/>
    <x v="1"/>
    <n v="94109"/>
    <x v="1"/>
    <s v="OFF-AR-10003732"/>
    <x v="1"/>
    <x v="6"/>
    <x v="324"/>
    <n v="2.78"/>
    <n v="1"/>
    <n v="0"/>
    <n v="0.7228"/>
    <x v="1"/>
    <s v="Yes"/>
  </r>
  <r>
    <n v="9249"/>
    <s v="CA-2018-127761"/>
    <x v="338"/>
    <d v="2018-11-14T00:00:00"/>
    <s v="Standard Class"/>
    <s v="SW-20275"/>
    <s v="Scott Williamson"/>
    <x v="0"/>
    <s v="United States"/>
    <x v="20"/>
    <x v="15"/>
    <n v="10009"/>
    <x v="3"/>
    <s v="OFF-BI-10002557"/>
    <x v="1"/>
    <x v="8"/>
    <x v="249"/>
    <n v="3.64"/>
    <n v="1"/>
    <n v="0.2"/>
    <n v="1.365"/>
    <x v="3"/>
    <s v="Yes"/>
  </r>
  <r>
    <n v="9250"/>
    <s v="CA-2018-127761"/>
    <x v="338"/>
    <d v="2018-11-14T00:00:00"/>
    <s v="Standard Class"/>
    <s v="SW-20275"/>
    <s v="Scott Williamson"/>
    <x v="0"/>
    <s v="United States"/>
    <x v="20"/>
    <x v="15"/>
    <n v="10009"/>
    <x v="3"/>
    <s v="TEC-PH-10003691"/>
    <x v="2"/>
    <x v="7"/>
    <x v="1407"/>
    <n v="881.93"/>
    <n v="7"/>
    <n v="0"/>
    <n v="220.48249999999999"/>
    <x v="3"/>
    <s v="Yes"/>
  </r>
  <r>
    <n v="9251"/>
    <s v="CA-2018-105354"/>
    <x v="499"/>
    <d v="2018-12-06T00:00:00"/>
    <s v="Standard Class"/>
    <s v="PW-19030"/>
    <s v="Pauline Webber"/>
    <x v="1"/>
    <s v="United States"/>
    <x v="292"/>
    <x v="23"/>
    <n v="52302"/>
    <x v="2"/>
    <s v="OFF-BI-10001107"/>
    <x v="1"/>
    <x v="8"/>
    <x v="497"/>
    <n v="115.84"/>
    <n v="8"/>
    <n v="0"/>
    <n v="54.444800000000001"/>
    <x v="2"/>
    <s v="Yes"/>
  </r>
  <r>
    <n v="9252"/>
    <s v="CA-2019-155712"/>
    <x v="580"/>
    <d v="2019-03-08T00:00:00"/>
    <s v="Standard Class"/>
    <s v="KD-16615"/>
    <s v="Ken Dana"/>
    <x v="1"/>
    <s v="United States"/>
    <x v="1"/>
    <x v="1"/>
    <n v="90008"/>
    <x v="1"/>
    <s v="OFF-BI-10004224"/>
    <x v="1"/>
    <x v="8"/>
    <x v="1070"/>
    <n v="107.648"/>
    <n v="2"/>
    <n v="0.2"/>
    <n v="33.64"/>
    <x v="1"/>
    <s v="Yes"/>
  </r>
  <r>
    <n v="9253"/>
    <s v="CA-2019-102309"/>
    <x v="397"/>
    <d v="2019-09-25T00:00:00"/>
    <s v="Second Class"/>
    <s v="DO-13645"/>
    <s v="Doug O'Connell"/>
    <x v="0"/>
    <s v="United States"/>
    <x v="519"/>
    <x v="36"/>
    <n v="71603"/>
    <x v="0"/>
    <s v="TEC-AC-10001114"/>
    <x v="2"/>
    <x v="11"/>
    <x v="1211"/>
    <n v="199.95"/>
    <n v="5"/>
    <n v="0"/>
    <n v="63.984000000000002"/>
    <x v="0"/>
    <s v="Yes"/>
  </r>
  <r>
    <n v="9254"/>
    <s v="CA-2019-102309"/>
    <x v="397"/>
    <d v="2019-09-25T00:00:00"/>
    <s v="Second Class"/>
    <s v="DO-13645"/>
    <s v="Doug O'Connell"/>
    <x v="0"/>
    <s v="United States"/>
    <x v="519"/>
    <x v="36"/>
    <n v="71603"/>
    <x v="0"/>
    <s v="OFF-PA-10002005"/>
    <x v="1"/>
    <x v="10"/>
    <x v="510"/>
    <n v="12.96"/>
    <n v="2"/>
    <n v="0"/>
    <n v="6.2207999999999997"/>
    <x v="0"/>
    <s v="Yes"/>
  </r>
  <r>
    <n v="9255"/>
    <s v="CA-2016-168368"/>
    <x v="1058"/>
    <d v="2016-02-15T00:00:00"/>
    <s v="Second Class"/>
    <s v="GA-14725"/>
    <s v="Guy Armstrong"/>
    <x v="0"/>
    <s v="United States"/>
    <x v="29"/>
    <x v="25"/>
    <n v="65203"/>
    <x v="2"/>
    <s v="FUR-CH-10001146"/>
    <x v="0"/>
    <x v="1"/>
    <x v="64"/>
    <n v="60.89"/>
    <n v="1"/>
    <n v="0"/>
    <n v="15.2225"/>
    <x v="2"/>
    <s v="Yes"/>
  </r>
  <r>
    <n v="9256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LA-10004853"/>
    <x v="1"/>
    <x v="2"/>
    <x v="690"/>
    <n v="14.94"/>
    <n v="3"/>
    <n v="0"/>
    <n v="6.8723999999999998"/>
    <x v="2"/>
    <s v="Yes"/>
  </r>
  <r>
    <n v="9257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BI-10004728"/>
    <x v="1"/>
    <x v="8"/>
    <x v="544"/>
    <n v="9.64"/>
    <n v="2"/>
    <n v="0"/>
    <n v="4.4344000000000001"/>
    <x v="2"/>
    <s v="Yes"/>
  </r>
  <r>
    <n v="9258"/>
    <s v="CA-2016-168368"/>
    <x v="1058"/>
    <d v="2016-02-15T00:00:00"/>
    <s v="Second Class"/>
    <s v="GA-14725"/>
    <s v="Guy Armstrong"/>
    <x v="0"/>
    <s v="United States"/>
    <x v="29"/>
    <x v="25"/>
    <n v="65203"/>
    <x v="2"/>
    <s v="FUR-FU-10002298"/>
    <x v="0"/>
    <x v="5"/>
    <x v="1305"/>
    <n v="332.94"/>
    <n v="3"/>
    <n v="0"/>
    <n v="53.270400000000002"/>
    <x v="2"/>
    <s v="Yes"/>
  </r>
  <r>
    <n v="9259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BI-10004654"/>
    <x v="1"/>
    <x v="8"/>
    <x v="1453"/>
    <n v="51.9"/>
    <n v="3"/>
    <n v="0"/>
    <n v="24.393000000000001"/>
    <x v="2"/>
    <s v="Yes"/>
  </r>
  <r>
    <n v="9260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ST-10002583"/>
    <x v="1"/>
    <x v="4"/>
    <x v="571"/>
    <n v="64.959999999999994"/>
    <n v="2"/>
    <n v="0"/>
    <n v="2.5983999999999998"/>
    <x v="2"/>
    <s v="Yes"/>
  </r>
  <r>
    <n v="9261"/>
    <s v="CA-2019-167976"/>
    <x v="343"/>
    <d v="2019-11-14T00:00:00"/>
    <s v="Second Class"/>
    <s v="JL-15505"/>
    <s v="Jeremy Lonsdale"/>
    <x v="0"/>
    <s v="United States"/>
    <x v="520"/>
    <x v="44"/>
    <n v="57401"/>
    <x v="2"/>
    <s v="OFF-SU-10004661"/>
    <x v="1"/>
    <x v="14"/>
    <x v="1757"/>
    <n v="25.5"/>
    <n v="3"/>
    <n v="0"/>
    <n v="6.63"/>
    <x v="2"/>
    <s v="Yes"/>
  </r>
  <r>
    <n v="9262"/>
    <s v="CA-2019-111388"/>
    <x v="264"/>
    <d v="2019-09-02T00:00:00"/>
    <s v="Same Day"/>
    <s v="SU-20665"/>
    <s v="Stephanie Ulpright"/>
    <x v="2"/>
    <s v="United States"/>
    <x v="4"/>
    <x v="4"/>
    <n v="98103"/>
    <x v="1"/>
    <s v="FUR-CH-10003061"/>
    <x v="0"/>
    <x v="1"/>
    <x v="51"/>
    <n v="215.976"/>
    <n v="3"/>
    <n v="0.2"/>
    <n v="-2.6997"/>
    <x v="1"/>
    <s v="Yes"/>
  </r>
  <r>
    <n v="9263"/>
    <s v="CA-2017-124499"/>
    <x v="330"/>
    <d v="2017-10-13T00:00:00"/>
    <s v="Standard Class"/>
    <s v="FM-14380"/>
    <s v="Fred McMath"/>
    <x v="0"/>
    <s v="United States"/>
    <x v="66"/>
    <x v="12"/>
    <n v="48227"/>
    <x v="2"/>
    <s v="FUR-CH-10000513"/>
    <x v="0"/>
    <x v="1"/>
    <x v="70"/>
    <n v="389.97"/>
    <n v="3"/>
    <n v="0"/>
    <n v="35.097299999999997"/>
    <x v="2"/>
    <s v="Yes"/>
  </r>
  <r>
    <n v="9264"/>
    <s v="CA-2017-124499"/>
    <x v="330"/>
    <d v="2017-10-13T00:00:00"/>
    <s v="Standard Class"/>
    <s v="FM-14380"/>
    <s v="Fred McMath"/>
    <x v="0"/>
    <s v="United States"/>
    <x v="66"/>
    <x v="12"/>
    <n v="48227"/>
    <x v="2"/>
    <s v="OFF-AP-10002191"/>
    <x v="1"/>
    <x v="9"/>
    <x v="808"/>
    <n v="269.91000000000003"/>
    <n v="5"/>
    <n v="0.1"/>
    <n v="53.981999999999999"/>
    <x v="2"/>
    <s v="Yes"/>
  </r>
  <r>
    <n v="9265"/>
    <s v="US-2019-128118"/>
    <x v="221"/>
    <d v="2019-12-01T00:00:00"/>
    <s v="Standard Class"/>
    <s v="MY-17380"/>
    <s v="Maribeth Yedwab"/>
    <x v="1"/>
    <s v="United States"/>
    <x v="26"/>
    <x v="18"/>
    <n v="38109"/>
    <x v="0"/>
    <s v="OFF-BI-10000216"/>
    <x v="1"/>
    <x v="8"/>
    <x v="1634"/>
    <n v="11.673"/>
    <n v="3"/>
    <n v="0.7"/>
    <n v="-7.782"/>
    <x v="0"/>
    <s v="Yes"/>
  </r>
  <r>
    <n v="9266"/>
    <s v="US-2019-128118"/>
    <x v="221"/>
    <d v="2019-12-01T00:00:00"/>
    <s v="Standard Class"/>
    <s v="MY-17380"/>
    <s v="Maribeth Yedwab"/>
    <x v="1"/>
    <s v="United States"/>
    <x v="26"/>
    <x v="18"/>
    <n v="38109"/>
    <x v="0"/>
    <s v="OFF-EN-10003448"/>
    <x v="1"/>
    <x v="12"/>
    <x v="1711"/>
    <n v="64.847999999999999"/>
    <n v="7"/>
    <n v="0.2"/>
    <n v="24.318000000000001"/>
    <x v="0"/>
    <s v="Yes"/>
  </r>
  <r>
    <n v="9267"/>
    <s v="CA-2016-125759"/>
    <x v="1213"/>
    <d v="2016-02-09T00:00:00"/>
    <s v="First Class"/>
    <s v="NM-18445"/>
    <s v="Nathan Mautz"/>
    <x v="2"/>
    <s v="United States"/>
    <x v="226"/>
    <x v="33"/>
    <n v="89031"/>
    <x v="1"/>
    <s v="FUR-FU-10002111"/>
    <x v="0"/>
    <x v="5"/>
    <x v="1665"/>
    <n v="14.56"/>
    <n v="2"/>
    <n v="0"/>
    <n v="5.5327999999999999"/>
    <x v="1"/>
    <s v="Yes"/>
  </r>
  <r>
    <n v="9268"/>
    <s v="CA-2017-151869"/>
    <x v="12"/>
    <d v="2017-09-25T00:00:00"/>
    <s v="Same Day"/>
    <s v="CS-11950"/>
    <s v="Carlos Soltero"/>
    <x v="0"/>
    <s v="United States"/>
    <x v="210"/>
    <x v="15"/>
    <n v="11520"/>
    <x v="3"/>
    <s v="FUR-CH-10001545"/>
    <x v="0"/>
    <x v="1"/>
    <x v="1746"/>
    <n v="102.58199999999999"/>
    <n v="1"/>
    <n v="0.1"/>
    <n v="6.8388"/>
    <x v="3"/>
    <s v="Yes"/>
  </r>
  <r>
    <n v="9269"/>
    <s v="CA-2017-151869"/>
    <x v="12"/>
    <d v="2017-09-25T00:00:00"/>
    <s v="Same Day"/>
    <s v="CS-11950"/>
    <s v="Carlos Soltero"/>
    <x v="0"/>
    <s v="United States"/>
    <x v="210"/>
    <x v="15"/>
    <n v="11520"/>
    <x v="3"/>
    <s v="OFF-PA-10002947"/>
    <x v="1"/>
    <x v="10"/>
    <x v="710"/>
    <n v="20.04"/>
    <n v="3"/>
    <n v="0"/>
    <n v="9.6191999999999993"/>
    <x v="3"/>
    <s v="Yes"/>
  </r>
  <r>
    <n v="9270"/>
    <s v="US-2019-102183"/>
    <x v="170"/>
    <d v="2019-08-28T00:00:00"/>
    <s v="Standard Class"/>
    <s v="PK-19075"/>
    <s v="Pete Kriz"/>
    <x v="0"/>
    <s v="United States"/>
    <x v="20"/>
    <x v="15"/>
    <n v="10035"/>
    <x v="3"/>
    <s v="OFF-BI-10003476"/>
    <x v="1"/>
    <x v="8"/>
    <x v="1535"/>
    <n v="32.088000000000001"/>
    <n v="7"/>
    <n v="0.2"/>
    <n v="11.2308"/>
    <x v="3"/>
    <s v="Yes"/>
  </r>
  <r>
    <n v="9271"/>
    <s v="US-2019-102183"/>
    <x v="170"/>
    <d v="2019-08-28T00:00:00"/>
    <s v="Standard Class"/>
    <s v="PK-19075"/>
    <s v="Pete Kriz"/>
    <x v="0"/>
    <s v="United States"/>
    <x v="20"/>
    <x v="15"/>
    <n v="10035"/>
    <x v="3"/>
    <s v="OFF-BI-10001359"/>
    <x v="1"/>
    <x v="8"/>
    <x v="1162"/>
    <n v="4305.5519999999997"/>
    <n v="6"/>
    <n v="0.2"/>
    <n v="1453.1238000000001"/>
    <x v="3"/>
    <s v="Yes"/>
  </r>
  <r>
    <n v="9272"/>
    <s v="CA-2018-100510"/>
    <x v="536"/>
    <d v="2018-05-17T00:00:00"/>
    <s v="Standard Class"/>
    <s v="HM-14860"/>
    <s v="Harry Marie"/>
    <x v="1"/>
    <s v="United States"/>
    <x v="20"/>
    <x v="15"/>
    <n v="10024"/>
    <x v="3"/>
    <s v="FUR-FU-10000320"/>
    <x v="0"/>
    <x v="5"/>
    <x v="1521"/>
    <n v="10.02"/>
    <n v="3"/>
    <n v="0"/>
    <n v="4.4088000000000003"/>
    <x v="3"/>
    <s v="Yes"/>
  </r>
  <r>
    <n v="9273"/>
    <s v="CA-2018-100510"/>
    <x v="536"/>
    <d v="2018-05-17T00:00:00"/>
    <s v="Standard Class"/>
    <s v="HM-14860"/>
    <s v="Harry Marie"/>
    <x v="1"/>
    <s v="United States"/>
    <x v="20"/>
    <x v="15"/>
    <n v="10024"/>
    <x v="3"/>
    <s v="TEC-PH-10001835"/>
    <x v="2"/>
    <x v="7"/>
    <x v="1342"/>
    <n v="631.96"/>
    <n v="4"/>
    <n v="0"/>
    <n v="303.3408"/>
    <x v="3"/>
    <s v="Yes"/>
  </r>
  <r>
    <n v="9274"/>
    <s v="CA-2019-146983"/>
    <x v="264"/>
    <d v="2019-09-06T00:00:00"/>
    <s v="Standard Class"/>
    <s v="AH-10210"/>
    <s v="Alan Hwang"/>
    <x v="0"/>
    <s v="United States"/>
    <x v="0"/>
    <x v="0"/>
    <n v="42420"/>
    <x v="0"/>
    <s v="OFF-BI-10003650"/>
    <x v="1"/>
    <x v="8"/>
    <x v="115"/>
    <n v="1577.94"/>
    <n v="3"/>
    <n v="0"/>
    <n v="757.41120000000001"/>
    <x v="0"/>
    <s v="Yes"/>
  </r>
  <r>
    <n v="9275"/>
    <s v="US-2016-134054"/>
    <x v="982"/>
    <d v="2016-10-10T00:00:00"/>
    <s v="Same Day"/>
    <s v="FC-14335"/>
    <s v="Fred Chung"/>
    <x v="1"/>
    <s v="United States"/>
    <x v="305"/>
    <x v="27"/>
    <n v="87105"/>
    <x v="1"/>
    <s v="OFF-AR-10000937"/>
    <x v="1"/>
    <x v="6"/>
    <x v="1821"/>
    <n v="255.85"/>
    <n v="7"/>
    <n v="0"/>
    <n v="112.574"/>
    <x v="1"/>
    <s v="Yes"/>
  </r>
  <r>
    <n v="9276"/>
    <s v="CA-2018-113236"/>
    <x v="439"/>
    <d v="2018-05-29T00:00:00"/>
    <s v="Second Class"/>
    <s v="CP-12085"/>
    <s v="Cathy Prescott"/>
    <x v="1"/>
    <s v="United States"/>
    <x v="478"/>
    <x v="2"/>
    <n v="33445"/>
    <x v="0"/>
    <s v="OFF-ST-10000532"/>
    <x v="1"/>
    <x v="4"/>
    <x v="1412"/>
    <n v="184.70400000000001"/>
    <n v="6"/>
    <n v="0.2"/>
    <n v="13.8528"/>
    <x v="0"/>
    <s v="Yes"/>
  </r>
  <r>
    <n v="9277"/>
    <s v="CA-2018-113236"/>
    <x v="439"/>
    <d v="2018-05-29T00:00:00"/>
    <s v="Second Class"/>
    <s v="CP-12085"/>
    <s v="Cathy Prescott"/>
    <x v="1"/>
    <s v="United States"/>
    <x v="478"/>
    <x v="2"/>
    <n v="33445"/>
    <x v="0"/>
    <s v="TEC-AC-10001267"/>
    <x v="2"/>
    <x v="11"/>
    <x v="538"/>
    <n v="47.92"/>
    <n v="2"/>
    <n v="0.2"/>
    <n v="11.98"/>
    <x v="0"/>
    <s v="Yes"/>
  </r>
  <r>
    <n v="9278"/>
    <s v="CA-2019-122539"/>
    <x v="96"/>
    <d v="2019-12-05T00:00:00"/>
    <s v="Standard Class"/>
    <s v="SC-20305"/>
    <s v="Sean Christensen"/>
    <x v="0"/>
    <s v="United States"/>
    <x v="10"/>
    <x v="9"/>
    <n v="19140"/>
    <x v="3"/>
    <s v="OFF-LA-10004853"/>
    <x v="1"/>
    <x v="2"/>
    <x v="690"/>
    <n v="15.936"/>
    <n v="4"/>
    <n v="0.2"/>
    <n v="5.1791999999999998"/>
    <x v="3"/>
    <s v="Yes"/>
  </r>
  <r>
    <n v="9279"/>
    <s v="CA-2019-122539"/>
    <x v="96"/>
    <d v="2019-12-05T00:00:00"/>
    <s v="Standard Class"/>
    <s v="SC-20305"/>
    <s v="Sean Christensen"/>
    <x v="0"/>
    <s v="United States"/>
    <x v="10"/>
    <x v="9"/>
    <n v="19140"/>
    <x v="3"/>
    <s v="OFF-BI-10001759"/>
    <x v="1"/>
    <x v="8"/>
    <x v="732"/>
    <n v="8.0009999999999994"/>
    <n v="7"/>
    <n v="0.7"/>
    <n v="-5.6006999999999998"/>
    <x v="3"/>
    <s v="Yes"/>
  </r>
  <r>
    <n v="9280"/>
    <s v="CA-2019-122539"/>
    <x v="96"/>
    <d v="2019-12-05T00:00:00"/>
    <s v="Standard Class"/>
    <s v="SC-20305"/>
    <s v="Sean Christensen"/>
    <x v="0"/>
    <s v="United States"/>
    <x v="10"/>
    <x v="9"/>
    <n v="19140"/>
    <x v="3"/>
    <s v="FUR-CH-10003379"/>
    <x v="0"/>
    <x v="1"/>
    <x v="464"/>
    <n v="398.97199999999998"/>
    <n v="2"/>
    <n v="0.3"/>
    <n v="-28.498000000000001"/>
    <x v="3"/>
    <s v="Yes"/>
  </r>
  <r>
    <n v="9281"/>
    <s v="CA-2018-166772"/>
    <x v="873"/>
    <d v="2018-09-24T00:00:00"/>
    <s v="Standard Class"/>
    <s v="HJ-14875"/>
    <s v="Heather Jas"/>
    <x v="2"/>
    <s v="United States"/>
    <x v="4"/>
    <x v="4"/>
    <n v="98105"/>
    <x v="1"/>
    <s v="FUR-BO-10002853"/>
    <x v="0"/>
    <x v="0"/>
    <x v="1622"/>
    <n v="163.88"/>
    <n v="2"/>
    <n v="0"/>
    <n v="40.97"/>
    <x v="1"/>
    <s v="Yes"/>
  </r>
  <r>
    <n v="9282"/>
    <s v="US-2019-152898"/>
    <x v="220"/>
    <d v="2019-09-15T00:00:00"/>
    <s v="Standard Class"/>
    <s v="CB-12025"/>
    <s v="Cassandra Brandow"/>
    <x v="0"/>
    <s v="United States"/>
    <x v="102"/>
    <x v="17"/>
    <n v="23223"/>
    <x v="0"/>
    <s v="OFF-AP-10000027"/>
    <x v="1"/>
    <x v="9"/>
    <x v="1813"/>
    <n v="67.900000000000006"/>
    <n v="5"/>
    <n v="0"/>
    <n v="20.37"/>
    <x v="0"/>
    <s v="Yes"/>
  </r>
  <r>
    <n v="9283"/>
    <s v="CA-2018-160486"/>
    <x v="945"/>
    <d v="2019-01-04T00:00:00"/>
    <s v="Standard Class"/>
    <s v="EH-14185"/>
    <s v="Evan Henry"/>
    <x v="0"/>
    <s v="United States"/>
    <x v="487"/>
    <x v="2"/>
    <n v="33407"/>
    <x v="0"/>
    <s v="OFF-PA-10002421"/>
    <x v="1"/>
    <x v="10"/>
    <x v="1425"/>
    <n v="72.224000000000004"/>
    <n v="4"/>
    <n v="0.2"/>
    <n v="25.278400000000001"/>
    <x v="0"/>
    <s v="Yes"/>
  </r>
  <r>
    <n v="9284"/>
    <s v="CA-2019-102218"/>
    <x v="264"/>
    <d v="2019-09-04T00:00:00"/>
    <s v="Second Class"/>
    <s v="LW-17215"/>
    <s v="Luke Weiss"/>
    <x v="0"/>
    <s v="United States"/>
    <x v="299"/>
    <x v="22"/>
    <n v="80525"/>
    <x v="1"/>
    <s v="OFF-LA-10002475"/>
    <x v="1"/>
    <x v="2"/>
    <x v="149"/>
    <n v="11.696"/>
    <n v="2"/>
    <n v="0.2"/>
    <n v="3.9474"/>
    <x v="1"/>
    <s v="Yes"/>
  </r>
  <r>
    <n v="9285"/>
    <s v="CA-2016-161032"/>
    <x v="728"/>
    <d v="2016-11-23T00:00:00"/>
    <s v="Standard Class"/>
    <s v="MK-17905"/>
    <s v="Michael Kennedy"/>
    <x v="1"/>
    <s v="United States"/>
    <x v="47"/>
    <x v="6"/>
    <n v="53132"/>
    <x v="2"/>
    <s v="FUR-CH-10001482"/>
    <x v="0"/>
    <x v="1"/>
    <x v="541"/>
    <n v="392.94"/>
    <n v="3"/>
    <n v="0"/>
    <n v="43.223399999999998"/>
    <x v="2"/>
    <s v="Yes"/>
  </r>
  <r>
    <n v="9286"/>
    <s v="CA-2017-102778"/>
    <x v="82"/>
    <d v="2017-11-24T00:00:00"/>
    <s v="First Class"/>
    <s v="JH-15820"/>
    <s v="John Huston"/>
    <x v="0"/>
    <s v="United States"/>
    <x v="53"/>
    <x v="3"/>
    <n v="28110"/>
    <x v="0"/>
    <s v="FUR-FU-10000087"/>
    <x v="0"/>
    <x v="5"/>
    <x v="206"/>
    <n v="18.175999999999998"/>
    <n v="1"/>
    <n v="0.2"/>
    <n v="4.7712000000000003"/>
    <x v="0"/>
    <s v="Yes"/>
  </r>
  <r>
    <n v="9287"/>
    <s v="CA-2019-154011"/>
    <x v="249"/>
    <d v="2019-06-26T00:00:00"/>
    <s v="Standard Class"/>
    <s v="DB-13270"/>
    <s v="Deborah Brumfield"/>
    <x v="2"/>
    <s v="United States"/>
    <x v="61"/>
    <x v="5"/>
    <n v="75081"/>
    <x v="2"/>
    <s v="OFF-BI-10003166"/>
    <x v="1"/>
    <x v="8"/>
    <x v="1414"/>
    <n v="6.8879999999999999"/>
    <n v="3"/>
    <n v="0.8"/>
    <n v="-11.020799999999999"/>
    <x v="2"/>
    <s v="Yes"/>
  </r>
  <r>
    <n v="9288"/>
    <s v="CA-2019-154011"/>
    <x v="249"/>
    <d v="2019-06-26T00:00:00"/>
    <s v="Standard Class"/>
    <s v="DB-13270"/>
    <s v="Deborah Brumfield"/>
    <x v="2"/>
    <s v="United States"/>
    <x v="61"/>
    <x v="5"/>
    <n v="75081"/>
    <x v="2"/>
    <s v="FUR-TA-10000688"/>
    <x v="0"/>
    <x v="3"/>
    <x v="561"/>
    <n v="457.48500000000001"/>
    <n v="3"/>
    <n v="0.3"/>
    <n v="-84.961500000000001"/>
    <x v="2"/>
    <s v="Yes"/>
  </r>
  <r>
    <n v="9289"/>
    <s v="US-2019-165456"/>
    <x v="329"/>
    <d v="2019-12-03T00:00:00"/>
    <s v="First Class"/>
    <s v="TB-21625"/>
    <s v="Trudy Brown"/>
    <x v="0"/>
    <s v="United States"/>
    <x v="10"/>
    <x v="9"/>
    <n v="19134"/>
    <x v="3"/>
    <s v="FUR-CH-10003981"/>
    <x v="0"/>
    <x v="1"/>
    <x v="1175"/>
    <n v="1079.316"/>
    <n v="6"/>
    <n v="0.3"/>
    <n v="-15.418799999999999"/>
    <x v="3"/>
    <s v="Yes"/>
  </r>
  <r>
    <n v="9290"/>
    <s v="CA-2016-111857"/>
    <x v="488"/>
    <d v="2016-04-26T00:00:00"/>
    <s v="Second Class"/>
    <s v="NM-18445"/>
    <s v="Nathan Mautz"/>
    <x v="2"/>
    <s v="United States"/>
    <x v="8"/>
    <x v="1"/>
    <n v="94109"/>
    <x v="1"/>
    <s v="OFF-PA-10001878"/>
    <x v="1"/>
    <x v="10"/>
    <x v="1170"/>
    <n v="48.91"/>
    <n v="1"/>
    <n v="0"/>
    <n v="22.9877"/>
    <x v="1"/>
    <s v="Yes"/>
  </r>
  <r>
    <n v="9291"/>
    <s v="CA-2016-163650"/>
    <x v="865"/>
    <d v="2016-09-25T00:00:00"/>
    <s v="First Class"/>
    <s v="TT-21220"/>
    <s v="Thomas Thornton"/>
    <x v="0"/>
    <s v="United States"/>
    <x v="18"/>
    <x v="13"/>
    <n v="19901"/>
    <x v="3"/>
    <s v="OFF-AR-10002375"/>
    <x v="1"/>
    <x v="6"/>
    <x v="831"/>
    <n v="9.84"/>
    <n v="3"/>
    <n v="0"/>
    <n v="2.8536000000000001"/>
    <x v="3"/>
    <s v="Yes"/>
  </r>
  <r>
    <n v="9292"/>
    <s v="CA-2016-163650"/>
    <x v="865"/>
    <d v="2016-09-25T00:00:00"/>
    <s v="First Class"/>
    <s v="TT-21220"/>
    <s v="Thomas Thornton"/>
    <x v="0"/>
    <s v="United States"/>
    <x v="18"/>
    <x v="13"/>
    <n v="19901"/>
    <x v="3"/>
    <s v="OFF-BI-10004965"/>
    <x v="1"/>
    <x v="8"/>
    <x v="1014"/>
    <n v="34.5"/>
    <n v="3"/>
    <n v="0"/>
    <n v="15.525"/>
    <x v="3"/>
    <s v="Yes"/>
  </r>
  <r>
    <n v="9293"/>
    <s v="CA-2019-124114"/>
    <x v="580"/>
    <d v="2019-03-02T00:00:00"/>
    <s v="Same Day"/>
    <s v="RS-19765"/>
    <s v="Roland Schwarz"/>
    <x v="1"/>
    <s v="United States"/>
    <x v="435"/>
    <x v="5"/>
    <n v="76706"/>
    <x v="2"/>
    <s v="OFF-BI-10004022"/>
    <x v="1"/>
    <x v="8"/>
    <x v="755"/>
    <n v="0.55600000000000005"/>
    <n v="1"/>
    <n v="0.8"/>
    <n v="-0.94520000000000004"/>
    <x v="2"/>
    <s v="Yes"/>
  </r>
  <r>
    <n v="9294"/>
    <s v="US-2019-116505"/>
    <x v="701"/>
    <d v="2019-11-21T00:00:00"/>
    <s v="Second Class"/>
    <s v="TB-21625"/>
    <s v="Trudy Brown"/>
    <x v="0"/>
    <s v="United States"/>
    <x v="521"/>
    <x v="39"/>
    <n v="21740"/>
    <x v="3"/>
    <s v="OFF-BI-10000050"/>
    <x v="1"/>
    <x v="8"/>
    <x v="347"/>
    <n v="43.8"/>
    <n v="6"/>
    <n v="0"/>
    <n v="20.585999999999999"/>
    <x v="3"/>
    <s v="Yes"/>
  </r>
  <r>
    <n v="9295"/>
    <s v="CA-2019-161340"/>
    <x v="39"/>
    <d v="2019-06-01T00:00:00"/>
    <s v="Standard Class"/>
    <s v="AM-10360"/>
    <s v="Alice McCarthy"/>
    <x v="1"/>
    <s v="United States"/>
    <x v="138"/>
    <x v="24"/>
    <n v="44105"/>
    <x v="3"/>
    <s v="OFF-PA-10002464"/>
    <x v="1"/>
    <x v="10"/>
    <x v="1002"/>
    <n v="13.872"/>
    <n v="3"/>
    <n v="0.2"/>
    <n v="5.0286"/>
    <x v="3"/>
    <s v="Yes"/>
  </r>
  <r>
    <n v="9296"/>
    <s v="CA-2019-161340"/>
    <x v="39"/>
    <d v="2019-06-01T00:00:00"/>
    <s v="Standard Class"/>
    <s v="AM-10360"/>
    <s v="Alice McCarthy"/>
    <x v="1"/>
    <s v="United States"/>
    <x v="138"/>
    <x v="24"/>
    <n v="44105"/>
    <x v="3"/>
    <s v="FUR-BO-10004709"/>
    <x v="0"/>
    <x v="0"/>
    <x v="266"/>
    <n v="115.96"/>
    <n v="4"/>
    <n v="0.5"/>
    <n v="-64.937600000000003"/>
    <x v="3"/>
    <s v="Yes"/>
  </r>
  <r>
    <n v="9297"/>
    <s v="US-2017-163433"/>
    <x v="24"/>
    <d v="2017-04-22T00:00:00"/>
    <s v="Second Class"/>
    <s v="MP-17965"/>
    <s v="Michael Paige"/>
    <x v="1"/>
    <s v="United States"/>
    <x v="392"/>
    <x v="5"/>
    <n v="78501"/>
    <x v="2"/>
    <s v="TEC-AC-10003590"/>
    <x v="2"/>
    <x v="11"/>
    <x v="1102"/>
    <n v="41.423999999999999"/>
    <n v="2"/>
    <n v="0.2"/>
    <n v="8.2848000000000006"/>
    <x v="2"/>
    <s v="Yes"/>
  </r>
  <r>
    <n v="9298"/>
    <s v="US-2017-163433"/>
    <x v="24"/>
    <d v="2017-04-22T00:00:00"/>
    <s v="Second Class"/>
    <s v="MP-17965"/>
    <s v="Michael Paige"/>
    <x v="1"/>
    <s v="United States"/>
    <x v="392"/>
    <x v="5"/>
    <n v="78501"/>
    <x v="2"/>
    <s v="TEC-PH-10003357"/>
    <x v="2"/>
    <x v="7"/>
    <x v="1071"/>
    <n v="244.768"/>
    <n v="4"/>
    <n v="0.2"/>
    <n v="24.476800000000001"/>
    <x v="2"/>
    <s v="Yes"/>
  </r>
  <r>
    <n v="9299"/>
    <s v="US-2017-163433"/>
    <x v="24"/>
    <d v="2017-04-22T00:00:00"/>
    <s v="Second Class"/>
    <s v="MP-17965"/>
    <s v="Michael Paige"/>
    <x v="1"/>
    <s v="United States"/>
    <x v="392"/>
    <x v="5"/>
    <n v="78501"/>
    <x v="2"/>
    <s v="OFF-AR-10003373"/>
    <x v="1"/>
    <x v="6"/>
    <x v="290"/>
    <n v="74.352000000000004"/>
    <n v="3"/>
    <n v="0.2"/>
    <n v="6.5057999999999998"/>
    <x v="2"/>
    <s v="Yes"/>
  </r>
  <r>
    <n v="9300"/>
    <s v="US-2017-163433"/>
    <x v="24"/>
    <d v="2017-04-22T00:00:00"/>
    <s v="Second Class"/>
    <s v="MP-17965"/>
    <s v="Michael Paige"/>
    <x v="1"/>
    <s v="United States"/>
    <x v="392"/>
    <x v="5"/>
    <n v="78501"/>
    <x v="2"/>
    <s v="OFF-BI-10003676"/>
    <x v="1"/>
    <x v="8"/>
    <x v="824"/>
    <n v="4.3120000000000003"/>
    <n v="2"/>
    <n v="0.8"/>
    <n v="-6.8992000000000004"/>
    <x v="2"/>
    <s v="Yes"/>
  </r>
  <r>
    <n v="9301"/>
    <s v="US-2017-163433"/>
    <x v="24"/>
    <d v="2017-04-22T00:00:00"/>
    <s v="Second Class"/>
    <s v="MP-17965"/>
    <s v="Michael Paige"/>
    <x v="1"/>
    <s v="United States"/>
    <x v="392"/>
    <x v="5"/>
    <n v="78501"/>
    <x v="2"/>
    <s v="FUR-CH-10000225"/>
    <x v="0"/>
    <x v="1"/>
    <x v="406"/>
    <n v="56.686"/>
    <n v="1"/>
    <n v="0.3"/>
    <n v="-20.245000000000001"/>
    <x v="2"/>
    <s v="Yes"/>
  </r>
  <r>
    <n v="9302"/>
    <s v="US-2017-163433"/>
    <x v="24"/>
    <d v="2017-04-22T00:00:00"/>
    <s v="Second Class"/>
    <s v="MP-17965"/>
    <s v="Michael Paige"/>
    <x v="1"/>
    <s v="United States"/>
    <x v="392"/>
    <x v="5"/>
    <n v="78501"/>
    <x v="2"/>
    <s v="TEC-PH-10001870"/>
    <x v="2"/>
    <x v="7"/>
    <x v="1740"/>
    <n v="97.968000000000004"/>
    <n v="2"/>
    <n v="0.2"/>
    <n v="6.1230000000000002"/>
    <x v="2"/>
    <s v="Yes"/>
  </r>
  <r>
    <n v="9303"/>
    <s v="US-2017-163433"/>
    <x v="24"/>
    <d v="2017-04-22T00:00:00"/>
    <s v="Second Class"/>
    <s v="MP-17965"/>
    <s v="Michael Paige"/>
    <x v="1"/>
    <s v="United States"/>
    <x v="392"/>
    <x v="5"/>
    <n v="78501"/>
    <x v="2"/>
    <s v="OFF-AR-10003481"/>
    <x v="1"/>
    <x v="6"/>
    <x v="1600"/>
    <n v="7.8719999999999999"/>
    <n v="3"/>
    <n v="0.2"/>
    <n v="0.88560000000000005"/>
    <x v="2"/>
    <s v="Yes"/>
  </r>
  <r>
    <n v="9304"/>
    <s v="US-2017-163433"/>
    <x v="24"/>
    <d v="2017-04-22T00:00:00"/>
    <s v="Second Class"/>
    <s v="MP-17965"/>
    <s v="Michael Paige"/>
    <x v="1"/>
    <s v="United States"/>
    <x v="392"/>
    <x v="5"/>
    <n v="78501"/>
    <x v="2"/>
    <s v="OFF-PA-10003936"/>
    <x v="1"/>
    <x v="10"/>
    <x v="1292"/>
    <n v="15.552"/>
    <n v="3"/>
    <n v="0.2"/>
    <n v="5.4432"/>
    <x v="2"/>
    <s v="Yes"/>
  </r>
  <r>
    <n v="9305"/>
    <s v="US-2017-163433"/>
    <x v="24"/>
    <d v="2017-04-22T00:00:00"/>
    <s v="Second Class"/>
    <s v="MP-17965"/>
    <s v="Michael Paige"/>
    <x v="1"/>
    <s v="United States"/>
    <x v="392"/>
    <x v="5"/>
    <n v="78501"/>
    <x v="2"/>
    <s v="OFF-BI-10000320"/>
    <x v="1"/>
    <x v="8"/>
    <x v="776"/>
    <n v="1.476"/>
    <n v="1"/>
    <n v="0.8"/>
    <n v="-2.2877999999999998"/>
    <x v="2"/>
    <s v="Yes"/>
  </r>
  <r>
    <n v="9306"/>
    <s v="CA-2017-137603"/>
    <x v="444"/>
    <d v="2017-09-24T00:00:00"/>
    <s v="Standard Class"/>
    <s v="MH-17290"/>
    <s v="Marc Harrigan"/>
    <x v="2"/>
    <s v="United States"/>
    <x v="364"/>
    <x v="27"/>
    <n v="87505"/>
    <x v="1"/>
    <s v="OFF-AR-10001972"/>
    <x v="1"/>
    <x v="6"/>
    <x v="1632"/>
    <n v="8.4"/>
    <n v="5"/>
    <n v="0"/>
    <n v="2.1840000000000002"/>
    <x v="1"/>
    <s v="Yes"/>
  </r>
  <r>
    <n v="9307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3829"/>
    <x v="1"/>
    <x v="6"/>
    <x v="943"/>
    <n v="6.56"/>
    <n v="2"/>
    <n v="0"/>
    <n v="1.9024000000000001"/>
    <x v="1"/>
    <s v="Yes"/>
  </r>
  <r>
    <n v="9308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3338"/>
    <x v="1"/>
    <x v="6"/>
    <x v="1439"/>
    <n v="14.88"/>
    <n v="2"/>
    <n v="0"/>
    <n v="3.72"/>
    <x v="1"/>
    <s v="Yes"/>
  </r>
  <r>
    <n v="9309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TEC-AC-10002558"/>
    <x v="2"/>
    <x v="11"/>
    <x v="1555"/>
    <n v="45.48"/>
    <n v="4"/>
    <n v="0"/>
    <n v="15.917999999999999"/>
    <x v="1"/>
    <s v="Yes"/>
  </r>
  <r>
    <n v="9310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0034"/>
    <x v="1"/>
    <x v="6"/>
    <x v="751"/>
    <n v="25.44"/>
    <n v="6"/>
    <n v="0"/>
    <n v="9.9215999999999998"/>
    <x v="1"/>
    <s v="Yes"/>
  </r>
  <r>
    <n v="9311"/>
    <s v="US-2018-102141"/>
    <x v="370"/>
    <d v="2018-08-31T00:00:00"/>
    <s v="Standard Class"/>
    <s v="KD-16615"/>
    <s v="Ken Dana"/>
    <x v="1"/>
    <s v="United States"/>
    <x v="20"/>
    <x v="15"/>
    <n v="10024"/>
    <x v="3"/>
    <s v="OFF-BI-10001510"/>
    <x v="1"/>
    <x v="8"/>
    <x v="709"/>
    <n v="146.68799999999999"/>
    <n v="8"/>
    <n v="0.2"/>
    <n v="45.84"/>
    <x v="3"/>
    <s v="Yes"/>
  </r>
  <r>
    <n v="9312"/>
    <s v="CA-2019-148642"/>
    <x v="904"/>
    <d v="2019-03-12T00:00:00"/>
    <s v="Standard Class"/>
    <s v="DW-13540"/>
    <s v="Don Weiss"/>
    <x v="0"/>
    <s v="United States"/>
    <x v="61"/>
    <x v="5"/>
    <n v="75220"/>
    <x v="2"/>
    <s v="OFF-LA-10000134"/>
    <x v="1"/>
    <x v="2"/>
    <x v="85"/>
    <n v="4.9279999999999999"/>
    <n v="2"/>
    <n v="0.2"/>
    <n v="1.7248000000000001"/>
    <x v="2"/>
    <s v="Yes"/>
  </r>
  <r>
    <n v="9313"/>
    <s v="CA-2019-148642"/>
    <x v="904"/>
    <d v="2019-03-12T00:00:00"/>
    <s v="Standard Class"/>
    <s v="DW-13540"/>
    <s v="Don Weiss"/>
    <x v="0"/>
    <s v="United States"/>
    <x v="61"/>
    <x v="5"/>
    <n v="75220"/>
    <x v="2"/>
    <s v="OFF-AR-10000588"/>
    <x v="1"/>
    <x v="6"/>
    <x v="398"/>
    <n v="63.488"/>
    <n v="4"/>
    <n v="0.2"/>
    <n v="4.7615999999999996"/>
    <x v="2"/>
    <s v="Yes"/>
  </r>
  <r>
    <n v="9314"/>
    <s v="CA-2017-111948"/>
    <x v="1214"/>
    <d v="2017-11-11T00:00:00"/>
    <s v="Same Day"/>
    <s v="AG-10495"/>
    <s v="Andrew Gjertsen"/>
    <x v="1"/>
    <s v="United States"/>
    <x v="66"/>
    <x v="12"/>
    <n v="48234"/>
    <x v="2"/>
    <s v="OFF-ST-10003282"/>
    <x v="1"/>
    <x v="4"/>
    <x v="42"/>
    <n v="418.32"/>
    <n v="7"/>
    <n v="0"/>
    <n v="117.1296"/>
    <x v="2"/>
    <s v="Yes"/>
  </r>
  <r>
    <n v="9315"/>
    <s v="CA-2017-111948"/>
    <x v="1214"/>
    <d v="2017-11-11T00:00:00"/>
    <s v="Same Day"/>
    <s v="AG-10495"/>
    <s v="Andrew Gjertsen"/>
    <x v="1"/>
    <s v="United States"/>
    <x v="66"/>
    <x v="12"/>
    <n v="48234"/>
    <x v="2"/>
    <s v="OFF-AP-10002311"/>
    <x v="1"/>
    <x v="9"/>
    <x v="14"/>
    <n v="123.858"/>
    <n v="2"/>
    <n v="0.1"/>
    <n v="46.790799999999997"/>
    <x v="2"/>
    <s v="Yes"/>
  </r>
  <r>
    <n v="9316"/>
    <s v="CA-2018-161907"/>
    <x v="41"/>
    <d v="2018-04-09T00:00:00"/>
    <s v="Standard Class"/>
    <s v="JH-16180"/>
    <s v="Justin Hirsh"/>
    <x v="0"/>
    <s v="United States"/>
    <x v="10"/>
    <x v="9"/>
    <n v="19140"/>
    <x v="3"/>
    <s v="TEC-PH-10000141"/>
    <x v="2"/>
    <x v="7"/>
    <x v="1312"/>
    <n v="118.782"/>
    <n v="3"/>
    <n v="0.4"/>
    <n v="-27.715800000000002"/>
    <x v="3"/>
    <s v="Yes"/>
  </r>
  <r>
    <n v="9317"/>
    <s v="CA-2018-161907"/>
    <x v="41"/>
    <d v="2018-04-09T00:00:00"/>
    <s v="Standard Class"/>
    <s v="JH-16180"/>
    <s v="Justin Hirsh"/>
    <x v="0"/>
    <s v="United States"/>
    <x v="10"/>
    <x v="9"/>
    <n v="19140"/>
    <x v="3"/>
    <s v="OFF-SU-10000646"/>
    <x v="1"/>
    <x v="14"/>
    <x v="262"/>
    <n v="769.18399999999997"/>
    <n v="4"/>
    <n v="0.2"/>
    <n v="-163.45160000000001"/>
    <x v="3"/>
    <s v="Yes"/>
  </r>
  <r>
    <n v="9318"/>
    <s v="CA-2019-124940"/>
    <x v="1215"/>
    <d v="2019-02-26T00:00:00"/>
    <s v="Standard Class"/>
    <s v="DK-13090"/>
    <s v="Dave Kipp"/>
    <x v="0"/>
    <s v="United States"/>
    <x v="238"/>
    <x v="5"/>
    <n v="75007"/>
    <x v="2"/>
    <s v="TEC-AC-10002076"/>
    <x v="2"/>
    <x v="11"/>
    <x v="333"/>
    <n v="47.904000000000003"/>
    <n v="1"/>
    <n v="0.2"/>
    <n v="-2.9940000000000002"/>
    <x v="2"/>
    <s v="Yes"/>
  </r>
  <r>
    <n v="9319"/>
    <s v="US-2019-108343"/>
    <x v="228"/>
    <d v="2019-07-25T00:00:00"/>
    <s v="Standard Class"/>
    <s v="AR-10825"/>
    <s v="Anthony Rawles"/>
    <x v="1"/>
    <s v="United States"/>
    <x v="20"/>
    <x v="15"/>
    <n v="10009"/>
    <x v="3"/>
    <s v="OFF-PA-10000743"/>
    <x v="1"/>
    <x v="10"/>
    <x v="578"/>
    <n v="13.36"/>
    <n v="2"/>
    <n v="0"/>
    <n v="6.4127999999999998"/>
    <x v="3"/>
    <s v="Yes"/>
  </r>
  <r>
    <n v="9320"/>
    <s v="US-2019-108343"/>
    <x v="228"/>
    <d v="2019-07-25T00:00:00"/>
    <s v="Standard Class"/>
    <s v="AR-10825"/>
    <s v="Anthony Rawles"/>
    <x v="1"/>
    <s v="United States"/>
    <x v="20"/>
    <x v="15"/>
    <n v="10009"/>
    <x v="3"/>
    <s v="FUR-CH-10002780"/>
    <x v="0"/>
    <x v="1"/>
    <x v="1841"/>
    <n v="163.76400000000001"/>
    <n v="2"/>
    <n v="0.1"/>
    <n v="25.474399999999999"/>
    <x v="3"/>
    <s v="Yes"/>
  </r>
  <r>
    <n v="9321"/>
    <s v="US-2019-108343"/>
    <x v="228"/>
    <d v="2019-07-25T00:00:00"/>
    <s v="Standard Class"/>
    <s v="AR-10825"/>
    <s v="Anthony Rawles"/>
    <x v="1"/>
    <s v="United States"/>
    <x v="20"/>
    <x v="15"/>
    <n v="10009"/>
    <x v="3"/>
    <s v="FUR-FU-10000747"/>
    <x v="0"/>
    <x v="5"/>
    <x v="1751"/>
    <n v="183.92"/>
    <n v="4"/>
    <n v="0"/>
    <n v="31.266400000000001"/>
    <x v="3"/>
    <s v="Yes"/>
  </r>
  <r>
    <n v="9322"/>
    <s v="US-2018-111563"/>
    <x v="254"/>
    <d v="2018-11-08T00:00:00"/>
    <s v="Standard Class"/>
    <s v="SM-20005"/>
    <s v="Sally Matthias"/>
    <x v="0"/>
    <s v="United States"/>
    <x v="12"/>
    <x v="5"/>
    <n v="77041"/>
    <x v="2"/>
    <s v="FUR-FU-10002445"/>
    <x v="0"/>
    <x v="5"/>
    <x v="1448"/>
    <n v="11.375999999999999"/>
    <n v="3"/>
    <n v="0.6"/>
    <n v="-5.6879999999999997"/>
    <x v="2"/>
    <s v="Yes"/>
  </r>
  <r>
    <n v="9323"/>
    <s v="US-2018-111563"/>
    <x v="254"/>
    <d v="2018-11-08T00:00:00"/>
    <s v="Standard Class"/>
    <s v="SM-20005"/>
    <s v="Sally Matthias"/>
    <x v="0"/>
    <s v="United States"/>
    <x v="12"/>
    <x v="5"/>
    <n v="77041"/>
    <x v="2"/>
    <s v="FUR-FU-10000723"/>
    <x v="0"/>
    <x v="5"/>
    <x v="480"/>
    <n v="66.111999999999995"/>
    <n v="4"/>
    <n v="0.6"/>
    <n v="-84.2928"/>
    <x v="2"/>
    <s v="Yes"/>
  </r>
  <r>
    <n v="9324"/>
    <s v="CA-2019-121853"/>
    <x v="397"/>
    <d v="2019-09-29T00:00:00"/>
    <s v="Standard Class"/>
    <s v="DB-13660"/>
    <s v="Duane Benoit"/>
    <x v="0"/>
    <s v="United States"/>
    <x v="1"/>
    <x v="1"/>
    <n v="90036"/>
    <x v="1"/>
    <s v="OFF-PA-10003641"/>
    <x v="1"/>
    <x v="10"/>
    <x v="947"/>
    <n v="211.04"/>
    <n v="8"/>
    <n v="0"/>
    <n v="97.078400000000002"/>
    <x v="1"/>
    <s v="Yes"/>
  </r>
  <r>
    <n v="9325"/>
    <s v="CA-2019-121853"/>
    <x v="397"/>
    <d v="2019-09-29T00:00:00"/>
    <s v="Standard Class"/>
    <s v="DB-13660"/>
    <s v="Duane Benoit"/>
    <x v="0"/>
    <s v="United States"/>
    <x v="1"/>
    <x v="1"/>
    <n v="90036"/>
    <x v="1"/>
    <s v="FUR-CH-10003973"/>
    <x v="0"/>
    <x v="1"/>
    <x v="867"/>
    <n v="594.81600000000003"/>
    <n v="2"/>
    <n v="0.2"/>
    <n v="59.4816"/>
    <x v="1"/>
    <s v="Yes"/>
  </r>
  <r>
    <n v="9326"/>
    <s v="CA-2019-121853"/>
    <x v="397"/>
    <d v="2019-09-29T00:00:00"/>
    <s v="Standard Class"/>
    <s v="DB-13660"/>
    <s v="Duane Benoit"/>
    <x v="0"/>
    <s v="United States"/>
    <x v="1"/>
    <x v="1"/>
    <n v="90036"/>
    <x v="1"/>
    <s v="OFF-BI-10000977"/>
    <x v="1"/>
    <x v="8"/>
    <x v="991"/>
    <n v="72.959999999999994"/>
    <n v="3"/>
    <n v="0.2"/>
    <n v="23.712"/>
    <x v="1"/>
    <s v="Yes"/>
  </r>
  <r>
    <n v="9327"/>
    <s v="US-2019-130687"/>
    <x v="210"/>
    <d v="2019-09-10T00:00:00"/>
    <s v="First Class"/>
    <s v="PF-19225"/>
    <s v="Phillip Flathmann"/>
    <x v="0"/>
    <s v="United States"/>
    <x v="156"/>
    <x v="4"/>
    <n v="98026"/>
    <x v="1"/>
    <s v="FUR-FU-10004053"/>
    <x v="0"/>
    <x v="5"/>
    <x v="1642"/>
    <n v="80.959999999999994"/>
    <n v="4"/>
    <n v="0"/>
    <n v="34.812800000000003"/>
    <x v="1"/>
    <s v="Yes"/>
  </r>
  <r>
    <n v="9328"/>
    <s v="US-2019-130687"/>
    <x v="210"/>
    <d v="2019-09-10T00:00:00"/>
    <s v="First Class"/>
    <s v="PF-19225"/>
    <s v="Phillip Flathmann"/>
    <x v="0"/>
    <s v="United States"/>
    <x v="156"/>
    <x v="4"/>
    <n v="98026"/>
    <x v="1"/>
    <s v="TEC-PH-10002033"/>
    <x v="2"/>
    <x v="7"/>
    <x v="11"/>
    <n v="455.71199999999999"/>
    <n v="2"/>
    <n v="0.2"/>
    <n v="34.178400000000003"/>
    <x v="1"/>
    <s v="Yes"/>
  </r>
  <r>
    <n v="9329"/>
    <s v="US-2019-130687"/>
    <x v="210"/>
    <d v="2019-09-10T00:00:00"/>
    <s v="First Class"/>
    <s v="PF-19225"/>
    <s v="Phillip Flathmann"/>
    <x v="0"/>
    <s v="United States"/>
    <x v="156"/>
    <x v="4"/>
    <n v="98026"/>
    <x v="1"/>
    <s v="OFF-AR-10004260"/>
    <x v="1"/>
    <x v="6"/>
    <x v="1490"/>
    <n v="25.98"/>
    <n v="1"/>
    <n v="0"/>
    <n v="7.2744"/>
    <x v="1"/>
    <s v="Yes"/>
  </r>
  <r>
    <n v="9330"/>
    <s v="CA-2017-164497"/>
    <x v="109"/>
    <d v="2017-11-30T00:00:00"/>
    <s v="First Class"/>
    <s v="AJ-10945"/>
    <s v="Ashley Jarboe"/>
    <x v="0"/>
    <s v="United States"/>
    <x v="8"/>
    <x v="1"/>
    <n v="94110"/>
    <x v="1"/>
    <s v="OFF-AP-10004655"/>
    <x v="1"/>
    <x v="9"/>
    <x v="1616"/>
    <n v="45.28"/>
    <n v="4"/>
    <n v="0"/>
    <n v="15.395200000000001"/>
    <x v="1"/>
    <s v="Yes"/>
  </r>
  <r>
    <n v="9331"/>
    <s v="US-2017-153283"/>
    <x v="768"/>
    <d v="2017-11-18T00:00:00"/>
    <s v="Standard Class"/>
    <s v="EB-14110"/>
    <s v="Eugene Barchas"/>
    <x v="0"/>
    <s v="United States"/>
    <x v="20"/>
    <x v="15"/>
    <n v="10035"/>
    <x v="3"/>
    <s v="OFF-EN-10001539"/>
    <x v="1"/>
    <x v="12"/>
    <x v="153"/>
    <n v="15.56"/>
    <n v="2"/>
    <n v="0"/>
    <n v="7.3132000000000001"/>
    <x v="3"/>
    <s v="Yes"/>
  </r>
  <r>
    <n v="9332"/>
    <s v="CA-2018-108056"/>
    <x v="321"/>
    <d v="2018-10-03T00:00:00"/>
    <s v="Standard Class"/>
    <s v="ES-14080"/>
    <s v="Erin Smith"/>
    <x v="1"/>
    <s v="United States"/>
    <x v="24"/>
    <x v="21"/>
    <n v="97477"/>
    <x v="1"/>
    <s v="TEC-PH-10001817"/>
    <x v="2"/>
    <x v="7"/>
    <x v="1106"/>
    <n v="859.2"/>
    <n v="3"/>
    <n v="0.2"/>
    <n v="75.180000000000007"/>
    <x v="1"/>
    <s v="Yes"/>
  </r>
  <r>
    <n v="9333"/>
    <s v="CA-2019-127726"/>
    <x v="220"/>
    <d v="2019-09-13T00:00:00"/>
    <s v="Second Class"/>
    <s v="SS-20410"/>
    <s v="Shahid Shariari"/>
    <x v="0"/>
    <s v="United States"/>
    <x v="430"/>
    <x v="0"/>
    <n v="40324"/>
    <x v="0"/>
    <s v="OFF-AP-10002578"/>
    <x v="1"/>
    <x v="9"/>
    <x v="414"/>
    <n v="195.68"/>
    <n v="4"/>
    <n v="0"/>
    <n v="50.876800000000003"/>
    <x v="0"/>
    <s v="Yes"/>
  </r>
  <r>
    <n v="9334"/>
    <s v="CA-2019-127726"/>
    <x v="220"/>
    <d v="2019-09-13T00:00:00"/>
    <s v="Second Class"/>
    <s v="SS-20410"/>
    <s v="Shahid Shariari"/>
    <x v="0"/>
    <s v="United States"/>
    <x v="430"/>
    <x v="0"/>
    <n v="40324"/>
    <x v="0"/>
    <s v="OFF-FA-10000992"/>
    <x v="1"/>
    <x v="13"/>
    <x v="1042"/>
    <n v="14.2"/>
    <n v="4"/>
    <n v="0"/>
    <n v="6.6740000000000004"/>
    <x v="0"/>
    <s v="Yes"/>
  </r>
  <r>
    <n v="9335"/>
    <s v="CA-2019-110198"/>
    <x v="927"/>
    <d v="2019-05-02T00:00:00"/>
    <s v="First Class"/>
    <s v="AG-10900"/>
    <s v="Arthur Gainer"/>
    <x v="0"/>
    <s v="United States"/>
    <x v="197"/>
    <x v="2"/>
    <n v="33065"/>
    <x v="0"/>
    <s v="FUR-BO-10001798"/>
    <x v="0"/>
    <x v="0"/>
    <x v="0"/>
    <n v="314.35199999999998"/>
    <n v="3"/>
    <n v="0.2"/>
    <n v="-15.717599999999999"/>
    <x v="0"/>
    <s v="Yes"/>
  </r>
  <r>
    <n v="9336"/>
    <s v="CA-2019-110198"/>
    <x v="927"/>
    <d v="2019-05-02T00:00:00"/>
    <s v="First Class"/>
    <s v="AG-10900"/>
    <s v="Arthur Gainer"/>
    <x v="0"/>
    <s v="United States"/>
    <x v="197"/>
    <x v="2"/>
    <n v="33065"/>
    <x v="0"/>
    <s v="OFF-LA-10004409"/>
    <x v="1"/>
    <x v="2"/>
    <x v="1559"/>
    <n v="4.6079999999999997"/>
    <n v="2"/>
    <n v="0.2"/>
    <n v="1.4976"/>
    <x v="0"/>
    <s v="Yes"/>
  </r>
  <r>
    <n v="9337"/>
    <s v="CA-2019-130715"/>
    <x v="118"/>
    <d v="2019-09-20T00:00:00"/>
    <s v="Standard Class"/>
    <s v="CY-12745"/>
    <s v="Craig Yedwab"/>
    <x v="1"/>
    <s v="United States"/>
    <x v="8"/>
    <x v="1"/>
    <n v="94110"/>
    <x v="1"/>
    <s v="OFF-FA-10000621"/>
    <x v="1"/>
    <x v="13"/>
    <x v="110"/>
    <n v="17.899999999999999"/>
    <n v="5"/>
    <n v="0"/>
    <n v="8.7710000000000008"/>
    <x v="1"/>
    <s v="Yes"/>
  </r>
  <r>
    <n v="9338"/>
    <s v="CA-2016-155264"/>
    <x v="538"/>
    <d v="2016-10-22T00:00:00"/>
    <s v="Second Class"/>
    <s v="RP-19270"/>
    <s v="Rachel Payne"/>
    <x v="1"/>
    <s v="United States"/>
    <x v="8"/>
    <x v="1"/>
    <n v="94110"/>
    <x v="1"/>
    <s v="OFF-BI-10003196"/>
    <x v="1"/>
    <x v="8"/>
    <x v="1376"/>
    <n v="2.992"/>
    <n v="1"/>
    <n v="0.2"/>
    <n v="1.1220000000000001"/>
    <x v="1"/>
    <s v="Yes"/>
  </r>
  <r>
    <n v="9339"/>
    <s v="CA-2016-155264"/>
    <x v="538"/>
    <d v="2016-10-22T00:00:00"/>
    <s v="Second Class"/>
    <s v="RP-19270"/>
    <s v="Rachel Payne"/>
    <x v="1"/>
    <s v="United States"/>
    <x v="8"/>
    <x v="1"/>
    <n v="94110"/>
    <x v="1"/>
    <s v="OFF-BI-10003727"/>
    <x v="1"/>
    <x v="8"/>
    <x v="805"/>
    <n v="20.064"/>
    <n v="6"/>
    <n v="0.2"/>
    <n v="7.0224000000000002"/>
    <x v="1"/>
    <s v="Yes"/>
  </r>
  <r>
    <n v="9340"/>
    <s v="CA-2016-155264"/>
    <x v="538"/>
    <d v="2016-10-22T00:00:00"/>
    <s v="Second Class"/>
    <s v="RP-19270"/>
    <s v="Rachel Payne"/>
    <x v="1"/>
    <s v="United States"/>
    <x v="8"/>
    <x v="1"/>
    <n v="94110"/>
    <x v="1"/>
    <s v="OFF-PA-10003228"/>
    <x v="1"/>
    <x v="10"/>
    <x v="1677"/>
    <n v="146.72999999999999"/>
    <n v="3"/>
    <n v="0"/>
    <n v="68.963099999999997"/>
    <x v="1"/>
    <s v="Yes"/>
  </r>
  <r>
    <n v="9341"/>
    <s v="CA-2016-155264"/>
    <x v="538"/>
    <d v="2016-10-22T00:00:00"/>
    <s v="Second Class"/>
    <s v="RP-19270"/>
    <s v="Rachel Payne"/>
    <x v="1"/>
    <s v="United States"/>
    <x v="8"/>
    <x v="1"/>
    <n v="94110"/>
    <x v="1"/>
    <s v="OFF-LA-10002787"/>
    <x v="1"/>
    <x v="2"/>
    <x v="547"/>
    <n v="18.75"/>
    <n v="5"/>
    <n v="0"/>
    <n v="9"/>
    <x v="1"/>
    <s v="Yes"/>
  </r>
  <r>
    <n v="9342"/>
    <s v="CA-2016-155264"/>
    <x v="538"/>
    <d v="2016-10-22T00:00:00"/>
    <s v="Second Class"/>
    <s v="RP-19270"/>
    <s v="Rachel Payne"/>
    <x v="1"/>
    <s v="United States"/>
    <x v="8"/>
    <x v="1"/>
    <n v="94110"/>
    <x v="1"/>
    <s v="TEC-PH-10001305"/>
    <x v="2"/>
    <x v="7"/>
    <x v="1680"/>
    <n v="117.57599999999999"/>
    <n v="3"/>
    <n v="0.2"/>
    <n v="11.7576"/>
    <x v="1"/>
    <s v="Yes"/>
  </r>
  <r>
    <n v="9343"/>
    <s v="CA-2018-119123"/>
    <x v="69"/>
    <d v="2018-03-18T00:00:00"/>
    <s v="Standard Class"/>
    <s v="DB-13360"/>
    <s v="Dennis Bolton"/>
    <x v="2"/>
    <s v="United States"/>
    <x v="169"/>
    <x v="1"/>
    <n v="92503"/>
    <x v="1"/>
    <s v="OFF-BI-10001036"/>
    <x v="1"/>
    <x v="8"/>
    <x v="624"/>
    <n v="51.183999999999997"/>
    <n v="7"/>
    <n v="0.2"/>
    <n v="19.193999999999999"/>
    <x v="1"/>
    <s v="Yes"/>
  </r>
  <r>
    <n v="9344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TA-10001086"/>
    <x v="0"/>
    <x v="3"/>
    <x v="1736"/>
    <n v="455.97"/>
    <n v="5"/>
    <n v="0.4"/>
    <n v="-106.393"/>
    <x v="3"/>
    <s v="Yes"/>
  </r>
  <r>
    <n v="9345"/>
    <s v="CA-2019-109085"/>
    <x v="922"/>
    <d v="2019-02-20T00:00:00"/>
    <s v="First Class"/>
    <s v="CK-12325"/>
    <s v="Christine Kargatis"/>
    <x v="2"/>
    <s v="United States"/>
    <x v="21"/>
    <x v="24"/>
    <n v="45373"/>
    <x v="3"/>
    <s v="OFF-BI-10001525"/>
    <x v="1"/>
    <x v="8"/>
    <x v="31"/>
    <n v="5.7149999999999999"/>
    <n v="5"/>
    <n v="0.7"/>
    <n v="-4.7625000000000002"/>
    <x v="3"/>
    <s v="Yes"/>
  </r>
  <r>
    <n v="9346"/>
    <s v="CA-2019-109085"/>
    <x v="922"/>
    <d v="2019-02-20T00:00:00"/>
    <s v="First Class"/>
    <s v="CK-12325"/>
    <s v="Christine Kargatis"/>
    <x v="2"/>
    <s v="United States"/>
    <x v="21"/>
    <x v="24"/>
    <n v="45373"/>
    <x v="3"/>
    <s v="TEC-PH-10000526"/>
    <x v="2"/>
    <x v="7"/>
    <x v="1472"/>
    <n v="57.594000000000001"/>
    <n v="1"/>
    <n v="0.4"/>
    <n v="-11.518800000000001"/>
    <x v="3"/>
    <s v="Yes"/>
  </r>
  <r>
    <n v="9347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FU-10004973"/>
    <x v="0"/>
    <x v="5"/>
    <x v="1143"/>
    <n v="30.143999999999998"/>
    <n v="2"/>
    <n v="0.2"/>
    <n v="8.2896000000000001"/>
    <x v="3"/>
    <s v="Yes"/>
  </r>
  <r>
    <n v="9348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CH-10003981"/>
    <x v="0"/>
    <x v="1"/>
    <x v="1175"/>
    <n v="899.43"/>
    <n v="5"/>
    <n v="0.3"/>
    <n v="-12.849"/>
    <x v="3"/>
    <s v="Yes"/>
  </r>
  <r>
    <n v="9349"/>
    <s v="CA-2018-114860"/>
    <x v="596"/>
    <d v="2018-12-28T00:00:00"/>
    <s v="Standard Class"/>
    <s v="DN-13690"/>
    <s v="Duane Noonan"/>
    <x v="0"/>
    <s v="United States"/>
    <x v="429"/>
    <x v="1"/>
    <n v="92553"/>
    <x v="1"/>
    <s v="FUR-FU-10000277"/>
    <x v="0"/>
    <x v="5"/>
    <x v="1795"/>
    <n v="842.72"/>
    <n v="8"/>
    <n v="0"/>
    <n v="202.25280000000001"/>
    <x v="1"/>
    <s v="Yes"/>
  </r>
  <r>
    <n v="9350"/>
    <s v="CA-2018-114860"/>
    <x v="596"/>
    <d v="2018-12-28T00:00:00"/>
    <s v="Standard Class"/>
    <s v="DN-13690"/>
    <s v="Duane Noonan"/>
    <x v="0"/>
    <s v="United States"/>
    <x v="429"/>
    <x v="1"/>
    <n v="92553"/>
    <x v="1"/>
    <s v="FUR-FU-10001934"/>
    <x v="0"/>
    <x v="5"/>
    <x v="107"/>
    <n v="41.96"/>
    <n v="2"/>
    <n v="0"/>
    <n v="10.909599999999999"/>
    <x v="1"/>
    <s v="Yes"/>
  </r>
  <r>
    <n v="9351"/>
    <s v="CA-2018-159009"/>
    <x v="713"/>
    <d v="2018-09-27T00:00:00"/>
    <s v="Standard Class"/>
    <s v="DP-13105"/>
    <s v="Dave Poirier"/>
    <x v="1"/>
    <s v="United States"/>
    <x v="4"/>
    <x v="4"/>
    <n v="98115"/>
    <x v="1"/>
    <s v="OFF-BI-10004970"/>
    <x v="1"/>
    <x v="8"/>
    <x v="917"/>
    <n v="13.215999999999999"/>
    <n v="4"/>
    <n v="0.2"/>
    <n v="4.4603999999999999"/>
    <x v="1"/>
    <s v="Yes"/>
  </r>
  <r>
    <n v="9352"/>
    <s v="CA-2018-159009"/>
    <x v="713"/>
    <d v="2018-09-27T00:00:00"/>
    <s v="Standard Class"/>
    <s v="DP-13105"/>
    <s v="Dave Poirier"/>
    <x v="1"/>
    <s v="United States"/>
    <x v="4"/>
    <x v="4"/>
    <n v="98115"/>
    <x v="1"/>
    <s v="FUR-CH-10003396"/>
    <x v="0"/>
    <x v="1"/>
    <x v="390"/>
    <n v="184.75200000000001"/>
    <n v="3"/>
    <n v="0.2"/>
    <n v="-20.784600000000001"/>
    <x v="1"/>
    <s v="Yes"/>
  </r>
  <r>
    <n v="9353"/>
    <s v="CA-2019-148411"/>
    <x v="241"/>
    <d v="2019-09-26T00:00:00"/>
    <s v="First Class"/>
    <s v="RO-19780"/>
    <s v="Rose O'Brian"/>
    <x v="0"/>
    <s v="United States"/>
    <x v="22"/>
    <x v="10"/>
    <n v="60623"/>
    <x v="2"/>
    <s v="FUR-CH-10003973"/>
    <x v="0"/>
    <x v="1"/>
    <x v="867"/>
    <n v="520.46400000000006"/>
    <n v="2"/>
    <n v="0.3"/>
    <n v="-14.8704"/>
    <x v="2"/>
    <s v="Yes"/>
  </r>
  <r>
    <n v="9354"/>
    <s v="CA-2019-148411"/>
    <x v="241"/>
    <d v="2019-09-26T00:00:00"/>
    <s v="First Class"/>
    <s v="RO-19780"/>
    <s v="Rose O'Brian"/>
    <x v="0"/>
    <s v="United States"/>
    <x v="22"/>
    <x v="10"/>
    <n v="60623"/>
    <x v="2"/>
    <s v="OFF-PA-10002109"/>
    <x v="1"/>
    <x v="10"/>
    <x v="1780"/>
    <n v="11.423999999999999"/>
    <n v="3"/>
    <n v="0.2"/>
    <n v="3.7128000000000001"/>
    <x v="2"/>
    <s v="Yes"/>
  </r>
  <r>
    <n v="9355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PA-10001826"/>
    <x v="1"/>
    <x v="10"/>
    <x v="1759"/>
    <n v="19.440000000000001"/>
    <n v="3"/>
    <n v="0"/>
    <n v="9.3312000000000008"/>
    <x v="2"/>
    <s v="Yes"/>
  </r>
  <r>
    <n v="9356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AR-10000823"/>
    <x v="1"/>
    <x v="6"/>
    <x v="1052"/>
    <n v="3.64"/>
    <n v="2"/>
    <n v="0"/>
    <n v="1.0192000000000001"/>
    <x v="2"/>
    <s v="Yes"/>
  </r>
  <r>
    <n v="9357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PA-10001776"/>
    <x v="1"/>
    <x v="10"/>
    <x v="1272"/>
    <n v="18.54"/>
    <n v="2"/>
    <n v="0"/>
    <n v="8.7138000000000009"/>
    <x v="2"/>
    <s v="Yes"/>
  </r>
  <r>
    <n v="9358"/>
    <s v="CA-2018-168046"/>
    <x v="967"/>
    <d v="2018-01-28T00:00:00"/>
    <s v="Second Class"/>
    <s v="JD-15895"/>
    <s v="Jonathan Doherty"/>
    <x v="1"/>
    <s v="United States"/>
    <x v="20"/>
    <x v="15"/>
    <n v="10024"/>
    <x v="3"/>
    <s v="OFF-BI-10003676"/>
    <x v="1"/>
    <x v="8"/>
    <x v="824"/>
    <n v="43.12"/>
    <n v="5"/>
    <n v="0.2"/>
    <n v="15.092000000000001"/>
    <x v="3"/>
    <s v="Yes"/>
  </r>
  <r>
    <n v="9359"/>
    <s v="CA-2018-168046"/>
    <x v="967"/>
    <d v="2018-01-28T00:00:00"/>
    <s v="Second Class"/>
    <s v="JD-15895"/>
    <s v="Jonathan Doherty"/>
    <x v="1"/>
    <s v="United States"/>
    <x v="20"/>
    <x v="15"/>
    <n v="10024"/>
    <x v="3"/>
    <s v="FUR-TA-10001095"/>
    <x v="0"/>
    <x v="3"/>
    <x v="616"/>
    <n v="313.72199999999998"/>
    <n v="3"/>
    <n v="0.4"/>
    <n v="-99.345299999999995"/>
    <x v="3"/>
    <s v="Yes"/>
  </r>
  <r>
    <n v="9360"/>
    <s v="CA-2018-168046"/>
    <x v="967"/>
    <d v="2018-01-28T00:00:00"/>
    <s v="Second Class"/>
    <s v="JD-15895"/>
    <s v="Jonathan Doherty"/>
    <x v="1"/>
    <s v="United States"/>
    <x v="20"/>
    <x v="15"/>
    <n v="10024"/>
    <x v="3"/>
    <s v="FUR-FU-10000747"/>
    <x v="0"/>
    <x v="5"/>
    <x v="1751"/>
    <n v="45.98"/>
    <n v="1"/>
    <n v="0"/>
    <n v="7.8166000000000002"/>
    <x v="3"/>
    <s v="Yes"/>
  </r>
  <r>
    <n v="9361"/>
    <s v="CA-2018-168046"/>
    <x v="967"/>
    <d v="2018-01-28T00:00:00"/>
    <s v="Second Class"/>
    <s v="JD-15895"/>
    <s v="Jonathan Doherty"/>
    <x v="1"/>
    <s v="United States"/>
    <x v="20"/>
    <x v="15"/>
    <n v="10024"/>
    <x v="3"/>
    <s v="OFF-ST-10004337"/>
    <x v="1"/>
    <x v="4"/>
    <x v="847"/>
    <n v="428.68"/>
    <n v="7"/>
    <n v="0"/>
    <n v="0"/>
    <x v="3"/>
    <s v="Yes"/>
  </r>
  <r>
    <n v="9362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BI-10004410"/>
    <x v="1"/>
    <x v="8"/>
    <x v="48"/>
    <n v="30.576000000000001"/>
    <n v="6"/>
    <n v="0.2"/>
    <n v="10.3194"/>
    <x v="1"/>
    <s v="Yes"/>
  </r>
  <r>
    <n v="9363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FA-10004838"/>
    <x v="1"/>
    <x v="13"/>
    <x v="800"/>
    <n v="13.02"/>
    <n v="7"/>
    <n v="0"/>
    <n v="0.3906"/>
    <x v="1"/>
    <s v="Yes"/>
  </r>
  <r>
    <n v="9364"/>
    <s v="CA-2019-111591"/>
    <x v="708"/>
    <d v="2019-03-25T00:00:00"/>
    <s v="Standard Class"/>
    <s v="PS-18970"/>
    <s v="Paul Stevenson"/>
    <x v="2"/>
    <s v="United States"/>
    <x v="4"/>
    <x v="4"/>
    <n v="98105"/>
    <x v="1"/>
    <s v="FUR-FU-10002364"/>
    <x v="0"/>
    <x v="5"/>
    <x v="1240"/>
    <n v="22.14"/>
    <n v="3"/>
    <n v="0"/>
    <n v="6.4206000000000003"/>
    <x v="1"/>
    <s v="Yes"/>
  </r>
  <r>
    <n v="9365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ST-10001809"/>
    <x v="1"/>
    <x v="4"/>
    <x v="435"/>
    <n v="359.32"/>
    <n v="4"/>
    <n v="0"/>
    <n v="7.1863999999999999"/>
    <x v="1"/>
    <s v="Yes"/>
  </r>
  <r>
    <n v="9366"/>
    <s v="US-2016-166828"/>
    <x v="963"/>
    <d v="2016-08-25T00:00:00"/>
    <s v="First Class"/>
    <s v="JF-15415"/>
    <s v="Jennifer Ferguson"/>
    <x v="0"/>
    <s v="United States"/>
    <x v="490"/>
    <x v="25"/>
    <n v="63301"/>
    <x v="2"/>
    <s v="OFF-PA-10001846"/>
    <x v="1"/>
    <x v="10"/>
    <x v="1816"/>
    <n v="11.56"/>
    <n v="2"/>
    <n v="0"/>
    <n v="5.6643999999999997"/>
    <x v="2"/>
    <s v="Yes"/>
  </r>
  <r>
    <n v="9367"/>
    <s v="CA-2016-108147"/>
    <x v="785"/>
    <d v="2016-06-13T00:00:00"/>
    <s v="Standard Class"/>
    <s v="RD-19480"/>
    <s v="Rick Duston"/>
    <x v="0"/>
    <s v="United States"/>
    <x v="85"/>
    <x v="15"/>
    <n v="11561"/>
    <x v="3"/>
    <s v="OFF-BI-10003876"/>
    <x v="1"/>
    <x v="8"/>
    <x v="1626"/>
    <n v="68.48"/>
    <n v="2"/>
    <n v="0.2"/>
    <n v="25.68"/>
    <x v="3"/>
    <s v="Yes"/>
  </r>
  <r>
    <n v="9368"/>
    <s v="CA-2016-108147"/>
    <x v="785"/>
    <d v="2016-06-13T00:00:00"/>
    <s v="Standard Class"/>
    <s v="RD-19480"/>
    <s v="Rick Duston"/>
    <x v="0"/>
    <s v="United States"/>
    <x v="85"/>
    <x v="15"/>
    <n v="11561"/>
    <x v="3"/>
    <s v="OFF-ST-10003470"/>
    <x v="1"/>
    <x v="4"/>
    <x v="1348"/>
    <n v="1676.88"/>
    <n v="6"/>
    <n v="0"/>
    <n v="83.843999999999994"/>
    <x v="3"/>
    <s v="Yes"/>
  </r>
  <r>
    <n v="9369"/>
    <s v="CA-2018-154998"/>
    <x v="281"/>
    <d v="2018-04-09T00:00:00"/>
    <s v="First Class"/>
    <s v="ES-14080"/>
    <s v="Erin Smith"/>
    <x v="1"/>
    <s v="United States"/>
    <x v="80"/>
    <x v="30"/>
    <n v="8701"/>
    <x v="3"/>
    <s v="OFF-PA-10004243"/>
    <x v="1"/>
    <x v="10"/>
    <x v="274"/>
    <n v="37.94"/>
    <n v="2"/>
    <n v="0"/>
    <n v="18.211200000000002"/>
    <x v="3"/>
    <s v="Yes"/>
  </r>
  <r>
    <n v="9370"/>
    <s v="CA-2019-113460"/>
    <x v="659"/>
    <d v="2019-11-09T00:00:00"/>
    <s v="Second Class"/>
    <s v="KN-16390"/>
    <s v="Katherine Nockton"/>
    <x v="1"/>
    <s v="United States"/>
    <x v="183"/>
    <x v="39"/>
    <n v="20735"/>
    <x v="3"/>
    <s v="FUR-CH-10000422"/>
    <x v="0"/>
    <x v="1"/>
    <x v="1441"/>
    <n v="272.97000000000003"/>
    <n v="3"/>
    <n v="0"/>
    <n v="43.675199999999997"/>
    <x v="3"/>
    <s v="Yes"/>
  </r>
  <r>
    <n v="9371"/>
    <s v="CA-2017-111339"/>
    <x v="352"/>
    <d v="2017-05-31T00:00:00"/>
    <s v="First Class"/>
    <s v="VP-21760"/>
    <s v="Victoria Pisteka"/>
    <x v="1"/>
    <s v="United States"/>
    <x v="38"/>
    <x v="24"/>
    <n v="43229"/>
    <x v="3"/>
    <s v="FUR-FU-10002506"/>
    <x v="0"/>
    <x v="5"/>
    <x v="1811"/>
    <n v="41.567999999999998"/>
    <n v="4"/>
    <n v="0.2"/>
    <n v="-4.1567999999999996"/>
    <x v="3"/>
    <s v="Yes"/>
  </r>
  <r>
    <n v="9372"/>
    <s v="CA-2017-111339"/>
    <x v="352"/>
    <d v="2017-05-31T00:00:00"/>
    <s v="First Class"/>
    <s v="VP-21760"/>
    <s v="Victoria Pisteka"/>
    <x v="1"/>
    <s v="United States"/>
    <x v="38"/>
    <x v="24"/>
    <n v="43229"/>
    <x v="3"/>
    <s v="FUR-CH-10000863"/>
    <x v="0"/>
    <x v="1"/>
    <x v="83"/>
    <n v="317.05799999999999"/>
    <n v="3"/>
    <n v="0.3"/>
    <n v="-86.058599999999998"/>
    <x v="3"/>
    <s v="Yes"/>
  </r>
  <r>
    <n v="9373"/>
    <s v="CA-2017-111339"/>
    <x v="352"/>
    <d v="2017-05-31T00:00:00"/>
    <s v="First Class"/>
    <s v="VP-21760"/>
    <s v="Victoria Pisteka"/>
    <x v="1"/>
    <s v="United States"/>
    <x v="38"/>
    <x v="24"/>
    <n v="43229"/>
    <x v="3"/>
    <s v="OFF-FA-10002988"/>
    <x v="1"/>
    <x v="13"/>
    <x v="132"/>
    <n v="8.0399999999999991"/>
    <n v="5"/>
    <n v="0.2"/>
    <n v="2.9144999999999999"/>
    <x v="3"/>
    <s v="Yes"/>
  </r>
  <r>
    <n v="9374"/>
    <s v="CA-2019-102820"/>
    <x v="917"/>
    <d v="2019-05-11T00:00:00"/>
    <s v="Standard Class"/>
    <s v="CS-11950"/>
    <s v="Carlos Soltero"/>
    <x v="0"/>
    <s v="United States"/>
    <x v="45"/>
    <x v="1"/>
    <n v="91104"/>
    <x v="1"/>
    <s v="TEC-PH-10003437"/>
    <x v="2"/>
    <x v="7"/>
    <x v="922"/>
    <n v="419.94400000000002"/>
    <n v="7"/>
    <n v="0.2"/>
    <n v="52.493000000000002"/>
    <x v="1"/>
    <s v="Yes"/>
  </r>
  <r>
    <n v="9375"/>
    <s v="CA-2018-149671"/>
    <x v="410"/>
    <d v="2018-06-09T00:00:00"/>
    <s v="Standard Class"/>
    <s v="KB-16600"/>
    <s v="Ken Brennan"/>
    <x v="1"/>
    <s v="United States"/>
    <x v="4"/>
    <x v="4"/>
    <n v="98105"/>
    <x v="1"/>
    <s v="OFF-SU-10002537"/>
    <x v="1"/>
    <x v="14"/>
    <x v="682"/>
    <n v="61.38"/>
    <n v="6"/>
    <n v="0"/>
    <n v="15.9588"/>
    <x v="1"/>
    <s v="Yes"/>
  </r>
  <r>
    <n v="9376"/>
    <s v="CA-2017-126347"/>
    <x v="639"/>
    <d v="2017-12-19T00:00:00"/>
    <s v="Second Class"/>
    <s v="AJ-10945"/>
    <s v="Ashley Jarboe"/>
    <x v="0"/>
    <s v="United States"/>
    <x v="1"/>
    <x v="1"/>
    <n v="90045"/>
    <x v="1"/>
    <s v="TEC-AC-10003063"/>
    <x v="2"/>
    <x v="11"/>
    <x v="1061"/>
    <n v="50"/>
    <n v="2"/>
    <n v="0"/>
    <n v="10.5"/>
    <x v="1"/>
    <s v="Yes"/>
  </r>
  <r>
    <n v="9377"/>
    <s v="CA-2019-108756"/>
    <x v="53"/>
    <d v="2019-12-29T00:00:00"/>
    <s v="Standard Class"/>
    <s v="PO-18865"/>
    <s v="Patrick O'Donnell"/>
    <x v="0"/>
    <s v="United States"/>
    <x v="522"/>
    <x v="30"/>
    <n v="7017"/>
    <x v="3"/>
    <s v="TEC-AC-10003237"/>
    <x v="2"/>
    <x v="11"/>
    <x v="1640"/>
    <n v="31.8"/>
    <n v="3"/>
    <n v="0"/>
    <n v="13.673999999999999"/>
    <x v="3"/>
    <s v="Yes"/>
  </r>
  <r>
    <n v="9378"/>
    <s v="CA-2019-155362"/>
    <x v="94"/>
    <d v="2019-12-21T00:00:00"/>
    <s v="Standard Class"/>
    <s v="DP-13105"/>
    <s v="Dave Poirier"/>
    <x v="1"/>
    <s v="United States"/>
    <x v="342"/>
    <x v="6"/>
    <n v="54703"/>
    <x v="2"/>
    <s v="OFF-ST-10001031"/>
    <x v="1"/>
    <x v="4"/>
    <x v="1560"/>
    <n v="32.56"/>
    <n v="2"/>
    <n v="0"/>
    <n v="8.4656000000000002"/>
    <x v="2"/>
    <s v="Yes"/>
  </r>
  <r>
    <n v="9379"/>
    <s v="CA-2018-117625"/>
    <x v="1120"/>
    <d v="2018-05-15T00:00:00"/>
    <s v="Standard Class"/>
    <s v="GM-14500"/>
    <s v="Gene McClure"/>
    <x v="0"/>
    <s v="United States"/>
    <x v="22"/>
    <x v="10"/>
    <n v="60610"/>
    <x v="2"/>
    <s v="OFF-EN-10001535"/>
    <x v="1"/>
    <x v="12"/>
    <x v="1842"/>
    <n v="7.0720000000000001"/>
    <n v="2"/>
    <n v="0.2"/>
    <n v="2.3868"/>
    <x v="2"/>
    <s v="Yes"/>
  </r>
  <r>
    <n v="9380"/>
    <s v="CA-2016-154158"/>
    <x v="851"/>
    <d v="2016-12-27T00:00:00"/>
    <s v="Second Class"/>
    <s v="CC-12670"/>
    <s v="Craig Carreira"/>
    <x v="0"/>
    <s v="United States"/>
    <x v="67"/>
    <x v="2"/>
    <n v="33614"/>
    <x v="0"/>
    <s v="OFF-PA-10001295"/>
    <x v="1"/>
    <x v="10"/>
    <x v="1220"/>
    <n v="45.527999999999999"/>
    <n v="3"/>
    <n v="0.2"/>
    <n v="15.934799999999999"/>
    <x v="0"/>
    <s v="Yes"/>
  </r>
  <r>
    <n v="9381"/>
    <s v="CA-2016-154158"/>
    <x v="851"/>
    <d v="2016-12-27T00:00:00"/>
    <s v="Second Class"/>
    <s v="CC-12670"/>
    <s v="Craig Carreira"/>
    <x v="0"/>
    <s v="United States"/>
    <x v="67"/>
    <x v="2"/>
    <n v="33614"/>
    <x v="0"/>
    <s v="FUR-CH-10004698"/>
    <x v="0"/>
    <x v="1"/>
    <x v="168"/>
    <n v="64.784000000000006"/>
    <n v="1"/>
    <n v="0.2"/>
    <n v="6.4783999999999997"/>
    <x v="0"/>
    <s v="Yes"/>
  </r>
  <r>
    <n v="9382"/>
    <s v="CA-2016-154158"/>
    <x v="851"/>
    <d v="2016-12-27T00:00:00"/>
    <s v="Second Class"/>
    <s v="CC-12670"/>
    <s v="Craig Carreira"/>
    <x v="0"/>
    <s v="United States"/>
    <x v="67"/>
    <x v="2"/>
    <n v="33614"/>
    <x v="0"/>
    <s v="OFF-ST-10000078"/>
    <x v="1"/>
    <x v="4"/>
    <x v="1227"/>
    <n v="424.27199999999999"/>
    <n v="2"/>
    <n v="0.2"/>
    <n v="-10.6068"/>
    <x v="0"/>
    <s v="Yes"/>
  </r>
  <r>
    <n v="9383"/>
    <s v="CA-2016-154158"/>
    <x v="851"/>
    <d v="2016-12-27T00:00:00"/>
    <s v="Second Class"/>
    <s v="CC-12670"/>
    <s v="Craig Carreira"/>
    <x v="0"/>
    <s v="United States"/>
    <x v="67"/>
    <x v="2"/>
    <n v="33614"/>
    <x v="0"/>
    <s v="OFF-AR-10001868"/>
    <x v="1"/>
    <x v="6"/>
    <x v="59"/>
    <n v="1.3440000000000001"/>
    <n v="1"/>
    <n v="0.2"/>
    <n v="0.504"/>
    <x v="0"/>
    <s v="Yes"/>
  </r>
  <r>
    <n v="9384"/>
    <s v="CA-2016-154158"/>
    <x v="851"/>
    <d v="2016-12-27T00:00:00"/>
    <s v="Second Class"/>
    <s v="CC-12670"/>
    <s v="Craig Carreira"/>
    <x v="0"/>
    <s v="United States"/>
    <x v="67"/>
    <x v="2"/>
    <n v="33614"/>
    <x v="0"/>
    <s v="OFF-ST-10004950"/>
    <x v="1"/>
    <x v="4"/>
    <x v="1009"/>
    <n v="83.92"/>
    <n v="5"/>
    <n v="0.2"/>
    <n v="-1.0489999999999999"/>
    <x v="0"/>
    <s v="Yes"/>
  </r>
  <r>
    <n v="9385"/>
    <s v="CA-2019-100433"/>
    <x v="938"/>
    <d v="2019-08-16T00:00:00"/>
    <s v="Standard Class"/>
    <s v="SJ-20125"/>
    <s v="Sanjit Jacobs"/>
    <x v="2"/>
    <s v="United States"/>
    <x v="20"/>
    <x v="15"/>
    <n v="10009"/>
    <x v="3"/>
    <s v="OFF-PA-10003441"/>
    <x v="1"/>
    <x v="10"/>
    <x v="490"/>
    <n v="25.92"/>
    <n v="4"/>
    <n v="0"/>
    <n v="12.441599999999999"/>
    <x v="3"/>
    <s v="Yes"/>
  </r>
  <r>
    <n v="9386"/>
    <s v="CA-2019-163097"/>
    <x v="151"/>
    <d v="2019-08-31T00:00:00"/>
    <s v="Standard Class"/>
    <s v="SF-20200"/>
    <s v="Sarah Foster"/>
    <x v="0"/>
    <s v="United States"/>
    <x v="123"/>
    <x v="16"/>
    <n v="85204"/>
    <x v="1"/>
    <s v="FUR-FU-10004973"/>
    <x v="0"/>
    <x v="5"/>
    <x v="1143"/>
    <n v="120.57599999999999"/>
    <n v="8"/>
    <n v="0.2"/>
    <n v="33.1584"/>
    <x v="1"/>
    <s v="Yes"/>
  </r>
  <r>
    <n v="9387"/>
    <s v="US-2019-127292"/>
    <x v="617"/>
    <d v="2019-01-23T00:00:00"/>
    <s v="Standard Class"/>
    <s v="RM-19375"/>
    <s v="Raymond Messe"/>
    <x v="0"/>
    <s v="United States"/>
    <x v="140"/>
    <x v="42"/>
    <m/>
    <x v="3"/>
    <s v="OFF-PA-10000157"/>
    <x v="1"/>
    <x v="10"/>
    <x v="369"/>
    <n v="79.92"/>
    <n v="4"/>
    <n v="0"/>
    <n v="37.562399999999997"/>
    <x v="3"/>
    <s v="Yes"/>
  </r>
  <r>
    <n v="9388"/>
    <s v="US-2019-127292"/>
    <x v="617"/>
    <d v="2019-01-23T00:00:00"/>
    <s v="Standard Class"/>
    <s v="RM-19375"/>
    <s v="Raymond Messe"/>
    <x v="0"/>
    <s v="United States"/>
    <x v="140"/>
    <x v="42"/>
    <m/>
    <x v="3"/>
    <s v="OFF-PA-10001970"/>
    <x v="1"/>
    <x v="10"/>
    <x v="314"/>
    <n v="12.28"/>
    <n v="1"/>
    <n v="0"/>
    <n v="5.7716000000000003"/>
    <x v="3"/>
    <s v="Yes"/>
  </r>
  <r>
    <n v="9389"/>
    <s v="US-2019-127292"/>
    <x v="617"/>
    <d v="2019-01-23T00:00:00"/>
    <s v="Standard Class"/>
    <s v="RM-19375"/>
    <s v="Raymond Messe"/>
    <x v="0"/>
    <s v="United States"/>
    <x v="140"/>
    <x v="42"/>
    <m/>
    <x v="3"/>
    <s v="OFF-AP-10000828"/>
    <x v="1"/>
    <x v="9"/>
    <x v="1096"/>
    <n v="542.94000000000005"/>
    <n v="3"/>
    <n v="0"/>
    <n v="152.0232"/>
    <x v="3"/>
    <s v="Yes"/>
  </r>
  <r>
    <n v="9390"/>
    <s v="US-2019-127292"/>
    <x v="617"/>
    <d v="2019-01-23T00:00:00"/>
    <s v="Standard Class"/>
    <s v="RM-19375"/>
    <s v="Raymond Messe"/>
    <x v="0"/>
    <s v="United States"/>
    <x v="140"/>
    <x v="42"/>
    <m/>
    <x v="3"/>
    <s v="OFF-EN-10001509"/>
    <x v="1"/>
    <x v="12"/>
    <x v="29"/>
    <n v="2.04"/>
    <n v="1"/>
    <n v="0"/>
    <n v="0.95879999999999999"/>
    <x v="3"/>
    <s v="Yes"/>
  </r>
  <r>
    <n v="9391"/>
    <s v="CA-2017-163734"/>
    <x v="974"/>
    <d v="2017-06-24T00:00:00"/>
    <s v="Standard Class"/>
    <s v="KM-16375"/>
    <s v="Katherine Murray"/>
    <x v="2"/>
    <s v="United States"/>
    <x v="12"/>
    <x v="5"/>
    <n v="77070"/>
    <x v="2"/>
    <s v="OFF-ST-10003692"/>
    <x v="1"/>
    <x v="4"/>
    <x v="1262"/>
    <n v="228.92"/>
    <n v="5"/>
    <n v="0.2"/>
    <n v="14.307499999999999"/>
    <x v="2"/>
    <s v="Yes"/>
  </r>
  <r>
    <n v="9392"/>
    <s v="CA-2019-162474"/>
    <x v="677"/>
    <d v="2019-03-16T00:00:00"/>
    <s v="First Class"/>
    <s v="FH-14275"/>
    <s v="Frank Hawley"/>
    <x v="1"/>
    <s v="United States"/>
    <x v="34"/>
    <x v="10"/>
    <n v="60505"/>
    <x v="2"/>
    <s v="TEC-PH-10004700"/>
    <x v="2"/>
    <x v="7"/>
    <x v="851"/>
    <n v="7.992"/>
    <n v="1"/>
    <n v="0.2"/>
    <n v="2.5973999999999999"/>
    <x v="2"/>
    <s v="Yes"/>
  </r>
  <r>
    <n v="9393"/>
    <s v="CA-2017-130848"/>
    <x v="969"/>
    <d v="2017-10-25T00:00:00"/>
    <s v="Same Day"/>
    <s v="DG-13300"/>
    <s v="Deirdre Greer"/>
    <x v="1"/>
    <s v="United States"/>
    <x v="60"/>
    <x v="22"/>
    <n v="80219"/>
    <x v="1"/>
    <s v="FUR-CH-10000422"/>
    <x v="0"/>
    <x v="1"/>
    <x v="1441"/>
    <n v="582.33600000000001"/>
    <n v="8"/>
    <n v="0.2"/>
    <n v="-29.116800000000001"/>
    <x v="1"/>
    <s v="Yes"/>
  </r>
  <r>
    <n v="9394"/>
    <s v="CA-2016-125997"/>
    <x v="59"/>
    <d v="2016-09-23T00:00:00"/>
    <s v="First Class"/>
    <s v="MW-18220"/>
    <s v="Mitch Webber"/>
    <x v="0"/>
    <s v="United States"/>
    <x v="20"/>
    <x v="15"/>
    <n v="10011"/>
    <x v="3"/>
    <s v="TEC-PH-10003484"/>
    <x v="2"/>
    <x v="7"/>
    <x v="1539"/>
    <n v="629.95000000000005"/>
    <n v="5"/>
    <n v="0"/>
    <n v="157.48750000000001"/>
    <x v="3"/>
    <s v="Yes"/>
  </r>
  <r>
    <n v="9395"/>
    <s v="CA-2016-125997"/>
    <x v="59"/>
    <d v="2016-09-23T00:00:00"/>
    <s v="First Class"/>
    <s v="MW-18220"/>
    <s v="Mitch Webber"/>
    <x v="0"/>
    <s v="United States"/>
    <x v="20"/>
    <x v="15"/>
    <n v="10011"/>
    <x v="3"/>
    <s v="FUR-CH-10001394"/>
    <x v="0"/>
    <x v="1"/>
    <x v="654"/>
    <n v="631.78200000000004"/>
    <n v="2"/>
    <n v="0.1"/>
    <n v="140.39599999999999"/>
    <x v="3"/>
    <s v="Yes"/>
  </r>
  <r>
    <n v="9396"/>
    <s v="CA-2016-125997"/>
    <x v="59"/>
    <d v="2016-09-23T00:00:00"/>
    <s v="First Class"/>
    <s v="MW-18220"/>
    <s v="Mitch Webber"/>
    <x v="0"/>
    <s v="United States"/>
    <x v="20"/>
    <x v="15"/>
    <n v="10011"/>
    <x v="3"/>
    <s v="FUR-BO-10002213"/>
    <x v="0"/>
    <x v="0"/>
    <x v="1232"/>
    <n v="801.56799999999998"/>
    <n v="2"/>
    <n v="0.2"/>
    <n v="-10.019600000000001"/>
    <x v="3"/>
    <s v="Yes"/>
  </r>
  <r>
    <n v="9397"/>
    <s v="CA-2016-125997"/>
    <x v="59"/>
    <d v="2016-09-23T00:00:00"/>
    <s v="First Class"/>
    <s v="MW-18220"/>
    <s v="Mitch Webber"/>
    <x v="0"/>
    <s v="United States"/>
    <x v="20"/>
    <x v="15"/>
    <n v="10011"/>
    <x v="3"/>
    <s v="OFF-LA-10002762"/>
    <x v="1"/>
    <x v="2"/>
    <x v="49"/>
    <n v="75.180000000000007"/>
    <n v="6"/>
    <n v="0"/>
    <n v="35.334600000000002"/>
    <x v="3"/>
    <s v="Yes"/>
  </r>
  <r>
    <n v="9398"/>
    <s v="CA-2016-125997"/>
    <x v="59"/>
    <d v="2016-09-23T00:00:00"/>
    <s v="First Class"/>
    <s v="MW-18220"/>
    <s v="Mitch Webber"/>
    <x v="0"/>
    <s v="United States"/>
    <x v="20"/>
    <x v="15"/>
    <n v="10011"/>
    <x v="3"/>
    <s v="OFF-AP-10003842"/>
    <x v="1"/>
    <x v="9"/>
    <x v="1256"/>
    <n v="30.98"/>
    <n v="1"/>
    <n v="0"/>
    <n v="8.0548000000000002"/>
    <x v="3"/>
    <s v="Yes"/>
  </r>
  <r>
    <n v="9399"/>
    <s v="CA-2016-125997"/>
    <x v="59"/>
    <d v="2016-09-23T00:00:00"/>
    <s v="First Class"/>
    <s v="MW-18220"/>
    <s v="Mitch Webber"/>
    <x v="0"/>
    <s v="United States"/>
    <x v="20"/>
    <x v="15"/>
    <n v="10011"/>
    <x v="3"/>
    <s v="TEC-PH-10003072"/>
    <x v="2"/>
    <x v="7"/>
    <x v="1319"/>
    <n v="1349.91"/>
    <n v="9"/>
    <n v="0"/>
    <n v="661.45590000000004"/>
    <x v="3"/>
    <s v="Yes"/>
  </r>
  <r>
    <n v="9400"/>
    <s v="CA-2018-103128"/>
    <x v="583"/>
    <d v="2018-11-15T00:00:00"/>
    <s v="Standard Class"/>
    <s v="SC-20845"/>
    <s v="Sung Chung"/>
    <x v="0"/>
    <s v="United States"/>
    <x v="523"/>
    <x v="10"/>
    <n v="60004"/>
    <x v="2"/>
    <s v="OFF-AR-10003394"/>
    <x v="1"/>
    <x v="6"/>
    <x v="501"/>
    <n v="14.112"/>
    <n v="6"/>
    <n v="0.2"/>
    <n v="1.2347999999999999"/>
    <x v="2"/>
    <s v="Yes"/>
  </r>
  <r>
    <n v="9401"/>
    <s v="CA-2017-167696"/>
    <x v="1216"/>
    <d v="2017-09-21T00:00:00"/>
    <s v="Standard Class"/>
    <s v="BD-11500"/>
    <s v="Bradley Drucker"/>
    <x v="0"/>
    <s v="United States"/>
    <x v="311"/>
    <x v="17"/>
    <n v="23602"/>
    <x v="0"/>
    <s v="OFF-EN-10001539"/>
    <x v="1"/>
    <x v="12"/>
    <x v="153"/>
    <n v="31.12"/>
    <n v="4"/>
    <n v="0"/>
    <n v="14.6264"/>
    <x v="0"/>
    <s v="Yes"/>
  </r>
  <r>
    <n v="9402"/>
    <s v="CA-2016-159814"/>
    <x v="1217"/>
    <d v="2016-06-28T00:00:00"/>
    <s v="Standard Class"/>
    <s v="LP-17080"/>
    <s v="Liz Pelletier"/>
    <x v="0"/>
    <s v="United States"/>
    <x v="93"/>
    <x v="16"/>
    <n v="85705"/>
    <x v="1"/>
    <s v="FUR-FU-10001731"/>
    <x v="0"/>
    <x v="5"/>
    <x v="1556"/>
    <n v="4.2720000000000002"/>
    <n v="2"/>
    <n v="0.2"/>
    <n v="0.96120000000000005"/>
    <x v="1"/>
    <s v="Yes"/>
  </r>
  <r>
    <n v="9403"/>
    <s v="CA-2018-105459"/>
    <x v="399"/>
    <d v="2018-08-17T00:00:00"/>
    <s v="Second Class"/>
    <s v="NP-18700"/>
    <s v="Nora Preis"/>
    <x v="0"/>
    <s v="United States"/>
    <x v="20"/>
    <x v="15"/>
    <n v="10024"/>
    <x v="3"/>
    <s v="FUR-TA-10001095"/>
    <x v="0"/>
    <x v="3"/>
    <x v="616"/>
    <n v="209.148"/>
    <n v="2"/>
    <n v="0.4"/>
    <n v="-66.230199999999996"/>
    <x v="3"/>
    <s v="Yes"/>
  </r>
  <r>
    <n v="9404"/>
    <s v="CA-2018-105459"/>
    <x v="399"/>
    <d v="2018-08-17T00:00:00"/>
    <s v="Second Class"/>
    <s v="NP-18700"/>
    <s v="Nora Preis"/>
    <x v="0"/>
    <s v="United States"/>
    <x v="20"/>
    <x v="15"/>
    <n v="10024"/>
    <x v="3"/>
    <s v="OFF-ST-10000078"/>
    <x v="1"/>
    <x v="4"/>
    <x v="1227"/>
    <n v="1591.02"/>
    <n v="6"/>
    <n v="0"/>
    <n v="286.3836"/>
    <x v="3"/>
    <s v="Yes"/>
  </r>
  <r>
    <n v="9405"/>
    <s v="CA-2019-141663"/>
    <x v="669"/>
    <d v="2019-04-17T00:00:00"/>
    <s v="Standard Class"/>
    <s v="DP-13105"/>
    <s v="Dave Poirier"/>
    <x v="1"/>
    <s v="United States"/>
    <x v="10"/>
    <x v="9"/>
    <n v="19134"/>
    <x v="3"/>
    <s v="OFF-FA-10004076"/>
    <x v="1"/>
    <x v="13"/>
    <x v="1222"/>
    <n v="7.92"/>
    <n v="5"/>
    <n v="0.2"/>
    <n v="1.6830000000000001"/>
    <x v="3"/>
    <s v="Yes"/>
  </r>
  <r>
    <n v="9406"/>
    <s v="CA-2016-152618"/>
    <x v="619"/>
    <d v="2016-03-17T00:00:00"/>
    <s v="First Class"/>
    <s v="RB-19465"/>
    <s v="Rick Bensley"/>
    <x v="2"/>
    <s v="United States"/>
    <x v="22"/>
    <x v="10"/>
    <n v="60653"/>
    <x v="2"/>
    <s v="TEC-MA-10003626"/>
    <x v="2"/>
    <x v="15"/>
    <x v="1397"/>
    <n v="574.91"/>
    <n v="2"/>
    <n v="0.3"/>
    <n v="156.047"/>
    <x v="2"/>
    <s v="Yes"/>
  </r>
  <r>
    <n v="9407"/>
    <s v="CA-2016-152618"/>
    <x v="619"/>
    <d v="2016-03-17T00:00:00"/>
    <s v="First Class"/>
    <s v="RB-19465"/>
    <s v="Rick Bensley"/>
    <x v="2"/>
    <s v="United States"/>
    <x v="22"/>
    <x v="10"/>
    <n v="60653"/>
    <x v="2"/>
    <s v="OFF-PA-10001215"/>
    <x v="1"/>
    <x v="10"/>
    <x v="1726"/>
    <n v="8.4480000000000004"/>
    <n v="2"/>
    <n v="0.2"/>
    <n v="2.64"/>
    <x v="2"/>
    <s v="Yes"/>
  </r>
  <r>
    <n v="9408"/>
    <s v="CA-2019-162789"/>
    <x v="585"/>
    <d v="2019-09-24T00:00:00"/>
    <s v="Second Class"/>
    <s v="LC-17140"/>
    <s v="Logan Currie"/>
    <x v="0"/>
    <s v="United States"/>
    <x v="20"/>
    <x v="15"/>
    <n v="10035"/>
    <x v="3"/>
    <s v="TEC-AC-10002842"/>
    <x v="2"/>
    <x v="11"/>
    <x v="1185"/>
    <n v="1071"/>
    <n v="9"/>
    <n v="0"/>
    <n v="171.36"/>
    <x v="3"/>
    <s v="Yes"/>
  </r>
  <r>
    <n v="9409"/>
    <s v="CA-2019-162789"/>
    <x v="585"/>
    <d v="2019-09-24T00:00:00"/>
    <s v="Second Class"/>
    <s v="LC-17140"/>
    <s v="Logan Currie"/>
    <x v="0"/>
    <s v="United States"/>
    <x v="20"/>
    <x v="15"/>
    <n v="10035"/>
    <x v="3"/>
    <s v="FUR-FU-10004864"/>
    <x v="0"/>
    <x v="5"/>
    <x v="1719"/>
    <n v="12.07"/>
    <n v="1"/>
    <n v="0"/>
    <n v="3.9830999999999999"/>
    <x v="3"/>
    <s v="Yes"/>
  </r>
  <r>
    <n v="9410"/>
    <s v="US-2019-110149"/>
    <x v="389"/>
    <d v="2019-12-13T00:00:00"/>
    <s v="First Class"/>
    <s v="WB-21850"/>
    <s v="William Brown"/>
    <x v="0"/>
    <s v="United States"/>
    <x v="10"/>
    <x v="9"/>
    <n v="19143"/>
    <x v="3"/>
    <s v="OFF-BI-10000014"/>
    <x v="1"/>
    <x v="8"/>
    <x v="634"/>
    <n v="3.2730000000000001"/>
    <n v="1"/>
    <n v="0.7"/>
    <n v="-2.5093000000000001"/>
    <x v="3"/>
    <s v="Yes"/>
  </r>
  <r>
    <n v="9411"/>
    <s v="US-2019-110149"/>
    <x v="389"/>
    <d v="2019-12-13T00:00:00"/>
    <s v="First Class"/>
    <s v="WB-21850"/>
    <s v="William Brown"/>
    <x v="0"/>
    <s v="United States"/>
    <x v="10"/>
    <x v="9"/>
    <n v="19143"/>
    <x v="3"/>
    <s v="FUR-FU-10001475"/>
    <x v="0"/>
    <x v="5"/>
    <x v="504"/>
    <n v="87.92"/>
    <n v="5"/>
    <n v="0.2"/>
    <n v="15.385999999999999"/>
    <x v="3"/>
    <s v="Yes"/>
  </r>
  <r>
    <n v="9412"/>
    <s v="CA-2018-108959"/>
    <x v="612"/>
    <d v="2018-03-14T00:00:00"/>
    <s v="Second Class"/>
    <s v="MH-17785"/>
    <s v="Maya Herman"/>
    <x v="1"/>
    <s v="United States"/>
    <x v="220"/>
    <x v="16"/>
    <n v="85301"/>
    <x v="1"/>
    <s v="OFF-ST-10001272"/>
    <x v="1"/>
    <x v="4"/>
    <x v="533"/>
    <n v="104.696"/>
    <n v="1"/>
    <n v="0.2"/>
    <n v="6.5434999999999999"/>
    <x v="1"/>
    <s v="Yes"/>
  </r>
  <r>
    <n v="9413"/>
    <s v="CA-2017-164777"/>
    <x v="746"/>
    <d v="2017-01-29T00:00:00"/>
    <s v="First Class"/>
    <s v="SC-20305"/>
    <s v="Sean Christensen"/>
    <x v="0"/>
    <s v="United States"/>
    <x v="1"/>
    <x v="1"/>
    <n v="90036"/>
    <x v="1"/>
    <s v="FUR-CH-10002024"/>
    <x v="0"/>
    <x v="1"/>
    <x v="483"/>
    <n v="2803.92"/>
    <n v="5"/>
    <n v="0.2"/>
    <n v="0"/>
    <x v="1"/>
    <s v="Yes"/>
  </r>
  <r>
    <n v="9414"/>
    <s v="CA-2018-132017"/>
    <x v="182"/>
    <d v="2018-09-27T00:00:00"/>
    <s v="First Class"/>
    <s v="MH-17620"/>
    <s v="Matt Hagelstein"/>
    <x v="1"/>
    <s v="United States"/>
    <x v="12"/>
    <x v="5"/>
    <n v="77041"/>
    <x v="2"/>
    <s v="OFF-BI-10004001"/>
    <x v="1"/>
    <x v="8"/>
    <x v="818"/>
    <n v="6.8159999999999998"/>
    <n v="2"/>
    <n v="0.8"/>
    <n v="-11.587199999999999"/>
    <x v="2"/>
    <s v="Yes"/>
  </r>
  <r>
    <n v="9415"/>
    <s v="CA-2017-127824"/>
    <x v="1090"/>
    <d v="2017-10-22T00:00:00"/>
    <s v="Standard Class"/>
    <s v="JC-15775"/>
    <s v="John Castell"/>
    <x v="0"/>
    <s v="United States"/>
    <x v="4"/>
    <x v="4"/>
    <n v="98115"/>
    <x v="1"/>
    <s v="TEC-PH-10004094"/>
    <x v="2"/>
    <x v="7"/>
    <x v="1797"/>
    <n v="249.584"/>
    <n v="2"/>
    <n v="0.2"/>
    <n v="15.599"/>
    <x v="1"/>
    <s v="Yes"/>
  </r>
  <r>
    <n v="9416"/>
    <s v="CA-2017-127824"/>
    <x v="1090"/>
    <d v="2017-10-22T00:00:00"/>
    <s v="Standard Class"/>
    <s v="JC-15775"/>
    <s v="John Castell"/>
    <x v="0"/>
    <s v="United States"/>
    <x v="4"/>
    <x v="4"/>
    <n v="98115"/>
    <x v="1"/>
    <s v="OFF-PA-10001184"/>
    <x v="1"/>
    <x v="10"/>
    <x v="1316"/>
    <n v="17.940000000000001"/>
    <n v="3"/>
    <n v="0"/>
    <n v="8.7905999999999995"/>
    <x v="1"/>
    <s v="Yes"/>
  </r>
  <r>
    <n v="9417"/>
    <s v="CA-2017-127824"/>
    <x v="1090"/>
    <d v="2017-10-22T00:00:00"/>
    <s v="Standard Class"/>
    <s v="JC-15775"/>
    <s v="John Castell"/>
    <x v="0"/>
    <s v="United States"/>
    <x v="4"/>
    <x v="4"/>
    <n v="98115"/>
    <x v="1"/>
    <s v="FUR-FU-10002505"/>
    <x v="0"/>
    <x v="5"/>
    <x v="225"/>
    <n v="10.11"/>
    <n v="3"/>
    <n v="0"/>
    <n v="3.2351999999999999"/>
    <x v="1"/>
    <s v="Yes"/>
  </r>
  <r>
    <n v="9418"/>
    <s v="CA-2016-148285"/>
    <x v="1218"/>
    <d v="2016-11-01T00:00:00"/>
    <s v="Standard Class"/>
    <s v="RD-19810"/>
    <s v="Ross DeVincentis"/>
    <x v="2"/>
    <s v="United States"/>
    <x v="115"/>
    <x v="3"/>
    <n v="28314"/>
    <x v="0"/>
    <s v="OFF-PA-10001166"/>
    <x v="1"/>
    <x v="10"/>
    <x v="777"/>
    <n v="10.368"/>
    <n v="2"/>
    <n v="0.2"/>
    <n v="3.6288"/>
    <x v="0"/>
    <s v="Yes"/>
  </r>
  <r>
    <n v="9419"/>
    <s v="CA-2016-148285"/>
    <x v="1218"/>
    <d v="2016-11-01T00:00:00"/>
    <s v="Standard Class"/>
    <s v="RD-19810"/>
    <s v="Ross DeVincentis"/>
    <x v="2"/>
    <s v="United States"/>
    <x v="115"/>
    <x v="3"/>
    <n v="28314"/>
    <x v="0"/>
    <s v="OFF-PA-10000349"/>
    <x v="1"/>
    <x v="10"/>
    <x v="33"/>
    <n v="11.952"/>
    <n v="3"/>
    <n v="0.2"/>
    <n v="4.0338000000000003"/>
    <x v="0"/>
    <s v="Yes"/>
  </r>
  <r>
    <n v="9420"/>
    <s v="CA-2019-152926"/>
    <x v="280"/>
    <d v="2019-10-04T00:00:00"/>
    <s v="Second Class"/>
    <s v="SC-20695"/>
    <s v="Steve Chapman"/>
    <x v="1"/>
    <s v="United States"/>
    <x v="12"/>
    <x v="5"/>
    <n v="77041"/>
    <x v="2"/>
    <s v="OFF-AP-10004708"/>
    <x v="1"/>
    <x v="9"/>
    <x v="513"/>
    <n v="15.224"/>
    <n v="2"/>
    <n v="0.8"/>
    <n v="-38.821199999999997"/>
    <x v="2"/>
    <s v="Yes"/>
  </r>
  <r>
    <n v="9421"/>
    <s v="CA-2019-152926"/>
    <x v="280"/>
    <d v="2019-10-04T00:00:00"/>
    <s v="Second Class"/>
    <s v="SC-20695"/>
    <s v="Steve Chapman"/>
    <x v="1"/>
    <s v="United States"/>
    <x v="12"/>
    <x v="5"/>
    <n v="77041"/>
    <x v="2"/>
    <s v="OFF-AP-10001947"/>
    <x v="1"/>
    <x v="9"/>
    <x v="1537"/>
    <n v="21.984000000000002"/>
    <n v="6"/>
    <n v="0.8"/>
    <n v="-56.059199999999997"/>
    <x v="2"/>
    <s v="Yes"/>
  </r>
  <r>
    <n v="9422"/>
    <s v="CA-2016-145254"/>
    <x v="149"/>
    <d v="2016-07-27T00:00:00"/>
    <s v="Standard Class"/>
    <s v="NC-18535"/>
    <s v="Nick Crebassa"/>
    <x v="1"/>
    <s v="United States"/>
    <x v="8"/>
    <x v="1"/>
    <n v="94122"/>
    <x v="1"/>
    <s v="TEC-PH-10000441"/>
    <x v="2"/>
    <x v="7"/>
    <x v="1055"/>
    <n v="604.75199999999995"/>
    <n v="6"/>
    <n v="0.2"/>
    <n v="60.475200000000001"/>
    <x v="1"/>
    <s v="Yes"/>
  </r>
  <r>
    <n v="9423"/>
    <s v="CA-2016-145254"/>
    <x v="149"/>
    <d v="2016-07-27T00:00:00"/>
    <s v="Standard Class"/>
    <s v="NC-18535"/>
    <s v="Nick Crebassa"/>
    <x v="1"/>
    <s v="United States"/>
    <x v="8"/>
    <x v="1"/>
    <n v="94122"/>
    <x v="1"/>
    <s v="OFF-SU-10004664"/>
    <x v="1"/>
    <x v="14"/>
    <x v="597"/>
    <n v="40.700000000000003"/>
    <n v="5"/>
    <n v="0"/>
    <n v="11.803000000000001"/>
    <x v="1"/>
    <s v="Yes"/>
  </r>
  <r>
    <n v="9424"/>
    <s v="CA-2016-145254"/>
    <x v="149"/>
    <d v="2016-07-27T00:00:00"/>
    <s v="Standard Class"/>
    <s v="NC-18535"/>
    <s v="Nick Crebassa"/>
    <x v="1"/>
    <s v="United States"/>
    <x v="8"/>
    <x v="1"/>
    <n v="94122"/>
    <x v="1"/>
    <s v="TEC-PH-10004531"/>
    <x v="2"/>
    <x v="7"/>
    <x v="1404"/>
    <n v="302.37599999999998"/>
    <n v="3"/>
    <n v="0.2"/>
    <n v="37.796999999999997"/>
    <x v="1"/>
    <s v="Yes"/>
  </r>
  <r>
    <n v="9425"/>
    <s v="CA-2016-145254"/>
    <x v="149"/>
    <d v="2016-07-27T00:00:00"/>
    <s v="Standard Class"/>
    <s v="NC-18535"/>
    <s v="Nick Crebassa"/>
    <x v="1"/>
    <s v="United States"/>
    <x v="8"/>
    <x v="1"/>
    <n v="94122"/>
    <x v="1"/>
    <s v="TEC-AC-10002167"/>
    <x v="2"/>
    <x v="11"/>
    <x v="46"/>
    <n v="45"/>
    <n v="3"/>
    <n v="0"/>
    <n v="4.95"/>
    <x v="1"/>
    <s v="Yes"/>
  </r>
  <r>
    <n v="9426"/>
    <s v="CA-2016-116246"/>
    <x v="171"/>
    <d v="2016-09-17T00:00:00"/>
    <s v="Second Class"/>
    <s v="LW-17215"/>
    <s v="Luke Weiss"/>
    <x v="0"/>
    <s v="United States"/>
    <x v="20"/>
    <x v="15"/>
    <n v="10035"/>
    <x v="3"/>
    <s v="FUR-CH-10002024"/>
    <x v="0"/>
    <x v="1"/>
    <x v="483"/>
    <n v="3785.2919999999999"/>
    <n v="6"/>
    <n v="0.1"/>
    <n v="420.58800000000002"/>
    <x v="3"/>
    <s v="Yes"/>
  </r>
  <r>
    <n v="9427"/>
    <s v="CA-2018-160479"/>
    <x v="306"/>
    <d v="2018-09-20T00:00:00"/>
    <s v="Standard Class"/>
    <s v="AH-10585"/>
    <s v="Angele Hood"/>
    <x v="0"/>
    <s v="United States"/>
    <x v="4"/>
    <x v="4"/>
    <n v="98105"/>
    <x v="1"/>
    <s v="OFF-AR-10002445"/>
    <x v="1"/>
    <x v="6"/>
    <x v="1646"/>
    <n v="35.4"/>
    <n v="5"/>
    <n v="0"/>
    <n v="13.452"/>
    <x v="1"/>
    <s v="Yes"/>
  </r>
  <r>
    <n v="9428"/>
    <s v="CA-2016-167486"/>
    <x v="501"/>
    <d v="2016-12-01T00:00:00"/>
    <s v="Standard Class"/>
    <s v="JO-15145"/>
    <s v="Jack O'Briant"/>
    <x v="1"/>
    <s v="United States"/>
    <x v="198"/>
    <x v="15"/>
    <n v="14215"/>
    <x v="3"/>
    <s v="FUR-FU-10003268"/>
    <x v="0"/>
    <x v="5"/>
    <x v="885"/>
    <n v="199.9"/>
    <n v="5"/>
    <n v="0"/>
    <n v="39.979999999999997"/>
    <x v="3"/>
    <s v="Yes"/>
  </r>
  <r>
    <n v="9429"/>
    <s v="CA-2016-152100"/>
    <x v="218"/>
    <d v="2016-05-16T00:00:00"/>
    <s v="Standard Class"/>
    <s v="VW-21775"/>
    <s v="Victoria Wilson"/>
    <x v="1"/>
    <s v="United States"/>
    <x v="114"/>
    <x v="5"/>
    <n v="77340"/>
    <x v="2"/>
    <s v="FUR-CH-10000015"/>
    <x v="0"/>
    <x v="1"/>
    <x v="378"/>
    <n v="1212.96"/>
    <n v="8"/>
    <n v="0.3"/>
    <n v="-69.311999999999998"/>
    <x v="2"/>
    <s v="Yes"/>
  </r>
  <r>
    <n v="9430"/>
    <s v="CA-2017-166219"/>
    <x v="834"/>
    <d v="2017-09-01T00:00:00"/>
    <s v="Standard Class"/>
    <s v="BP-11185"/>
    <s v="Ben Peterman"/>
    <x v="1"/>
    <s v="United States"/>
    <x v="61"/>
    <x v="5"/>
    <n v="75081"/>
    <x v="2"/>
    <s v="TEC-PH-10004165"/>
    <x v="2"/>
    <x v="7"/>
    <x v="895"/>
    <n v="1099.96"/>
    <n v="5"/>
    <n v="0.2"/>
    <n v="82.497"/>
    <x v="2"/>
    <s v="Yes"/>
  </r>
  <r>
    <n v="9431"/>
    <s v="CA-2017-166219"/>
    <x v="834"/>
    <d v="2017-09-01T00:00:00"/>
    <s v="Standard Class"/>
    <s v="BP-11185"/>
    <s v="Ben Peterman"/>
    <x v="1"/>
    <s v="United States"/>
    <x v="61"/>
    <x v="5"/>
    <n v="75081"/>
    <x v="2"/>
    <s v="FUR-TA-10004607"/>
    <x v="0"/>
    <x v="3"/>
    <x v="1104"/>
    <n v="103.48099999999999"/>
    <n v="1"/>
    <n v="0.3"/>
    <n v="-16.261299999999999"/>
    <x v="2"/>
    <s v="Yes"/>
  </r>
  <r>
    <n v="9432"/>
    <s v="CA-2017-111864"/>
    <x v="974"/>
    <d v="2017-06-19T00:00:00"/>
    <s v="Same Day"/>
    <s v="PP-18955"/>
    <s v="Paul Prost"/>
    <x v="2"/>
    <s v="United States"/>
    <x v="10"/>
    <x v="9"/>
    <n v="19134"/>
    <x v="3"/>
    <s v="OFF-LA-10004677"/>
    <x v="1"/>
    <x v="2"/>
    <x v="1840"/>
    <n v="5.9039999999999999"/>
    <n v="2"/>
    <n v="0.2"/>
    <n v="1.9925999999999999"/>
    <x v="3"/>
    <s v="Yes"/>
  </r>
  <r>
    <n v="9433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TEC-AC-10002217"/>
    <x v="2"/>
    <x v="11"/>
    <x v="1187"/>
    <n v="30.08"/>
    <n v="2"/>
    <n v="0.2"/>
    <n v="-5.2640000000000002"/>
    <x v="1"/>
    <s v="Yes"/>
  </r>
  <r>
    <n v="9434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OFF-PA-10001937"/>
    <x v="1"/>
    <x v="10"/>
    <x v="289"/>
    <n v="36.287999999999997"/>
    <n v="7"/>
    <n v="0.2"/>
    <n v="12.700799999999999"/>
    <x v="1"/>
    <s v="Yes"/>
  </r>
  <r>
    <n v="9435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OFF-AR-10000203"/>
    <x v="1"/>
    <x v="6"/>
    <x v="785"/>
    <n v="10.272"/>
    <n v="3"/>
    <n v="0.2"/>
    <n v="1.1556"/>
    <x v="1"/>
    <s v="Yes"/>
  </r>
  <r>
    <n v="9436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TEC-AC-10001142"/>
    <x v="2"/>
    <x v="11"/>
    <x v="551"/>
    <n v="252.8"/>
    <n v="4"/>
    <n v="0.2"/>
    <n v="-31.6"/>
    <x v="1"/>
    <s v="Yes"/>
  </r>
  <r>
    <n v="9437"/>
    <s v="CA-2017-160787"/>
    <x v="12"/>
    <d v="2017-09-25T00:00:00"/>
    <s v="Same Day"/>
    <s v="BM-11785"/>
    <s v="Bryan Mills"/>
    <x v="0"/>
    <s v="United States"/>
    <x v="10"/>
    <x v="9"/>
    <n v="19143"/>
    <x v="3"/>
    <s v="OFF-BI-10003712"/>
    <x v="1"/>
    <x v="8"/>
    <x v="696"/>
    <n v="2.9460000000000002"/>
    <n v="2"/>
    <n v="0.7"/>
    <n v="-2.0621999999999998"/>
    <x v="3"/>
    <s v="Yes"/>
  </r>
  <r>
    <n v="9438"/>
    <s v="CA-2019-107853"/>
    <x v="1143"/>
    <d v="2019-05-31T00:00:00"/>
    <s v="Standard Class"/>
    <s v="CD-11920"/>
    <s v="Carlos Daly"/>
    <x v="0"/>
    <s v="United States"/>
    <x v="147"/>
    <x v="1"/>
    <n v="92054"/>
    <x v="1"/>
    <s v="OFF-PA-10000520"/>
    <x v="1"/>
    <x v="10"/>
    <x v="1428"/>
    <n v="12.96"/>
    <n v="2"/>
    <n v="0"/>
    <n v="6.2207999999999997"/>
    <x v="1"/>
    <s v="Yes"/>
  </r>
  <r>
    <n v="9439"/>
    <s v="CA-2019-126144"/>
    <x v="689"/>
    <d v="2019-08-05T00:00:00"/>
    <s v="Standard Class"/>
    <s v="GM-14680"/>
    <s v="Greg Matthias"/>
    <x v="0"/>
    <s v="United States"/>
    <x v="10"/>
    <x v="9"/>
    <n v="19134"/>
    <x v="3"/>
    <s v="TEC-PH-10001079"/>
    <x v="2"/>
    <x v="7"/>
    <x v="1255"/>
    <n v="285.57600000000002"/>
    <n v="4"/>
    <n v="0.4"/>
    <n v="-57.115200000000002"/>
    <x v="3"/>
    <s v="Yes"/>
  </r>
  <r>
    <n v="9440"/>
    <s v="US-2016-154655"/>
    <x v="36"/>
    <d v="2016-10-17T00:00:00"/>
    <s v="Standard Class"/>
    <s v="BP-11050"/>
    <s v="Barry Pond"/>
    <x v="1"/>
    <s v="United States"/>
    <x v="22"/>
    <x v="10"/>
    <n v="60623"/>
    <x v="2"/>
    <s v="OFF-SU-10000898"/>
    <x v="1"/>
    <x v="14"/>
    <x v="1190"/>
    <n v="22.24"/>
    <n v="2"/>
    <n v="0.2"/>
    <n v="2.5019999999999998"/>
    <x v="2"/>
    <s v="Yes"/>
  </r>
  <r>
    <n v="9441"/>
    <s v="CA-2016-100391"/>
    <x v="594"/>
    <d v="2016-05-29T00:00:00"/>
    <s v="Standard Class"/>
    <s v="BW-11065"/>
    <s v="Barry Weirich"/>
    <x v="0"/>
    <s v="United States"/>
    <x v="20"/>
    <x v="15"/>
    <n v="10035"/>
    <x v="3"/>
    <s v="OFF-PA-10001471"/>
    <x v="1"/>
    <x v="10"/>
    <x v="1477"/>
    <n v="14.62"/>
    <n v="2"/>
    <n v="0"/>
    <n v="6.7252000000000001"/>
    <x v="3"/>
    <e v="#N/A"/>
  </r>
  <r>
    <n v="9442"/>
    <s v="CA-2016-165477"/>
    <x v="282"/>
    <d v="2016-12-31T00:00:00"/>
    <s v="Second Class"/>
    <s v="RE-19405"/>
    <s v="Ricardo Emerson"/>
    <x v="0"/>
    <s v="United States"/>
    <x v="239"/>
    <x v="24"/>
    <n v="44240"/>
    <x v="3"/>
    <s v="OFF-AP-10003281"/>
    <x v="1"/>
    <x v="9"/>
    <x v="1189"/>
    <n v="48.36"/>
    <n v="5"/>
    <n v="0.2"/>
    <n v="6.0449999999999999"/>
    <x v="3"/>
    <s v="Yes"/>
  </r>
  <r>
    <n v="9443"/>
    <s v="CA-2019-165904"/>
    <x v="104"/>
    <d v="2019-04-11T00:00:00"/>
    <s v="Standard Class"/>
    <s v="HR-14770"/>
    <s v="Hallie Redmond"/>
    <x v="2"/>
    <s v="United States"/>
    <x v="108"/>
    <x v="2"/>
    <n v="32216"/>
    <x v="0"/>
    <s v="OFF-AR-10003156"/>
    <x v="1"/>
    <x v="6"/>
    <x v="401"/>
    <n v="16.256"/>
    <n v="2"/>
    <n v="0.2"/>
    <n v="1.2192000000000001"/>
    <x v="0"/>
    <s v="Yes"/>
  </r>
  <r>
    <n v="9444"/>
    <s v="CA-2019-165904"/>
    <x v="104"/>
    <d v="2019-04-11T00:00:00"/>
    <s v="Standard Class"/>
    <s v="HR-14770"/>
    <s v="Hallie Redmond"/>
    <x v="2"/>
    <s v="United States"/>
    <x v="108"/>
    <x v="2"/>
    <n v="32216"/>
    <x v="0"/>
    <s v="TEC-PH-10000576"/>
    <x v="2"/>
    <x v="7"/>
    <x v="815"/>
    <n v="219.184"/>
    <n v="2"/>
    <n v="0.2"/>
    <n v="19.178599999999999"/>
    <x v="0"/>
    <s v="Yes"/>
  </r>
  <r>
    <n v="9445"/>
    <s v="CA-2017-104052"/>
    <x v="879"/>
    <d v="2017-03-02T00:00:00"/>
    <s v="First Class"/>
    <s v="TP-21565"/>
    <s v="Tracy Poddar"/>
    <x v="1"/>
    <s v="United States"/>
    <x v="224"/>
    <x v="5"/>
    <n v="75019"/>
    <x v="2"/>
    <s v="TEC-PH-10003215"/>
    <x v="2"/>
    <x v="7"/>
    <x v="1611"/>
    <n v="95.84"/>
    <n v="4"/>
    <n v="0.2"/>
    <n v="34.741999999999997"/>
    <x v="2"/>
    <s v="Yes"/>
  </r>
  <r>
    <n v="9446"/>
    <s v="CA-2017-168277"/>
    <x v="352"/>
    <d v="2017-06-03T00:00:00"/>
    <s v="Standard Class"/>
    <s v="KB-16315"/>
    <s v="Karl Braun"/>
    <x v="0"/>
    <s v="United States"/>
    <x v="245"/>
    <x v="14"/>
    <n v="46203"/>
    <x v="2"/>
    <s v="OFF-LA-10004484"/>
    <x v="1"/>
    <x v="2"/>
    <x v="617"/>
    <n v="12.39"/>
    <n v="3"/>
    <n v="0"/>
    <n v="5.6993999999999998"/>
    <x v="2"/>
    <s v="Yes"/>
  </r>
  <r>
    <n v="9447"/>
    <s v="CA-2018-158617"/>
    <x v="897"/>
    <d v="2018-09-28T00:00:00"/>
    <s v="Standard Class"/>
    <s v="AC-10660"/>
    <s v="Anna Chung"/>
    <x v="0"/>
    <s v="United States"/>
    <x v="104"/>
    <x v="14"/>
    <n v="46226"/>
    <x v="2"/>
    <s v="OFF-PA-10002245"/>
    <x v="1"/>
    <x v="10"/>
    <x v="1343"/>
    <n v="35.880000000000003"/>
    <n v="6"/>
    <n v="0"/>
    <n v="16.146000000000001"/>
    <x v="2"/>
    <s v="Yes"/>
  </r>
  <r>
    <n v="9448"/>
    <s v="CA-2019-136882"/>
    <x v="837"/>
    <d v="2019-06-03T00:00:00"/>
    <s v="Standard Class"/>
    <s v="DN-13690"/>
    <s v="Duane Noonan"/>
    <x v="0"/>
    <s v="United States"/>
    <x v="251"/>
    <x v="26"/>
    <n v="74133"/>
    <x v="2"/>
    <s v="FUR-FU-10003664"/>
    <x v="0"/>
    <x v="5"/>
    <x v="35"/>
    <n v="477.3"/>
    <n v="5"/>
    <n v="0"/>
    <n v="138.417"/>
    <x v="2"/>
    <s v="Yes"/>
  </r>
  <r>
    <n v="9449"/>
    <s v="US-2018-148957"/>
    <x v="42"/>
    <d v="2018-09-23T00:00:00"/>
    <s v="Standard Class"/>
    <s v="CC-12430"/>
    <s v="Chuck Clark"/>
    <x v="2"/>
    <s v="United States"/>
    <x v="252"/>
    <x v="4"/>
    <n v="98052"/>
    <x v="1"/>
    <s v="OFF-LA-10002195"/>
    <x v="1"/>
    <x v="2"/>
    <x v="1028"/>
    <n v="12.32"/>
    <n v="4"/>
    <n v="0"/>
    <n v="5.9135999999999997"/>
    <x v="1"/>
    <s v="Yes"/>
  </r>
  <r>
    <n v="9450"/>
    <s v="CA-2016-140032"/>
    <x v="78"/>
    <d v="2016-09-13T00:00:00"/>
    <s v="Standard Class"/>
    <s v="TS-21340"/>
    <s v="Toby Swindell"/>
    <x v="0"/>
    <s v="United States"/>
    <x v="8"/>
    <x v="1"/>
    <n v="94109"/>
    <x v="1"/>
    <s v="OFF-BI-10000822"/>
    <x v="1"/>
    <x v="8"/>
    <x v="967"/>
    <n v="8.6080000000000005"/>
    <n v="2"/>
    <n v="0.2"/>
    <n v="3.0127999999999999"/>
    <x v="1"/>
    <s v="Yes"/>
  </r>
  <r>
    <n v="9451"/>
    <s v="CA-2019-145506"/>
    <x v="95"/>
    <d v="2019-06-07T00:00:00"/>
    <s v="Standard Class"/>
    <s v="MO-17800"/>
    <s v="Meg O'Connel"/>
    <x v="2"/>
    <s v="United States"/>
    <x v="258"/>
    <x v="4"/>
    <n v="99207"/>
    <x v="1"/>
    <s v="OFF-ST-10004963"/>
    <x v="1"/>
    <x v="4"/>
    <x v="465"/>
    <n v="136.26"/>
    <n v="9"/>
    <n v="0"/>
    <n v="5.4504000000000001"/>
    <x v="1"/>
    <s v="Yes"/>
  </r>
  <r>
    <n v="9452"/>
    <s v="CA-2017-129546"/>
    <x v="694"/>
    <d v="2017-10-05T00:00:00"/>
    <s v="Standard Class"/>
    <s v="RP-19855"/>
    <s v="Roy Phan"/>
    <x v="1"/>
    <s v="United States"/>
    <x v="1"/>
    <x v="1"/>
    <n v="90032"/>
    <x v="1"/>
    <s v="OFF-AP-10002495"/>
    <x v="1"/>
    <x v="9"/>
    <x v="1084"/>
    <n v="186.15"/>
    <n v="3"/>
    <n v="0"/>
    <n v="55.844999999999999"/>
    <x v="1"/>
    <s v="Yes"/>
  </r>
  <r>
    <n v="9453"/>
    <s v="CA-2017-129546"/>
    <x v="694"/>
    <d v="2017-10-05T00:00:00"/>
    <s v="Standard Class"/>
    <s v="RP-19855"/>
    <s v="Roy Phan"/>
    <x v="1"/>
    <s v="United States"/>
    <x v="1"/>
    <x v="1"/>
    <n v="90032"/>
    <x v="1"/>
    <s v="OFF-BI-10004001"/>
    <x v="1"/>
    <x v="8"/>
    <x v="818"/>
    <n v="81.792000000000002"/>
    <n v="6"/>
    <n v="0.2"/>
    <n v="26.5824"/>
    <x v="1"/>
    <s v="Yes"/>
  </r>
  <r>
    <n v="9454"/>
    <s v="CA-2017-129546"/>
    <x v="694"/>
    <d v="2017-10-05T00:00:00"/>
    <s v="Standard Class"/>
    <s v="RP-19855"/>
    <s v="Roy Phan"/>
    <x v="1"/>
    <s v="United States"/>
    <x v="1"/>
    <x v="1"/>
    <n v="90032"/>
    <x v="1"/>
    <s v="OFF-SU-10004884"/>
    <x v="1"/>
    <x v="14"/>
    <x v="1789"/>
    <n v="47.19"/>
    <n v="3"/>
    <n v="0"/>
    <n v="13.6851"/>
    <x v="1"/>
    <s v="Yes"/>
  </r>
  <r>
    <n v="9455"/>
    <s v="CA-2017-129546"/>
    <x v="694"/>
    <d v="2017-10-05T00:00:00"/>
    <s v="Standard Class"/>
    <s v="RP-19855"/>
    <s v="Roy Phan"/>
    <x v="1"/>
    <s v="United States"/>
    <x v="1"/>
    <x v="1"/>
    <n v="90032"/>
    <x v="1"/>
    <s v="TEC-PH-10003555"/>
    <x v="2"/>
    <x v="7"/>
    <x v="462"/>
    <n v="36.783999999999999"/>
    <n v="2"/>
    <n v="0.2"/>
    <n v="-8.2764000000000006"/>
    <x v="1"/>
    <s v="Yes"/>
  </r>
  <r>
    <n v="9456"/>
    <s v="CA-2018-140977"/>
    <x v="950"/>
    <d v="2018-06-19T00:00:00"/>
    <s v="Second Class"/>
    <s v="JL-15175"/>
    <s v="James Lanier"/>
    <x v="2"/>
    <s v="United States"/>
    <x v="346"/>
    <x v="18"/>
    <n v="37421"/>
    <x v="0"/>
    <s v="TEC-MA-10003493"/>
    <x v="2"/>
    <x v="15"/>
    <x v="1843"/>
    <n v="91.474999999999994"/>
    <n v="1"/>
    <n v="0.5"/>
    <n v="-1.8294999999999999"/>
    <x v="0"/>
    <s v="Yes"/>
  </r>
  <r>
    <n v="9457"/>
    <s v="CA-2019-151855"/>
    <x v="837"/>
    <d v="2019-06-03T00:00:00"/>
    <s v="Standard Class"/>
    <s v="BW-11110"/>
    <s v="Bart Watters"/>
    <x v="1"/>
    <s v="United States"/>
    <x v="247"/>
    <x v="3"/>
    <n v="27405"/>
    <x v="0"/>
    <s v="TEC-AC-10002380"/>
    <x v="2"/>
    <x v="11"/>
    <x v="1844"/>
    <n v="27.192"/>
    <n v="3"/>
    <n v="0.2"/>
    <n v="0.33989999999999998"/>
    <x v="0"/>
    <s v="Yes"/>
  </r>
  <r>
    <n v="9458"/>
    <s v="CA-2019-151855"/>
    <x v="837"/>
    <d v="2019-06-03T00:00:00"/>
    <s v="Standard Class"/>
    <s v="BW-11110"/>
    <s v="Bart Watters"/>
    <x v="1"/>
    <s v="United States"/>
    <x v="247"/>
    <x v="3"/>
    <n v="27405"/>
    <x v="0"/>
    <s v="OFF-BI-10004209"/>
    <x v="1"/>
    <x v="8"/>
    <x v="1215"/>
    <n v="12.06"/>
    <n v="5"/>
    <n v="0.7"/>
    <n v="-10.050000000000001"/>
    <x v="0"/>
    <s v="Yes"/>
  </r>
  <r>
    <n v="9459"/>
    <s v="CA-2016-138240"/>
    <x v="1148"/>
    <d v="2016-10-14T00:00:00"/>
    <s v="Standard Class"/>
    <s v="SJ-20500"/>
    <s v="Shirley Jackson"/>
    <x v="0"/>
    <s v="United States"/>
    <x v="8"/>
    <x v="1"/>
    <n v="94122"/>
    <x v="1"/>
    <s v="OFF-AR-10002135"/>
    <x v="1"/>
    <x v="6"/>
    <x v="281"/>
    <n v="144.6"/>
    <n v="3"/>
    <n v="0"/>
    <n v="41.933999999999997"/>
    <x v="1"/>
    <s v="Yes"/>
  </r>
  <r>
    <n v="9460"/>
    <s v="CA-2016-138240"/>
    <x v="1148"/>
    <d v="2016-10-14T00:00:00"/>
    <s v="Standard Class"/>
    <s v="SJ-20500"/>
    <s v="Shirley Jackson"/>
    <x v="0"/>
    <s v="United States"/>
    <x v="8"/>
    <x v="1"/>
    <n v="94122"/>
    <x v="1"/>
    <s v="TEC-PH-10002583"/>
    <x v="2"/>
    <x v="7"/>
    <x v="1717"/>
    <n v="15.992000000000001"/>
    <n v="1"/>
    <n v="0.2"/>
    <n v="-2.9984999999999999"/>
    <x v="1"/>
    <s v="Yes"/>
  </r>
  <r>
    <n v="9461"/>
    <s v="CA-2016-101833"/>
    <x v="664"/>
    <d v="2016-11-22T00:00:00"/>
    <s v="Second Class"/>
    <s v="FG-14260"/>
    <s v="Frank Gastineau"/>
    <x v="2"/>
    <s v="United States"/>
    <x v="20"/>
    <x v="15"/>
    <n v="10024"/>
    <x v="3"/>
    <s v="OFF-PA-10003591"/>
    <x v="1"/>
    <x v="10"/>
    <x v="693"/>
    <n v="34.44"/>
    <n v="3"/>
    <n v="0"/>
    <n v="17.22"/>
    <x v="3"/>
    <s v="Yes"/>
  </r>
  <r>
    <n v="9462"/>
    <s v="CA-2016-100867"/>
    <x v="538"/>
    <d v="2016-10-24T00:00:00"/>
    <s v="Standard Class"/>
    <s v="EH-14125"/>
    <s v="Eugene Hildebrand"/>
    <x v="2"/>
    <s v="United States"/>
    <x v="80"/>
    <x v="1"/>
    <n v="90712"/>
    <x v="1"/>
    <s v="TEC-PH-10004922"/>
    <x v="2"/>
    <x v="7"/>
    <x v="1076"/>
    <n v="321.55200000000002"/>
    <n v="6"/>
    <n v="0.2"/>
    <n v="20.097000000000001"/>
    <x v="1"/>
    <s v="Yes"/>
  </r>
  <r>
    <n v="9463"/>
    <s v="US-2019-109610"/>
    <x v="920"/>
    <d v="2019-11-30T00:00:00"/>
    <s v="Second Class"/>
    <s v="BS-11590"/>
    <s v="Brendan Sweed"/>
    <x v="1"/>
    <s v="United States"/>
    <x v="103"/>
    <x v="0"/>
    <n v="40214"/>
    <x v="0"/>
    <s v="FUR-CH-10001854"/>
    <x v="0"/>
    <x v="1"/>
    <x v="1119"/>
    <n v="701.96"/>
    <n v="2"/>
    <n v="0"/>
    <n v="168.47040000000001"/>
    <x v="0"/>
    <s v="Yes"/>
  </r>
  <r>
    <n v="9464"/>
    <s v="CA-2016-156545"/>
    <x v="1219"/>
    <d v="2016-03-03T00:00:00"/>
    <s v="First Class"/>
    <s v="JS-16030"/>
    <s v="Joy Smith"/>
    <x v="0"/>
    <s v="United States"/>
    <x v="38"/>
    <x v="24"/>
    <n v="43229"/>
    <x v="3"/>
    <s v="OFF-AR-10003560"/>
    <x v="1"/>
    <x v="6"/>
    <x v="487"/>
    <n v="19.456"/>
    <n v="4"/>
    <n v="0.2"/>
    <n v="3.4047999999999998"/>
    <x v="3"/>
    <s v="Yes"/>
  </r>
  <r>
    <n v="9465"/>
    <s v="CA-2016-109127"/>
    <x v="1059"/>
    <d v="2016-12-25T00:00:00"/>
    <s v="Standard Class"/>
    <s v="JC-15775"/>
    <s v="John Castell"/>
    <x v="0"/>
    <s v="United States"/>
    <x v="46"/>
    <x v="13"/>
    <n v="19711"/>
    <x v="3"/>
    <s v="OFF-LA-10004409"/>
    <x v="1"/>
    <x v="2"/>
    <x v="1559"/>
    <n v="17.28"/>
    <n v="6"/>
    <n v="0"/>
    <n v="7.9488000000000003"/>
    <x v="3"/>
    <s v="Yes"/>
  </r>
  <r>
    <n v="9466"/>
    <s v="CA-2018-126858"/>
    <x v="258"/>
    <d v="2018-11-23T00:00:00"/>
    <s v="Standard Class"/>
    <s v="JM-15265"/>
    <s v="Janet Molinari"/>
    <x v="1"/>
    <s v="United States"/>
    <x v="4"/>
    <x v="4"/>
    <n v="98115"/>
    <x v="1"/>
    <s v="FUR-FU-10000448"/>
    <x v="0"/>
    <x v="5"/>
    <x v="469"/>
    <n v="31.96"/>
    <n v="2"/>
    <n v="0"/>
    <n v="1.5980000000000001"/>
    <x v="1"/>
    <s v="Yes"/>
  </r>
  <r>
    <n v="9467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BI-10002735"/>
    <x v="1"/>
    <x v="8"/>
    <x v="142"/>
    <n v="164.68799999999999"/>
    <n v="6"/>
    <n v="0.2"/>
    <n v="55.5822"/>
    <x v="3"/>
    <s v="Yes"/>
  </r>
  <r>
    <n v="9468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TA-10003469"/>
    <x v="0"/>
    <x v="3"/>
    <x v="1573"/>
    <n v="166.5"/>
    <n v="2"/>
    <n v="0.4"/>
    <n v="-66.599999999999994"/>
    <x v="3"/>
    <s v="Yes"/>
  </r>
  <r>
    <n v="9469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PA-10001870"/>
    <x v="1"/>
    <x v="10"/>
    <x v="680"/>
    <n v="12.96"/>
    <n v="2"/>
    <n v="0"/>
    <n v="6.2207999999999997"/>
    <x v="3"/>
    <s v="Yes"/>
  </r>
  <r>
    <n v="9470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PA-10004071"/>
    <x v="1"/>
    <x v="10"/>
    <x v="417"/>
    <n v="110.96"/>
    <n v="2"/>
    <n v="0"/>
    <n v="53.260800000000003"/>
    <x v="3"/>
    <s v="Yes"/>
  </r>
  <r>
    <n v="9471"/>
    <s v="CA-2019-102925"/>
    <x v="60"/>
    <d v="2019-11-10T00:00:00"/>
    <s v="Second Class"/>
    <s v="CD-12280"/>
    <s v="Christina DeMoss"/>
    <x v="0"/>
    <s v="United States"/>
    <x v="20"/>
    <x v="15"/>
    <n v="10024"/>
    <x v="3"/>
    <s v="TEC-PH-10001448"/>
    <x v="2"/>
    <x v="7"/>
    <x v="141"/>
    <n v="99.98"/>
    <n v="2"/>
    <n v="0"/>
    <n v="3.9992000000000001"/>
    <x v="3"/>
    <s v="Yes"/>
  </r>
  <r>
    <n v="9472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BI-10002706"/>
    <x v="1"/>
    <x v="8"/>
    <x v="276"/>
    <n v="11.423999999999999"/>
    <n v="1"/>
    <n v="0.2"/>
    <n v="3.7128000000000001"/>
    <x v="3"/>
    <s v="Yes"/>
  </r>
  <r>
    <n v="9473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CH-10004875"/>
    <x v="0"/>
    <x v="1"/>
    <x v="1445"/>
    <n v="128.124"/>
    <n v="2"/>
    <n v="0.1"/>
    <n v="24.2012"/>
    <x v="3"/>
    <s v="Yes"/>
  </r>
  <r>
    <n v="9474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FU-10004245"/>
    <x v="0"/>
    <x v="5"/>
    <x v="1747"/>
    <n v="101.4"/>
    <n v="5"/>
    <n v="0"/>
    <n v="38.531999999999996"/>
    <x v="3"/>
    <s v="Yes"/>
  </r>
  <r>
    <n v="9475"/>
    <s v="CA-2017-100818"/>
    <x v="70"/>
    <d v="2017-06-05T00:00:00"/>
    <s v="Second Class"/>
    <s v="JM-15265"/>
    <s v="Janet Molinari"/>
    <x v="1"/>
    <s v="United States"/>
    <x v="22"/>
    <x v="10"/>
    <n v="60653"/>
    <x v="2"/>
    <s v="OFF-LA-10000443"/>
    <x v="1"/>
    <x v="2"/>
    <x v="1127"/>
    <n v="5.9039999999999999"/>
    <n v="2"/>
    <n v="0.2"/>
    <n v="1.9925999999999999"/>
    <x v="2"/>
    <s v="Yes"/>
  </r>
  <r>
    <n v="9476"/>
    <s v="CA-2017-100818"/>
    <x v="70"/>
    <d v="2017-06-05T00:00:00"/>
    <s v="Second Class"/>
    <s v="JM-15265"/>
    <s v="Janet Molinari"/>
    <x v="1"/>
    <s v="United States"/>
    <x v="22"/>
    <x v="10"/>
    <n v="60653"/>
    <x v="2"/>
    <s v="OFF-PA-10001125"/>
    <x v="1"/>
    <x v="10"/>
    <x v="1021"/>
    <n v="173.488"/>
    <n v="7"/>
    <n v="0.2"/>
    <n v="54.215000000000003"/>
    <x v="2"/>
    <s v="Yes"/>
  </r>
  <r>
    <n v="9477"/>
    <s v="CA-2017-100818"/>
    <x v="70"/>
    <d v="2017-06-05T00:00:00"/>
    <s v="Second Class"/>
    <s v="JM-15265"/>
    <s v="Janet Molinari"/>
    <x v="1"/>
    <s v="United States"/>
    <x v="22"/>
    <x v="10"/>
    <n v="60653"/>
    <x v="2"/>
    <s v="FUR-FU-10002703"/>
    <x v="0"/>
    <x v="5"/>
    <x v="1525"/>
    <n v="51.56"/>
    <n v="2"/>
    <n v="0.6"/>
    <n v="-61.872"/>
    <x v="2"/>
    <s v="Yes"/>
  </r>
  <r>
    <n v="9478"/>
    <s v="CA-2017-100818"/>
    <x v="70"/>
    <d v="2017-06-05T00:00:00"/>
    <s v="Second Class"/>
    <s v="JM-15265"/>
    <s v="Janet Molinari"/>
    <x v="1"/>
    <s v="United States"/>
    <x v="22"/>
    <x v="10"/>
    <n v="60653"/>
    <x v="2"/>
    <s v="OFF-BI-10004364"/>
    <x v="1"/>
    <x v="8"/>
    <x v="305"/>
    <n v="3.5640000000000001"/>
    <n v="3"/>
    <n v="0.8"/>
    <n v="-6.2370000000000001"/>
    <x v="2"/>
    <s v="Yes"/>
  </r>
  <r>
    <n v="9479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FA-10000936"/>
    <x v="1"/>
    <x v="13"/>
    <x v="1307"/>
    <n v="13.16"/>
    <n v="5"/>
    <n v="0.2"/>
    <n v="4.1124999999999998"/>
    <x v="2"/>
    <s v="Yes"/>
  </r>
  <r>
    <n v="9480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BI-10001249"/>
    <x v="1"/>
    <x v="8"/>
    <x v="1191"/>
    <n v="3.8279999999999998"/>
    <n v="3"/>
    <n v="0.8"/>
    <n v="-6.5076000000000001"/>
    <x v="2"/>
    <s v="Yes"/>
  </r>
  <r>
    <n v="9481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BI-10004632"/>
    <x v="1"/>
    <x v="8"/>
    <x v="569"/>
    <n v="304.99"/>
    <n v="5"/>
    <n v="0.8"/>
    <n v="-533.73249999999996"/>
    <x v="2"/>
    <s v="Yes"/>
  </r>
  <r>
    <n v="9482"/>
    <s v="CA-2019-150504"/>
    <x v="44"/>
    <d v="2019-11-12T00:00:00"/>
    <s v="Standard Class"/>
    <s v="HG-14845"/>
    <s v="Harry Greene"/>
    <x v="0"/>
    <s v="United States"/>
    <x v="61"/>
    <x v="5"/>
    <n v="75220"/>
    <x v="2"/>
    <s v="OFF-ST-10000615"/>
    <x v="1"/>
    <x v="4"/>
    <x v="75"/>
    <n v="18.16"/>
    <n v="2"/>
    <n v="0.2"/>
    <n v="1.8160000000000001"/>
    <x v="2"/>
    <s v="Yes"/>
  </r>
  <r>
    <n v="9483"/>
    <s v="CA-2017-158351"/>
    <x v="782"/>
    <d v="2017-06-24T00:00:00"/>
    <s v="Second Class"/>
    <s v="BC-11125"/>
    <s v="Becky Castell"/>
    <x v="2"/>
    <s v="United States"/>
    <x v="10"/>
    <x v="9"/>
    <n v="19134"/>
    <x v="3"/>
    <s v="TEC-AC-10001838"/>
    <x v="2"/>
    <x v="11"/>
    <x v="651"/>
    <n v="319.98399999999998"/>
    <n v="2"/>
    <n v="0.2"/>
    <n v="91.995400000000004"/>
    <x v="3"/>
    <s v="Yes"/>
  </r>
  <r>
    <n v="9484"/>
    <s v="CA-2016-122679"/>
    <x v="192"/>
    <d v="2016-07-28T00:00:00"/>
    <s v="Standard Class"/>
    <s v="AB-10255"/>
    <s v="Alejandro Ballentine"/>
    <x v="2"/>
    <s v="United States"/>
    <x v="1"/>
    <x v="1"/>
    <n v="90008"/>
    <x v="1"/>
    <s v="OFF-AR-10004757"/>
    <x v="1"/>
    <x v="6"/>
    <x v="346"/>
    <n v="19.68"/>
    <n v="6"/>
    <n v="0"/>
    <n v="6.4943999999999997"/>
    <x v="1"/>
    <s v="Yes"/>
  </r>
  <r>
    <n v="9485"/>
    <s v="CA-2018-164770"/>
    <x v="499"/>
    <d v="2018-12-04T00:00:00"/>
    <s v="Second Class"/>
    <s v="MY-18295"/>
    <s v="Muhammed Yedwab"/>
    <x v="1"/>
    <s v="United States"/>
    <x v="12"/>
    <x v="5"/>
    <n v="77036"/>
    <x v="2"/>
    <s v="FUR-BO-10003893"/>
    <x v="0"/>
    <x v="0"/>
    <x v="1674"/>
    <n v="781.86400000000003"/>
    <n v="10"/>
    <n v="0.32"/>
    <n v="-137.976"/>
    <x v="2"/>
    <s v="Yes"/>
  </r>
  <r>
    <n v="9486"/>
    <s v="CA-2018-164770"/>
    <x v="499"/>
    <d v="2018-12-04T00:00:00"/>
    <s v="Second Class"/>
    <s v="MY-18295"/>
    <s v="Muhammed Yedwab"/>
    <x v="1"/>
    <s v="United States"/>
    <x v="12"/>
    <x v="5"/>
    <n v="77036"/>
    <x v="2"/>
    <s v="OFF-PA-10003893"/>
    <x v="1"/>
    <x v="10"/>
    <x v="1105"/>
    <n v="30.815999999999999"/>
    <n v="9"/>
    <n v="0.2"/>
    <n v="9.6300000000000008"/>
    <x v="2"/>
    <s v="Yes"/>
  </r>
  <r>
    <n v="9487"/>
    <s v="CA-2019-130505"/>
    <x v="386"/>
    <d v="2019-10-12T00:00:00"/>
    <s v="Same Day"/>
    <s v="NF-18385"/>
    <s v="Natalie Fritzler"/>
    <x v="0"/>
    <s v="United States"/>
    <x v="320"/>
    <x v="48"/>
    <n v="26003"/>
    <x v="3"/>
    <s v="FUR-TA-10001932"/>
    <x v="0"/>
    <x v="3"/>
    <x v="848"/>
    <n v="673.34400000000005"/>
    <n v="3"/>
    <n v="0.3"/>
    <n v="-76.953599999999994"/>
    <x v="3"/>
    <s v="Yes"/>
  </r>
  <r>
    <n v="9488"/>
    <s v="US-2019-125213"/>
    <x v="157"/>
    <d v="2019-12-13T00:00:00"/>
    <s v="First Class"/>
    <s v="NB-18655"/>
    <s v="Nona Balk"/>
    <x v="1"/>
    <s v="United States"/>
    <x v="267"/>
    <x v="30"/>
    <n v="7501"/>
    <x v="3"/>
    <s v="OFF-FA-10001561"/>
    <x v="1"/>
    <x v="13"/>
    <x v="839"/>
    <n v="6.54"/>
    <n v="3"/>
    <n v="0"/>
    <n v="2.1581999999999999"/>
    <x v="3"/>
    <s v="Yes"/>
  </r>
  <r>
    <n v="9489"/>
    <s v="CA-2017-156566"/>
    <x v="486"/>
    <d v="2017-10-04T00:00:00"/>
    <s v="First Class"/>
    <s v="EM-13960"/>
    <s v="Eric Murdock"/>
    <x v="0"/>
    <s v="United States"/>
    <x v="32"/>
    <x v="21"/>
    <n v="97206"/>
    <x v="1"/>
    <s v="TEC-PH-10001817"/>
    <x v="2"/>
    <x v="7"/>
    <x v="1106"/>
    <n v="572.79999999999995"/>
    <n v="2"/>
    <n v="0.2"/>
    <n v="50.12"/>
    <x v="1"/>
    <s v="Yes"/>
  </r>
  <r>
    <n v="9490"/>
    <s v="US-2018-102232"/>
    <x v="1220"/>
    <d v="2018-08-11T00:00:00"/>
    <s v="Standard Class"/>
    <s v="MF-17665"/>
    <s v="Maureen Fritzler"/>
    <x v="1"/>
    <s v="United States"/>
    <x v="114"/>
    <x v="19"/>
    <n v="35810"/>
    <x v="0"/>
    <s v="OFF-AR-10000538"/>
    <x v="1"/>
    <x v="6"/>
    <x v="1254"/>
    <n v="197.05"/>
    <n v="7"/>
    <n v="0"/>
    <n v="59.115000000000002"/>
    <x v="0"/>
    <s v="Yes"/>
  </r>
  <r>
    <n v="9491"/>
    <s v="CA-2019-111738"/>
    <x v="1032"/>
    <d v="2019-01-07T00:00:00"/>
    <s v="Standard Class"/>
    <s v="CM-12385"/>
    <s v="Christopher Martinez"/>
    <x v="0"/>
    <s v="United States"/>
    <x v="8"/>
    <x v="1"/>
    <n v="94110"/>
    <x v="1"/>
    <s v="OFF-BI-10004584"/>
    <x v="1"/>
    <x v="8"/>
    <x v="383"/>
    <n v="2022.2719999999999"/>
    <n v="8"/>
    <n v="0.2"/>
    <n v="682.51679999999999"/>
    <x v="1"/>
    <s v="Yes"/>
  </r>
  <r>
    <n v="9492"/>
    <s v="CA-2019-111738"/>
    <x v="1032"/>
    <d v="2019-01-07T00:00:00"/>
    <s v="Standard Class"/>
    <s v="CM-12385"/>
    <s v="Christopher Martinez"/>
    <x v="0"/>
    <s v="United States"/>
    <x v="8"/>
    <x v="1"/>
    <n v="94110"/>
    <x v="1"/>
    <s v="OFF-AR-10000817"/>
    <x v="1"/>
    <x v="6"/>
    <x v="1264"/>
    <n v="9.1199999999999992"/>
    <n v="3"/>
    <n v="0"/>
    <n v="3.1008"/>
    <x v="1"/>
    <s v="Yes"/>
  </r>
  <r>
    <n v="9493"/>
    <s v="CA-2019-163188"/>
    <x v="659"/>
    <d v="2019-11-07T00:00:00"/>
    <s v="Same Day"/>
    <s v="EC-14050"/>
    <s v="Erin Creighton"/>
    <x v="0"/>
    <s v="United States"/>
    <x v="268"/>
    <x v="26"/>
    <n v="73120"/>
    <x v="2"/>
    <s v="OFF-BI-10000756"/>
    <x v="1"/>
    <x v="8"/>
    <x v="15"/>
    <n v="38.159999999999997"/>
    <n v="9"/>
    <n v="0"/>
    <n v="19.079999999999998"/>
    <x v="2"/>
    <s v="Yes"/>
  </r>
  <r>
    <n v="9494"/>
    <s v="CA-2018-105207"/>
    <x v="835"/>
    <d v="2018-01-08T00:00:00"/>
    <s v="Standard Class"/>
    <s v="BO-11350"/>
    <s v="Bill Overfelt"/>
    <x v="1"/>
    <s v="United States"/>
    <x v="387"/>
    <x v="26"/>
    <n v="74012"/>
    <x v="2"/>
    <s v="FUR-TA-10000617"/>
    <x v="0"/>
    <x v="3"/>
    <x v="342"/>
    <n v="1592.85"/>
    <n v="7"/>
    <n v="0"/>
    <n v="350.42700000000002"/>
    <x v="2"/>
    <s v="Yes"/>
  </r>
  <r>
    <n v="9495"/>
    <s v="CA-2018-105207"/>
    <x v="835"/>
    <d v="2018-01-08T00:00:00"/>
    <s v="Standard Class"/>
    <s v="BO-11350"/>
    <s v="Bill Overfelt"/>
    <x v="1"/>
    <s v="United States"/>
    <x v="387"/>
    <x v="26"/>
    <n v="74012"/>
    <x v="2"/>
    <s v="OFF-BI-10004364"/>
    <x v="1"/>
    <x v="8"/>
    <x v="305"/>
    <n v="11.88"/>
    <n v="2"/>
    <n v="0"/>
    <n v="5.3460000000000001"/>
    <x v="2"/>
    <s v="Yes"/>
  </r>
  <r>
    <n v="9496"/>
    <s v="US-2018-123610"/>
    <x v="536"/>
    <d v="2018-05-16T00:00:00"/>
    <s v="Standard Class"/>
    <s v="VM-21835"/>
    <s v="Vivian Mathis"/>
    <x v="0"/>
    <s v="United States"/>
    <x v="133"/>
    <x v="1"/>
    <n v="92691"/>
    <x v="1"/>
    <s v="TEC-AC-10004518"/>
    <x v="2"/>
    <x v="11"/>
    <x v="1812"/>
    <n v="120"/>
    <n v="6"/>
    <n v="0"/>
    <n v="46.8"/>
    <x v="1"/>
    <s v="Yes"/>
  </r>
  <r>
    <n v="9497"/>
    <s v="US-2018-123610"/>
    <x v="536"/>
    <d v="2018-05-16T00:00:00"/>
    <s v="Standard Class"/>
    <s v="VM-21835"/>
    <s v="Vivian Mathis"/>
    <x v="0"/>
    <s v="United States"/>
    <x v="133"/>
    <x v="1"/>
    <n v="92691"/>
    <x v="1"/>
    <s v="OFF-AP-10002222"/>
    <x v="1"/>
    <x v="9"/>
    <x v="360"/>
    <n v="8.67"/>
    <n v="1"/>
    <n v="0"/>
    <n v="2.3409"/>
    <x v="1"/>
    <s v="Yes"/>
  </r>
  <r>
    <n v="9498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2615"/>
    <x v="1"/>
    <x v="10"/>
    <x v="250"/>
    <n v="4.41"/>
    <n v="1"/>
    <n v="0"/>
    <n v="2.0286"/>
    <x v="2"/>
    <s v="Yes"/>
  </r>
  <r>
    <n v="9499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0565"/>
    <x v="1"/>
    <x v="10"/>
    <x v="33"/>
    <n v="167.94"/>
    <n v="3"/>
    <n v="0"/>
    <n v="82.290599999999998"/>
    <x v="2"/>
    <s v="Yes"/>
  </r>
  <r>
    <n v="9500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3673"/>
    <x v="1"/>
    <x v="10"/>
    <x v="980"/>
    <n v="67.8"/>
    <n v="10"/>
    <n v="0"/>
    <n v="31.187999999999999"/>
    <x v="2"/>
    <s v="Yes"/>
  </r>
  <r>
    <n v="9501"/>
    <s v="CA-2018-149237"/>
    <x v="439"/>
    <d v="2018-05-30T00:00:00"/>
    <s v="Standard Class"/>
    <s v="CM-12235"/>
    <s v="Chris McAfee"/>
    <x v="0"/>
    <s v="United States"/>
    <x v="158"/>
    <x v="6"/>
    <n v="53209"/>
    <x v="2"/>
    <s v="FUR-FU-10002088"/>
    <x v="0"/>
    <x v="5"/>
    <x v="1093"/>
    <n v="26.94"/>
    <n v="3"/>
    <n v="0"/>
    <n v="11.3148"/>
    <x v="2"/>
    <s v="Yes"/>
  </r>
  <r>
    <n v="9502"/>
    <s v="US-2017-158589"/>
    <x v="312"/>
    <d v="2017-11-24T00:00:00"/>
    <s v="Standard Class"/>
    <s v="KW-16570"/>
    <s v="Kelly Williams"/>
    <x v="0"/>
    <s v="United States"/>
    <x v="8"/>
    <x v="1"/>
    <n v="94109"/>
    <x v="1"/>
    <s v="FUR-FU-10001546"/>
    <x v="0"/>
    <x v="5"/>
    <x v="1432"/>
    <n v="32.04"/>
    <n v="3"/>
    <n v="0"/>
    <n v="8.01"/>
    <x v="1"/>
    <s v="Yes"/>
  </r>
  <r>
    <n v="9503"/>
    <s v="CA-2018-101329"/>
    <x v="183"/>
    <d v="2018-04-29T00:00:00"/>
    <s v="Standard Class"/>
    <s v="MM-17920"/>
    <s v="Michael Moore"/>
    <x v="0"/>
    <s v="United States"/>
    <x v="410"/>
    <x v="15"/>
    <n v="13440"/>
    <x v="3"/>
    <s v="OFF-AR-10000614"/>
    <x v="1"/>
    <x v="6"/>
    <x v="1731"/>
    <n v="32.130000000000003"/>
    <n v="9"/>
    <n v="0"/>
    <n v="8.3537999999999997"/>
    <x v="3"/>
    <s v="Yes"/>
  </r>
  <r>
    <n v="9504"/>
    <s v="CA-2018-101329"/>
    <x v="183"/>
    <d v="2018-04-29T00:00:00"/>
    <s v="Standard Class"/>
    <s v="MM-17920"/>
    <s v="Michael Moore"/>
    <x v="0"/>
    <s v="United States"/>
    <x v="410"/>
    <x v="15"/>
    <n v="13440"/>
    <x v="3"/>
    <s v="OFF-AR-10003190"/>
    <x v="1"/>
    <x v="6"/>
    <x v="649"/>
    <n v="2.88"/>
    <n v="1"/>
    <n v="0"/>
    <n v="0.80640000000000001"/>
    <x v="3"/>
    <s v="Yes"/>
  </r>
  <r>
    <n v="9505"/>
    <s v="CA-2018-113607"/>
    <x v="500"/>
    <d v="2018-10-18T00:00:00"/>
    <s v="Standard Class"/>
    <s v="PW-19030"/>
    <s v="Pauline Webber"/>
    <x v="1"/>
    <s v="United States"/>
    <x v="20"/>
    <x v="15"/>
    <n v="10009"/>
    <x v="3"/>
    <s v="TEC-PH-10004094"/>
    <x v="2"/>
    <x v="7"/>
    <x v="1797"/>
    <n v="1091.93"/>
    <n v="7"/>
    <n v="0"/>
    <n v="272.98250000000002"/>
    <x v="3"/>
    <s v="Yes"/>
  </r>
  <r>
    <n v="9506"/>
    <s v="CA-2018-113607"/>
    <x v="500"/>
    <d v="2018-10-18T00:00:00"/>
    <s v="Standard Class"/>
    <s v="PW-19030"/>
    <s v="Pauline Webber"/>
    <x v="1"/>
    <s v="United States"/>
    <x v="20"/>
    <x v="15"/>
    <n v="10009"/>
    <x v="3"/>
    <s v="OFF-PA-10001970"/>
    <x v="1"/>
    <x v="10"/>
    <x v="366"/>
    <n v="111.96"/>
    <n v="2"/>
    <n v="0"/>
    <n v="54.860399999999998"/>
    <x v="3"/>
    <s v="Yes"/>
  </r>
  <r>
    <n v="9507"/>
    <s v="CA-2016-149104"/>
    <x v="267"/>
    <d v="2016-04-07T00:00:00"/>
    <s v="Second Class"/>
    <s v="RD-19900"/>
    <s v="Ruben Dartt"/>
    <x v="0"/>
    <s v="United States"/>
    <x v="363"/>
    <x v="12"/>
    <n v="48127"/>
    <x v="2"/>
    <s v="OFF-AR-10002952"/>
    <x v="1"/>
    <x v="6"/>
    <x v="814"/>
    <n v="26.7"/>
    <n v="2"/>
    <n v="0"/>
    <n v="7.476"/>
    <x v="2"/>
    <s v="Yes"/>
  </r>
  <r>
    <n v="9508"/>
    <s v="CA-2016-149104"/>
    <x v="267"/>
    <d v="2016-04-07T00:00:00"/>
    <s v="Second Class"/>
    <s v="RD-19900"/>
    <s v="Ruben Dartt"/>
    <x v="0"/>
    <s v="United States"/>
    <x v="363"/>
    <x v="12"/>
    <n v="48127"/>
    <x v="2"/>
    <s v="OFF-BI-10004209"/>
    <x v="1"/>
    <x v="8"/>
    <x v="1215"/>
    <n v="40.200000000000003"/>
    <n v="5"/>
    <n v="0"/>
    <n v="18.09"/>
    <x v="2"/>
    <s v="Yes"/>
  </r>
  <r>
    <n v="9509"/>
    <s v="CA-2016-149104"/>
    <x v="267"/>
    <d v="2016-04-07T00:00:00"/>
    <s v="Second Class"/>
    <s v="RD-19900"/>
    <s v="Ruben Dartt"/>
    <x v="0"/>
    <s v="United States"/>
    <x v="363"/>
    <x v="12"/>
    <n v="48127"/>
    <x v="2"/>
    <s v="OFF-AR-10004685"/>
    <x v="1"/>
    <x v="6"/>
    <x v="183"/>
    <n v="13.89"/>
    <n v="3"/>
    <n v="0"/>
    <n v="4.5837000000000003"/>
    <x v="2"/>
    <s v="Yes"/>
  </r>
  <r>
    <n v="9510"/>
    <s v="CA-2016-149104"/>
    <x v="267"/>
    <d v="2016-04-07T00:00:00"/>
    <s v="Second Class"/>
    <s v="RD-19900"/>
    <s v="Ruben Dartt"/>
    <x v="0"/>
    <s v="United States"/>
    <x v="363"/>
    <x v="12"/>
    <n v="48127"/>
    <x v="2"/>
    <s v="OFF-ST-10000991"/>
    <x v="1"/>
    <x v="4"/>
    <x v="157"/>
    <n v="689.82"/>
    <n v="6"/>
    <n v="0"/>
    <n v="20.694600000000001"/>
    <x v="2"/>
    <s v="Yes"/>
  </r>
  <r>
    <n v="9511"/>
    <s v="CA-2018-105263"/>
    <x v="876"/>
    <d v="2018-08-11T00:00:00"/>
    <s v="Standard Class"/>
    <s v="LM-17065"/>
    <s v="Liz MacKendrick"/>
    <x v="0"/>
    <s v="United States"/>
    <x v="20"/>
    <x v="15"/>
    <n v="10024"/>
    <x v="3"/>
    <s v="OFF-AR-10002399"/>
    <x v="1"/>
    <x v="6"/>
    <x v="319"/>
    <n v="38.340000000000003"/>
    <n v="9"/>
    <n v="0"/>
    <n v="15.7194"/>
    <x v="3"/>
    <s v="Yes"/>
  </r>
  <r>
    <n v="9512"/>
    <s v="CA-2016-130575"/>
    <x v="637"/>
    <d v="2016-12-16T00:00:00"/>
    <s v="First Class"/>
    <s v="CS-11845"/>
    <s v="Cari Sayre"/>
    <x v="1"/>
    <s v="United States"/>
    <x v="22"/>
    <x v="10"/>
    <n v="60623"/>
    <x v="2"/>
    <s v="OFF-BI-10002353"/>
    <x v="1"/>
    <x v="8"/>
    <x v="1077"/>
    <n v="9.2639999999999993"/>
    <n v="3"/>
    <n v="0.8"/>
    <n v="-13.896000000000001"/>
    <x v="2"/>
    <s v="Yes"/>
  </r>
  <r>
    <n v="9513"/>
    <s v="CA-2019-142461"/>
    <x v="1109"/>
    <d v="2019-06-03T00:00:00"/>
    <s v="Second Class"/>
    <s v="KT-16480"/>
    <s v="Kean Thornton"/>
    <x v="0"/>
    <s v="United States"/>
    <x v="61"/>
    <x v="5"/>
    <n v="75217"/>
    <x v="2"/>
    <s v="FUR-BO-10001811"/>
    <x v="0"/>
    <x v="0"/>
    <x v="787"/>
    <n v="204.66640000000001"/>
    <n v="1"/>
    <n v="0.32"/>
    <n v="-6.0195999999999996"/>
    <x v="2"/>
    <s v="Yes"/>
  </r>
  <r>
    <n v="9514"/>
    <s v="CA-2018-125220"/>
    <x v="500"/>
    <d v="2018-10-19T00:00:00"/>
    <s v="Standard Class"/>
    <s v="BE-11410"/>
    <s v="Bobby Elias"/>
    <x v="0"/>
    <s v="United States"/>
    <x v="233"/>
    <x v="6"/>
    <n v="54915"/>
    <x v="2"/>
    <s v="TEC-AC-10003033"/>
    <x v="2"/>
    <x v="11"/>
    <x v="763"/>
    <n v="1649.75"/>
    <n v="5"/>
    <n v="0"/>
    <n v="544.41750000000002"/>
    <x v="2"/>
    <s v="Yes"/>
  </r>
  <r>
    <n v="9515"/>
    <s v="CA-2016-100293"/>
    <x v="619"/>
    <d v="2016-03-18T00:00:00"/>
    <s v="Standard Class"/>
    <s v="NF-18475"/>
    <s v="Neil Französisch"/>
    <x v="2"/>
    <s v="United States"/>
    <x v="108"/>
    <x v="2"/>
    <n v="32216"/>
    <x v="0"/>
    <s v="OFF-PA-10000176"/>
    <x v="1"/>
    <x v="10"/>
    <x v="640"/>
    <n v="91.055999999999997"/>
    <n v="6"/>
    <n v="0.2"/>
    <n v="31.869599999999998"/>
    <x v="0"/>
    <e v="#N/A"/>
  </r>
  <r>
    <n v="9516"/>
    <s v="CA-2016-154165"/>
    <x v="1221"/>
    <d v="2016-02-24T00:00:00"/>
    <s v="Standard Class"/>
    <s v="DL-13315"/>
    <s v="Delfina Latchford"/>
    <x v="0"/>
    <s v="United States"/>
    <x v="22"/>
    <x v="10"/>
    <n v="60653"/>
    <x v="2"/>
    <s v="OFF-AR-10003631"/>
    <x v="1"/>
    <x v="6"/>
    <x v="772"/>
    <n v="54.207999999999998"/>
    <n v="14"/>
    <n v="0.2"/>
    <n v="8.8087999999999997"/>
    <x v="2"/>
    <s v="Yes"/>
  </r>
  <r>
    <n v="9517"/>
    <s v="CA-2017-123939"/>
    <x v="252"/>
    <d v="2017-08-26T00:00:00"/>
    <s v="Second Class"/>
    <s v="MS-17710"/>
    <s v="Maurice Satty"/>
    <x v="0"/>
    <s v="United States"/>
    <x v="256"/>
    <x v="24"/>
    <n v="43402"/>
    <x v="3"/>
    <s v="TEC-PH-10000923"/>
    <x v="2"/>
    <x v="7"/>
    <x v="1234"/>
    <n v="26.981999999999999"/>
    <n v="3"/>
    <n v="0.4"/>
    <n v="4.0472999999999999"/>
    <x v="3"/>
    <s v="Yes"/>
  </r>
  <r>
    <n v="9518"/>
    <s v="CA-2017-123939"/>
    <x v="252"/>
    <d v="2017-08-26T00:00:00"/>
    <s v="Second Class"/>
    <s v="MS-17710"/>
    <s v="Maurice Satty"/>
    <x v="0"/>
    <s v="United States"/>
    <x v="256"/>
    <x v="24"/>
    <n v="43402"/>
    <x v="3"/>
    <s v="OFF-LA-10003190"/>
    <x v="1"/>
    <x v="2"/>
    <x v="1172"/>
    <n v="6.9119999999999999"/>
    <n v="3"/>
    <n v="0.2"/>
    <n v="2.5055999999999998"/>
    <x v="3"/>
    <s v="Yes"/>
  </r>
  <r>
    <n v="9519"/>
    <s v="CA-2017-123939"/>
    <x v="252"/>
    <d v="2017-08-26T00:00:00"/>
    <s v="Second Class"/>
    <s v="MS-17710"/>
    <s v="Maurice Satty"/>
    <x v="0"/>
    <s v="United States"/>
    <x v="256"/>
    <x v="24"/>
    <n v="43402"/>
    <x v="3"/>
    <s v="OFF-ST-10003208"/>
    <x v="1"/>
    <x v="4"/>
    <x v="246"/>
    <n v="435.50400000000002"/>
    <n v="3"/>
    <n v="0.2"/>
    <n v="48.994199999999999"/>
    <x v="3"/>
    <s v="Yes"/>
  </r>
  <r>
    <n v="9520"/>
    <s v="US-2019-104451"/>
    <x v="540"/>
    <d v="2019-05-12T00:00:00"/>
    <s v="Second Class"/>
    <s v="MM-18055"/>
    <s v="Michelle Moray"/>
    <x v="0"/>
    <s v="United States"/>
    <x v="8"/>
    <x v="1"/>
    <n v="94110"/>
    <x v="1"/>
    <s v="OFF-AP-10000692"/>
    <x v="1"/>
    <x v="9"/>
    <x v="1250"/>
    <n v="81.08"/>
    <n v="4"/>
    <n v="0"/>
    <n v="22.702400000000001"/>
    <x v="1"/>
    <s v="Yes"/>
  </r>
  <r>
    <n v="9521"/>
    <s v="CA-2018-101189"/>
    <x v="1084"/>
    <d v="2018-02-09T00:00:00"/>
    <s v="Standard Class"/>
    <s v="JB-15400"/>
    <s v="Jennifer Braxton"/>
    <x v="1"/>
    <s v="United States"/>
    <x v="1"/>
    <x v="1"/>
    <n v="90049"/>
    <x v="1"/>
    <s v="OFF-ST-10004180"/>
    <x v="1"/>
    <x v="4"/>
    <x v="244"/>
    <n v="93.02"/>
    <n v="2"/>
    <n v="0"/>
    <n v="3.7208000000000001"/>
    <x v="1"/>
    <s v="Yes"/>
  </r>
  <r>
    <n v="9522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TEC-PH-10002817"/>
    <x v="2"/>
    <x v="7"/>
    <x v="1845"/>
    <n v="323.976"/>
    <n v="3"/>
    <n v="0.2"/>
    <n v="36.447299999999998"/>
    <x v="2"/>
    <s v="Yes"/>
  </r>
  <r>
    <n v="9523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OFF-PA-10000295"/>
    <x v="1"/>
    <x v="10"/>
    <x v="1788"/>
    <n v="15.552"/>
    <n v="3"/>
    <n v="0.2"/>
    <n v="5.4432"/>
    <x v="2"/>
    <s v="Yes"/>
  </r>
  <r>
    <n v="9524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OFF-ST-10000419"/>
    <x v="1"/>
    <x v="4"/>
    <x v="1024"/>
    <n v="32.591999999999999"/>
    <n v="3"/>
    <n v="0.2"/>
    <n v="-7.7405999999999997"/>
    <x v="2"/>
    <s v="Yes"/>
  </r>
  <r>
    <n v="9525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1524"/>
    <x v="1"/>
    <x v="8"/>
    <x v="301"/>
    <n v="83.92"/>
    <n v="5"/>
    <n v="0.2"/>
    <n v="29.372"/>
    <x v="1"/>
    <s v="Yes"/>
  </r>
  <r>
    <n v="9526"/>
    <s v="CA-2019-156958"/>
    <x v="256"/>
    <d v="2019-12-06T00:00:00"/>
    <s v="First Class"/>
    <s v="PB-18805"/>
    <s v="Patrick Bzostek"/>
    <x v="2"/>
    <s v="United States"/>
    <x v="4"/>
    <x v="4"/>
    <n v="98115"/>
    <x v="1"/>
    <s v="FUR-FU-10003268"/>
    <x v="0"/>
    <x v="5"/>
    <x v="885"/>
    <n v="199.9"/>
    <n v="5"/>
    <n v="0"/>
    <n v="39.979999999999997"/>
    <x v="1"/>
    <s v="Yes"/>
  </r>
  <r>
    <n v="9527"/>
    <s v="CA-2019-156958"/>
    <x v="256"/>
    <d v="2019-12-06T00:00:00"/>
    <s v="First Class"/>
    <s v="PB-18805"/>
    <s v="Patrick Bzostek"/>
    <x v="2"/>
    <s v="United States"/>
    <x v="4"/>
    <x v="4"/>
    <n v="98115"/>
    <x v="1"/>
    <s v="TEC-PH-10000148"/>
    <x v="2"/>
    <x v="7"/>
    <x v="779"/>
    <n v="31.175999999999998"/>
    <n v="3"/>
    <n v="0.2"/>
    <n v="-7.0145999999999997"/>
    <x v="1"/>
    <s v="Yes"/>
  </r>
  <r>
    <n v="9528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1543"/>
    <x v="1"/>
    <x v="8"/>
    <x v="380"/>
    <n v="172.75200000000001"/>
    <n v="6"/>
    <n v="0.2"/>
    <n v="60.463200000000001"/>
    <x v="1"/>
    <s v="Yes"/>
  </r>
  <r>
    <n v="9529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2071"/>
    <x v="1"/>
    <x v="8"/>
    <x v="699"/>
    <n v="9.2959999999999994"/>
    <n v="2"/>
    <n v="0.2"/>
    <n v="3.0211999999999999"/>
    <x v="1"/>
    <s v="Yes"/>
  </r>
  <r>
    <n v="9530"/>
    <s v="CA-2019-101637"/>
    <x v="668"/>
    <d v="2019-03-25T00:00:00"/>
    <s v="Same Day"/>
    <s v="AC-10615"/>
    <s v="Ann Chong"/>
    <x v="1"/>
    <s v="United States"/>
    <x v="486"/>
    <x v="5"/>
    <n v="77705"/>
    <x v="2"/>
    <s v="OFF-ST-10002352"/>
    <x v="1"/>
    <x v="4"/>
    <x v="855"/>
    <n v="12.768000000000001"/>
    <n v="2"/>
    <n v="0.2"/>
    <n v="0.95760000000000001"/>
    <x v="2"/>
    <s v="Yes"/>
  </r>
  <r>
    <n v="9531"/>
    <s v="CA-2019-111759"/>
    <x v="141"/>
    <d v="2019-07-12T00:00:00"/>
    <s v="Standard Class"/>
    <s v="MR-17545"/>
    <s v="Mathew Reese"/>
    <x v="2"/>
    <s v="United States"/>
    <x v="4"/>
    <x v="4"/>
    <n v="98103"/>
    <x v="1"/>
    <s v="OFF-PA-10003127"/>
    <x v="1"/>
    <x v="10"/>
    <x v="33"/>
    <n v="52.76"/>
    <n v="2"/>
    <n v="0"/>
    <n v="24.269600000000001"/>
    <x v="1"/>
    <s v="Yes"/>
  </r>
  <r>
    <n v="9532"/>
    <s v="CA-2019-102729"/>
    <x v="40"/>
    <d v="2019-10-31T00:00:00"/>
    <s v="Standard Class"/>
    <s v="BF-11215"/>
    <s v="Benjamin Farhat"/>
    <x v="2"/>
    <s v="United States"/>
    <x v="61"/>
    <x v="5"/>
    <n v="75217"/>
    <x v="2"/>
    <s v="OFF-ST-10000464"/>
    <x v="1"/>
    <x v="4"/>
    <x v="1144"/>
    <n v="55.616"/>
    <n v="2"/>
    <n v="0.2"/>
    <n v="5.5616000000000003"/>
    <x v="2"/>
    <s v="Yes"/>
  </r>
  <r>
    <n v="9533"/>
    <s v="CA-2018-116596"/>
    <x v="189"/>
    <d v="2018-10-31T00:00:00"/>
    <s v="Standard Class"/>
    <s v="BW-11200"/>
    <s v="Ben Wallace"/>
    <x v="0"/>
    <s v="United States"/>
    <x v="20"/>
    <x v="15"/>
    <n v="10011"/>
    <x v="3"/>
    <s v="FUR-CH-10000553"/>
    <x v="0"/>
    <x v="1"/>
    <x v="1257"/>
    <n v="427.64400000000001"/>
    <n v="14"/>
    <n v="0.1"/>
    <n v="80.777199999999993"/>
    <x v="3"/>
    <s v="Yes"/>
  </r>
  <r>
    <n v="9534"/>
    <s v="CA-2018-116596"/>
    <x v="189"/>
    <d v="2018-10-31T00:00:00"/>
    <s v="Standard Class"/>
    <s v="BW-11200"/>
    <s v="Ben Wallace"/>
    <x v="0"/>
    <s v="United States"/>
    <x v="20"/>
    <x v="15"/>
    <n v="10011"/>
    <x v="3"/>
    <s v="OFF-FA-10000134"/>
    <x v="1"/>
    <x v="13"/>
    <x v="196"/>
    <n v="40.67"/>
    <n v="7"/>
    <n v="0"/>
    <n v="12.607699999999999"/>
    <x v="3"/>
    <s v="Yes"/>
  </r>
  <r>
    <n v="9535"/>
    <s v="CA-2018-116596"/>
    <x v="189"/>
    <d v="2018-10-31T00:00:00"/>
    <s v="Standard Class"/>
    <s v="BW-11200"/>
    <s v="Ben Wallace"/>
    <x v="0"/>
    <s v="United States"/>
    <x v="20"/>
    <x v="15"/>
    <n v="10011"/>
    <x v="3"/>
    <s v="OFF-ST-10000636"/>
    <x v="1"/>
    <x v="4"/>
    <x v="1753"/>
    <n v="33.479999999999997"/>
    <n v="2"/>
    <n v="0"/>
    <n v="1.3391999999999999"/>
    <x v="3"/>
    <s v="Yes"/>
  </r>
  <r>
    <n v="9536"/>
    <s v="CA-2018-116596"/>
    <x v="189"/>
    <d v="2018-10-31T00:00:00"/>
    <s v="Standard Class"/>
    <s v="BW-11200"/>
    <s v="Ben Wallace"/>
    <x v="0"/>
    <s v="United States"/>
    <x v="20"/>
    <x v="15"/>
    <n v="10011"/>
    <x v="3"/>
    <s v="OFF-BI-10002949"/>
    <x v="1"/>
    <x v="8"/>
    <x v="525"/>
    <n v="9.7279999999999998"/>
    <n v="2"/>
    <n v="0.2"/>
    <n v="3.2831999999999999"/>
    <x v="3"/>
    <s v="Yes"/>
  </r>
  <r>
    <n v="9537"/>
    <s v="CA-2019-124191"/>
    <x v="492"/>
    <d v="2019-06-14T00:00:00"/>
    <s v="Second Class"/>
    <s v="TS-21610"/>
    <s v="Troy Staebel"/>
    <x v="0"/>
    <s v="United States"/>
    <x v="22"/>
    <x v="10"/>
    <n v="60610"/>
    <x v="2"/>
    <s v="FUR-FU-10002364"/>
    <x v="0"/>
    <x v="5"/>
    <x v="1240"/>
    <n v="8.8559999999999999"/>
    <n v="3"/>
    <n v="0.6"/>
    <n v="-6.8634000000000004"/>
    <x v="2"/>
    <s v="Yes"/>
  </r>
  <r>
    <n v="9538"/>
    <s v="CA-2018-148747"/>
    <x v="477"/>
    <d v="2018-09-27T00:00:00"/>
    <s v="First Class"/>
    <s v="AS-10045"/>
    <s v="Aaron Smayling"/>
    <x v="1"/>
    <s v="United States"/>
    <x v="8"/>
    <x v="1"/>
    <n v="94110"/>
    <x v="1"/>
    <s v="FUR-BO-10002613"/>
    <x v="0"/>
    <x v="0"/>
    <x v="179"/>
    <n v="477.666"/>
    <n v="2"/>
    <n v="0.15"/>
    <n v="84.293999999999997"/>
    <x v="1"/>
    <s v="Yes"/>
  </r>
  <r>
    <n v="9539"/>
    <s v="US-2019-169488"/>
    <x v="210"/>
    <d v="2019-09-09T00:00:00"/>
    <s v="First Class"/>
    <s v="AA-10375"/>
    <s v="Allen Armold"/>
    <x v="0"/>
    <s v="United States"/>
    <x v="205"/>
    <x v="34"/>
    <n v="2908"/>
    <x v="3"/>
    <s v="OFF-PA-10002659"/>
    <x v="1"/>
    <x v="10"/>
    <x v="931"/>
    <n v="16.899999999999999"/>
    <n v="5"/>
    <n v="0"/>
    <n v="7.774"/>
    <x v="3"/>
    <s v="Yes"/>
  </r>
  <r>
    <n v="9540"/>
    <s v="US-2019-169488"/>
    <x v="210"/>
    <d v="2019-09-09T00:00:00"/>
    <s v="First Class"/>
    <s v="AA-10375"/>
    <s v="Allen Armold"/>
    <x v="0"/>
    <s v="United States"/>
    <x v="205"/>
    <x v="34"/>
    <n v="2908"/>
    <x v="3"/>
    <s v="OFF-PA-10000157"/>
    <x v="1"/>
    <x v="10"/>
    <x v="369"/>
    <n v="39.96"/>
    <n v="2"/>
    <n v="0"/>
    <n v="18.781199999999998"/>
    <x v="3"/>
    <s v="Yes"/>
  </r>
  <r>
    <n v="9541"/>
    <s v="CA-2017-135727"/>
    <x v="1222"/>
    <d v="2017-05-16T00:00:00"/>
    <s v="Second Class"/>
    <s v="PS-18970"/>
    <s v="Paul Stevenson"/>
    <x v="2"/>
    <s v="United States"/>
    <x v="42"/>
    <x v="16"/>
    <n v="85023"/>
    <x v="1"/>
    <s v="FUR-CH-10004540"/>
    <x v="0"/>
    <x v="1"/>
    <x v="871"/>
    <n v="191.96799999999999"/>
    <n v="7"/>
    <n v="0.2"/>
    <n v="16.7972"/>
    <x v="1"/>
    <s v="Yes"/>
  </r>
  <r>
    <n v="9542"/>
    <s v="CA-2017-135251"/>
    <x v="705"/>
    <d v="2017-08-10T00:00:00"/>
    <s v="Standard Class"/>
    <s v="RP-19270"/>
    <s v="Rachel Payne"/>
    <x v="1"/>
    <s v="United States"/>
    <x v="12"/>
    <x v="5"/>
    <n v="77095"/>
    <x v="2"/>
    <s v="OFF-LA-10004544"/>
    <x v="1"/>
    <x v="2"/>
    <x v="199"/>
    <n v="35.520000000000003"/>
    <n v="3"/>
    <n v="0.2"/>
    <n v="13.32"/>
    <x v="2"/>
    <s v="Yes"/>
  </r>
  <r>
    <n v="9543"/>
    <s v="CA-2017-135251"/>
    <x v="705"/>
    <d v="2017-08-10T00:00:00"/>
    <s v="Standard Class"/>
    <s v="RP-19270"/>
    <s v="Rachel Payne"/>
    <x v="1"/>
    <s v="United States"/>
    <x v="12"/>
    <x v="5"/>
    <n v="77095"/>
    <x v="2"/>
    <s v="OFF-BI-10001097"/>
    <x v="1"/>
    <x v="8"/>
    <x v="797"/>
    <n v="6.23"/>
    <n v="5"/>
    <n v="0.8"/>
    <n v="-9.6564999999999994"/>
    <x v="2"/>
    <s v="Yes"/>
  </r>
  <r>
    <n v="9544"/>
    <s v="CA-2017-135251"/>
    <x v="705"/>
    <d v="2017-08-10T00:00:00"/>
    <s v="Standard Class"/>
    <s v="RP-19270"/>
    <s v="Rachel Payne"/>
    <x v="1"/>
    <s v="United States"/>
    <x v="12"/>
    <x v="5"/>
    <n v="77095"/>
    <x v="2"/>
    <s v="OFF-PA-10003302"/>
    <x v="1"/>
    <x v="10"/>
    <x v="1721"/>
    <n v="56.704000000000001"/>
    <n v="2"/>
    <n v="0.2"/>
    <n v="19.137599999999999"/>
    <x v="2"/>
    <s v="Yes"/>
  </r>
  <r>
    <n v="9545"/>
    <s v="CA-2017-135251"/>
    <x v="705"/>
    <d v="2017-08-10T00:00:00"/>
    <s v="Standard Class"/>
    <s v="RP-19270"/>
    <s v="Rachel Payne"/>
    <x v="1"/>
    <s v="United States"/>
    <x v="12"/>
    <x v="5"/>
    <n v="77095"/>
    <x v="2"/>
    <s v="FUR-BO-10003965"/>
    <x v="0"/>
    <x v="0"/>
    <x v="1092"/>
    <n v="369.19920000000002"/>
    <n v="3"/>
    <n v="0.32"/>
    <n v="-114.01739999999999"/>
    <x v="2"/>
    <s v="Yes"/>
  </r>
  <r>
    <n v="9546"/>
    <s v="CA-2016-166590"/>
    <x v="194"/>
    <d v="2016-11-02T00:00:00"/>
    <s v="Standard Class"/>
    <s v="NC-18625"/>
    <s v="Noah Childs"/>
    <x v="1"/>
    <s v="United States"/>
    <x v="38"/>
    <x v="14"/>
    <n v="47201"/>
    <x v="2"/>
    <s v="TEC-AC-10003433"/>
    <x v="2"/>
    <x v="11"/>
    <x v="1418"/>
    <n v="1.98"/>
    <n v="2"/>
    <n v="0"/>
    <n v="0.89100000000000001"/>
    <x v="2"/>
    <s v="Yes"/>
  </r>
  <r>
    <n v="9547"/>
    <s v="CA-2016-166590"/>
    <x v="194"/>
    <d v="2016-11-02T00:00:00"/>
    <s v="Standard Class"/>
    <s v="NC-18625"/>
    <s v="Noah Childs"/>
    <x v="1"/>
    <s v="United States"/>
    <x v="38"/>
    <x v="14"/>
    <n v="47201"/>
    <x v="2"/>
    <s v="OFF-PA-10000482"/>
    <x v="1"/>
    <x v="10"/>
    <x v="67"/>
    <n v="75.88"/>
    <n v="2"/>
    <n v="0"/>
    <n v="35.663600000000002"/>
    <x v="2"/>
    <s v="Yes"/>
  </r>
  <r>
    <n v="9548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PA-10004610"/>
    <x v="1"/>
    <x v="10"/>
    <x v="1520"/>
    <n v="6.8479999999999999"/>
    <n v="2"/>
    <n v="0.2"/>
    <n v="2.14"/>
    <x v="3"/>
    <s v="Yes"/>
  </r>
  <r>
    <n v="9549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BI-10003910"/>
    <x v="1"/>
    <x v="8"/>
    <x v="8"/>
    <n v="4.6260000000000003"/>
    <n v="2"/>
    <n v="0.7"/>
    <n v="-3.855"/>
    <x v="3"/>
    <s v="Yes"/>
  </r>
  <r>
    <n v="9550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AP-10001394"/>
    <x v="1"/>
    <x v="9"/>
    <x v="1129"/>
    <n v="453.6"/>
    <n v="3"/>
    <n v="0.2"/>
    <n v="90.72"/>
    <x v="3"/>
    <s v="Yes"/>
  </r>
  <r>
    <n v="9551"/>
    <s v="CA-2017-160864"/>
    <x v="910"/>
    <d v="2017-05-06T00:00:00"/>
    <s v="First Class"/>
    <s v="NF-18595"/>
    <s v="Nicole Fjeld"/>
    <x v="2"/>
    <s v="United States"/>
    <x v="49"/>
    <x v="1"/>
    <n v="95123"/>
    <x v="1"/>
    <s v="OFF-BI-10004654"/>
    <x v="1"/>
    <x v="8"/>
    <x v="68"/>
    <n v="13.848000000000001"/>
    <n v="3"/>
    <n v="0.2"/>
    <n v="5.1929999999999996"/>
    <x v="1"/>
    <s v="Yes"/>
  </r>
  <r>
    <n v="9552"/>
    <s v="CA-2017-147690"/>
    <x v="113"/>
    <d v="2017-11-14T00:00:00"/>
    <s v="Standard Class"/>
    <s v="SC-20020"/>
    <s v="Sam Craven"/>
    <x v="0"/>
    <s v="United States"/>
    <x v="10"/>
    <x v="9"/>
    <n v="19140"/>
    <x v="3"/>
    <s v="OFF-ST-10001526"/>
    <x v="1"/>
    <x v="4"/>
    <x v="771"/>
    <n v="577.58399999999995"/>
    <n v="6"/>
    <n v="0.2"/>
    <n v="43.318800000000003"/>
    <x v="3"/>
    <s v="Yes"/>
  </r>
  <r>
    <n v="9553"/>
    <s v="CA-2017-163923"/>
    <x v="1051"/>
    <d v="2017-06-03T00:00:00"/>
    <s v="Standard Class"/>
    <s v="BD-11560"/>
    <s v="Brendan Dodson"/>
    <x v="2"/>
    <s v="United States"/>
    <x v="24"/>
    <x v="17"/>
    <n v="22153"/>
    <x v="0"/>
    <s v="TEC-AC-10000358"/>
    <x v="2"/>
    <x v="11"/>
    <x v="1287"/>
    <n v="151.96"/>
    <n v="4"/>
    <n v="0"/>
    <n v="36.470399999999998"/>
    <x v="0"/>
    <s v="Yes"/>
  </r>
  <r>
    <n v="9554"/>
    <s v="CA-2018-125724"/>
    <x v="897"/>
    <d v="2018-09-27T00:00:00"/>
    <s v="Standard Class"/>
    <s v="SM-20950"/>
    <s v="Suzanne McNair"/>
    <x v="1"/>
    <s v="United States"/>
    <x v="266"/>
    <x v="22"/>
    <n v="80020"/>
    <x v="1"/>
    <s v="FUR-FU-10000246"/>
    <x v="0"/>
    <x v="5"/>
    <x v="391"/>
    <n v="68.432000000000002"/>
    <n v="7"/>
    <n v="0.2"/>
    <n v="8.5540000000000003"/>
    <x v="1"/>
    <s v="Yes"/>
  </r>
  <r>
    <n v="9555"/>
    <s v="CA-2017-111612"/>
    <x v="109"/>
    <d v="2017-12-02T00:00:00"/>
    <s v="Standard Class"/>
    <s v="EB-14110"/>
    <s v="Eugene Barchas"/>
    <x v="0"/>
    <s v="United States"/>
    <x v="38"/>
    <x v="24"/>
    <n v="43229"/>
    <x v="3"/>
    <s v="FUR-FU-10003799"/>
    <x v="0"/>
    <x v="5"/>
    <x v="90"/>
    <n v="71.12"/>
    <n v="5"/>
    <n v="0.2"/>
    <n v="9.7789999999999999"/>
    <x v="3"/>
    <s v="Yes"/>
  </r>
  <r>
    <n v="9556"/>
    <s v="CA-2017-111612"/>
    <x v="109"/>
    <d v="2017-12-02T00:00:00"/>
    <s v="Standard Class"/>
    <s v="EB-14110"/>
    <s v="Eugene Barchas"/>
    <x v="0"/>
    <s v="United States"/>
    <x v="38"/>
    <x v="24"/>
    <n v="43229"/>
    <x v="3"/>
    <s v="OFF-FA-10003021"/>
    <x v="1"/>
    <x v="13"/>
    <x v="128"/>
    <n v="3.008"/>
    <n v="2"/>
    <n v="0.2"/>
    <n v="0.56399999999999995"/>
    <x v="3"/>
    <s v="Yes"/>
  </r>
  <r>
    <n v="9557"/>
    <s v="CA-2017-156853"/>
    <x v="155"/>
    <d v="2017-12-05T00:00:00"/>
    <s v="Second Class"/>
    <s v="HP-14815"/>
    <s v="Harold Pawlan"/>
    <x v="2"/>
    <s v="United States"/>
    <x v="3"/>
    <x v="38"/>
    <n v="3301"/>
    <x v="3"/>
    <s v="OFF-PA-10003656"/>
    <x v="1"/>
    <x v="10"/>
    <x v="778"/>
    <n v="184.66"/>
    <n v="7"/>
    <n v="0"/>
    <n v="84.943600000000004"/>
    <x v="3"/>
    <s v="Yes"/>
  </r>
  <r>
    <n v="9558"/>
    <s v="CA-2016-103086"/>
    <x v="1136"/>
    <d v="2016-10-19T00:00:00"/>
    <s v="Second Class"/>
    <s v="EB-14170"/>
    <s v="Evan Bailliet"/>
    <x v="0"/>
    <s v="United States"/>
    <x v="12"/>
    <x v="5"/>
    <n v="77095"/>
    <x v="2"/>
    <s v="FUR-FU-10004586"/>
    <x v="0"/>
    <x v="5"/>
    <x v="1482"/>
    <n v="5.3120000000000003"/>
    <n v="2"/>
    <n v="0.6"/>
    <n v="-1.5935999999999999"/>
    <x v="2"/>
    <s v="Yes"/>
  </r>
  <r>
    <n v="9559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AC-10003832"/>
    <x v="2"/>
    <x v="11"/>
    <x v="463"/>
    <n v="132.52000000000001"/>
    <n v="5"/>
    <n v="0.2"/>
    <n v="34.786499999999997"/>
    <x v="3"/>
    <s v="Yes"/>
  </r>
  <r>
    <n v="9560"/>
    <s v="CA-2018-129280"/>
    <x v="973"/>
    <d v="2018-05-05T00:00:00"/>
    <s v="First Class"/>
    <s v="SM-20905"/>
    <s v="Susan MacKendrick"/>
    <x v="0"/>
    <s v="United States"/>
    <x v="46"/>
    <x v="24"/>
    <n v="43055"/>
    <x v="3"/>
    <s v="OFF-ST-10002554"/>
    <x v="1"/>
    <x v="4"/>
    <x v="1153"/>
    <n v="195.64"/>
    <n v="5"/>
    <n v="0.2"/>
    <n v="-44.018999999999998"/>
    <x v="3"/>
    <s v="Yes"/>
  </r>
  <r>
    <n v="9561"/>
    <s v="CA-2018-129280"/>
    <x v="973"/>
    <d v="2018-05-05T00:00:00"/>
    <s v="First Class"/>
    <s v="SM-20905"/>
    <s v="Susan MacKendrick"/>
    <x v="0"/>
    <s v="United States"/>
    <x v="46"/>
    <x v="24"/>
    <n v="43055"/>
    <x v="3"/>
    <s v="FUR-FU-10001876"/>
    <x v="0"/>
    <x v="5"/>
    <x v="1403"/>
    <n v="51.968000000000004"/>
    <n v="2"/>
    <n v="0.2"/>
    <n v="10.393599999999999"/>
    <x v="3"/>
    <s v="Yes"/>
  </r>
  <r>
    <n v="9562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AC-10002637"/>
    <x v="2"/>
    <x v="11"/>
    <x v="1317"/>
    <n v="431.976"/>
    <n v="3"/>
    <n v="0.2"/>
    <n v="-75.595799999999997"/>
    <x v="3"/>
    <s v="Yes"/>
  </r>
  <r>
    <n v="9563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MA-10003589"/>
    <x v="2"/>
    <x v="15"/>
    <x v="1846"/>
    <n v="224.93700000000001"/>
    <n v="3"/>
    <n v="0.7"/>
    <n v="-164.9538"/>
    <x v="3"/>
    <s v="Yes"/>
  </r>
  <r>
    <n v="9564"/>
    <s v="CA-2018-129280"/>
    <x v="973"/>
    <d v="2018-05-05T00:00:00"/>
    <s v="First Class"/>
    <s v="SM-20905"/>
    <s v="Susan MacKendrick"/>
    <x v="0"/>
    <s v="United States"/>
    <x v="46"/>
    <x v="24"/>
    <n v="43055"/>
    <x v="3"/>
    <s v="OFF-LA-10000081"/>
    <x v="1"/>
    <x v="2"/>
    <x v="1330"/>
    <n v="6"/>
    <n v="2"/>
    <n v="0.2"/>
    <n v="2.1"/>
    <x v="3"/>
    <s v="Yes"/>
  </r>
  <r>
    <n v="9565"/>
    <s v="CA-2017-161242"/>
    <x v="932"/>
    <d v="2017-06-08T00:00:00"/>
    <s v="Standard Class"/>
    <s v="CG-12040"/>
    <s v="Catherine Glotzbach"/>
    <x v="2"/>
    <s v="United States"/>
    <x v="1"/>
    <x v="1"/>
    <n v="90045"/>
    <x v="1"/>
    <s v="OFF-PA-10001838"/>
    <x v="1"/>
    <x v="10"/>
    <x v="1008"/>
    <n v="11.76"/>
    <n v="2"/>
    <n v="0"/>
    <n v="5.7624000000000004"/>
    <x v="1"/>
    <s v="Yes"/>
  </r>
  <r>
    <n v="9566"/>
    <s v="CA-2016-130428"/>
    <x v="691"/>
    <d v="2016-03-31T00:00:00"/>
    <s v="Same Day"/>
    <s v="TG-21640"/>
    <s v="Trudy Glocke"/>
    <x v="0"/>
    <s v="United States"/>
    <x v="67"/>
    <x v="2"/>
    <n v="33614"/>
    <x v="0"/>
    <s v="FUR-CH-10002965"/>
    <x v="0"/>
    <x v="1"/>
    <x v="229"/>
    <n v="1125.4880000000001"/>
    <n v="7"/>
    <n v="0.2"/>
    <n v="98.480199999999996"/>
    <x v="0"/>
    <s v="Yes"/>
  </r>
  <r>
    <n v="9567"/>
    <s v="CA-2016-130428"/>
    <x v="691"/>
    <d v="2016-03-31T00:00:00"/>
    <s v="Same Day"/>
    <s v="TG-21640"/>
    <s v="Trudy Glocke"/>
    <x v="0"/>
    <s v="United States"/>
    <x v="67"/>
    <x v="2"/>
    <n v="33614"/>
    <x v="0"/>
    <s v="OFF-BI-10001636"/>
    <x v="1"/>
    <x v="8"/>
    <x v="674"/>
    <n v="12.645"/>
    <n v="5"/>
    <n v="0.7"/>
    <n v="-10.116"/>
    <x v="0"/>
    <s v="Yes"/>
  </r>
  <r>
    <n v="9568"/>
    <s v="CA-2016-130428"/>
    <x v="691"/>
    <d v="2016-03-31T00:00:00"/>
    <s v="Same Day"/>
    <s v="TG-21640"/>
    <s v="Trudy Glocke"/>
    <x v="0"/>
    <s v="United States"/>
    <x v="67"/>
    <x v="2"/>
    <n v="33614"/>
    <x v="0"/>
    <s v="OFF-AR-10004027"/>
    <x v="1"/>
    <x v="6"/>
    <x v="184"/>
    <n v="4.032"/>
    <n v="2"/>
    <n v="0.2"/>
    <n v="1.0584"/>
    <x v="0"/>
    <s v="Yes"/>
  </r>
  <r>
    <n v="9569"/>
    <s v="CA-2019-104388"/>
    <x v="957"/>
    <d v="2019-07-07T00:00:00"/>
    <s v="First Class"/>
    <s v="DK-12835"/>
    <s v="Damala Kotsonis"/>
    <x v="1"/>
    <s v="United States"/>
    <x v="9"/>
    <x v="8"/>
    <n v="68025"/>
    <x v="2"/>
    <s v="TEC-PH-10002293"/>
    <x v="2"/>
    <x v="7"/>
    <x v="126"/>
    <n v="79.959999999999994"/>
    <n v="4"/>
    <n v="0"/>
    <n v="22.3888"/>
    <x v="2"/>
    <s v="Yes"/>
  </r>
  <r>
    <n v="9570"/>
    <s v="CA-2017-113131"/>
    <x v="496"/>
    <d v="2017-09-24T00:00:00"/>
    <s v="Same Day"/>
    <s v="MB-17305"/>
    <s v="Maria Bertelson"/>
    <x v="0"/>
    <s v="United States"/>
    <x v="38"/>
    <x v="24"/>
    <n v="43229"/>
    <x v="3"/>
    <s v="OFF-BI-10003196"/>
    <x v="1"/>
    <x v="8"/>
    <x v="1376"/>
    <n v="6.7320000000000002"/>
    <n v="6"/>
    <n v="0.7"/>
    <n v="-4.4880000000000004"/>
    <x v="3"/>
    <s v="Yes"/>
  </r>
  <r>
    <n v="9571"/>
    <s v="CA-2017-113131"/>
    <x v="496"/>
    <d v="2017-09-24T00:00:00"/>
    <s v="Same Day"/>
    <s v="MB-17305"/>
    <s v="Maria Bertelson"/>
    <x v="0"/>
    <s v="United States"/>
    <x v="38"/>
    <x v="24"/>
    <n v="43229"/>
    <x v="3"/>
    <s v="OFF-ST-10001172"/>
    <x v="1"/>
    <x v="4"/>
    <x v="1206"/>
    <n v="33.567999999999998"/>
    <n v="2"/>
    <n v="0.2"/>
    <n v="1.6783999999999999"/>
    <x v="3"/>
    <s v="Yes"/>
  </r>
  <r>
    <n v="9572"/>
    <s v="CA-2017-113131"/>
    <x v="496"/>
    <d v="2017-09-24T00:00:00"/>
    <s v="Same Day"/>
    <s v="MB-17305"/>
    <s v="Maria Bertelson"/>
    <x v="0"/>
    <s v="United States"/>
    <x v="38"/>
    <x v="24"/>
    <n v="43229"/>
    <x v="3"/>
    <s v="OFF-EN-10003068"/>
    <x v="1"/>
    <x v="12"/>
    <x v="1641"/>
    <n v="15.84"/>
    <n v="2"/>
    <n v="0.2"/>
    <n v="5.5439999999999996"/>
    <x v="3"/>
    <s v="Yes"/>
  </r>
  <r>
    <n v="9573"/>
    <s v="CA-2017-113131"/>
    <x v="496"/>
    <d v="2017-09-24T00:00:00"/>
    <s v="Same Day"/>
    <s v="MB-17305"/>
    <s v="Maria Bertelson"/>
    <x v="0"/>
    <s v="United States"/>
    <x v="38"/>
    <x v="24"/>
    <n v="43229"/>
    <x v="3"/>
    <s v="OFF-LA-10003510"/>
    <x v="1"/>
    <x v="2"/>
    <x v="580"/>
    <n v="24.423999999999999"/>
    <n v="1"/>
    <n v="0.2"/>
    <n v="7.9378000000000002"/>
    <x v="3"/>
    <s v="Yes"/>
  </r>
  <r>
    <n v="9574"/>
    <s v="CA-2017-113131"/>
    <x v="496"/>
    <d v="2017-09-24T00:00:00"/>
    <s v="Same Day"/>
    <s v="MB-17305"/>
    <s v="Maria Bertelson"/>
    <x v="0"/>
    <s v="United States"/>
    <x v="38"/>
    <x v="24"/>
    <n v="43229"/>
    <x v="3"/>
    <s v="OFF-AR-10003504"/>
    <x v="1"/>
    <x v="6"/>
    <x v="1035"/>
    <n v="17.12"/>
    <n v="5"/>
    <n v="0.2"/>
    <n v="1.9259999999999999"/>
    <x v="3"/>
    <s v="Yes"/>
  </r>
  <r>
    <n v="9575"/>
    <s v="CA-2017-148495"/>
    <x v="863"/>
    <d v="2017-08-13T00:00:00"/>
    <s v="Same Day"/>
    <s v="SF-20065"/>
    <s v="Sandra Flanagan"/>
    <x v="0"/>
    <s v="United States"/>
    <x v="225"/>
    <x v="1"/>
    <n v="91767"/>
    <x v="1"/>
    <s v="FUR-FU-10001889"/>
    <x v="0"/>
    <x v="5"/>
    <x v="1158"/>
    <n v="31.56"/>
    <n v="3"/>
    <n v="0"/>
    <n v="10.4148"/>
    <x v="1"/>
    <s v="Yes"/>
  </r>
  <r>
    <n v="9576"/>
    <s v="CA-2017-143147"/>
    <x v="989"/>
    <d v="2017-05-28T00:00:00"/>
    <s v="Second Class"/>
    <s v="PS-18760"/>
    <s v="Pamela Stobb"/>
    <x v="0"/>
    <s v="United States"/>
    <x v="52"/>
    <x v="5"/>
    <n v="78207"/>
    <x v="2"/>
    <s v="FUR-CH-10000863"/>
    <x v="0"/>
    <x v="1"/>
    <x v="83"/>
    <n v="105.68600000000001"/>
    <n v="1"/>
    <n v="0.3"/>
    <n v="-28.686199999999999"/>
    <x v="2"/>
    <s v="Yes"/>
  </r>
  <r>
    <n v="9577"/>
    <s v="CA-2017-143147"/>
    <x v="989"/>
    <d v="2017-05-28T00:00:00"/>
    <s v="Second Class"/>
    <s v="PS-18760"/>
    <s v="Pamela Stobb"/>
    <x v="0"/>
    <s v="United States"/>
    <x v="52"/>
    <x v="5"/>
    <n v="78207"/>
    <x v="2"/>
    <s v="TEC-MA-10004679"/>
    <x v="2"/>
    <x v="15"/>
    <x v="1083"/>
    <n v="399.54"/>
    <n v="2"/>
    <n v="0.4"/>
    <n v="-79.908000000000001"/>
    <x v="2"/>
    <s v="Yes"/>
  </r>
  <r>
    <n v="9578"/>
    <s v="CA-2017-143147"/>
    <x v="989"/>
    <d v="2017-05-28T00:00:00"/>
    <s v="Second Class"/>
    <s v="PS-18760"/>
    <s v="Pamela Stobb"/>
    <x v="0"/>
    <s v="United States"/>
    <x v="52"/>
    <x v="5"/>
    <n v="78207"/>
    <x v="2"/>
    <s v="FUR-CH-10004754"/>
    <x v="0"/>
    <x v="1"/>
    <x v="1132"/>
    <n v="104.93"/>
    <n v="5"/>
    <n v="0.3"/>
    <n v="-4.4969999999999999"/>
    <x v="2"/>
    <s v="Yes"/>
  </r>
  <r>
    <n v="9579"/>
    <s v="CA-2019-152975"/>
    <x v="32"/>
    <d v="2019-09-16T00:00:00"/>
    <s v="First Class"/>
    <s v="RB-19705"/>
    <s v="Roger Barcio"/>
    <x v="2"/>
    <s v="United States"/>
    <x v="20"/>
    <x v="15"/>
    <n v="10035"/>
    <x v="3"/>
    <s v="TEC-PH-10004586"/>
    <x v="2"/>
    <x v="7"/>
    <x v="899"/>
    <n v="1079.8499999999999"/>
    <n v="3"/>
    <n v="0"/>
    <n v="323.95499999999998"/>
    <x v="3"/>
    <s v="Yes"/>
  </r>
  <r>
    <n v="9580"/>
    <s v="CA-2019-152975"/>
    <x v="32"/>
    <d v="2019-09-16T00:00:00"/>
    <s v="First Class"/>
    <s v="RB-19705"/>
    <s v="Roger Barcio"/>
    <x v="2"/>
    <s v="United States"/>
    <x v="20"/>
    <x v="15"/>
    <n v="10035"/>
    <x v="3"/>
    <s v="OFF-ST-10001370"/>
    <x v="1"/>
    <x v="4"/>
    <x v="1032"/>
    <n v="70.98"/>
    <n v="1"/>
    <n v="0"/>
    <n v="3.5489999999999999"/>
    <x v="3"/>
    <s v="Yes"/>
  </r>
  <r>
    <n v="9581"/>
    <s v="CA-2019-152975"/>
    <x v="32"/>
    <d v="2019-09-16T00:00:00"/>
    <s v="First Class"/>
    <s v="RB-19705"/>
    <s v="Roger Barcio"/>
    <x v="2"/>
    <s v="United States"/>
    <x v="20"/>
    <x v="15"/>
    <n v="10035"/>
    <x v="3"/>
    <s v="OFF-AR-10001988"/>
    <x v="1"/>
    <x v="6"/>
    <x v="756"/>
    <n v="29.95"/>
    <n v="5"/>
    <n v="0"/>
    <n v="8.6854999999999993"/>
    <x v="3"/>
    <s v="Yes"/>
  </r>
  <r>
    <n v="9582"/>
    <s v="CA-2019-152975"/>
    <x v="32"/>
    <d v="2019-09-16T00:00:00"/>
    <s v="First Class"/>
    <s v="RB-19705"/>
    <s v="Roger Barcio"/>
    <x v="2"/>
    <s v="United States"/>
    <x v="20"/>
    <x v="15"/>
    <n v="10035"/>
    <x v="3"/>
    <s v="FUR-CH-10003298"/>
    <x v="0"/>
    <x v="1"/>
    <x v="1576"/>
    <n v="589.41"/>
    <n v="5"/>
    <n v="0.1"/>
    <n v="-6.5490000000000004"/>
    <x v="3"/>
    <s v="Yes"/>
  </r>
  <r>
    <n v="9583"/>
    <s v="CA-2018-107475"/>
    <x v="843"/>
    <d v="2018-06-11T00:00:00"/>
    <s v="Standard Class"/>
    <s v="RS-19870"/>
    <s v="Roy Skaria"/>
    <x v="2"/>
    <s v="United States"/>
    <x v="10"/>
    <x v="9"/>
    <n v="19120"/>
    <x v="3"/>
    <s v="OFF-FA-10002988"/>
    <x v="1"/>
    <x v="13"/>
    <x v="132"/>
    <n v="9.6479999999999997"/>
    <n v="6"/>
    <n v="0.2"/>
    <n v="3.4973999999999998"/>
    <x v="3"/>
    <s v="Yes"/>
  </r>
  <r>
    <n v="9584"/>
    <s v="CA-2019-116127"/>
    <x v="643"/>
    <d v="2019-06-27T00:00:00"/>
    <s v="Second Class"/>
    <s v="SB-20185"/>
    <s v="Sarah Brown"/>
    <x v="0"/>
    <s v="United States"/>
    <x v="20"/>
    <x v="15"/>
    <n v="10024"/>
    <x v="3"/>
    <s v="FUR-BO-10002213"/>
    <x v="0"/>
    <x v="0"/>
    <x v="1232"/>
    <n v="400.78399999999999"/>
    <n v="1"/>
    <n v="0.2"/>
    <n v="-5.0098000000000003"/>
    <x v="3"/>
    <s v="Yes"/>
  </r>
  <r>
    <n v="9585"/>
    <s v="CA-2019-132584"/>
    <x v="775"/>
    <d v="2019-08-27T00:00:00"/>
    <s v="First Class"/>
    <s v="HJ-14875"/>
    <s v="Heather Jas"/>
    <x v="2"/>
    <s v="United States"/>
    <x v="66"/>
    <x v="12"/>
    <n v="48234"/>
    <x v="2"/>
    <s v="OFF-ST-10000344"/>
    <x v="1"/>
    <x v="4"/>
    <x v="1022"/>
    <n v="53.72"/>
    <n v="4"/>
    <n v="0"/>
    <n v="13.9672"/>
    <x v="2"/>
    <s v="Yes"/>
  </r>
  <r>
    <n v="9586"/>
    <s v="CA-2018-160598"/>
    <x v="370"/>
    <d v="2018-08-28T00:00:00"/>
    <s v="First Class"/>
    <s v="SV-20815"/>
    <s v="Stuart Van"/>
    <x v="1"/>
    <s v="United States"/>
    <x v="100"/>
    <x v="2"/>
    <n v="33142"/>
    <x v="0"/>
    <s v="OFF-PA-10002319"/>
    <x v="1"/>
    <x v="10"/>
    <x v="1400"/>
    <n v="31.007999999999999"/>
    <n v="1"/>
    <n v="0.2"/>
    <n v="11.240399999999999"/>
    <x v="0"/>
    <s v="Yes"/>
  </r>
  <r>
    <n v="9587"/>
    <s v="CA-2018-108630"/>
    <x v="741"/>
    <d v="2018-11-18T00:00:00"/>
    <s v="Same Day"/>
    <s v="BE-11410"/>
    <s v="Bobby Elias"/>
    <x v="0"/>
    <s v="United States"/>
    <x v="3"/>
    <x v="1"/>
    <n v="94521"/>
    <x v="1"/>
    <s v="OFF-BI-10002437"/>
    <x v="1"/>
    <x v="8"/>
    <x v="1314"/>
    <n v="61.12"/>
    <n v="5"/>
    <n v="0.2"/>
    <n v="22.155999999999999"/>
    <x v="1"/>
    <s v="Yes"/>
  </r>
  <r>
    <n v="9588"/>
    <s v="US-2019-129203"/>
    <x v="827"/>
    <d v="2019-04-22T00:00:00"/>
    <s v="Standard Class"/>
    <s v="BM-11575"/>
    <s v="Brendan Murry"/>
    <x v="1"/>
    <s v="United States"/>
    <x v="22"/>
    <x v="10"/>
    <n v="60653"/>
    <x v="2"/>
    <s v="OFF-ST-10001418"/>
    <x v="1"/>
    <x v="4"/>
    <x v="879"/>
    <n v="195.136"/>
    <n v="4"/>
    <n v="0.2"/>
    <n v="-43.9056"/>
    <x v="2"/>
    <s v="Yes"/>
  </r>
  <r>
    <n v="9589"/>
    <s v="CA-2019-110940"/>
    <x v="283"/>
    <d v="2019-07-28T00:00:00"/>
    <s v="Standard Class"/>
    <s v="AZ-10750"/>
    <s v="Annie Zypern"/>
    <x v="0"/>
    <s v="United States"/>
    <x v="320"/>
    <x v="10"/>
    <n v="60090"/>
    <x v="2"/>
    <s v="OFF-AR-10000380"/>
    <x v="1"/>
    <x v="6"/>
    <x v="108"/>
    <n v="121.536"/>
    <n v="4"/>
    <n v="0.2"/>
    <n v="15.192"/>
    <x v="2"/>
    <s v="Yes"/>
  </r>
  <r>
    <n v="9590"/>
    <s v="CA-2016-119172"/>
    <x v="218"/>
    <d v="2016-05-15T00:00:00"/>
    <s v="Standard Class"/>
    <s v="HD-14785"/>
    <s v="Harold Dahlen"/>
    <x v="2"/>
    <s v="United States"/>
    <x v="22"/>
    <x v="10"/>
    <n v="60610"/>
    <x v="2"/>
    <s v="OFF-PA-10003036"/>
    <x v="1"/>
    <x v="10"/>
    <x v="1739"/>
    <n v="17.472000000000001"/>
    <n v="3"/>
    <n v="0.2"/>
    <n v="5.6783999999999999"/>
    <x v="2"/>
    <s v="Yes"/>
  </r>
  <r>
    <n v="9591"/>
    <s v="CA-2016-119172"/>
    <x v="218"/>
    <d v="2016-05-15T00:00:00"/>
    <s v="Standard Class"/>
    <s v="HD-14785"/>
    <s v="Harold Dahlen"/>
    <x v="2"/>
    <s v="United States"/>
    <x v="22"/>
    <x v="10"/>
    <n v="60610"/>
    <x v="2"/>
    <s v="OFF-BI-10002026"/>
    <x v="1"/>
    <x v="8"/>
    <x v="912"/>
    <n v="104.58"/>
    <n v="9"/>
    <n v="0.8"/>
    <n v="-172.55699999999999"/>
    <x v="2"/>
    <s v="Yes"/>
  </r>
  <r>
    <n v="9592"/>
    <s v="US-2018-105452"/>
    <x v="1062"/>
    <d v="2018-08-01T00:00:00"/>
    <s v="Standard Class"/>
    <s v="BF-11005"/>
    <s v="Barry Franz"/>
    <x v="2"/>
    <s v="United States"/>
    <x v="45"/>
    <x v="5"/>
    <n v="77506"/>
    <x v="2"/>
    <s v="FUR-FU-10003691"/>
    <x v="0"/>
    <x v="5"/>
    <x v="886"/>
    <n v="24.7"/>
    <n v="5"/>
    <n v="0.6"/>
    <n v="-9.8800000000000008"/>
    <x v="2"/>
    <s v="Yes"/>
  </r>
  <r>
    <n v="9593"/>
    <s v="US-2018-105452"/>
    <x v="1062"/>
    <d v="2018-08-01T00:00:00"/>
    <s v="Standard Class"/>
    <s v="BF-11005"/>
    <s v="Barry Franz"/>
    <x v="2"/>
    <s v="United States"/>
    <x v="45"/>
    <x v="5"/>
    <n v="77506"/>
    <x v="2"/>
    <s v="FUR-FU-10003806"/>
    <x v="0"/>
    <x v="5"/>
    <x v="1804"/>
    <n v="302.72000000000003"/>
    <n v="5"/>
    <n v="0.6"/>
    <n v="-378.4"/>
    <x v="2"/>
    <s v="Yes"/>
  </r>
  <r>
    <n v="9594"/>
    <s v="CA-2019-108931"/>
    <x v="32"/>
    <d v="2019-09-19T00:00:00"/>
    <s v="Standard Class"/>
    <s v="HZ-14950"/>
    <s v="Henia Zydlo"/>
    <x v="0"/>
    <s v="United States"/>
    <x v="20"/>
    <x v="15"/>
    <n v="10024"/>
    <x v="3"/>
    <s v="OFF-PA-10002741"/>
    <x v="1"/>
    <x v="10"/>
    <x v="1476"/>
    <n v="8.56"/>
    <n v="2"/>
    <n v="0"/>
    <n v="3.8519999999999999"/>
    <x v="3"/>
    <s v="Yes"/>
  </r>
  <r>
    <n v="9595"/>
    <s v="CA-2019-108931"/>
    <x v="32"/>
    <d v="2019-09-19T00:00:00"/>
    <s v="Standard Class"/>
    <s v="HZ-14950"/>
    <s v="Henia Zydlo"/>
    <x v="0"/>
    <s v="United States"/>
    <x v="20"/>
    <x v="15"/>
    <n v="10024"/>
    <x v="3"/>
    <s v="OFF-PA-10003845"/>
    <x v="1"/>
    <x v="10"/>
    <x v="372"/>
    <n v="11.56"/>
    <n v="2"/>
    <n v="0"/>
    <n v="5.6643999999999997"/>
    <x v="3"/>
    <s v="Yes"/>
  </r>
  <r>
    <n v="9596"/>
    <s v="CA-2019-104619"/>
    <x v="714"/>
    <d v="2019-01-29T00:00:00"/>
    <s v="Standard Class"/>
    <s v="KD-16495"/>
    <s v="Keith Dawkins"/>
    <x v="1"/>
    <s v="United States"/>
    <x v="49"/>
    <x v="1"/>
    <n v="95123"/>
    <x v="1"/>
    <s v="OFF-AP-10001492"/>
    <x v="1"/>
    <x v="9"/>
    <x v="22"/>
    <n v="25.86"/>
    <n v="3"/>
    <n v="0"/>
    <n v="6.7236000000000002"/>
    <x v="1"/>
    <s v="Yes"/>
  </r>
  <r>
    <n v="9597"/>
    <s v="CA-2019-104619"/>
    <x v="714"/>
    <d v="2019-01-29T00:00:00"/>
    <s v="Standard Class"/>
    <s v="KD-16495"/>
    <s v="Keith Dawkins"/>
    <x v="1"/>
    <s v="United States"/>
    <x v="49"/>
    <x v="1"/>
    <n v="95123"/>
    <x v="1"/>
    <s v="OFF-BI-10004318"/>
    <x v="1"/>
    <x v="8"/>
    <x v="1583"/>
    <n v="276.78399999999999"/>
    <n v="2"/>
    <n v="0.2"/>
    <n v="89.954800000000006"/>
    <x v="1"/>
    <s v="Yes"/>
  </r>
  <r>
    <n v="9598"/>
    <s v="CA-2019-104619"/>
    <x v="714"/>
    <d v="2019-01-29T00:00:00"/>
    <s v="Standard Class"/>
    <s v="KD-16495"/>
    <s v="Keith Dawkins"/>
    <x v="1"/>
    <s v="United States"/>
    <x v="49"/>
    <x v="1"/>
    <n v="95123"/>
    <x v="1"/>
    <s v="TEC-PH-10000193"/>
    <x v="2"/>
    <x v="7"/>
    <x v="1664"/>
    <n v="110.352"/>
    <n v="3"/>
    <n v="0.2"/>
    <n v="8.2764000000000006"/>
    <x v="1"/>
    <s v="Yes"/>
  </r>
  <r>
    <n v="9599"/>
    <s v="CA-2017-149517"/>
    <x v="444"/>
    <d v="2017-09-23T00:00:00"/>
    <s v="Standard Class"/>
    <s v="FC-14245"/>
    <s v="Frank Carlisle"/>
    <x v="2"/>
    <s v="United States"/>
    <x v="301"/>
    <x v="1"/>
    <n v="95823"/>
    <x v="1"/>
    <s v="FUR-FU-10003464"/>
    <x v="0"/>
    <x v="5"/>
    <x v="1479"/>
    <n v="60.84"/>
    <n v="3"/>
    <n v="0"/>
    <n v="19.468800000000002"/>
    <x v="1"/>
    <s v="Yes"/>
  </r>
  <r>
    <n v="9600"/>
    <s v="CA-2017-116841"/>
    <x v="1223"/>
    <d v="2017-04-18T00:00:00"/>
    <s v="Standard Class"/>
    <s v="TP-21130"/>
    <s v="Theone Pippenger"/>
    <x v="0"/>
    <s v="United States"/>
    <x v="24"/>
    <x v="21"/>
    <n v="97477"/>
    <x v="1"/>
    <s v="OFF-AP-10002403"/>
    <x v="1"/>
    <x v="9"/>
    <x v="1311"/>
    <n v="35.207999999999998"/>
    <n v="1"/>
    <n v="0.2"/>
    <n v="2.6406000000000001"/>
    <x v="1"/>
    <s v="Yes"/>
  </r>
  <r>
    <n v="9601"/>
    <s v="CA-2019-107797"/>
    <x v="540"/>
    <d v="2019-05-11T00:00:00"/>
    <s v="Second Class"/>
    <s v="EB-13705"/>
    <s v="Ed Braxton"/>
    <x v="1"/>
    <s v="United States"/>
    <x v="511"/>
    <x v="5"/>
    <n v="76063"/>
    <x v="2"/>
    <s v="OFF-PA-10003848"/>
    <x v="1"/>
    <x v="10"/>
    <x v="1451"/>
    <n v="41.472000000000001"/>
    <n v="8"/>
    <n v="0.2"/>
    <n v="14.5152"/>
    <x v="2"/>
    <s v="Yes"/>
  </r>
  <r>
    <n v="9602"/>
    <s v="CA-2018-117604"/>
    <x v="913"/>
    <d v="2018-09-09T00:00:00"/>
    <s v="Standard Class"/>
    <s v="JP-15520"/>
    <s v="Jeremy Pistek"/>
    <x v="0"/>
    <s v="United States"/>
    <x v="186"/>
    <x v="36"/>
    <n v="72401"/>
    <x v="0"/>
    <s v="OFF-PA-10001357"/>
    <x v="1"/>
    <x v="10"/>
    <x v="1041"/>
    <n v="239.5"/>
    <n v="5"/>
    <n v="0"/>
    <n v="114.96"/>
    <x v="0"/>
    <s v="Yes"/>
  </r>
  <r>
    <n v="9603"/>
    <s v="CA-2016-130155"/>
    <x v="946"/>
    <d v="2016-05-22T00:00:00"/>
    <s v="First Class"/>
    <s v="TD-20995"/>
    <s v="Tamara Dahlen"/>
    <x v="0"/>
    <s v="United States"/>
    <x v="173"/>
    <x v="17"/>
    <n v="23464"/>
    <x v="0"/>
    <s v="OFF-SU-10004737"/>
    <x v="1"/>
    <x v="14"/>
    <x v="1713"/>
    <n v="34.200000000000003"/>
    <n v="5"/>
    <n v="0"/>
    <n v="9.234"/>
    <x v="0"/>
    <s v="Yes"/>
  </r>
  <r>
    <n v="9604"/>
    <s v="CA-2018-129861"/>
    <x v="26"/>
    <d v="2018-06-23T00:00:00"/>
    <s v="Standard Class"/>
    <s v="DM-13345"/>
    <s v="Denise Monton"/>
    <x v="1"/>
    <s v="United States"/>
    <x v="30"/>
    <x v="15"/>
    <n v="14609"/>
    <x v="3"/>
    <s v="FUR-TA-10003715"/>
    <x v="0"/>
    <x v="3"/>
    <x v="1012"/>
    <n v="376.86599999999999"/>
    <n v="3"/>
    <n v="0.4"/>
    <n v="-213.5574"/>
    <x v="3"/>
    <s v="Yes"/>
  </r>
  <r>
    <n v="9605"/>
    <s v="CA-2017-138625"/>
    <x v="121"/>
    <d v="2017-11-05T00:00:00"/>
    <s v="First Class"/>
    <s v="EG-13900"/>
    <s v="Emily Grady"/>
    <x v="0"/>
    <s v="United States"/>
    <x v="269"/>
    <x v="17"/>
    <n v="23320"/>
    <x v="0"/>
    <s v="OFF-AP-10003099"/>
    <x v="1"/>
    <x v="9"/>
    <x v="1847"/>
    <n v="197.72"/>
    <n v="4"/>
    <n v="0"/>
    <n v="55.361600000000003"/>
    <x v="0"/>
    <s v="Yes"/>
  </r>
  <r>
    <n v="9606"/>
    <s v="US-2019-122672"/>
    <x v="259"/>
    <d v="2019-11-09T00:00:00"/>
    <s v="Standard Class"/>
    <s v="HG-14965"/>
    <s v="Henry Goldwyn"/>
    <x v="1"/>
    <s v="United States"/>
    <x v="152"/>
    <x v="24"/>
    <n v="43130"/>
    <x v="3"/>
    <s v="TEC-AC-10002323"/>
    <x v="2"/>
    <x v="11"/>
    <x v="177"/>
    <n v="70.72"/>
    <n v="4"/>
    <n v="0.2"/>
    <n v="-6.1879999999999997"/>
    <x v="3"/>
    <s v="Yes"/>
  </r>
  <r>
    <n v="9607"/>
    <s v="US-2019-122672"/>
    <x v="259"/>
    <d v="2019-11-09T00:00:00"/>
    <s v="Standard Class"/>
    <s v="HG-14965"/>
    <s v="Henry Goldwyn"/>
    <x v="1"/>
    <s v="United States"/>
    <x v="152"/>
    <x v="24"/>
    <n v="43130"/>
    <x v="3"/>
    <s v="OFF-ST-10002344"/>
    <x v="1"/>
    <x v="4"/>
    <x v="865"/>
    <n v="194.352"/>
    <n v="3"/>
    <n v="0.2"/>
    <n v="-43.729199999999999"/>
    <x v="3"/>
    <s v="Yes"/>
  </r>
  <r>
    <n v="9608"/>
    <s v="CA-2019-117128"/>
    <x v="256"/>
    <d v="2019-12-08T00:00:00"/>
    <s v="Second Class"/>
    <s v="BF-11080"/>
    <s v="Bart Folk"/>
    <x v="0"/>
    <s v="United States"/>
    <x v="20"/>
    <x v="15"/>
    <n v="10024"/>
    <x v="3"/>
    <s v="OFF-PA-10000007"/>
    <x v="1"/>
    <x v="10"/>
    <x v="1540"/>
    <n v="21.6"/>
    <n v="6"/>
    <n v="0"/>
    <n v="9.9359999999999999"/>
    <x v="3"/>
    <s v="Yes"/>
  </r>
  <r>
    <n v="9609"/>
    <s v="CA-2019-117128"/>
    <x v="256"/>
    <d v="2019-12-08T00:00:00"/>
    <s v="Second Class"/>
    <s v="BF-11080"/>
    <s v="Bart Folk"/>
    <x v="0"/>
    <s v="United States"/>
    <x v="20"/>
    <x v="15"/>
    <n v="10024"/>
    <x v="3"/>
    <s v="OFF-LA-10000248"/>
    <x v="1"/>
    <x v="2"/>
    <x v="1221"/>
    <n v="11.07"/>
    <n v="3"/>
    <n v="0"/>
    <n v="5.2028999999999996"/>
    <x v="3"/>
    <s v="Yes"/>
  </r>
  <r>
    <n v="9610"/>
    <s v="CA-2018-130638"/>
    <x v="458"/>
    <d v="2018-05-19T00:00:00"/>
    <s v="Second Class"/>
    <s v="SC-20095"/>
    <s v="Sanjit Chand"/>
    <x v="0"/>
    <s v="United States"/>
    <x v="1"/>
    <x v="1"/>
    <n v="90045"/>
    <x v="1"/>
    <s v="FUR-FU-10002116"/>
    <x v="0"/>
    <x v="5"/>
    <x v="1440"/>
    <n v="282.83999999999997"/>
    <n v="4"/>
    <n v="0"/>
    <n v="19.7988"/>
    <x v="1"/>
    <s v="Yes"/>
  </r>
  <r>
    <n v="9611"/>
    <s v="CA-2018-130638"/>
    <x v="458"/>
    <d v="2018-05-19T00:00:00"/>
    <s v="Second Class"/>
    <s v="SC-20095"/>
    <s v="Sanjit Chand"/>
    <x v="0"/>
    <s v="United States"/>
    <x v="1"/>
    <x v="1"/>
    <n v="90045"/>
    <x v="1"/>
    <s v="OFF-LA-10002195"/>
    <x v="1"/>
    <x v="2"/>
    <x v="1028"/>
    <n v="27.72"/>
    <n v="9"/>
    <n v="0"/>
    <n v="13.3056"/>
    <x v="1"/>
    <s v="Yes"/>
  </r>
  <r>
    <n v="9612"/>
    <s v="CA-2019-144365"/>
    <x v="1200"/>
    <d v="2019-10-30T00:00:00"/>
    <s v="Standard Class"/>
    <s v="CS-11950"/>
    <s v="Carlos Soltero"/>
    <x v="0"/>
    <s v="United States"/>
    <x v="25"/>
    <x v="35"/>
    <n v="39212"/>
    <x v="0"/>
    <s v="OFF-FA-10000735"/>
    <x v="1"/>
    <x v="13"/>
    <x v="128"/>
    <n v="11.68"/>
    <n v="4"/>
    <n v="0"/>
    <n v="5.2560000000000002"/>
    <x v="0"/>
    <s v="Yes"/>
  </r>
  <r>
    <n v="9613"/>
    <s v="CA-2018-110086"/>
    <x v="31"/>
    <d v="2018-09-22T00:00:00"/>
    <s v="Standard Class"/>
    <s v="BD-11320"/>
    <s v="Bill Donatelli"/>
    <x v="0"/>
    <s v="United States"/>
    <x v="350"/>
    <x v="1"/>
    <n v="95695"/>
    <x v="1"/>
    <s v="TEC-PH-10001299"/>
    <x v="2"/>
    <x v="7"/>
    <x v="1489"/>
    <n v="239.98400000000001"/>
    <n v="2"/>
    <n v="0.2"/>
    <n v="23.9984"/>
    <x v="1"/>
    <s v="Yes"/>
  </r>
  <r>
    <n v="9614"/>
    <s v="CA-2016-128524"/>
    <x v="7"/>
    <d v="2016-11-13T00:00:00"/>
    <s v="First Class"/>
    <s v="MZ-17515"/>
    <s v="Mary Zewe"/>
    <x v="1"/>
    <s v="United States"/>
    <x v="4"/>
    <x v="4"/>
    <n v="98115"/>
    <x v="1"/>
    <s v="OFF-AP-10002892"/>
    <x v="1"/>
    <x v="9"/>
    <x v="9"/>
    <n v="22.98"/>
    <n v="1"/>
    <n v="0"/>
    <n v="6.8940000000000001"/>
    <x v="1"/>
    <s v="Yes"/>
  </r>
  <r>
    <n v="9615"/>
    <s v="CA-2016-128524"/>
    <x v="7"/>
    <d v="2016-11-13T00:00:00"/>
    <s v="First Class"/>
    <s v="MZ-17515"/>
    <s v="Mary Zewe"/>
    <x v="1"/>
    <s v="United States"/>
    <x v="4"/>
    <x v="4"/>
    <n v="98115"/>
    <x v="1"/>
    <s v="TEC-AC-10002718"/>
    <x v="2"/>
    <x v="11"/>
    <x v="1192"/>
    <n v="102.13"/>
    <n v="7"/>
    <n v="0"/>
    <n v="15.3195"/>
    <x v="1"/>
    <s v="Yes"/>
  </r>
  <r>
    <n v="9616"/>
    <s v="CA-2016-128524"/>
    <x v="7"/>
    <d v="2016-11-13T00:00:00"/>
    <s v="First Class"/>
    <s v="MZ-17515"/>
    <s v="Mary Zewe"/>
    <x v="1"/>
    <s v="United States"/>
    <x v="4"/>
    <x v="4"/>
    <n v="98115"/>
    <x v="1"/>
    <s v="OFF-BI-10003527"/>
    <x v="1"/>
    <x v="8"/>
    <x v="451"/>
    <n v="2033.5840000000001"/>
    <n v="2"/>
    <n v="0.2"/>
    <n v="762.59400000000005"/>
    <x v="1"/>
    <s v="Yes"/>
  </r>
  <r>
    <n v="9617"/>
    <s v="CA-2018-140256"/>
    <x v="250"/>
    <d v="2018-08-29T00:00:00"/>
    <s v="Standard Class"/>
    <s v="PW-19030"/>
    <s v="Pauline Webber"/>
    <x v="1"/>
    <s v="United States"/>
    <x v="1"/>
    <x v="1"/>
    <n v="90049"/>
    <x v="1"/>
    <s v="OFF-AR-10002255"/>
    <x v="1"/>
    <x v="6"/>
    <x v="822"/>
    <n v="5.76"/>
    <n v="2"/>
    <n v="0"/>
    <n v="1.6704000000000001"/>
    <x v="1"/>
    <s v="Yes"/>
  </r>
  <r>
    <n v="9618"/>
    <s v="CA-2019-160633"/>
    <x v="673"/>
    <d v="2019-11-21T00:00:00"/>
    <s v="Standard Class"/>
    <s v="BS-11380"/>
    <s v="Bill Stewart"/>
    <x v="1"/>
    <s v="United States"/>
    <x v="256"/>
    <x v="24"/>
    <n v="43402"/>
    <x v="3"/>
    <s v="TEC-CO-10002095"/>
    <x v="2"/>
    <x v="16"/>
    <x v="615"/>
    <n v="899.98199999999997"/>
    <n v="3"/>
    <n v="0.4"/>
    <n v="74.998500000000007"/>
    <x v="3"/>
    <s v="Yes"/>
  </r>
  <r>
    <n v="9619"/>
    <s v="CA-2019-160633"/>
    <x v="673"/>
    <d v="2019-11-21T00:00:00"/>
    <s v="Standard Class"/>
    <s v="BS-11380"/>
    <s v="Bill Stewart"/>
    <x v="1"/>
    <s v="United States"/>
    <x v="256"/>
    <x v="24"/>
    <n v="43402"/>
    <x v="3"/>
    <s v="OFF-AR-10004022"/>
    <x v="1"/>
    <x v="6"/>
    <x v="907"/>
    <n v="86.352000000000004"/>
    <n v="3"/>
    <n v="0.2"/>
    <n v="5.3970000000000002"/>
    <x v="3"/>
    <s v="Yes"/>
  </r>
  <r>
    <n v="9620"/>
    <s v="CA-2019-160633"/>
    <x v="673"/>
    <d v="2019-11-21T00:00:00"/>
    <s v="Standard Class"/>
    <s v="BS-11380"/>
    <s v="Bill Stewart"/>
    <x v="1"/>
    <s v="United States"/>
    <x v="256"/>
    <x v="24"/>
    <n v="43402"/>
    <x v="3"/>
    <s v="TEC-AC-10002335"/>
    <x v="2"/>
    <x v="11"/>
    <x v="343"/>
    <n v="139.96"/>
    <n v="5"/>
    <n v="0.2"/>
    <n v="-1.7495000000000001"/>
    <x v="3"/>
    <s v="Yes"/>
  </r>
  <r>
    <n v="9621"/>
    <s v="CA-2016-115133"/>
    <x v="467"/>
    <d v="2016-09-30T00:00:00"/>
    <s v="Standard Class"/>
    <s v="DA-13450"/>
    <s v="Dianna Arnett"/>
    <x v="2"/>
    <s v="United States"/>
    <x v="152"/>
    <x v="24"/>
    <n v="43130"/>
    <x v="3"/>
    <s v="OFF-AP-10001634"/>
    <x v="1"/>
    <x v="9"/>
    <x v="1799"/>
    <n v="16.704000000000001"/>
    <n v="6"/>
    <n v="0.2"/>
    <n v="1.2527999999999999"/>
    <x v="3"/>
    <s v="Yes"/>
  </r>
  <r>
    <n v="9622"/>
    <s v="CA-2016-115133"/>
    <x v="467"/>
    <d v="2016-09-30T00:00:00"/>
    <s v="Standard Class"/>
    <s v="DA-13450"/>
    <s v="Dianna Arnett"/>
    <x v="2"/>
    <s v="United States"/>
    <x v="152"/>
    <x v="24"/>
    <n v="43130"/>
    <x v="3"/>
    <s v="TEC-AC-10002370"/>
    <x v="2"/>
    <x v="11"/>
    <x v="1825"/>
    <n v="3.1520000000000001"/>
    <n v="2"/>
    <n v="0.2"/>
    <n v="0.4728"/>
    <x v="3"/>
    <s v="Yes"/>
  </r>
  <r>
    <n v="9623"/>
    <s v="CA-2016-115133"/>
    <x v="467"/>
    <d v="2016-09-30T00:00:00"/>
    <s v="Standard Class"/>
    <s v="DA-13450"/>
    <s v="Dianna Arnett"/>
    <x v="2"/>
    <s v="United States"/>
    <x v="152"/>
    <x v="24"/>
    <n v="43130"/>
    <x v="3"/>
    <s v="OFF-PA-10000174"/>
    <x v="1"/>
    <x v="10"/>
    <x v="1524"/>
    <n v="32.896000000000001"/>
    <n v="4"/>
    <n v="0.2"/>
    <n v="11.102399999999999"/>
    <x v="3"/>
    <s v="Yes"/>
  </r>
  <r>
    <n v="9624"/>
    <s v="CA-2019-137449"/>
    <x v="222"/>
    <d v="2019-06-30T00:00:00"/>
    <s v="First Class"/>
    <s v="ME-17725"/>
    <s v="Max Engle"/>
    <x v="0"/>
    <s v="United States"/>
    <x v="61"/>
    <x v="5"/>
    <n v="75220"/>
    <x v="2"/>
    <s v="OFF-AP-10000240"/>
    <x v="1"/>
    <x v="9"/>
    <x v="650"/>
    <n v="21.391999999999999"/>
    <n v="2"/>
    <n v="0.8"/>
    <n v="-54.549599999999998"/>
    <x v="2"/>
    <s v="Yes"/>
  </r>
  <r>
    <n v="9625"/>
    <s v="CA-2019-137449"/>
    <x v="222"/>
    <d v="2019-06-30T00:00:00"/>
    <s v="First Class"/>
    <s v="ME-17725"/>
    <s v="Max Engle"/>
    <x v="0"/>
    <s v="United States"/>
    <x v="61"/>
    <x v="5"/>
    <n v="75220"/>
    <x v="2"/>
    <s v="FUR-TA-10002855"/>
    <x v="0"/>
    <x v="3"/>
    <x v="1198"/>
    <n v="307.31400000000002"/>
    <n v="3"/>
    <n v="0.3"/>
    <n v="-39.511800000000001"/>
    <x v="2"/>
    <s v="Yes"/>
  </r>
  <r>
    <n v="9626"/>
    <s v="CA-2019-137449"/>
    <x v="222"/>
    <d v="2019-06-30T00:00:00"/>
    <s v="First Class"/>
    <s v="ME-17725"/>
    <s v="Max Engle"/>
    <x v="0"/>
    <s v="United States"/>
    <x v="61"/>
    <x v="5"/>
    <n v="75220"/>
    <x v="2"/>
    <s v="FUR-BO-10000780"/>
    <x v="0"/>
    <x v="0"/>
    <x v="1318"/>
    <n v="409.99919999999997"/>
    <n v="3"/>
    <n v="0.32"/>
    <n v="-96.470399999999998"/>
    <x v="2"/>
    <s v="Yes"/>
  </r>
  <r>
    <n v="9627"/>
    <s v="CA-2019-103520"/>
    <x v="397"/>
    <d v="2019-09-25T00:00:00"/>
    <s v="First Class"/>
    <s v="MH-17785"/>
    <s v="Maya Herman"/>
    <x v="1"/>
    <s v="United States"/>
    <x v="270"/>
    <x v="5"/>
    <n v="79424"/>
    <x v="2"/>
    <s v="OFF-PA-10001846"/>
    <x v="1"/>
    <x v="10"/>
    <x v="1816"/>
    <n v="9.2479999999999993"/>
    <n v="2"/>
    <n v="0.2"/>
    <n v="3.3523999999999998"/>
    <x v="2"/>
    <s v="Yes"/>
  </r>
  <r>
    <n v="9628"/>
    <s v="CA-2016-139283"/>
    <x v="533"/>
    <d v="2016-11-27T00:00:00"/>
    <s v="Standard Class"/>
    <s v="BT-11440"/>
    <s v="Bobby Trafton"/>
    <x v="0"/>
    <s v="United States"/>
    <x v="66"/>
    <x v="12"/>
    <n v="48227"/>
    <x v="2"/>
    <s v="OFF-BI-10002049"/>
    <x v="1"/>
    <x v="8"/>
    <x v="765"/>
    <n v="14.67"/>
    <n v="3"/>
    <n v="0"/>
    <n v="6.7481999999999998"/>
    <x v="2"/>
    <s v="Yes"/>
  </r>
  <r>
    <n v="9629"/>
    <s v="CA-2016-118192"/>
    <x v="286"/>
    <d v="2016-01-18T00:00:00"/>
    <s v="Standard Class"/>
    <s v="MM-17920"/>
    <s v="Michael Moore"/>
    <x v="0"/>
    <s v="United States"/>
    <x v="46"/>
    <x v="24"/>
    <n v="43055"/>
    <x v="3"/>
    <s v="OFF-PA-10002947"/>
    <x v="1"/>
    <x v="10"/>
    <x v="710"/>
    <n v="37.408000000000001"/>
    <n v="7"/>
    <n v="0.2"/>
    <n v="13.0928"/>
    <x v="3"/>
    <s v="Yes"/>
  </r>
  <r>
    <n v="9630"/>
    <s v="CA-2016-118192"/>
    <x v="286"/>
    <d v="2016-01-18T00:00:00"/>
    <s v="Standard Class"/>
    <s v="MM-17920"/>
    <s v="Michael Moore"/>
    <x v="0"/>
    <s v="United States"/>
    <x v="46"/>
    <x v="24"/>
    <n v="43055"/>
    <x v="3"/>
    <s v="OFF-BI-10003476"/>
    <x v="1"/>
    <x v="8"/>
    <x v="1535"/>
    <n v="3.4380000000000002"/>
    <n v="2"/>
    <n v="0.7"/>
    <n v="-2.5211999999999999"/>
    <x v="3"/>
    <s v="Yes"/>
  </r>
  <r>
    <n v="9631"/>
    <s v="CA-2018-168844"/>
    <x v="1206"/>
    <d v="2018-06-06T00:00:00"/>
    <s v="Standard Class"/>
    <s v="NM-18520"/>
    <s v="Neoma Murray"/>
    <x v="0"/>
    <s v="United States"/>
    <x v="20"/>
    <x v="15"/>
    <n v="10011"/>
    <x v="3"/>
    <s v="OFF-BI-10002609"/>
    <x v="1"/>
    <x v="8"/>
    <x v="98"/>
    <n v="7.1520000000000001"/>
    <n v="3"/>
    <n v="0.2"/>
    <n v="2.3243999999999998"/>
    <x v="3"/>
    <s v="Yes"/>
  </r>
  <r>
    <n v="9632"/>
    <s v="CA-2018-168844"/>
    <x v="1206"/>
    <d v="2018-06-06T00:00:00"/>
    <s v="Standard Class"/>
    <s v="NM-18520"/>
    <s v="Neoma Murray"/>
    <x v="0"/>
    <s v="United States"/>
    <x v="20"/>
    <x v="15"/>
    <n v="10011"/>
    <x v="3"/>
    <s v="TEC-PH-10003215"/>
    <x v="2"/>
    <x v="7"/>
    <x v="1611"/>
    <n v="179.7"/>
    <n v="6"/>
    <n v="0"/>
    <n v="88.052999999999997"/>
    <x v="3"/>
    <s v="Yes"/>
  </r>
  <r>
    <n v="9633"/>
    <s v="CA-2019-154809"/>
    <x v="778"/>
    <d v="2019-02-17T00:00:00"/>
    <s v="Standard Class"/>
    <s v="MH-17455"/>
    <s v="Mark Hamilton"/>
    <x v="0"/>
    <s v="United States"/>
    <x v="31"/>
    <x v="11"/>
    <n v="55407"/>
    <x v="2"/>
    <s v="OFF-AP-10004785"/>
    <x v="1"/>
    <x v="9"/>
    <x v="1186"/>
    <n v="90.64"/>
    <n v="8"/>
    <n v="0"/>
    <n v="38.975200000000001"/>
    <x v="2"/>
    <s v="Yes"/>
  </r>
  <r>
    <n v="9634"/>
    <s v="CA-2016-151330"/>
    <x v="1005"/>
    <d v="2016-10-17T00:00:00"/>
    <s v="First Class"/>
    <s v="TC-21295"/>
    <s v="Toby Carlisle"/>
    <x v="0"/>
    <s v="United States"/>
    <x v="231"/>
    <x v="31"/>
    <n v="2149"/>
    <x v="3"/>
    <s v="TEC-AC-10000865"/>
    <x v="2"/>
    <x v="11"/>
    <x v="1005"/>
    <n v="177"/>
    <n v="3"/>
    <n v="0"/>
    <n v="30.09"/>
    <x v="3"/>
    <s v="Yes"/>
  </r>
  <r>
    <n v="9635"/>
    <s v="CA-2016-151330"/>
    <x v="1005"/>
    <d v="2016-10-17T00:00:00"/>
    <s v="First Class"/>
    <s v="TC-21295"/>
    <s v="Toby Carlisle"/>
    <x v="0"/>
    <s v="United States"/>
    <x v="231"/>
    <x v="31"/>
    <n v="2149"/>
    <x v="3"/>
    <s v="OFF-ST-10000615"/>
    <x v="1"/>
    <x v="4"/>
    <x v="75"/>
    <n v="79.45"/>
    <n v="7"/>
    <n v="0"/>
    <n v="22.245999999999999"/>
    <x v="3"/>
    <s v="Yes"/>
  </r>
  <r>
    <n v="9636"/>
    <s v="CA-2016-151330"/>
    <x v="1005"/>
    <d v="2016-10-17T00:00:00"/>
    <s v="First Class"/>
    <s v="TC-21295"/>
    <s v="Toby Carlisle"/>
    <x v="0"/>
    <s v="United States"/>
    <x v="231"/>
    <x v="31"/>
    <n v="2149"/>
    <x v="3"/>
    <s v="FUR-CH-10000749"/>
    <x v="0"/>
    <x v="1"/>
    <x v="1676"/>
    <n v="1628.82"/>
    <n v="9"/>
    <n v="0"/>
    <n v="260.6112"/>
    <x v="3"/>
    <s v="Yes"/>
  </r>
  <r>
    <n v="9637"/>
    <s v="CA-2016-124702"/>
    <x v="728"/>
    <d v="2016-11-25T00:00:00"/>
    <s v="Standard Class"/>
    <s v="MH-17785"/>
    <s v="Maya Herman"/>
    <x v="1"/>
    <s v="United States"/>
    <x v="4"/>
    <x v="4"/>
    <n v="98105"/>
    <x v="1"/>
    <s v="FUR-FU-10003553"/>
    <x v="0"/>
    <x v="5"/>
    <x v="568"/>
    <n v="137.54"/>
    <n v="2"/>
    <n v="0"/>
    <n v="55.015999999999998"/>
    <x v="1"/>
    <s v="Yes"/>
  </r>
  <r>
    <n v="9638"/>
    <s v="CA-2016-124702"/>
    <x v="728"/>
    <d v="2016-11-25T00:00:00"/>
    <s v="Standard Class"/>
    <s v="MH-17785"/>
    <s v="Maya Herman"/>
    <x v="1"/>
    <s v="United States"/>
    <x v="4"/>
    <x v="4"/>
    <n v="98105"/>
    <x v="1"/>
    <s v="FUR-TA-10003008"/>
    <x v="0"/>
    <x v="3"/>
    <x v="955"/>
    <n v="730.2"/>
    <n v="4"/>
    <n v="0"/>
    <n v="94.926000000000002"/>
    <x v="1"/>
    <s v="Yes"/>
  </r>
  <r>
    <n v="9639"/>
    <s v="US-2019-125808"/>
    <x v="105"/>
    <d v="2019-11-15T00:00:00"/>
    <s v="Second Class"/>
    <s v="EP-13915"/>
    <s v="Emily Phan"/>
    <x v="0"/>
    <s v="United States"/>
    <x v="1"/>
    <x v="1"/>
    <n v="90032"/>
    <x v="1"/>
    <s v="OFF-PA-10001846"/>
    <x v="1"/>
    <x v="10"/>
    <x v="1816"/>
    <n v="11.56"/>
    <n v="2"/>
    <n v="0"/>
    <n v="5.6643999999999997"/>
    <x v="1"/>
    <s v="Yes"/>
  </r>
  <r>
    <n v="9640"/>
    <s v="CA-2017-116638"/>
    <x v="1224"/>
    <d v="2017-01-31T00:00:00"/>
    <s v="Second Class"/>
    <s v="JH-15985"/>
    <s v="Joseph Holt"/>
    <x v="0"/>
    <s v="United States"/>
    <x v="3"/>
    <x v="3"/>
    <n v="28027"/>
    <x v="0"/>
    <s v="FUR-TA-10000198"/>
    <x v="0"/>
    <x v="3"/>
    <x v="594"/>
    <n v="4297.6440000000002"/>
    <n v="13"/>
    <n v="0.4"/>
    <n v="-1862.3124"/>
    <x v="0"/>
    <s v="Yes"/>
  </r>
  <r>
    <n v="9641"/>
    <s v="CA-2016-104563"/>
    <x v="1009"/>
    <d v="2016-03-12T00:00:00"/>
    <s v="Standard Class"/>
    <s v="CM-12715"/>
    <s v="Craig Molinari"/>
    <x v="1"/>
    <s v="United States"/>
    <x v="4"/>
    <x v="4"/>
    <n v="98103"/>
    <x v="1"/>
    <s v="OFF-AR-10000390"/>
    <x v="1"/>
    <x v="6"/>
    <x v="105"/>
    <n v="20.65"/>
    <n v="5"/>
    <n v="0"/>
    <n v="9.4990000000000006"/>
    <x v="1"/>
    <s v="Yes"/>
  </r>
  <r>
    <n v="9642"/>
    <s v="CA-2016-104563"/>
    <x v="1009"/>
    <d v="2016-03-12T00:00:00"/>
    <s v="Standard Class"/>
    <s v="CM-12715"/>
    <s v="Craig Molinari"/>
    <x v="1"/>
    <s v="United States"/>
    <x v="4"/>
    <x v="4"/>
    <n v="98103"/>
    <x v="1"/>
    <s v="OFF-ST-10000934"/>
    <x v="1"/>
    <x v="4"/>
    <x v="356"/>
    <n v="204.9"/>
    <n v="5"/>
    <n v="0"/>
    <n v="0"/>
    <x v="1"/>
    <s v="Yes"/>
  </r>
  <r>
    <n v="9643"/>
    <s v="CA-2016-104563"/>
    <x v="1009"/>
    <d v="2016-03-12T00:00:00"/>
    <s v="Standard Class"/>
    <s v="CM-12715"/>
    <s v="Craig Molinari"/>
    <x v="1"/>
    <s v="United States"/>
    <x v="4"/>
    <x v="4"/>
    <n v="98103"/>
    <x v="1"/>
    <s v="FUR-CH-10002780"/>
    <x v="0"/>
    <x v="1"/>
    <x v="1841"/>
    <n v="436.70400000000001"/>
    <n v="6"/>
    <n v="0.2"/>
    <n v="21.8352"/>
    <x v="1"/>
    <s v="Yes"/>
  </r>
  <r>
    <n v="9644"/>
    <s v="CA-2016-104563"/>
    <x v="1009"/>
    <d v="2016-03-12T00:00:00"/>
    <s v="Standard Class"/>
    <s v="CM-12715"/>
    <s v="Craig Molinari"/>
    <x v="1"/>
    <s v="United States"/>
    <x v="4"/>
    <x v="4"/>
    <n v="98103"/>
    <x v="1"/>
    <s v="FUR-CH-10004495"/>
    <x v="0"/>
    <x v="1"/>
    <x v="1484"/>
    <n v="481.56799999999998"/>
    <n v="2"/>
    <n v="0.2"/>
    <n v="54.176400000000001"/>
    <x v="1"/>
    <s v="Yes"/>
  </r>
  <r>
    <n v="9645"/>
    <s v="US-2019-107979"/>
    <x v="110"/>
    <d v="2019-06-13T00:00:00"/>
    <s v="Standard Class"/>
    <s v="FO-14305"/>
    <s v="Frank Olsen"/>
    <x v="0"/>
    <s v="United States"/>
    <x v="220"/>
    <x v="16"/>
    <n v="85301"/>
    <x v="1"/>
    <s v="TEC-AC-10002006"/>
    <x v="2"/>
    <x v="11"/>
    <x v="1087"/>
    <n v="89.543999999999997"/>
    <n v="7"/>
    <n v="0.2"/>
    <n v="12.3123"/>
    <x v="1"/>
    <s v="Yes"/>
  </r>
  <r>
    <n v="9646"/>
    <s v="US-2019-107979"/>
    <x v="110"/>
    <d v="2019-06-13T00:00:00"/>
    <s v="Standard Class"/>
    <s v="FO-14305"/>
    <s v="Frank Olsen"/>
    <x v="0"/>
    <s v="United States"/>
    <x v="220"/>
    <x v="16"/>
    <n v="85301"/>
    <x v="1"/>
    <s v="OFF-ST-10002485"/>
    <x v="1"/>
    <x v="4"/>
    <x v="211"/>
    <n v="35.167999999999999"/>
    <n v="2"/>
    <n v="0.2"/>
    <n v="-8.3523999999999994"/>
    <x v="1"/>
    <s v="Yes"/>
  </r>
  <r>
    <n v="9647"/>
    <s v="US-2019-107979"/>
    <x v="110"/>
    <d v="2019-06-13T00:00:00"/>
    <s v="Standard Class"/>
    <s v="FO-14305"/>
    <s v="Frank Olsen"/>
    <x v="0"/>
    <s v="United States"/>
    <x v="220"/>
    <x v="16"/>
    <n v="85301"/>
    <x v="1"/>
    <s v="OFF-BI-10000778"/>
    <x v="1"/>
    <x v="8"/>
    <x v="261"/>
    <n v="72.587999999999994"/>
    <n v="2"/>
    <n v="0.7"/>
    <n v="-48.392000000000003"/>
    <x v="1"/>
    <s v="Yes"/>
  </r>
  <r>
    <n v="9648"/>
    <s v="CA-2016-150518"/>
    <x v="84"/>
    <d v="2016-11-24T00:00:00"/>
    <s v="Standard Class"/>
    <s v="MW-18220"/>
    <s v="Mitch Webber"/>
    <x v="0"/>
    <s v="United States"/>
    <x v="525"/>
    <x v="11"/>
    <n v="55433"/>
    <x v="2"/>
    <s v="OFF-ST-10000877"/>
    <x v="1"/>
    <x v="4"/>
    <x v="1113"/>
    <n v="221.16"/>
    <n v="4"/>
    <n v="0"/>
    <n v="57.501600000000003"/>
    <x v="2"/>
    <s v="Yes"/>
  </r>
  <r>
    <n v="9649"/>
    <s v="CA-2016-150518"/>
    <x v="84"/>
    <d v="2016-11-24T00:00:00"/>
    <s v="Standard Class"/>
    <s v="MW-18220"/>
    <s v="Mitch Webber"/>
    <x v="0"/>
    <s v="United States"/>
    <x v="525"/>
    <x v="11"/>
    <n v="55433"/>
    <x v="2"/>
    <s v="TEC-PH-10002103"/>
    <x v="2"/>
    <x v="7"/>
    <x v="539"/>
    <n v="281.97000000000003"/>
    <n v="3"/>
    <n v="0"/>
    <n v="78.951599999999999"/>
    <x v="2"/>
    <s v="Yes"/>
  </r>
  <r>
    <n v="9650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FUR-BO-10002213"/>
    <x v="0"/>
    <x v="0"/>
    <x v="1232"/>
    <n v="3406.6640000000002"/>
    <n v="8"/>
    <n v="0.15"/>
    <n v="160.31360000000001"/>
    <x v="1"/>
    <s v="Yes"/>
  </r>
  <r>
    <n v="9651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OFF-AR-10004269"/>
    <x v="1"/>
    <x v="6"/>
    <x v="1550"/>
    <n v="37.17"/>
    <n v="9"/>
    <n v="0"/>
    <n v="10.4076"/>
    <x v="1"/>
    <s v="Yes"/>
  </r>
  <r>
    <n v="9652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OFF-AP-10000055"/>
    <x v="1"/>
    <x v="9"/>
    <x v="789"/>
    <n v="64.959999999999994"/>
    <n v="2"/>
    <n v="0"/>
    <n v="19.488"/>
    <x v="1"/>
    <s v="Yes"/>
  </r>
  <r>
    <n v="9653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FUR-FU-10002937"/>
    <x v="0"/>
    <x v="5"/>
    <x v="1060"/>
    <n v="595.38"/>
    <n v="6"/>
    <n v="0"/>
    <n v="297.69"/>
    <x v="1"/>
    <s v="Yes"/>
  </r>
  <r>
    <n v="9654"/>
    <s v="CA-2019-161893"/>
    <x v="205"/>
    <d v="2019-01-27T00:00:00"/>
    <s v="Standard Class"/>
    <s v="HP-14815"/>
    <s v="Harold Pawlan"/>
    <x v="2"/>
    <s v="United States"/>
    <x v="93"/>
    <x v="16"/>
    <n v="85705"/>
    <x v="1"/>
    <s v="TEC-AC-10001874"/>
    <x v="2"/>
    <x v="11"/>
    <x v="1571"/>
    <n v="95.983999999999995"/>
    <n v="2"/>
    <n v="0.2"/>
    <n v="11.997999999999999"/>
    <x v="1"/>
    <s v="Yes"/>
  </r>
  <r>
    <n v="9655"/>
    <s v="CA-2019-161893"/>
    <x v="205"/>
    <d v="2019-01-27T00:00:00"/>
    <s v="Standard Class"/>
    <s v="HP-14815"/>
    <s v="Harold Pawlan"/>
    <x v="2"/>
    <s v="United States"/>
    <x v="93"/>
    <x v="16"/>
    <n v="85705"/>
    <x v="1"/>
    <s v="OFF-BI-10004506"/>
    <x v="1"/>
    <x v="8"/>
    <x v="1247"/>
    <n v="4.9379999999999997"/>
    <n v="2"/>
    <n v="0.7"/>
    <n v="-3.6212"/>
    <x v="1"/>
    <s v="Yes"/>
  </r>
  <r>
    <n v="9656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FUR-FU-10001876"/>
    <x v="0"/>
    <x v="5"/>
    <x v="1403"/>
    <n v="97.44"/>
    <n v="3"/>
    <n v="0"/>
    <n v="35.078400000000002"/>
    <x v="3"/>
    <s v="Yes"/>
  </r>
  <r>
    <n v="9657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OFF-BI-10003355"/>
    <x v="1"/>
    <x v="8"/>
    <x v="591"/>
    <n v="3.984"/>
    <n v="1"/>
    <n v="0.2"/>
    <n v="1.3944000000000001"/>
    <x v="3"/>
    <s v="Yes"/>
  </r>
  <r>
    <n v="9658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OFF-AR-10003876"/>
    <x v="1"/>
    <x v="6"/>
    <x v="1718"/>
    <n v="13.04"/>
    <n v="4"/>
    <n v="0"/>
    <n v="5.7375999999999996"/>
    <x v="3"/>
    <s v="Yes"/>
  </r>
  <r>
    <n v="9659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FUR-CH-10004983"/>
    <x v="0"/>
    <x v="1"/>
    <x v="1569"/>
    <n v="579.52800000000002"/>
    <n v="4"/>
    <n v="0.1"/>
    <n v="83.709599999999995"/>
    <x v="3"/>
    <s v="Yes"/>
  </r>
  <r>
    <n v="9660"/>
    <s v="CA-2016-100860"/>
    <x v="959"/>
    <d v="2016-03-30T00:00:00"/>
    <s v="Second Class"/>
    <s v="CS-12505"/>
    <s v="Cindy Stewart"/>
    <x v="0"/>
    <s v="United States"/>
    <x v="225"/>
    <x v="1"/>
    <n v="91767"/>
    <x v="1"/>
    <s v="OFF-LA-10001982"/>
    <x v="1"/>
    <x v="2"/>
    <x v="1538"/>
    <n v="18.75"/>
    <n v="5"/>
    <n v="0"/>
    <n v="9"/>
    <x v="1"/>
    <s v="Yes"/>
  </r>
  <r>
    <n v="9661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PH-10001459"/>
    <x v="2"/>
    <x v="7"/>
    <x v="1447"/>
    <n v="3023.9279999999999"/>
    <n v="9"/>
    <n v="0.2"/>
    <n v="226.7946"/>
    <x v="1"/>
    <s v="Yes"/>
  </r>
  <r>
    <n v="9662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AC-10002134"/>
    <x v="2"/>
    <x v="11"/>
    <x v="1545"/>
    <n v="26.96"/>
    <n v="2"/>
    <n v="0"/>
    <n v="3.7744"/>
    <x v="1"/>
    <s v="Yes"/>
  </r>
  <r>
    <n v="9663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PH-10001760"/>
    <x v="2"/>
    <x v="7"/>
    <x v="257"/>
    <n v="477.6"/>
    <n v="3"/>
    <n v="0.2"/>
    <n v="161.19"/>
    <x v="1"/>
    <s v="Yes"/>
  </r>
  <r>
    <n v="9664"/>
    <s v="CA-2019-132619"/>
    <x v="515"/>
    <d v="2019-09-05T00:00:00"/>
    <s v="Standard Class"/>
    <s v="MS-17770"/>
    <s v="Maxwell Schwartz"/>
    <x v="0"/>
    <s v="United States"/>
    <x v="8"/>
    <x v="1"/>
    <n v="94109"/>
    <x v="1"/>
    <s v="OFF-ST-10001511"/>
    <x v="1"/>
    <x v="4"/>
    <x v="556"/>
    <n v="193.95"/>
    <n v="3"/>
    <n v="0"/>
    <n v="9.6974999999999998"/>
    <x v="1"/>
    <s v="Yes"/>
  </r>
  <r>
    <n v="9665"/>
    <s v="US-2017-120957"/>
    <x v="214"/>
    <d v="2017-12-07T00:00:00"/>
    <s v="Same Day"/>
    <s v="KH-16690"/>
    <s v="Kristen Hastings"/>
    <x v="1"/>
    <s v="United States"/>
    <x v="169"/>
    <x v="1"/>
    <n v="92503"/>
    <x v="1"/>
    <s v="OFF-PA-10003953"/>
    <x v="1"/>
    <x v="10"/>
    <x v="644"/>
    <n v="12.96"/>
    <n v="2"/>
    <n v="0"/>
    <n v="6.2207999999999997"/>
    <x v="1"/>
    <s v="Yes"/>
  </r>
  <r>
    <n v="9666"/>
    <s v="CA-2019-157448"/>
    <x v="673"/>
    <d v="2019-11-20T00:00:00"/>
    <s v="Standard Class"/>
    <s v="LC-16885"/>
    <s v="Lena Creighton"/>
    <x v="0"/>
    <s v="United States"/>
    <x v="1"/>
    <x v="1"/>
    <n v="90049"/>
    <x v="1"/>
    <s v="FUR-FU-10003268"/>
    <x v="0"/>
    <x v="5"/>
    <x v="885"/>
    <n v="119.94"/>
    <n v="3"/>
    <n v="0"/>
    <n v="23.988"/>
    <x v="1"/>
    <s v="Yes"/>
  </r>
  <r>
    <n v="9667"/>
    <s v="CA-2019-157448"/>
    <x v="673"/>
    <d v="2019-11-20T00:00:00"/>
    <s v="Standard Class"/>
    <s v="LC-16885"/>
    <s v="Lena Creighton"/>
    <x v="0"/>
    <s v="United States"/>
    <x v="1"/>
    <x v="1"/>
    <n v="90049"/>
    <x v="1"/>
    <s v="FUR-FU-10001847"/>
    <x v="0"/>
    <x v="5"/>
    <x v="1364"/>
    <n v="12.42"/>
    <n v="3"/>
    <n v="0"/>
    <n v="4.4711999999999996"/>
    <x v="1"/>
    <s v="Yes"/>
  </r>
  <r>
    <n v="9668"/>
    <s v="CA-2018-126270"/>
    <x v="131"/>
    <d v="2018-04-27T00:00:00"/>
    <s v="Standard Class"/>
    <s v="AF-10870"/>
    <s v="Art Ferguson"/>
    <x v="0"/>
    <s v="United States"/>
    <x v="526"/>
    <x v="1"/>
    <n v="92672"/>
    <x v="1"/>
    <s v="OFF-BI-10002764"/>
    <x v="1"/>
    <x v="8"/>
    <x v="507"/>
    <n v="18.088000000000001"/>
    <n v="7"/>
    <n v="0.2"/>
    <n v="6.5568999999999997"/>
    <x v="1"/>
    <s v="Yes"/>
  </r>
  <r>
    <n v="9669"/>
    <s v="CA-2018-126270"/>
    <x v="131"/>
    <d v="2018-04-27T00:00:00"/>
    <s v="Standard Class"/>
    <s v="AF-10870"/>
    <s v="Art Ferguson"/>
    <x v="0"/>
    <s v="United States"/>
    <x v="526"/>
    <x v="1"/>
    <n v="92672"/>
    <x v="1"/>
    <s v="OFF-EN-10004386"/>
    <x v="1"/>
    <x v="12"/>
    <x v="245"/>
    <n v="71.97"/>
    <n v="3"/>
    <n v="0"/>
    <n v="35.984999999999999"/>
    <x v="1"/>
    <s v="Yes"/>
  </r>
  <r>
    <n v="9670"/>
    <s v="CA-2019-145275"/>
    <x v="459"/>
    <d v="2019-04-06T00:00:00"/>
    <s v="Standard Class"/>
    <s v="AH-10465"/>
    <s v="Amy Hunt"/>
    <x v="0"/>
    <s v="United States"/>
    <x v="27"/>
    <x v="19"/>
    <n v="35601"/>
    <x v="0"/>
    <s v="OFF-LA-10001569"/>
    <x v="1"/>
    <x v="2"/>
    <x v="639"/>
    <n v="14.94"/>
    <n v="3"/>
    <n v="0"/>
    <n v="6.8723999999999998"/>
    <x v="0"/>
    <s v="Yes"/>
  </r>
  <r>
    <n v="9671"/>
    <s v="CA-2017-133396"/>
    <x v="863"/>
    <d v="2017-08-15T00:00:00"/>
    <s v="First Class"/>
    <s v="GK-14620"/>
    <s v="Grace Kelly"/>
    <x v="1"/>
    <s v="United States"/>
    <x v="247"/>
    <x v="3"/>
    <n v="27405"/>
    <x v="0"/>
    <s v="OFF-AR-10001446"/>
    <x v="1"/>
    <x v="6"/>
    <x v="1161"/>
    <n v="64.680000000000007"/>
    <n v="7"/>
    <n v="0.2"/>
    <n v="8.0850000000000009"/>
    <x v="0"/>
    <s v="Yes"/>
  </r>
  <r>
    <n v="9672"/>
    <s v="US-2019-140312"/>
    <x v="38"/>
    <d v="2019-11-19T00:00:00"/>
    <s v="Standard Class"/>
    <s v="KL-16645"/>
    <s v="Ken Lonsdale"/>
    <x v="0"/>
    <s v="United States"/>
    <x v="65"/>
    <x v="1"/>
    <n v="94568"/>
    <x v="1"/>
    <s v="TEC-PH-10003442"/>
    <x v="2"/>
    <x v="7"/>
    <x v="888"/>
    <n v="22"/>
    <n v="5"/>
    <n v="0.2"/>
    <n v="1.375"/>
    <x v="1"/>
    <s v="Yes"/>
  </r>
  <r>
    <n v="9673"/>
    <s v="CA-2018-114867"/>
    <x v="443"/>
    <d v="2018-12-28T00:00:00"/>
    <s v="Standard Class"/>
    <s v="FM-14290"/>
    <s v="Frank Merwin"/>
    <x v="2"/>
    <s v="United States"/>
    <x v="10"/>
    <x v="9"/>
    <n v="19143"/>
    <x v="3"/>
    <s v="OFF-PA-10000477"/>
    <x v="1"/>
    <x v="10"/>
    <x v="1214"/>
    <n v="7.968"/>
    <n v="2"/>
    <n v="0.2"/>
    <n v="2.6892"/>
    <x v="3"/>
    <s v="Yes"/>
  </r>
  <r>
    <n v="9674"/>
    <s v="CA-2018-114867"/>
    <x v="443"/>
    <d v="2018-12-28T00:00:00"/>
    <s v="Standard Class"/>
    <s v="FM-14290"/>
    <s v="Frank Merwin"/>
    <x v="2"/>
    <s v="United States"/>
    <x v="10"/>
    <x v="9"/>
    <n v="19143"/>
    <x v="3"/>
    <s v="TEC-PH-10002645"/>
    <x v="2"/>
    <x v="7"/>
    <x v="1848"/>
    <n v="1499.97"/>
    <n v="5"/>
    <n v="0.4"/>
    <n v="-374.99250000000001"/>
    <x v="3"/>
    <s v="Yes"/>
  </r>
  <r>
    <n v="9675"/>
    <s v="US-2016-164644"/>
    <x v="192"/>
    <d v="2016-07-24T00:00:00"/>
    <s v="Second Class"/>
    <s v="JL-15850"/>
    <s v="John Lucas"/>
    <x v="0"/>
    <s v="United States"/>
    <x v="12"/>
    <x v="5"/>
    <n v="77095"/>
    <x v="2"/>
    <s v="OFF-ST-10003123"/>
    <x v="1"/>
    <x v="4"/>
    <x v="1277"/>
    <n v="26.632000000000001"/>
    <n v="1"/>
    <n v="0.2"/>
    <n v="1.3315999999999999"/>
    <x v="2"/>
    <s v="Yes"/>
  </r>
  <r>
    <n v="9676"/>
    <s v="CA-2018-137393"/>
    <x v="715"/>
    <d v="2018-05-10T00:00:00"/>
    <s v="Standard Class"/>
    <s v="GM-14500"/>
    <s v="Gene McClure"/>
    <x v="0"/>
    <s v="United States"/>
    <x v="329"/>
    <x v="1"/>
    <n v="93309"/>
    <x v="1"/>
    <s v="FUR-FU-10001617"/>
    <x v="0"/>
    <x v="5"/>
    <x v="1150"/>
    <n v="41.6"/>
    <n v="4"/>
    <n v="0"/>
    <n v="14.144"/>
    <x v="1"/>
    <s v="Yes"/>
  </r>
  <r>
    <n v="9677"/>
    <s v="US-2016-120175"/>
    <x v="683"/>
    <d v="2016-12-03T00:00:00"/>
    <s v="Standard Class"/>
    <s v="MC-17635"/>
    <s v="Matthew Clasen"/>
    <x v="1"/>
    <s v="United States"/>
    <x v="102"/>
    <x v="14"/>
    <n v="47374"/>
    <x v="2"/>
    <s v="OFF-EN-10003862"/>
    <x v="1"/>
    <x v="12"/>
    <x v="760"/>
    <n v="64.02"/>
    <n v="6"/>
    <n v="0"/>
    <n v="29.449200000000001"/>
    <x v="2"/>
    <s v="Yes"/>
  </r>
  <r>
    <n v="9678"/>
    <s v="CA-2018-144785"/>
    <x v="724"/>
    <d v="2018-04-23T00:00:00"/>
    <s v="Standard Class"/>
    <s v="CS-12490"/>
    <s v="Cindy Schnelling"/>
    <x v="1"/>
    <s v="United States"/>
    <x v="20"/>
    <x v="15"/>
    <n v="10009"/>
    <x v="3"/>
    <s v="OFF-AR-10001573"/>
    <x v="1"/>
    <x v="6"/>
    <x v="373"/>
    <n v="6.99"/>
    <n v="3"/>
    <n v="0"/>
    <n v="2.0270999999999999"/>
    <x v="3"/>
    <s v="Yes"/>
  </r>
  <r>
    <n v="9679"/>
    <s v="CA-2018-144785"/>
    <x v="724"/>
    <d v="2018-04-23T00:00:00"/>
    <s v="Standard Class"/>
    <s v="CS-12490"/>
    <s v="Cindy Schnelling"/>
    <x v="1"/>
    <s v="United States"/>
    <x v="20"/>
    <x v="15"/>
    <n v="10009"/>
    <x v="3"/>
    <s v="OFF-SU-10004290"/>
    <x v="1"/>
    <x v="14"/>
    <x v="1827"/>
    <n v="6.84"/>
    <n v="1"/>
    <n v="0"/>
    <n v="1.8468"/>
    <x v="3"/>
    <s v="Yes"/>
  </r>
  <r>
    <n v="9680"/>
    <s v="CA-2017-130113"/>
    <x v="17"/>
    <d v="2017-12-31T00:00:00"/>
    <s v="Standard Class"/>
    <s v="AH-10030"/>
    <s v="Aaron Hawkins"/>
    <x v="1"/>
    <s v="United States"/>
    <x v="8"/>
    <x v="1"/>
    <n v="94122"/>
    <x v="1"/>
    <s v="OFF-ST-10000046"/>
    <x v="1"/>
    <x v="4"/>
    <x v="764"/>
    <n v="323.10000000000002"/>
    <n v="2"/>
    <n v="0"/>
    <n v="61.389000000000003"/>
    <x v="1"/>
    <s v="Yes"/>
  </r>
  <r>
    <n v="9681"/>
    <s v="CA-2017-130113"/>
    <x v="17"/>
    <d v="2017-12-31T00:00:00"/>
    <s v="Standard Class"/>
    <s v="AH-10030"/>
    <s v="Aaron Hawkins"/>
    <x v="1"/>
    <s v="United States"/>
    <x v="8"/>
    <x v="1"/>
    <n v="94122"/>
    <x v="1"/>
    <s v="TEC-PH-10003505"/>
    <x v="2"/>
    <x v="7"/>
    <x v="910"/>
    <n v="668.16"/>
    <n v="9"/>
    <n v="0.2"/>
    <n v="75.168000000000006"/>
    <x v="1"/>
    <s v="Yes"/>
  </r>
  <r>
    <n v="9682"/>
    <s v="CA-2019-122770"/>
    <x v="1096"/>
    <d v="2019-12-18T00:00:00"/>
    <s v="Standard Class"/>
    <s v="EP-13915"/>
    <s v="Emily Phan"/>
    <x v="0"/>
    <s v="United States"/>
    <x v="8"/>
    <x v="1"/>
    <n v="94122"/>
    <x v="1"/>
    <s v="OFF-LA-10004559"/>
    <x v="1"/>
    <x v="2"/>
    <x v="1349"/>
    <n v="8.64"/>
    <n v="3"/>
    <n v="0"/>
    <n v="4.2336"/>
    <x v="1"/>
    <s v="Yes"/>
  </r>
  <r>
    <n v="9683"/>
    <s v="CA-2019-122770"/>
    <x v="1096"/>
    <d v="2019-12-18T00:00:00"/>
    <s v="Standard Class"/>
    <s v="EP-13915"/>
    <s v="Emily Phan"/>
    <x v="0"/>
    <s v="United States"/>
    <x v="8"/>
    <x v="1"/>
    <n v="94122"/>
    <x v="1"/>
    <s v="OFF-PA-10003172"/>
    <x v="1"/>
    <x v="10"/>
    <x v="854"/>
    <n v="38.880000000000003"/>
    <n v="6"/>
    <n v="0"/>
    <n v="18.662400000000002"/>
    <x v="1"/>
    <s v="Yes"/>
  </r>
  <r>
    <n v="9684"/>
    <s v="CA-2019-122770"/>
    <x v="1096"/>
    <d v="2019-12-18T00:00:00"/>
    <s v="Standard Class"/>
    <s v="EP-13915"/>
    <s v="Emily Phan"/>
    <x v="0"/>
    <s v="United States"/>
    <x v="8"/>
    <x v="1"/>
    <n v="94122"/>
    <x v="1"/>
    <s v="FUR-FU-10001473"/>
    <x v="0"/>
    <x v="5"/>
    <x v="1253"/>
    <n v="201.04"/>
    <n v="8"/>
    <n v="0"/>
    <n v="54.280799999999999"/>
    <x v="1"/>
    <s v="Yes"/>
  </r>
  <r>
    <n v="9685"/>
    <s v="CA-2019-122770"/>
    <x v="1096"/>
    <d v="2019-12-18T00:00:00"/>
    <s v="Standard Class"/>
    <s v="EP-13915"/>
    <s v="Emily Phan"/>
    <x v="0"/>
    <s v="United States"/>
    <x v="8"/>
    <x v="1"/>
    <n v="94122"/>
    <x v="1"/>
    <s v="OFF-PA-10000232"/>
    <x v="1"/>
    <x v="10"/>
    <x v="1631"/>
    <n v="12.96"/>
    <n v="2"/>
    <n v="0"/>
    <n v="6.3503999999999996"/>
    <x v="1"/>
    <s v="Yes"/>
  </r>
  <r>
    <n v="9686"/>
    <s v="CA-2019-118668"/>
    <x v="460"/>
    <d v="2019-01-04T00:00:00"/>
    <s v="Second Class"/>
    <s v="FW-14395"/>
    <s v="Fred Wasserman"/>
    <x v="1"/>
    <s v="United States"/>
    <x v="1"/>
    <x v="1"/>
    <n v="90032"/>
    <x v="1"/>
    <s v="TEC-AC-10000682"/>
    <x v="2"/>
    <x v="11"/>
    <x v="1336"/>
    <n v="16.59"/>
    <n v="1"/>
    <n v="0"/>
    <n v="5.8064999999999998"/>
    <x v="1"/>
    <s v="Yes"/>
  </r>
  <r>
    <n v="9687"/>
    <s v="CA-2019-116498"/>
    <x v="1109"/>
    <d v="2019-06-03T00:00:00"/>
    <s v="Standard Class"/>
    <s v="KA-16525"/>
    <s v="Kelly Andreada"/>
    <x v="0"/>
    <s v="United States"/>
    <x v="70"/>
    <x v="1"/>
    <n v="92037"/>
    <x v="1"/>
    <s v="OFF-AR-10003405"/>
    <x v="1"/>
    <x v="6"/>
    <x v="628"/>
    <n v="35.1"/>
    <n v="6"/>
    <n v="0"/>
    <n v="10.179"/>
    <x v="1"/>
    <s v="Yes"/>
  </r>
  <r>
    <n v="9688"/>
    <s v="US-2019-130603"/>
    <x v="1033"/>
    <d v="2019-10-06T00:00:00"/>
    <s v="Standard Class"/>
    <s v="SC-20050"/>
    <s v="Sample Company A"/>
    <x v="2"/>
    <s v="United States"/>
    <x v="81"/>
    <x v="5"/>
    <n v="76017"/>
    <x v="2"/>
    <s v="OFF-BI-10000301"/>
    <x v="1"/>
    <x v="8"/>
    <x v="625"/>
    <n v="11.646000000000001"/>
    <n v="9"/>
    <n v="0.8"/>
    <n v="-17.469000000000001"/>
    <x v="2"/>
    <s v="Yes"/>
  </r>
  <r>
    <n v="9689"/>
    <s v="US-2019-135986"/>
    <x v="308"/>
    <d v="2019-06-27T00:00:00"/>
    <s v="Standard Class"/>
    <s v="PG-18895"/>
    <s v="Paul Gonzalez"/>
    <x v="0"/>
    <s v="United States"/>
    <x v="102"/>
    <x v="17"/>
    <n v="23223"/>
    <x v="0"/>
    <s v="OFF-PA-10001534"/>
    <x v="1"/>
    <x v="10"/>
    <x v="1470"/>
    <n v="32.4"/>
    <n v="5"/>
    <n v="0"/>
    <n v="15.552"/>
    <x v="0"/>
    <s v="Yes"/>
  </r>
  <r>
    <n v="9690"/>
    <s v="US-2019-135986"/>
    <x v="308"/>
    <d v="2019-06-27T00:00:00"/>
    <s v="Standard Class"/>
    <s v="PG-18895"/>
    <s v="Paul Gonzalez"/>
    <x v="0"/>
    <s v="United States"/>
    <x v="102"/>
    <x v="17"/>
    <n v="23223"/>
    <x v="0"/>
    <s v="TEC-PH-10003691"/>
    <x v="2"/>
    <x v="7"/>
    <x v="1407"/>
    <n v="503.96"/>
    <n v="4"/>
    <n v="0"/>
    <n v="125.99"/>
    <x v="0"/>
    <s v="Yes"/>
  </r>
  <r>
    <n v="9691"/>
    <s v="CA-2019-140536"/>
    <x v="1095"/>
    <d v="2019-04-05T00:00:00"/>
    <s v="First Class"/>
    <s v="TA-21385"/>
    <s v="Tom Ashbrook"/>
    <x v="2"/>
    <s v="United States"/>
    <x v="20"/>
    <x v="15"/>
    <n v="10035"/>
    <x v="3"/>
    <s v="OFF-AR-10001545"/>
    <x v="1"/>
    <x v="6"/>
    <x v="820"/>
    <n v="7.04"/>
    <n v="4"/>
    <n v="0"/>
    <n v="2.0415999999999999"/>
    <x v="3"/>
    <s v="Yes"/>
  </r>
  <r>
    <n v="9692"/>
    <s v="CA-2017-130183"/>
    <x v="50"/>
    <d v="2017-11-17T00:00:00"/>
    <s v="Standard Class"/>
    <s v="PO-18850"/>
    <s v="Patrick O'Brill"/>
    <x v="0"/>
    <s v="United States"/>
    <x v="12"/>
    <x v="5"/>
    <n v="77041"/>
    <x v="2"/>
    <s v="FUR-BO-10001811"/>
    <x v="0"/>
    <x v="0"/>
    <x v="787"/>
    <n v="613.99919999999997"/>
    <n v="3"/>
    <n v="0.32"/>
    <n v="-18.058800000000002"/>
    <x v="2"/>
    <s v="Yes"/>
  </r>
  <r>
    <n v="9693"/>
    <s v="CA-2017-107902"/>
    <x v="834"/>
    <d v="2017-09-02T00:00:00"/>
    <s v="Standard Class"/>
    <s v="SM-20950"/>
    <s v="Suzanne McNair"/>
    <x v="1"/>
    <s v="United States"/>
    <x v="54"/>
    <x v="29"/>
    <n v="6824"/>
    <x v="3"/>
    <s v="OFF-ST-10001837"/>
    <x v="1"/>
    <x v="4"/>
    <x v="1340"/>
    <n v="470.36"/>
    <n v="11"/>
    <n v="0"/>
    <n v="122.2936"/>
    <x v="3"/>
    <s v="Yes"/>
  </r>
  <r>
    <n v="9694"/>
    <s v="CA-2019-130148"/>
    <x v="241"/>
    <d v="2019-09-28T00:00:00"/>
    <s v="Second Class"/>
    <s v="NK-18490"/>
    <s v="Neil Knudson"/>
    <x v="2"/>
    <s v="United States"/>
    <x v="8"/>
    <x v="1"/>
    <n v="94110"/>
    <x v="1"/>
    <s v="OFF-PA-10000551"/>
    <x v="1"/>
    <x v="10"/>
    <x v="1246"/>
    <n v="31.08"/>
    <n v="6"/>
    <n v="0"/>
    <n v="15.229200000000001"/>
    <x v="1"/>
    <s v="Yes"/>
  </r>
  <r>
    <n v="9695"/>
    <s v="CA-2019-130148"/>
    <x v="241"/>
    <d v="2019-09-28T00:00:00"/>
    <s v="Second Class"/>
    <s v="NK-18490"/>
    <s v="Neil Knudson"/>
    <x v="2"/>
    <s v="United States"/>
    <x v="8"/>
    <x v="1"/>
    <n v="94110"/>
    <x v="1"/>
    <s v="OFF-SU-10001574"/>
    <x v="1"/>
    <x v="14"/>
    <x v="503"/>
    <n v="7.3"/>
    <n v="2"/>
    <n v="0"/>
    <n v="2.19"/>
    <x v="1"/>
    <s v="Yes"/>
  </r>
  <r>
    <n v="9696"/>
    <s v="US-2018-151260"/>
    <x v="25"/>
    <d v="2018-12-14T00:00:00"/>
    <s v="First Class"/>
    <s v="SC-20695"/>
    <s v="Steve Chapman"/>
    <x v="1"/>
    <s v="United States"/>
    <x v="24"/>
    <x v="24"/>
    <n v="45503"/>
    <x v="3"/>
    <s v="OFF-AP-10002892"/>
    <x v="1"/>
    <x v="9"/>
    <x v="9"/>
    <n v="73.536000000000001"/>
    <n v="4"/>
    <n v="0.2"/>
    <n v="9.1920000000000002"/>
    <x v="3"/>
    <s v="Yes"/>
  </r>
  <r>
    <n v="9697"/>
    <s v="CA-2016-144281"/>
    <x v="1225"/>
    <d v="2016-06-15T00:00:00"/>
    <s v="Second Class"/>
    <s v="HK-14890"/>
    <s v="Heather Kirkland"/>
    <x v="1"/>
    <s v="United States"/>
    <x v="66"/>
    <x v="12"/>
    <n v="48234"/>
    <x v="2"/>
    <s v="OFF-LA-10003930"/>
    <x v="1"/>
    <x v="2"/>
    <x v="508"/>
    <n v="491.55"/>
    <n v="5"/>
    <n v="0"/>
    <n v="240.8595"/>
    <x v="2"/>
    <s v="Yes"/>
  </r>
  <r>
    <n v="9698"/>
    <s v="CA-2018-122511"/>
    <x v="21"/>
    <d v="2018-03-11T00:00:00"/>
    <s v="Same Day"/>
    <s v="BT-11485"/>
    <s v="Brad Thomas"/>
    <x v="2"/>
    <s v="United States"/>
    <x v="10"/>
    <x v="9"/>
    <n v="19140"/>
    <x v="3"/>
    <s v="FUR-FU-10001037"/>
    <x v="0"/>
    <x v="5"/>
    <x v="1169"/>
    <n v="30.335999999999999"/>
    <n v="4"/>
    <n v="0.2"/>
    <n v="9.48"/>
    <x v="3"/>
    <s v="Yes"/>
  </r>
  <r>
    <n v="9699"/>
    <s v="CA-2019-154116"/>
    <x v="934"/>
    <d v="2019-12-19T00:00:00"/>
    <s v="Standard Class"/>
    <s v="KM-16660"/>
    <s v="Khloe Miller"/>
    <x v="0"/>
    <s v="United States"/>
    <x v="75"/>
    <x v="1"/>
    <n v="90301"/>
    <x v="1"/>
    <s v="OFF-PA-10004569"/>
    <x v="1"/>
    <x v="10"/>
    <x v="230"/>
    <n v="22.83"/>
    <n v="3"/>
    <n v="0"/>
    <n v="10.7301"/>
    <x v="1"/>
    <s v="Yes"/>
  </r>
  <r>
    <n v="9700"/>
    <s v="CA-2019-154116"/>
    <x v="934"/>
    <d v="2019-12-19T00:00:00"/>
    <s v="Standard Class"/>
    <s v="KM-16660"/>
    <s v="Khloe Miller"/>
    <x v="0"/>
    <s v="United States"/>
    <x v="75"/>
    <x v="1"/>
    <n v="90301"/>
    <x v="1"/>
    <s v="OFF-AP-10000027"/>
    <x v="1"/>
    <x v="9"/>
    <x v="1813"/>
    <n v="54.32"/>
    <n v="4"/>
    <n v="0"/>
    <n v="16.295999999999999"/>
    <x v="1"/>
    <s v="Yes"/>
  </r>
  <r>
    <n v="9701"/>
    <s v="CA-2019-154116"/>
    <x v="934"/>
    <d v="2019-12-19T00:00:00"/>
    <s v="Standard Class"/>
    <s v="KM-16660"/>
    <s v="Khloe Miller"/>
    <x v="0"/>
    <s v="United States"/>
    <x v="75"/>
    <x v="1"/>
    <n v="90301"/>
    <x v="1"/>
    <s v="TEC-PH-10000675"/>
    <x v="2"/>
    <x v="7"/>
    <x v="1347"/>
    <n v="196.77600000000001"/>
    <n v="3"/>
    <n v="0.2"/>
    <n v="14.7582"/>
    <x v="1"/>
    <s v="Yes"/>
  </r>
  <r>
    <n v="9702"/>
    <s v="CA-2018-105291"/>
    <x v="859"/>
    <d v="2018-11-04T00:00:00"/>
    <s v="Standard Class"/>
    <s v="SP-20920"/>
    <s v="Susan Pistek"/>
    <x v="0"/>
    <s v="United States"/>
    <x v="527"/>
    <x v="1"/>
    <n v="93405"/>
    <x v="1"/>
    <s v="OFF-FA-10003059"/>
    <x v="1"/>
    <x v="13"/>
    <x v="802"/>
    <n v="3.62"/>
    <n v="2"/>
    <n v="0"/>
    <n v="1.1946000000000001"/>
    <x v="1"/>
    <s v="Yes"/>
  </r>
  <r>
    <n v="9703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PA-10003256"/>
    <x v="1"/>
    <x v="10"/>
    <x v="96"/>
    <n v="11.54"/>
    <n v="1"/>
    <n v="0"/>
    <n v="5.5392000000000001"/>
    <x v="3"/>
    <s v="Yes"/>
  </r>
  <r>
    <n v="9704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BI-10003656"/>
    <x v="1"/>
    <x v="8"/>
    <x v="13"/>
    <n v="849.95"/>
    <n v="5"/>
    <n v="0"/>
    <n v="390.97699999999998"/>
    <x v="3"/>
    <s v="Yes"/>
  </r>
  <r>
    <n v="9705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BI-10002897"/>
    <x v="1"/>
    <x v="8"/>
    <x v="1802"/>
    <n v="11.01"/>
    <n v="3"/>
    <n v="0"/>
    <n v="5.3948999999999998"/>
    <x v="3"/>
    <s v="Yes"/>
  </r>
  <r>
    <n v="9706"/>
    <s v="CA-2019-125990"/>
    <x v="15"/>
    <d v="2019-10-23T00:00:00"/>
    <s v="Standard Class"/>
    <s v="JS-16030"/>
    <s v="Joy Smith"/>
    <x v="0"/>
    <s v="United States"/>
    <x v="8"/>
    <x v="1"/>
    <n v="94122"/>
    <x v="1"/>
    <s v="OFF-BI-10004826"/>
    <x v="1"/>
    <x v="8"/>
    <x v="728"/>
    <n v="39.624000000000002"/>
    <n v="3"/>
    <n v="0.2"/>
    <n v="13.868399999999999"/>
    <x v="1"/>
    <s v="Yes"/>
  </r>
  <r>
    <n v="9707"/>
    <s v="CA-2018-161746"/>
    <x v="147"/>
    <d v="2018-10-27T00:00:00"/>
    <s v="Standard Class"/>
    <s v="CS-11950"/>
    <s v="Carlos Soltero"/>
    <x v="0"/>
    <s v="United States"/>
    <x v="1"/>
    <x v="1"/>
    <n v="90045"/>
    <x v="1"/>
    <s v="FUR-CH-10004626"/>
    <x v="0"/>
    <x v="1"/>
    <x v="1706"/>
    <n v="242.136"/>
    <n v="3"/>
    <n v="0.2"/>
    <n v="12.1068"/>
    <x v="1"/>
    <s v="Yes"/>
  </r>
  <r>
    <n v="9708"/>
    <s v="CA-2018-161746"/>
    <x v="147"/>
    <d v="2018-10-27T00:00:00"/>
    <s v="Standard Class"/>
    <s v="CS-11950"/>
    <s v="Carlos Soltero"/>
    <x v="0"/>
    <s v="United States"/>
    <x v="1"/>
    <x v="1"/>
    <n v="90045"/>
    <x v="1"/>
    <s v="OFF-AR-10000390"/>
    <x v="1"/>
    <x v="6"/>
    <x v="105"/>
    <n v="12.39"/>
    <n v="3"/>
    <n v="0"/>
    <n v="5.6993999999999998"/>
    <x v="1"/>
    <s v="Yes"/>
  </r>
  <r>
    <n v="9709"/>
    <s v="CA-2018-161746"/>
    <x v="147"/>
    <d v="2018-10-27T00:00:00"/>
    <s v="Standard Class"/>
    <s v="CS-11950"/>
    <s v="Carlos Soltero"/>
    <x v="0"/>
    <s v="United States"/>
    <x v="1"/>
    <x v="1"/>
    <n v="90045"/>
    <x v="1"/>
    <s v="FUR-FU-10003731"/>
    <x v="0"/>
    <x v="5"/>
    <x v="1602"/>
    <n v="19.96"/>
    <n v="2"/>
    <n v="0"/>
    <n v="5.5888"/>
    <x v="1"/>
    <s v="Yes"/>
  </r>
  <r>
    <n v="9710"/>
    <s v="CA-2018-161746"/>
    <x v="147"/>
    <d v="2018-10-27T00:00:00"/>
    <s v="Standard Class"/>
    <s v="CS-11950"/>
    <s v="Carlos Soltero"/>
    <x v="0"/>
    <s v="United States"/>
    <x v="1"/>
    <x v="1"/>
    <n v="90045"/>
    <x v="1"/>
    <s v="OFF-ST-10002743"/>
    <x v="1"/>
    <x v="4"/>
    <x v="418"/>
    <n v="340.92"/>
    <n v="3"/>
    <n v="0"/>
    <n v="3.4091999999999998"/>
    <x v="1"/>
    <s v="Yes"/>
  </r>
  <r>
    <n v="9711"/>
    <s v="CA-2016-114251"/>
    <x v="1127"/>
    <d v="2016-11-10T00:00:00"/>
    <s v="Standard Class"/>
    <s v="MD-17350"/>
    <s v="Maribeth Dona"/>
    <x v="0"/>
    <s v="United States"/>
    <x v="10"/>
    <x v="9"/>
    <n v="19143"/>
    <x v="3"/>
    <s v="FUR-FU-10001468"/>
    <x v="0"/>
    <x v="5"/>
    <x v="1289"/>
    <n v="273.56799999999998"/>
    <n v="2"/>
    <n v="0.2"/>
    <n v="-34.195999999999998"/>
    <x v="3"/>
    <s v="Yes"/>
  </r>
  <r>
    <n v="9712"/>
    <s v="CA-2016-114251"/>
    <x v="1127"/>
    <d v="2016-11-10T00:00:00"/>
    <s v="Standard Class"/>
    <s v="MD-17350"/>
    <s v="Maribeth Dona"/>
    <x v="0"/>
    <s v="United States"/>
    <x v="10"/>
    <x v="9"/>
    <n v="19143"/>
    <x v="3"/>
    <s v="OFF-BI-10003684"/>
    <x v="1"/>
    <x v="8"/>
    <x v="714"/>
    <n v="13.194000000000001"/>
    <n v="2"/>
    <n v="0.7"/>
    <n v="-8.7959999999999994"/>
    <x v="3"/>
    <s v="Yes"/>
  </r>
  <r>
    <n v="9713"/>
    <s v="CA-2016-114251"/>
    <x v="1127"/>
    <d v="2016-11-10T00:00:00"/>
    <s v="Standard Class"/>
    <s v="MD-17350"/>
    <s v="Maribeth Dona"/>
    <x v="0"/>
    <s v="United States"/>
    <x v="10"/>
    <x v="9"/>
    <n v="19143"/>
    <x v="3"/>
    <s v="OFF-ST-10003716"/>
    <x v="1"/>
    <x v="4"/>
    <x v="898"/>
    <n v="1080.096"/>
    <n v="6"/>
    <n v="0.2"/>
    <n v="-94.508399999999995"/>
    <x v="3"/>
    <s v="Yes"/>
  </r>
  <r>
    <n v="9714"/>
    <s v="CA-2016-114251"/>
    <x v="1127"/>
    <d v="2016-11-10T00:00:00"/>
    <s v="Standard Class"/>
    <s v="MD-17350"/>
    <s v="Maribeth Dona"/>
    <x v="0"/>
    <s v="United States"/>
    <x v="10"/>
    <x v="9"/>
    <n v="19143"/>
    <x v="3"/>
    <s v="TEC-AC-10001101"/>
    <x v="2"/>
    <x v="11"/>
    <x v="552"/>
    <n v="51.56"/>
    <n v="5"/>
    <n v="0.2"/>
    <n v="-6.4450000000000003"/>
    <x v="3"/>
    <s v="Yes"/>
  </r>
  <r>
    <n v="9715"/>
    <s v="CA-2016-114251"/>
    <x v="1127"/>
    <d v="2016-11-10T00:00:00"/>
    <s v="Standard Class"/>
    <s v="MD-17350"/>
    <s v="Maribeth Dona"/>
    <x v="0"/>
    <s v="United States"/>
    <x v="10"/>
    <x v="9"/>
    <n v="19143"/>
    <x v="3"/>
    <s v="TEC-AC-10004864"/>
    <x v="2"/>
    <x v="11"/>
    <x v="1298"/>
    <n v="58.415999999999997"/>
    <n v="2"/>
    <n v="0.2"/>
    <n v="16.794599999999999"/>
    <x v="3"/>
    <s v="Yes"/>
  </r>
  <r>
    <n v="9716"/>
    <s v="CA-2018-116379"/>
    <x v="77"/>
    <d v="2018-11-12T00:00:00"/>
    <s v="Standard Class"/>
    <s v="LD-17005"/>
    <s v="Lisa DeCherney"/>
    <x v="0"/>
    <s v="United States"/>
    <x v="8"/>
    <x v="1"/>
    <n v="94122"/>
    <x v="1"/>
    <s v="OFF-BI-10001543"/>
    <x v="1"/>
    <x v="8"/>
    <x v="380"/>
    <n v="57.584000000000003"/>
    <n v="2"/>
    <n v="0.2"/>
    <n v="20.154399999999999"/>
    <x v="1"/>
    <s v="Yes"/>
  </r>
  <r>
    <n v="9717"/>
    <s v="US-2018-144477"/>
    <x v="399"/>
    <d v="2018-08-14T00:00:00"/>
    <s v="Second Class"/>
    <s v="DB-13270"/>
    <s v="Deborah Brumfield"/>
    <x v="2"/>
    <s v="United States"/>
    <x v="10"/>
    <x v="9"/>
    <n v="19134"/>
    <x v="3"/>
    <s v="OFF-AR-10000914"/>
    <x v="1"/>
    <x v="6"/>
    <x v="1748"/>
    <n v="37.311999999999998"/>
    <n v="4"/>
    <n v="0.2"/>
    <n v="2.7984"/>
    <x v="3"/>
    <s v="Yes"/>
  </r>
  <r>
    <n v="9718"/>
    <s v="CA-2018-108210"/>
    <x v="198"/>
    <d v="2018-05-31T00:00:00"/>
    <s v="Same Day"/>
    <s v="AT-10735"/>
    <s v="Annie Thurman"/>
    <x v="0"/>
    <s v="United States"/>
    <x v="12"/>
    <x v="5"/>
    <n v="77041"/>
    <x v="2"/>
    <s v="TEC-PH-10002293"/>
    <x v="2"/>
    <x v="7"/>
    <x v="126"/>
    <n v="79.959999999999994"/>
    <n v="5"/>
    <n v="0.2"/>
    <n v="7.9960000000000004"/>
    <x v="2"/>
    <s v="Yes"/>
  </r>
  <r>
    <n v="9719"/>
    <s v="CA-2018-108210"/>
    <x v="198"/>
    <d v="2018-05-31T00:00:00"/>
    <s v="Same Day"/>
    <s v="AT-10735"/>
    <s v="Annie Thurman"/>
    <x v="0"/>
    <s v="United States"/>
    <x v="12"/>
    <x v="5"/>
    <n v="77041"/>
    <x v="2"/>
    <s v="TEC-AC-10000109"/>
    <x v="2"/>
    <x v="11"/>
    <x v="202"/>
    <n v="223.96"/>
    <n v="5"/>
    <n v="0.2"/>
    <n v="11.198"/>
    <x v="2"/>
    <s v="Yes"/>
  </r>
  <r>
    <n v="9720"/>
    <s v="CA-2019-166835"/>
    <x v="105"/>
    <d v="2019-11-14T00:00:00"/>
    <s v="Second Class"/>
    <s v="DK-13375"/>
    <s v="Dennis Kane"/>
    <x v="0"/>
    <s v="United States"/>
    <x v="152"/>
    <x v="9"/>
    <n v="17602"/>
    <x v="3"/>
    <s v="OFF-ST-10002574"/>
    <x v="1"/>
    <x v="4"/>
    <x v="935"/>
    <n v="221.024"/>
    <n v="2"/>
    <n v="0.2"/>
    <n v="-55.256"/>
    <x v="3"/>
    <s v="Yes"/>
  </r>
  <r>
    <n v="9721"/>
    <s v="CA-2018-119641"/>
    <x v="897"/>
    <d v="2018-09-26T00:00:00"/>
    <s v="Standard Class"/>
    <s v="CS-12250"/>
    <s v="Chris Selesnick"/>
    <x v="1"/>
    <s v="United States"/>
    <x v="124"/>
    <x v="6"/>
    <n v="54302"/>
    <x v="2"/>
    <s v="FUR-FU-10002445"/>
    <x v="0"/>
    <x v="5"/>
    <x v="1448"/>
    <n v="18.96"/>
    <n v="2"/>
    <n v="0"/>
    <n v="7.5839999999999996"/>
    <x v="2"/>
    <s v="Yes"/>
  </r>
  <r>
    <n v="9722"/>
    <s v="CA-2018-105781"/>
    <x v="595"/>
    <d v="2018-02-20T00:00:00"/>
    <s v="Standard Class"/>
    <s v="JF-15565"/>
    <s v="Jill Fjeld"/>
    <x v="0"/>
    <s v="United States"/>
    <x v="20"/>
    <x v="15"/>
    <n v="10024"/>
    <x v="3"/>
    <s v="FUR-CH-10001802"/>
    <x v="0"/>
    <x v="1"/>
    <x v="1697"/>
    <n v="326.64600000000002"/>
    <n v="3"/>
    <n v="0.1"/>
    <n v="39.923400000000001"/>
    <x v="3"/>
    <s v="Yes"/>
  </r>
  <r>
    <n v="9723"/>
    <s v="CA-2018-105781"/>
    <x v="595"/>
    <d v="2018-02-20T00:00:00"/>
    <s v="Standard Class"/>
    <s v="JF-15565"/>
    <s v="Jill Fjeld"/>
    <x v="0"/>
    <s v="United States"/>
    <x v="20"/>
    <x v="15"/>
    <n v="10024"/>
    <x v="3"/>
    <s v="TEC-AC-10003628"/>
    <x v="2"/>
    <x v="11"/>
    <x v="247"/>
    <n v="89.97"/>
    <n v="3"/>
    <n v="0"/>
    <n v="39.586799999999997"/>
    <x v="3"/>
    <s v="Yes"/>
  </r>
  <r>
    <n v="9724"/>
    <s v="CA-2016-101364"/>
    <x v="1091"/>
    <d v="2016-12-26T00:00:00"/>
    <s v="Standard Class"/>
    <s v="TW-21025"/>
    <s v="Tamara Willingham"/>
    <x v="2"/>
    <s v="United States"/>
    <x v="20"/>
    <x v="15"/>
    <n v="10011"/>
    <x v="3"/>
    <s v="OFF-BI-10003984"/>
    <x v="1"/>
    <x v="8"/>
    <x v="697"/>
    <n v="296.71199999999999"/>
    <n v="13"/>
    <n v="0.2"/>
    <n v="100.1403"/>
    <x v="3"/>
    <s v="Yes"/>
  </r>
  <r>
    <n v="9725"/>
    <s v="CA-2017-117898"/>
    <x v="901"/>
    <d v="2017-12-11T00:00:00"/>
    <s v="Standard Class"/>
    <s v="TB-21250"/>
    <s v="Tim Brockman"/>
    <x v="0"/>
    <s v="United States"/>
    <x v="41"/>
    <x v="10"/>
    <n v="61701"/>
    <x v="2"/>
    <s v="OFF-EN-10004459"/>
    <x v="1"/>
    <x v="12"/>
    <x v="661"/>
    <n v="12.224"/>
    <n v="2"/>
    <n v="0.2"/>
    <n v="4.4311999999999996"/>
    <x v="2"/>
    <s v="Yes"/>
  </r>
  <r>
    <n v="9726"/>
    <s v="CA-2019-142293"/>
    <x v="697"/>
    <d v="2019-09-20T00:00:00"/>
    <s v="First Class"/>
    <s v="SC-20380"/>
    <s v="Shahid Collister"/>
    <x v="0"/>
    <s v="United States"/>
    <x v="394"/>
    <x v="45"/>
    <n v="83704"/>
    <x v="1"/>
    <s v="TEC-AC-10001109"/>
    <x v="2"/>
    <x v="11"/>
    <x v="1007"/>
    <n v="89.97"/>
    <n v="3"/>
    <n v="0"/>
    <n v="37.787399999999998"/>
    <x v="1"/>
    <s v="Yes"/>
  </r>
  <r>
    <n v="9727"/>
    <s v="CA-2019-167395"/>
    <x v="574"/>
    <d v="2019-12-04T00:00:00"/>
    <s v="First Class"/>
    <s v="KM-16720"/>
    <s v="Kunst Miller"/>
    <x v="0"/>
    <s v="United States"/>
    <x v="90"/>
    <x v="31"/>
    <n v="1852"/>
    <x v="3"/>
    <s v="OFF-AP-10001293"/>
    <x v="1"/>
    <x v="9"/>
    <x v="1346"/>
    <n v="286.86"/>
    <n v="7"/>
    <n v="0"/>
    <n v="80.320800000000006"/>
    <x v="3"/>
    <s v="Yes"/>
  </r>
  <r>
    <n v="9728"/>
    <s v="CA-2019-167395"/>
    <x v="574"/>
    <d v="2019-12-04T00:00:00"/>
    <s v="First Class"/>
    <s v="KM-16720"/>
    <s v="Kunst Miller"/>
    <x v="0"/>
    <s v="United States"/>
    <x v="90"/>
    <x v="31"/>
    <n v="1852"/>
    <x v="3"/>
    <s v="TEC-PH-10004977"/>
    <x v="2"/>
    <x v="7"/>
    <x v="34"/>
    <n v="979.95"/>
    <n v="5"/>
    <n v="0"/>
    <n v="284.18549999999999"/>
    <x v="3"/>
    <s v="Yes"/>
  </r>
  <r>
    <n v="9729"/>
    <s v="CA-2019-167395"/>
    <x v="574"/>
    <d v="2019-12-04T00:00:00"/>
    <s v="First Class"/>
    <s v="KM-16720"/>
    <s v="Kunst Miller"/>
    <x v="0"/>
    <s v="United States"/>
    <x v="90"/>
    <x v="31"/>
    <n v="1852"/>
    <x v="3"/>
    <s v="OFF-SU-10001935"/>
    <x v="1"/>
    <x v="14"/>
    <x v="327"/>
    <n v="4.3600000000000003"/>
    <n v="2"/>
    <n v="0"/>
    <n v="0.1744"/>
    <x v="3"/>
    <s v="Yes"/>
  </r>
  <r>
    <n v="9730"/>
    <s v="CA-2016-111962"/>
    <x v="411"/>
    <d v="2016-10-04T00:00:00"/>
    <s v="Standard Class"/>
    <s v="EB-14170"/>
    <s v="Evan Bailliet"/>
    <x v="0"/>
    <s v="United States"/>
    <x v="4"/>
    <x v="4"/>
    <n v="98115"/>
    <x v="1"/>
    <s v="OFF-BI-10001308"/>
    <x v="1"/>
    <x v="8"/>
    <x v="1360"/>
    <n v="10.048"/>
    <n v="2"/>
    <n v="0.2"/>
    <n v="3.14"/>
    <x v="1"/>
    <s v="Yes"/>
  </r>
  <r>
    <n v="9731"/>
    <s v="CA-2016-111962"/>
    <x v="411"/>
    <d v="2016-10-04T00:00:00"/>
    <s v="Standard Class"/>
    <s v="EB-14170"/>
    <s v="Evan Bailliet"/>
    <x v="0"/>
    <s v="United States"/>
    <x v="4"/>
    <x v="4"/>
    <n v="98115"/>
    <x v="1"/>
    <s v="OFF-ST-10000046"/>
    <x v="1"/>
    <x v="4"/>
    <x v="764"/>
    <n v="807.75"/>
    <n v="5"/>
    <n v="0"/>
    <n v="153.4725"/>
    <x v="1"/>
    <s v="Yes"/>
  </r>
  <r>
    <n v="9732"/>
    <s v="CA-2019-124261"/>
    <x v="237"/>
    <d v="2019-11-19T00:00:00"/>
    <s v="Standard Class"/>
    <s v="JE-15715"/>
    <s v="Joe Elijah"/>
    <x v="0"/>
    <s v="United States"/>
    <x v="1"/>
    <x v="1"/>
    <n v="90049"/>
    <x v="1"/>
    <s v="OFF-AR-10003504"/>
    <x v="1"/>
    <x v="6"/>
    <x v="1035"/>
    <n v="34.24"/>
    <n v="8"/>
    <n v="0"/>
    <n v="9.9296000000000006"/>
    <x v="1"/>
    <s v="Yes"/>
  </r>
  <r>
    <n v="9733"/>
    <s v="CA-2016-114321"/>
    <x v="1071"/>
    <d v="2016-08-25T00:00:00"/>
    <s v="Standard Class"/>
    <s v="NC-18535"/>
    <s v="Nick Crebassa"/>
    <x v="1"/>
    <s v="United States"/>
    <x v="409"/>
    <x v="17"/>
    <n v="23666"/>
    <x v="0"/>
    <s v="FUR-CH-10001797"/>
    <x v="0"/>
    <x v="1"/>
    <x v="1450"/>
    <n v="500.24"/>
    <n v="13"/>
    <n v="0"/>
    <n v="145.06960000000001"/>
    <x v="0"/>
    <s v="Yes"/>
  </r>
  <r>
    <n v="9734"/>
    <s v="CA-2016-114321"/>
    <x v="1071"/>
    <d v="2016-08-25T00:00:00"/>
    <s v="Standard Class"/>
    <s v="NC-18535"/>
    <s v="Nick Crebassa"/>
    <x v="1"/>
    <s v="United States"/>
    <x v="409"/>
    <x v="17"/>
    <n v="23666"/>
    <x v="0"/>
    <s v="OFF-PA-10000246"/>
    <x v="1"/>
    <x v="10"/>
    <x v="1595"/>
    <n v="20.12"/>
    <n v="2"/>
    <n v="0"/>
    <n v="9.2552000000000003"/>
    <x v="0"/>
    <s v="Yes"/>
  </r>
  <r>
    <n v="9735"/>
    <s v="CA-2016-114321"/>
    <x v="1071"/>
    <d v="2016-08-25T00:00:00"/>
    <s v="Standard Class"/>
    <s v="NC-18535"/>
    <s v="Nick Crebassa"/>
    <x v="1"/>
    <s v="United States"/>
    <x v="409"/>
    <x v="17"/>
    <n v="23666"/>
    <x v="0"/>
    <s v="OFF-BI-10001359"/>
    <x v="1"/>
    <x v="8"/>
    <x v="1162"/>
    <n v="896.99"/>
    <n v="1"/>
    <n v="0"/>
    <n v="421.58530000000002"/>
    <x v="0"/>
    <s v="Yes"/>
  </r>
  <r>
    <n v="9736"/>
    <s v="CA-2016-128062"/>
    <x v="84"/>
    <d v="2016-11-22T00:00:00"/>
    <s v="Second Class"/>
    <s v="AD-10180"/>
    <s v="Alan Dominguez"/>
    <x v="2"/>
    <s v="United States"/>
    <x v="10"/>
    <x v="9"/>
    <n v="19134"/>
    <x v="3"/>
    <s v="OFF-PA-10001583"/>
    <x v="1"/>
    <x v="10"/>
    <x v="1831"/>
    <n v="5.88"/>
    <n v="1"/>
    <n v="0.2"/>
    <n v="1.9844999999999999"/>
    <x v="3"/>
    <s v="Yes"/>
  </r>
  <r>
    <n v="9737"/>
    <s v="US-2017-100069"/>
    <x v="685"/>
    <d v="2017-07-03T00:00:00"/>
    <s v="Standard Class"/>
    <s v="NF-18475"/>
    <s v="Neil Französisch"/>
    <x v="2"/>
    <s v="United States"/>
    <x v="155"/>
    <x v="8"/>
    <n v="68104"/>
    <x v="2"/>
    <s v="TEC-PH-10004667"/>
    <x v="2"/>
    <x v="7"/>
    <x v="524"/>
    <n v="269.98"/>
    <n v="2"/>
    <n v="0"/>
    <n v="72.894599999999997"/>
    <x v="2"/>
    <s v="Yes"/>
  </r>
  <r>
    <n v="9738"/>
    <s v="CA-2019-129294"/>
    <x v="633"/>
    <d v="2019-03-21T00:00:00"/>
    <s v="Standard Class"/>
    <s v="KD-16615"/>
    <s v="Ken Dana"/>
    <x v="1"/>
    <s v="United States"/>
    <x v="1"/>
    <x v="1"/>
    <n v="90032"/>
    <x v="1"/>
    <s v="OFF-ST-10002615"/>
    <x v="1"/>
    <x v="4"/>
    <x v="1436"/>
    <n v="310.12"/>
    <n v="2"/>
    <n v="0"/>
    <n v="80.631200000000007"/>
    <x v="1"/>
    <s v="Yes"/>
  </r>
  <r>
    <n v="9739"/>
    <s v="CA-2019-129294"/>
    <x v="633"/>
    <d v="2019-03-21T00:00:00"/>
    <s v="Standard Class"/>
    <s v="KD-16615"/>
    <s v="Ken Dana"/>
    <x v="1"/>
    <s v="United States"/>
    <x v="1"/>
    <x v="1"/>
    <n v="90032"/>
    <x v="1"/>
    <s v="OFF-BI-10004236"/>
    <x v="1"/>
    <x v="8"/>
    <x v="900"/>
    <n v="70.463999999999999"/>
    <n v="6"/>
    <n v="0.2"/>
    <n v="22.9008"/>
    <x v="1"/>
    <s v="Yes"/>
  </r>
  <r>
    <n v="9740"/>
    <s v="CA-2019-129294"/>
    <x v="633"/>
    <d v="2019-03-21T00:00:00"/>
    <s v="Standard Class"/>
    <s v="KD-16615"/>
    <s v="Ken Dana"/>
    <x v="1"/>
    <s v="United States"/>
    <x v="1"/>
    <x v="1"/>
    <n v="90032"/>
    <x v="1"/>
    <s v="OFF-BI-10001757"/>
    <x v="1"/>
    <x v="8"/>
    <x v="1167"/>
    <n v="19.68"/>
    <n v="5"/>
    <n v="0.2"/>
    <n v="6.8879999999999999"/>
    <x v="1"/>
    <s v="Yes"/>
  </r>
  <r>
    <n v="9741"/>
    <s v="CA-2019-129294"/>
    <x v="633"/>
    <d v="2019-03-21T00:00:00"/>
    <s v="Standard Class"/>
    <s v="KD-16615"/>
    <s v="Ken Dana"/>
    <x v="1"/>
    <s v="United States"/>
    <x v="1"/>
    <x v="1"/>
    <n v="90032"/>
    <x v="1"/>
    <s v="OFF-AP-10001154"/>
    <x v="1"/>
    <x v="9"/>
    <x v="589"/>
    <n v="140.66999999999999"/>
    <n v="3"/>
    <n v="0"/>
    <n v="54.8613"/>
    <x v="1"/>
    <s v="Yes"/>
  </r>
  <r>
    <n v="9742"/>
    <s v="CA-2017-117086"/>
    <x v="627"/>
    <d v="2017-11-12T00:00:00"/>
    <s v="Standard Class"/>
    <s v="QJ-19255"/>
    <s v="Quincy Jones"/>
    <x v="1"/>
    <s v="United States"/>
    <x v="140"/>
    <x v="42"/>
    <m/>
    <x v="3"/>
    <s v="FUR-BO-10004834"/>
    <x v="0"/>
    <x v="0"/>
    <x v="26"/>
    <n v="4404.8999999999996"/>
    <n v="5"/>
    <n v="0"/>
    <n v="1013.127"/>
    <x v="3"/>
    <s v="Yes"/>
  </r>
  <r>
    <n v="9743"/>
    <s v="CA-2019-131303"/>
    <x v="354"/>
    <d v="2019-12-02T00:00:00"/>
    <s v="Standard Class"/>
    <s v="EP-13915"/>
    <s v="Emily Phan"/>
    <x v="0"/>
    <s v="United States"/>
    <x v="70"/>
    <x v="1"/>
    <n v="92037"/>
    <x v="1"/>
    <s v="OFF-LA-10001074"/>
    <x v="1"/>
    <x v="2"/>
    <x v="300"/>
    <n v="62.65"/>
    <n v="5"/>
    <n v="0"/>
    <n v="29.445499999999999"/>
    <x v="1"/>
    <s v="Yes"/>
  </r>
  <r>
    <n v="9744"/>
    <s v="CA-2018-137127"/>
    <x v="950"/>
    <d v="2018-06-22T00:00:00"/>
    <s v="Standard Class"/>
    <s v="JJ-15445"/>
    <s v="Jennifer Jackson"/>
    <x v="0"/>
    <s v="United States"/>
    <x v="46"/>
    <x v="13"/>
    <n v="19711"/>
    <x v="3"/>
    <s v="OFF-LA-10001641"/>
    <x v="1"/>
    <x v="2"/>
    <x v="1031"/>
    <n v="9.4499999999999993"/>
    <n v="3"/>
    <n v="0"/>
    <n v="4.5359999999999996"/>
    <x v="3"/>
    <s v="Yes"/>
  </r>
  <r>
    <n v="9745"/>
    <s v="CA-2019-141782"/>
    <x v="276"/>
    <d v="2019-01-25T00:00:00"/>
    <s v="Standard Class"/>
    <s v="BE-11410"/>
    <s v="Bobby Elias"/>
    <x v="0"/>
    <s v="United States"/>
    <x v="34"/>
    <x v="10"/>
    <n v="60505"/>
    <x v="2"/>
    <s v="OFF-EN-10002230"/>
    <x v="1"/>
    <x v="12"/>
    <x v="555"/>
    <n v="268.57600000000002"/>
    <n v="4"/>
    <n v="0.2"/>
    <n v="90.644400000000005"/>
    <x v="2"/>
    <s v="Yes"/>
  </r>
  <r>
    <n v="9746"/>
    <s v="CA-2019-137505"/>
    <x v="221"/>
    <d v="2019-11-24T00:00:00"/>
    <s v="Same Day"/>
    <s v="BP-11290"/>
    <s v="Beth Paige"/>
    <x v="0"/>
    <s v="United States"/>
    <x v="1"/>
    <x v="1"/>
    <n v="90008"/>
    <x v="1"/>
    <s v="FUR-TA-10000617"/>
    <x v="0"/>
    <x v="3"/>
    <x v="342"/>
    <n v="364.08"/>
    <n v="2"/>
    <n v="0.2"/>
    <n v="9.1020000000000003"/>
    <x v="1"/>
    <s v="Yes"/>
  </r>
  <r>
    <n v="9747"/>
    <s v="CA-2019-137505"/>
    <x v="221"/>
    <d v="2019-11-24T00:00:00"/>
    <s v="Same Day"/>
    <s v="BP-11290"/>
    <s v="Beth Paige"/>
    <x v="0"/>
    <s v="United States"/>
    <x v="1"/>
    <x v="1"/>
    <n v="90008"/>
    <x v="1"/>
    <s v="FUR-TA-10001676"/>
    <x v="0"/>
    <x v="3"/>
    <x v="966"/>
    <n v="71.087999999999994"/>
    <n v="2"/>
    <n v="0.2"/>
    <n v="-1.7771999999999999"/>
    <x v="1"/>
    <s v="Yes"/>
  </r>
  <r>
    <n v="9748"/>
    <s v="US-2016-140914"/>
    <x v="7"/>
    <d v="2016-11-15T00:00:00"/>
    <s v="Standard Class"/>
    <s v="BH-11710"/>
    <s v="Brosina Hoffman"/>
    <x v="0"/>
    <s v="United States"/>
    <x v="22"/>
    <x v="10"/>
    <n v="60653"/>
    <x v="2"/>
    <s v="FUR-FU-10000175"/>
    <x v="0"/>
    <x v="5"/>
    <x v="1638"/>
    <n v="10.984"/>
    <n v="2"/>
    <n v="0.6"/>
    <n v="-7.9634"/>
    <x v="2"/>
    <s v="Yes"/>
  </r>
  <r>
    <n v="9749"/>
    <s v="US-2016-140914"/>
    <x v="7"/>
    <d v="2016-11-15T00:00:00"/>
    <s v="Standard Class"/>
    <s v="BH-11710"/>
    <s v="Brosina Hoffman"/>
    <x v="0"/>
    <s v="United States"/>
    <x v="22"/>
    <x v="10"/>
    <n v="60653"/>
    <x v="2"/>
    <s v="FUR-CH-10003379"/>
    <x v="0"/>
    <x v="1"/>
    <x v="464"/>
    <n v="797.94399999999996"/>
    <n v="4"/>
    <n v="0.3"/>
    <n v="-56.996000000000002"/>
    <x v="2"/>
    <s v="Yes"/>
  </r>
  <r>
    <n v="9750"/>
    <s v="CA-2018-158358"/>
    <x v="758"/>
    <d v="2018-03-08T00:00:00"/>
    <s v="Standard Class"/>
    <s v="EM-13810"/>
    <s v="Eleni McCrary"/>
    <x v="1"/>
    <s v="United States"/>
    <x v="18"/>
    <x v="38"/>
    <n v="3820"/>
    <x v="3"/>
    <s v="TEC-AC-10002567"/>
    <x v="2"/>
    <x v="11"/>
    <x v="428"/>
    <n v="159.97999999999999"/>
    <n v="2"/>
    <n v="0"/>
    <n v="57.592799999999997"/>
    <x v="3"/>
    <s v="Yes"/>
  </r>
  <r>
    <n v="9751"/>
    <s v="CA-2018-113390"/>
    <x v="1226"/>
    <d v="2018-10-15T00:00:00"/>
    <s v="Standard Class"/>
    <s v="EP-13915"/>
    <s v="Emily Phan"/>
    <x v="0"/>
    <s v="United States"/>
    <x v="22"/>
    <x v="10"/>
    <n v="60610"/>
    <x v="2"/>
    <s v="OFF-AR-10003183"/>
    <x v="1"/>
    <x v="6"/>
    <x v="1399"/>
    <n v="5.3440000000000003"/>
    <n v="2"/>
    <n v="0.2"/>
    <n v="0.66800000000000004"/>
    <x v="2"/>
    <s v="Yes"/>
  </r>
  <r>
    <n v="9752"/>
    <s v="CA-2018-113390"/>
    <x v="1226"/>
    <d v="2018-10-15T00:00:00"/>
    <s v="Standard Class"/>
    <s v="EP-13915"/>
    <s v="Emily Phan"/>
    <x v="0"/>
    <s v="United States"/>
    <x v="22"/>
    <x v="10"/>
    <n v="60610"/>
    <x v="2"/>
    <s v="OFF-AR-10001446"/>
    <x v="1"/>
    <x v="6"/>
    <x v="1161"/>
    <n v="27.72"/>
    <n v="3"/>
    <n v="0.2"/>
    <n v="3.4649999999999999"/>
    <x v="2"/>
    <s v="Yes"/>
  </r>
  <r>
    <n v="9753"/>
    <s v="US-2018-158680"/>
    <x v="949"/>
    <d v="2018-07-02T00:00:00"/>
    <s v="First Class"/>
    <s v="NZ-18565"/>
    <s v="Nick Zandusky"/>
    <x v="2"/>
    <s v="United States"/>
    <x v="4"/>
    <x v="4"/>
    <n v="98115"/>
    <x v="1"/>
    <s v="OFF-BI-10000145"/>
    <x v="1"/>
    <x v="8"/>
    <x v="742"/>
    <n v="2.496"/>
    <n v="1"/>
    <n v="0.2"/>
    <n v="0.90480000000000005"/>
    <x v="1"/>
    <s v="Yes"/>
  </r>
  <r>
    <n v="9754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LA-10000476"/>
    <x v="1"/>
    <x v="2"/>
    <x v="1561"/>
    <n v="8.26"/>
    <n v="2"/>
    <n v="0"/>
    <n v="3.7995999999999999"/>
    <x v="0"/>
    <s v="Yes"/>
  </r>
  <r>
    <n v="9755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BI-10001679"/>
    <x v="1"/>
    <x v="8"/>
    <x v="214"/>
    <n v="17.760000000000002"/>
    <n v="2"/>
    <n v="0"/>
    <n v="8.8800000000000008"/>
    <x v="0"/>
    <s v="Yes"/>
  </r>
  <r>
    <n v="9756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ST-10001128"/>
    <x v="1"/>
    <x v="4"/>
    <x v="1427"/>
    <n v="332.94"/>
    <n v="3"/>
    <n v="0"/>
    <n v="9.9882000000000009"/>
    <x v="0"/>
    <s v="Yes"/>
  </r>
  <r>
    <n v="9757"/>
    <s v="CA-2019-113705"/>
    <x v="996"/>
    <d v="2019-03-29T00:00:00"/>
    <s v="Second Class"/>
    <s v="LC-16870"/>
    <s v="Lena Cacioppo"/>
    <x v="0"/>
    <s v="United States"/>
    <x v="102"/>
    <x v="17"/>
    <n v="23223"/>
    <x v="0"/>
    <s v="FUR-TA-10002533"/>
    <x v="0"/>
    <x v="3"/>
    <x v="277"/>
    <n v="292.10000000000002"/>
    <n v="2"/>
    <n v="0"/>
    <n v="58.42"/>
    <x v="0"/>
    <s v="Yes"/>
  </r>
  <r>
    <n v="9758"/>
    <s v="CA-2019-113705"/>
    <x v="996"/>
    <d v="2019-03-29T00:00:00"/>
    <s v="Second Class"/>
    <s v="LC-16870"/>
    <s v="Lena Cacioppo"/>
    <x v="0"/>
    <s v="United States"/>
    <x v="102"/>
    <x v="17"/>
    <n v="23223"/>
    <x v="0"/>
    <s v="TEC-PH-10004006"/>
    <x v="2"/>
    <x v="7"/>
    <x v="1773"/>
    <n v="206.1"/>
    <n v="5"/>
    <n v="0"/>
    <n v="55.646999999999998"/>
    <x v="0"/>
    <s v="Yes"/>
  </r>
  <r>
    <n v="9759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PA-10002615"/>
    <x v="1"/>
    <x v="10"/>
    <x v="250"/>
    <n v="17.64"/>
    <n v="4"/>
    <n v="0"/>
    <n v="8.1143999999999998"/>
    <x v="0"/>
    <s v="Yes"/>
  </r>
  <r>
    <n v="9760"/>
    <s v="CA-2018-146913"/>
    <x v="731"/>
    <d v="2018-11-05T00:00:00"/>
    <s v="Standard Class"/>
    <s v="SF-20965"/>
    <s v="Sylvia Foulston"/>
    <x v="1"/>
    <s v="United States"/>
    <x v="8"/>
    <x v="1"/>
    <n v="94109"/>
    <x v="1"/>
    <s v="FUR-CH-10001854"/>
    <x v="0"/>
    <x v="1"/>
    <x v="1119"/>
    <n v="1403.92"/>
    <n v="5"/>
    <n v="0.2"/>
    <n v="70.195999999999998"/>
    <x v="1"/>
    <s v="Yes"/>
  </r>
  <r>
    <n v="9761"/>
    <s v="CA-2019-159135"/>
    <x v="259"/>
    <d v="2019-11-08T00:00:00"/>
    <s v="Standard Class"/>
    <s v="KM-16375"/>
    <s v="Katherine Murray"/>
    <x v="2"/>
    <s v="United States"/>
    <x v="528"/>
    <x v="36"/>
    <n v="72762"/>
    <x v="0"/>
    <s v="OFF-AR-10000657"/>
    <x v="1"/>
    <x v="6"/>
    <x v="1527"/>
    <n v="4.3"/>
    <n v="2"/>
    <n v="0"/>
    <n v="1.419"/>
    <x v="0"/>
    <s v="Yes"/>
  </r>
  <r>
    <n v="9762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TEC-AC-10000736"/>
    <x v="2"/>
    <x v="11"/>
    <x v="1094"/>
    <n v="239.97"/>
    <n v="3"/>
    <n v="0"/>
    <n v="86.389200000000002"/>
    <x v="1"/>
    <s v="Yes"/>
  </r>
  <r>
    <n v="9763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OFF-AP-10001293"/>
    <x v="1"/>
    <x v="9"/>
    <x v="1346"/>
    <n v="81.96"/>
    <n v="2"/>
    <n v="0"/>
    <n v="22.948799999999999"/>
    <x v="1"/>
    <s v="Yes"/>
  </r>
  <r>
    <n v="9764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OFF-SU-10000157"/>
    <x v="1"/>
    <x v="14"/>
    <x v="1408"/>
    <n v="238.62"/>
    <n v="2"/>
    <n v="0"/>
    <n v="4.7724000000000002"/>
    <x v="1"/>
    <s v="Yes"/>
  </r>
  <r>
    <n v="9765"/>
    <s v="CA-2016-123855"/>
    <x v="1227"/>
    <d v="2016-06-23T00:00:00"/>
    <s v="Standard Class"/>
    <s v="MC-18100"/>
    <s v="Mick Crebagga"/>
    <x v="0"/>
    <s v="United States"/>
    <x v="1"/>
    <x v="1"/>
    <n v="90036"/>
    <x v="1"/>
    <s v="TEC-PH-10000215"/>
    <x v="2"/>
    <x v="7"/>
    <x v="140"/>
    <n v="139.80000000000001"/>
    <n v="5"/>
    <n v="0.2"/>
    <n v="12.2325"/>
    <x v="1"/>
    <s v="Yes"/>
  </r>
  <r>
    <n v="9766"/>
    <s v="CA-2019-101959"/>
    <x v="1228"/>
    <d v="2019-03-06T00:00:00"/>
    <s v="Standard Class"/>
    <s v="DB-13660"/>
    <s v="Duane Benoit"/>
    <x v="0"/>
    <s v="United States"/>
    <x v="209"/>
    <x v="29"/>
    <n v="6457"/>
    <x v="3"/>
    <s v="OFF-BI-10001757"/>
    <x v="1"/>
    <x v="8"/>
    <x v="1167"/>
    <n v="9.84"/>
    <n v="2"/>
    <n v="0"/>
    <n v="4.7232000000000003"/>
    <x v="3"/>
    <s v="Yes"/>
  </r>
  <r>
    <n v="9767"/>
    <s v="CA-2019-101959"/>
    <x v="1228"/>
    <d v="2019-03-06T00:00:00"/>
    <s v="Standard Class"/>
    <s v="DB-13660"/>
    <s v="Duane Benoit"/>
    <x v="0"/>
    <s v="United States"/>
    <x v="209"/>
    <x v="29"/>
    <n v="6457"/>
    <x v="3"/>
    <s v="OFF-PA-10002137"/>
    <x v="1"/>
    <x v="10"/>
    <x v="565"/>
    <n v="7.78"/>
    <n v="1"/>
    <n v="0"/>
    <n v="3.5009999999999999"/>
    <x v="3"/>
    <s v="Yes"/>
  </r>
  <r>
    <n v="9768"/>
    <s v="CA-2019-102659"/>
    <x v="34"/>
    <d v="2019-12-15T00:00:00"/>
    <s v="Standard Class"/>
    <s v="LW-17215"/>
    <s v="Luke Weiss"/>
    <x v="0"/>
    <s v="United States"/>
    <x v="354"/>
    <x v="12"/>
    <n v="49505"/>
    <x v="2"/>
    <s v="OFF-BI-10000088"/>
    <x v="1"/>
    <x v="8"/>
    <x v="1034"/>
    <n v="54.9"/>
    <n v="5"/>
    <n v="0"/>
    <n v="26.901"/>
    <x v="2"/>
    <s v="Yes"/>
  </r>
  <r>
    <n v="9769"/>
    <s v="CA-2019-142328"/>
    <x v="226"/>
    <d v="2019-12-14T00:00:00"/>
    <s v="Standard Class"/>
    <s v="TC-21535"/>
    <s v="Tracy Collins"/>
    <x v="2"/>
    <s v="United States"/>
    <x v="8"/>
    <x v="1"/>
    <n v="94122"/>
    <x v="1"/>
    <s v="OFF-PA-10000380"/>
    <x v="1"/>
    <x v="10"/>
    <x v="1290"/>
    <n v="50.04"/>
    <n v="6"/>
    <n v="0"/>
    <n v="25.02"/>
    <x v="1"/>
    <s v="Yes"/>
  </r>
  <r>
    <n v="9770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FUR-BO-10001619"/>
    <x v="0"/>
    <x v="0"/>
    <x v="604"/>
    <n v="339.92"/>
    <n v="5"/>
    <n v="0.2"/>
    <n v="8.4979999999999993"/>
    <x v="0"/>
    <s v="Yes"/>
  </r>
  <r>
    <n v="9771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OFF-PA-10001609"/>
    <x v="1"/>
    <x v="10"/>
    <x v="1116"/>
    <n v="10.528"/>
    <n v="4"/>
    <n v="0.2"/>
    <n v="3.4216000000000002"/>
    <x v="0"/>
    <s v="Yes"/>
  </r>
  <r>
    <n v="9772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OFF-AP-10002765"/>
    <x v="1"/>
    <x v="9"/>
    <x v="1261"/>
    <n v="42.384"/>
    <n v="2"/>
    <n v="0.2"/>
    <n v="4.2384000000000004"/>
    <x v="0"/>
    <s v="Yes"/>
  </r>
  <r>
    <n v="9773"/>
    <s v="CA-2018-104983"/>
    <x v="894"/>
    <d v="2018-07-03T00:00:00"/>
    <s v="Same Day"/>
    <s v="FM-14215"/>
    <s v="Filia McAdams"/>
    <x v="1"/>
    <s v="United States"/>
    <x v="10"/>
    <x v="9"/>
    <n v="19143"/>
    <x v="3"/>
    <s v="OFF-PA-10000167"/>
    <x v="1"/>
    <x v="10"/>
    <x v="1080"/>
    <n v="123.92"/>
    <n v="5"/>
    <n v="0.2"/>
    <n v="38.725000000000001"/>
    <x v="3"/>
    <s v="Yes"/>
  </r>
  <r>
    <n v="9774"/>
    <s v="CA-2018-160234"/>
    <x v="190"/>
    <d v="2018-07-03T00:00:00"/>
    <s v="Standard Class"/>
    <s v="PF-19225"/>
    <s v="Phillip Flathmann"/>
    <x v="0"/>
    <s v="United States"/>
    <x v="118"/>
    <x v="32"/>
    <n v="30318"/>
    <x v="0"/>
    <s v="TEC-PH-10004434"/>
    <x v="2"/>
    <x v="7"/>
    <x v="1613"/>
    <n v="135.94999999999999"/>
    <n v="1"/>
    <n v="0"/>
    <n v="39.4255"/>
    <x v="0"/>
    <s v="Yes"/>
  </r>
  <r>
    <n v="9775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4995"/>
    <x v="1"/>
    <x v="8"/>
    <x v="316"/>
    <n v="2177.5839999999998"/>
    <n v="8"/>
    <n v="0.8"/>
    <n v="-3701.8928000000001"/>
    <x v="2"/>
    <s v="Yes"/>
  </r>
  <r>
    <n v="9776"/>
    <s v="CA-2016-169019"/>
    <x v="711"/>
    <d v="2016-07-30T00:00:00"/>
    <s v="Standard Class"/>
    <s v="LF-17185"/>
    <s v="Luke Foster"/>
    <x v="0"/>
    <s v="United States"/>
    <x v="52"/>
    <x v="5"/>
    <n v="78207"/>
    <x v="2"/>
    <s v="FUR-FU-10004666"/>
    <x v="0"/>
    <x v="5"/>
    <x v="1461"/>
    <n v="17.495999999999999"/>
    <n v="3"/>
    <n v="0.6"/>
    <n v="-10.0602"/>
    <x v="2"/>
    <s v="Yes"/>
  </r>
  <r>
    <n v="9777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1524"/>
    <x v="1"/>
    <x v="8"/>
    <x v="301"/>
    <n v="16.783999999999999"/>
    <n v="4"/>
    <n v="0.8"/>
    <n v="-26.854399999999998"/>
    <x v="2"/>
    <s v="Yes"/>
  </r>
  <r>
    <n v="9778"/>
    <s v="CA-2016-169019"/>
    <x v="711"/>
    <d v="2016-07-30T00:00:00"/>
    <s v="Standard Class"/>
    <s v="LF-17185"/>
    <s v="Luke Foster"/>
    <x v="0"/>
    <s v="United States"/>
    <x v="52"/>
    <x v="5"/>
    <n v="78207"/>
    <x v="2"/>
    <s v="TEC-AC-10002076"/>
    <x v="2"/>
    <x v="11"/>
    <x v="333"/>
    <n v="431.13600000000002"/>
    <n v="9"/>
    <n v="0.2"/>
    <n v="-26.946000000000002"/>
    <x v="2"/>
    <s v="Yes"/>
  </r>
  <r>
    <n v="9779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1679"/>
    <x v="1"/>
    <x v="8"/>
    <x v="214"/>
    <n v="8.8800000000000008"/>
    <n v="5"/>
    <n v="0.8"/>
    <n v="-13.32"/>
    <x v="2"/>
    <s v="Yes"/>
  </r>
  <r>
    <n v="9780"/>
    <s v="CA-2016-169019"/>
    <x v="711"/>
    <d v="2016-07-30T00:00:00"/>
    <s v="Standard Class"/>
    <s v="LF-17185"/>
    <s v="Luke Foster"/>
    <x v="0"/>
    <s v="United States"/>
    <x v="52"/>
    <x v="5"/>
    <n v="78207"/>
    <x v="2"/>
    <s v="OFF-AP-10003281"/>
    <x v="1"/>
    <x v="9"/>
    <x v="1189"/>
    <n v="4.8360000000000003"/>
    <n v="2"/>
    <n v="0.8"/>
    <n v="-12.09"/>
    <x v="2"/>
    <s v="Yes"/>
  </r>
  <r>
    <n v="9781"/>
    <s v="CA-2018-153178"/>
    <x v="749"/>
    <d v="2018-09-18T00:00:00"/>
    <s v="Standard Class"/>
    <s v="CL-12565"/>
    <s v="Clay Ludtke"/>
    <x v="0"/>
    <s v="United States"/>
    <x v="85"/>
    <x v="15"/>
    <n v="11561"/>
    <x v="3"/>
    <s v="TEC-PH-10001944"/>
    <x v="2"/>
    <x v="7"/>
    <x v="1271"/>
    <n v="437.85"/>
    <n v="3"/>
    <n v="0"/>
    <n v="131.35499999999999"/>
    <x v="3"/>
    <s v="Yes"/>
  </r>
  <r>
    <n v="9782"/>
    <s v="CA-2018-153178"/>
    <x v="749"/>
    <d v="2018-09-18T00:00:00"/>
    <s v="Standard Class"/>
    <s v="CL-12565"/>
    <s v="Clay Ludtke"/>
    <x v="0"/>
    <s v="United States"/>
    <x v="85"/>
    <x v="15"/>
    <n v="11561"/>
    <x v="3"/>
    <s v="OFF-BI-10004390"/>
    <x v="1"/>
    <x v="8"/>
    <x v="1164"/>
    <n v="673.56799999999998"/>
    <n v="2"/>
    <n v="0.2"/>
    <n v="252.58799999999999"/>
    <x v="3"/>
    <s v="Yes"/>
  </r>
  <r>
    <n v="9783"/>
    <s v="CA-2017-149748"/>
    <x v="70"/>
    <d v="2017-06-02T00:00:00"/>
    <s v="Second Class"/>
    <s v="EM-13825"/>
    <s v="Elizabeth Moffitt"/>
    <x v="1"/>
    <s v="United States"/>
    <x v="267"/>
    <x v="30"/>
    <n v="7501"/>
    <x v="3"/>
    <s v="OFF-PA-10002120"/>
    <x v="1"/>
    <x v="10"/>
    <x v="519"/>
    <n v="274.8"/>
    <n v="5"/>
    <n v="0"/>
    <n v="134.65199999999999"/>
    <x v="3"/>
    <s v="Yes"/>
  </r>
  <r>
    <n v="9784"/>
    <s v="CA-2017-149748"/>
    <x v="70"/>
    <d v="2017-06-02T00:00:00"/>
    <s v="Second Class"/>
    <s v="EM-13825"/>
    <s v="Elizabeth Moffitt"/>
    <x v="1"/>
    <s v="United States"/>
    <x v="267"/>
    <x v="30"/>
    <n v="7501"/>
    <x v="3"/>
    <s v="OFF-ST-10004340"/>
    <x v="1"/>
    <x v="4"/>
    <x v="817"/>
    <n v="62.18"/>
    <n v="1"/>
    <n v="0"/>
    <n v="16.788599999999999"/>
    <x v="3"/>
    <s v="Yes"/>
  </r>
  <r>
    <n v="9785"/>
    <s v="CA-2017-149748"/>
    <x v="70"/>
    <d v="2017-06-02T00:00:00"/>
    <s v="Second Class"/>
    <s v="EM-13825"/>
    <s v="Elizabeth Moffitt"/>
    <x v="1"/>
    <s v="United States"/>
    <x v="267"/>
    <x v="30"/>
    <n v="7501"/>
    <x v="3"/>
    <s v="FUR-FU-10001847"/>
    <x v="0"/>
    <x v="5"/>
    <x v="1364"/>
    <n v="8.2799999999999994"/>
    <n v="2"/>
    <n v="0"/>
    <n v="2.9807999999999999"/>
    <x v="3"/>
    <s v="Yes"/>
  </r>
  <r>
    <n v="9786"/>
    <s v="CA-2017-155635"/>
    <x v="1229"/>
    <d v="2017-05-13T00:00:00"/>
    <s v="Standard Class"/>
    <s v="ME-17725"/>
    <s v="Max Engle"/>
    <x v="0"/>
    <s v="United States"/>
    <x v="103"/>
    <x v="0"/>
    <n v="40214"/>
    <x v="0"/>
    <s v="OFF-BI-10000962"/>
    <x v="1"/>
    <x v="8"/>
    <x v="1513"/>
    <n v="48.81"/>
    <n v="3"/>
    <n v="0"/>
    <n v="23.916899999999998"/>
    <x v="0"/>
    <s v="Yes"/>
  </r>
  <r>
    <n v="9787"/>
    <s v="US-2016-114377"/>
    <x v="1127"/>
    <d v="2016-11-05T00:00:00"/>
    <s v="Same Day"/>
    <s v="BG-11035"/>
    <s v="Barry Gonzalez"/>
    <x v="0"/>
    <s v="United States"/>
    <x v="409"/>
    <x v="17"/>
    <n v="23666"/>
    <x v="0"/>
    <s v="FUR-CH-10004754"/>
    <x v="0"/>
    <x v="1"/>
    <x v="1132"/>
    <n v="149.9"/>
    <n v="5"/>
    <n v="0"/>
    <n v="40.472999999999999"/>
    <x v="0"/>
    <s v="Yes"/>
  </r>
  <r>
    <n v="9788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BO-10001811"/>
    <x v="0"/>
    <x v="0"/>
    <x v="787"/>
    <n v="1023.332"/>
    <n v="5"/>
    <n v="0.32"/>
    <n v="-30.097999999999999"/>
    <x v="2"/>
    <s v="Yes"/>
  </r>
  <r>
    <n v="9789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CH-10004063"/>
    <x v="0"/>
    <x v="1"/>
    <x v="120"/>
    <n v="600.55799999999999"/>
    <n v="3"/>
    <n v="0.3"/>
    <n v="-8.5794000000000992"/>
    <x v="2"/>
    <s v="Yes"/>
  </r>
  <r>
    <n v="9790"/>
    <s v="CA-2019-144491"/>
    <x v="996"/>
    <d v="2019-04-01T00:00:00"/>
    <s v="Standard Class"/>
    <s v="CJ-12010"/>
    <s v="Caroline Jumper"/>
    <x v="0"/>
    <s v="United States"/>
    <x v="12"/>
    <x v="5"/>
    <n v="77070"/>
    <x v="2"/>
    <s v="TEC-AC-10004901"/>
    <x v="2"/>
    <x v="11"/>
    <x v="648"/>
    <n v="39.991999999999997"/>
    <n v="1"/>
    <n v="0.2"/>
    <n v="6.9985999999999997"/>
    <x v="2"/>
    <s v="Yes"/>
  </r>
  <r>
    <n v="9791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CH-10001714"/>
    <x v="0"/>
    <x v="1"/>
    <x v="1304"/>
    <n v="211.24600000000001"/>
    <n v="2"/>
    <n v="0.3"/>
    <n v="-66.391599999999997"/>
    <x v="2"/>
    <s v="Yes"/>
  </r>
  <r>
    <n v="9792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EN-10003134"/>
    <x v="1"/>
    <x v="12"/>
    <x v="153"/>
    <n v="56.064"/>
    <n v="6"/>
    <n v="0.2"/>
    <n v="21.024000000000001"/>
    <x v="2"/>
    <s v="Yes"/>
  </r>
  <r>
    <n v="9793"/>
    <s v="CA-2016-127166"/>
    <x v="371"/>
    <d v="2016-05-23T00:00:00"/>
    <s v="Second Class"/>
    <s v="KH-16360"/>
    <s v="Katherine Hughes"/>
    <x v="0"/>
    <s v="United States"/>
    <x v="12"/>
    <x v="5"/>
    <n v="77070"/>
    <x v="2"/>
    <s v="FUR-CH-10003396"/>
    <x v="0"/>
    <x v="1"/>
    <x v="390"/>
    <n v="107.77200000000001"/>
    <n v="2"/>
    <n v="0.3"/>
    <n v="-29.252400000000002"/>
    <x v="2"/>
    <s v="Yes"/>
  </r>
  <r>
    <n v="9794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PA-10001560"/>
    <x v="1"/>
    <x v="10"/>
    <x v="670"/>
    <n v="4.8319999999999999"/>
    <n v="1"/>
    <n v="0.2"/>
    <n v="1.6308"/>
    <x v="2"/>
    <s v="Yes"/>
  </r>
  <r>
    <n v="9795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BI-10000977"/>
    <x v="1"/>
    <x v="8"/>
    <x v="991"/>
    <n v="18.239999999999998"/>
    <n v="3"/>
    <n v="0.8"/>
    <n v="-31.007999999999999"/>
    <x v="2"/>
    <s v="Yes"/>
  </r>
  <r>
    <n v="9796"/>
    <s v="CA-2018-125920"/>
    <x v="206"/>
    <d v="2018-05-28T00:00:00"/>
    <s v="Standard Class"/>
    <s v="SH-19975"/>
    <s v="Sally Hughsby"/>
    <x v="1"/>
    <s v="United States"/>
    <x v="22"/>
    <x v="10"/>
    <n v="60610"/>
    <x v="2"/>
    <s v="OFF-BI-10003429"/>
    <x v="1"/>
    <x v="8"/>
    <x v="852"/>
    <n v="3.798"/>
    <n v="3"/>
    <n v="0.8"/>
    <n v="-5.8868999999999998"/>
    <x v="2"/>
    <s v="Yes"/>
  </r>
  <r>
    <n v="9797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OFF-AR-10001374"/>
    <x v="1"/>
    <x v="6"/>
    <x v="313"/>
    <n v="10.368"/>
    <n v="2"/>
    <n v="0.2"/>
    <n v="1.5551999999999999"/>
    <x v="3"/>
    <s v="Yes"/>
  </r>
  <r>
    <n v="9798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4977"/>
    <x v="2"/>
    <x v="7"/>
    <x v="34"/>
    <n v="235.18799999999999"/>
    <n v="2"/>
    <n v="0.4"/>
    <n v="-43.117800000000003"/>
    <x v="3"/>
    <s v="Yes"/>
  </r>
  <r>
    <n v="9799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0912"/>
    <x v="2"/>
    <x v="7"/>
    <x v="1339"/>
    <n v="26.376000000000001"/>
    <n v="4"/>
    <n v="0.4"/>
    <n v="2.6375999999999999"/>
    <x v="3"/>
    <s v="Yes"/>
  </r>
  <r>
    <n v="9800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AC-10000487"/>
    <x v="2"/>
    <x v="11"/>
    <x v="1682"/>
    <n v="10.384"/>
    <n v="2"/>
    <n v="0.2"/>
    <n v="2.2065999999999999"/>
    <x v="3"/>
    <s v="Yes"/>
  </r>
  <r>
    <n v="9801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2262"/>
    <x v="2"/>
    <x v="7"/>
    <x v="477"/>
    <n v="107.11799999999999"/>
    <n v="3"/>
    <n v="0.4"/>
    <n v="-21.4236"/>
    <x v="3"/>
    <s v="Yes"/>
  </r>
  <r>
    <n v="9802"/>
    <s v="CA-2019-137918"/>
    <x v="365"/>
    <d v="2019-10-06T00:00:00"/>
    <s v="Standard Class"/>
    <s v="JK-15730"/>
    <s v="Joe Kamberova"/>
    <x v="0"/>
    <s v="United States"/>
    <x v="529"/>
    <x v="1"/>
    <n v="95240"/>
    <x v="1"/>
    <s v="OFF-SU-10000898"/>
    <x v="1"/>
    <x v="14"/>
    <x v="1190"/>
    <n v="97.3"/>
    <n v="7"/>
    <n v="0"/>
    <n v="28.216999999999999"/>
    <x v="1"/>
    <s v="Yes"/>
  </r>
  <r>
    <n v="9803"/>
    <s v="CA-2017-122973"/>
    <x v="1074"/>
    <d v="2017-07-20T00:00:00"/>
    <s v="Second Class"/>
    <s v="PJ-19015"/>
    <s v="Pauline Johnson"/>
    <x v="0"/>
    <s v="United States"/>
    <x v="20"/>
    <x v="15"/>
    <n v="10024"/>
    <x v="3"/>
    <s v="OFF-BI-10004182"/>
    <x v="1"/>
    <x v="8"/>
    <x v="73"/>
    <n v="3.3279999999999998"/>
    <n v="2"/>
    <n v="0.2"/>
    <n v="1.2063999999999999"/>
    <x v="3"/>
    <s v="Yes"/>
  </r>
  <r>
    <n v="9804"/>
    <s v="CA-2017-122973"/>
    <x v="1074"/>
    <d v="2017-07-20T00:00:00"/>
    <s v="Second Class"/>
    <s v="PJ-19015"/>
    <s v="Pauline Johnson"/>
    <x v="0"/>
    <s v="United States"/>
    <x v="20"/>
    <x v="15"/>
    <n v="10024"/>
    <x v="3"/>
    <s v="TEC-PH-10002468"/>
    <x v="2"/>
    <x v="7"/>
    <x v="1219"/>
    <n v="135.99"/>
    <n v="1"/>
    <n v="0"/>
    <n v="36.717300000000002"/>
    <x v="3"/>
    <s v="Yes"/>
  </r>
  <r>
    <n v="9805"/>
    <s v="CA-2017-122973"/>
    <x v="1074"/>
    <d v="2017-07-20T00:00:00"/>
    <s v="Second Class"/>
    <s v="PJ-19015"/>
    <s v="Pauline Johnson"/>
    <x v="0"/>
    <s v="United States"/>
    <x v="20"/>
    <x v="15"/>
    <n v="10024"/>
    <x v="3"/>
    <s v="FUR-FU-10002364"/>
    <x v="0"/>
    <x v="5"/>
    <x v="1240"/>
    <n v="7.38"/>
    <n v="1"/>
    <n v="0"/>
    <n v="2.1402000000000001"/>
    <x v="3"/>
    <s v="Yes"/>
  </r>
  <r>
    <n v="9806"/>
    <s v="CA-2018-136322"/>
    <x v="147"/>
    <d v="2018-10-26T00:00:00"/>
    <s v="Standard Class"/>
    <s v="AP-10720"/>
    <s v="Anne Pryor"/>
    <x v="2"/>
    <s v="United States"/>
    <x v="2"/>
    <x v="2"/>
    <n v="33311"/>
    <x v="0"/>
    <s v="FUR-FU-10002878"/>
    <x v="0"/>
    <x v="5"/>
    <x v="1134"/>
    <n v="45.567999999999998"/>
    <n v="2"/>
    <n v="0.2"/>
    <n v="9.6831999999999994"/>
    <x v="0"/>
    <s v="Yes"/>
  </r>
  <r>
    <n v="9807"/>
    <s v="CA-2018-136322"/>
    <x v="147"/>
    <d v="2018-10-26T00:00:00"/>
    <s v="Standard Class"/>
    <s v="AP-10720"/>
    <s v="Anne Pryor"/>
    <x v="2"/>
    <s v="United States"/>
    <x v="2"/>
    <x v="2"/>
    <n v="33311"/>
    <x v="0"/>
    <s v="OFF-BI-10004817"/>
    <x v="1"/>
    <x v="8"/>
    <x v="1208"/>
    <n v="28.751999999999999"/>
    <n v="8"/>
    <n v="0.7"/>
    <n v="-21.084800000000001"/>
    <x v="0"/>
    <s v="Yes"/>
  </r>
  <r>
    <n v="9808"/>
    <s v="CA-2019-107209"/>
    <x v="944"/>
    <d v="2019-08-01T00:00:00"/>
    <s v="Second Class"/>
    <s v="JW-15955"/>
    <s v="Joni Wasserman"/>
    <x v="0"/>
    <s v="United States"/>
    <x v="253"/>
    <x v="3"/>
    <n v="27604"/>
    <x v="0"/>
    <s v="FUR-CH-10001146"/>
    <x v="0"/>
    <x v="1"/>
    <x v="64"/>
    <n v="194.84800000000001"/>
    <n v="4"/>
    <n v="0.2"/>
    <n v="12.178000000000001"/>
    <x v="0"/>
    <s v="Yes"/>
  </r>
  <r>
    <n v="9809"/>
    <s v="CA-2019-145093"/>
    <x v="246"/>
    <d v="2019-07-26T00:00:00"/>
    <s v="Standard Class"/>
    <s v="PT-19090"/>
    <s v="Pete Takahito"/>
    <x v="0"/>
    <s v="United States"/>
    <x v="22"/>
    <x v="10"/>
    <n v="60623"/>
    <x v="2"/>
    <s v="OFF-BI-10001116"/>
    <x v="1"/>
    <x v="8"/>
    <x v="1075"/>
    <n v="2.1120000000000001"/>
    <n v="2"/>
    <n v="0.8"/>
    <n v="-3.3792"/>
    <x v="2"/>
    <s v="Yes"/>
  </r>
  <r>
    <n v="9810"/>
    <s v="US-2016-139640"/>
    <x v="845"/>
    <d v="2016-11-11T00:00:00"/>
    <s v="Second Class"/>
    <s v="TB-21595"/>
    <s v="Troy Blackwell"/>
    <x v="0"/>
    <s v="United States"/>
    <x v="32"/>
    <x v="21"/>
    <n v="97206"/>
    <x v="1"/>
    <s v="OFF-PA-10000304"/>
    <x v="1"/>
    <x v="10"/>
    <x v="88"/>
    <n v="25.92"/>
    <n v="5"/>
    <n v="0.2"/>
    <n v="9.0719999999999992"/>
    <x v="1"/>
    <s v="Yes"/>
  </r>
  <r>
    <n v="9811"/>
    <s v="US-2016-139640"/>
    <x v="845"/>
    <d v="2016-11-11T00:00:00"/>
    <s v="Second Class"/>
    <s v="TB-21595"/>
    <s v="Troy Blackwell"/>
    <x v="0"/>
    <s v="United States"/>
    <x v="32"/>
    <x v="21"/>
    <n v="97206"/>
    <x v="1"/>
    <s v="OFF-AR-10002240"/>
    <x v="1"/>
    <x v="6"/>
    <x v="971"/>
    <n v="120.768"/>
    <n v="4"/>
    <n v="0.2"/>
    <n v="9.0576000000000008"/>
    <x v="1"/>
    <s v="Yes"/>
  </r>
  <r>
    <n v="9812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PA-10001246"/>
    <x v="1"/>
    <x v="10"/>
    <x v="1401"/>
    <n v="25.92"/>
    <n v="4"/>
    <n v="0"/>
    <n v="12.441599999999999"/>
    <x v="3"/>
    <s v="Yes"/>
  </r>
  <r>
    <n v="9813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AR-10000658"/>
    <x v="1"/>
    <x v="6"/>
    <x v="332"/>
    <n v="34.65"/>
    <n v="3"/>
    <n v="0"/>
    <n v="9.702"/>
    <x v="3"/>
    <s v="Yes"/>
  </r>
  <r>
    <n v="9814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PA-10000100"/>
    <x v="1"/>
    <x v="10"/>
    <x v="833"/>
    <n v="204.95"/>
    <n v="5"/>
    <n v="0"/>
    <n v="100.4255"/>
    <x v="3"/>
    <s v="Yes"/>
  </r>
  <r>
    <n v="9815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BI-10004233"/>
    <x v="1"/>
    <x v="8"/>
    <x v="1386"/>
    <n v="79.95"/>
    <n v="5"/>
    <n v="0"/>
    <n v="38.375999999999998"/>
    <x v="3"/>
    <s v="Yes"/>
  </r>
  <r>
    <n v="9816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PA-10002581"/>
    <x v="1"/>
    <x v="10"/>
    <x v="1309"/>
    <n v="173.488"/>
    <n v="7"/>
    <n v="0.2"/>
    <n v="54.215000000000003"/>
    <x v="0"/>
    <s v="Yes"/>
  </r>
  <r>
    <n v="9817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ST-10000046"/>
    <x v="1"/>
    <x v="4"/>
    <x v="764"/>
    <n v="516.96"/>
    <n v="4"/>
    <n v="0.2"/>
    <n v="-6.4619999999999997"/>
    <x v="0"/>
    <s v="Yes"/>
  </r>
  <r>
    <n v="9818"/>
    <s v="CA-2017-162201"/>
    <x v="1212"/>
    <d v="2017-06-12T00:00:00"/>
    <s v="Standard Class"/>
    <s v="AG-10495"/>
    <s v="Andrew Gjertsen"/>
    <x v="1"/>
    <s v="United States"/>
    <x v="84"/>
    <x v="2"/>
    <n v="33710"/>
    <x v="0"/>
    <s v="FUR-FU-10001185"/>
    <x v="0"/>
    <x v="5"/>
    <x v="1423"/>
    <n v="173.208"/>
    <n v="7"/>
    <n v="0.2"/>
    <n v="45.467100000000002"/>
    <x v="0"/>
    <s v="Yes"/>
  </r>
  <r>
    <n v="9819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AR-10003856"/>
    <x v="1"/>
    <x v="6"/>
    <x v="449"/>
    <n v="4.4480000000000004"/>
    <n v="2"/>
    <n v="0.2"/>
    <n v="0.33360000000000001"/>
    <x v="0"/>
    <s v="Yes"/>
  </r>
  <r>
    <n v="9820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LA-10001982"/>
    <x v="1"/>
    <x v="2"/>
    <x v="1538"/>
    <n v="9"/>
    <n v="3"/>
    <n v="0.2"/>
    <n v="3.15"/>
    <x v="0"/>
    <s v="Yes"/>
  </r>
  <r>
    <n v="9821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PA-10001215"/>
    <x v="1"/>
    <x v="10"/>
    <x v="1726"/>
    <n v="42.24"/>
    <n v="10"/>
    <n v="0.2"/>
    <n v="13.2"/>
    <x v="0"/>
    <s v="Yes"/>
  </r>
  <r>
    <n v="9822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BI-10002429"/>
    <x v="1"/>
    <x v="8"/>
    <x v="472"/>
    <n v="18.263999999999999"/>
    <n v="2"/>
    <n v="0.7"/>
    <n v="-13.393599999999999"/>
    <x v="0"/>
    <s v="Yes"/>
  </r>
  <r>
    <n v="9823"/>
    <s v="US-2016-164406"/>
    <x v="860"/>
    <d v="2016-08-19T00:00:00"/>
    <s v="Standard Class"/>
    <s v="BD-11605"/>
    <s v="Brian Dahlen"/>
    <x v="0"/>
    <s v="United States"/>
    <x v="8"/>
    <x v="1"/>
    <n v="94122"/>
    <x v="1"/>
    <s v="OFF-AP-10003287"/>
    <x v="1"/>
    <x v="9"/>
    <x v="543"/>
    <n v="152.91"/>
    <n v="3"/>
    <n v="0"/>
    <n v="42.814799999999998"/>
    <x v="1"/>
    <s v="Yes"/>
  </r>
  <r>
    <n v="9824"/>
    <s v="US-2016-164406"/>
    <x v="860"/>
    <d v="2016-08-19T00:00:00"/>
    <s v="Standard Class"/>
    <s v="BD-11605"/>
    <s v="Brian Dahlen"/>
    <x v="0"/>
    <s v="United States"/>
    <x v="8"/>
    <x v="1"/>
    <n v="94122"/>
    <x v="1"/>
    <s v="OFF-PA-10000167"/>
    <x v="1"/>
    <x v="10"/>
    <x v="1080"/>
    <n v="92.94"/>
    <n v="3"/>
    <n v="0"/>
    <n v="41.823"/>
    <x v="1"/>
    <s v="Yes"/>
  </r>
  <r>
    <n v="9825"/>
    <s v="US-2016-164406"/>
    <x v="860"/>
    <d v="2016-08-19T00:00:00"/>
    <s v="Standard Class"/>
    <s v="BD-11605"/>
    <s v="Brian Dahlen"/>
    <x v="0"/>
    <s v="United States"/>
    <x v="8"/>
    <x v="1"/>
    <n v="94122"/>
    <x v="1"/>
    <s v="OFF-BI-10002309"/>
    <x v="1"/>
    <x v="8"/>
    <x v="78"/>
    <n v="17.856000000000002"/>
    <n v="4"/>
    <n v="0.2"/>
    <n v="6.2496"/>
    <x v="1"/>
    <s v="Yes"/>
  </r>
  <r>
    <n v="9826"/>
    <s v="US-2016-164406"/>
    <x v="860"/>
    <d v="2016-08-19T00:00:00"/>
    <s v="Standard Class"/>
    <s v="BD-11605"/>
    <s v="Brian Dahlen"/>
    <x v="0"/>
    <s v="United States"/>
    <x v="8"/>
    <x v="1"/>
    <n v="94122"/>
    <x v="1"/>
    <s v="OFF-BI-10003638"/>
    <x v="1"/>
    <x v="8"/>
    <x v="612"/>
    <n v="46.44"/>
    <n v="3"/>
    <n v="0.2"/>
    <n v="15.093"/>
    <x v="1"/>
    <s v="Yes"/>
  </r>
  <r>
    <n v="9827"/>
    <s v="US-2016-164406"/>
    <x v="860"/>
    <d v="2016-08-19T00:00:00"/>
    <s v="Standard Class"/>
    <s v="BD-11605"/>
    <s v="Brian Dahlen"/>
    <x v="0"/>
    <s v="United States"/>
    <x v="8"/>
    <x v="1"/>
    <n v="94122"/>
    <x v="1"/>
    <s v="FUR-CH-10003833"/>
    <x v="0"/>
    <x v="1"/>
    <x v="1209"/>
    <n v="195.136"/>
    <n v="4"/>
    <n v="0.2"/>
    <n v="-12.196"/>
    <x v="1"/>
    <s v="Yes"/>
  </r>
  <r>
    <n v="9828"/>
    <s v="CA-2019-169999"/>
    <x v="249"/>
    <d v="2019-06-26T00:00:00"/>
    <s v="Standard Class"/>
    <s v="JS-15685"/>
    <s v="Jim Sink"/>
    <x v="1"/>
    <s v="United States"/>
    <x v="20"/>
    <x v="15"/>
    <n v="10035"/>
    <x v="3"/>
    <s v="OFF-ST-10001511"/>
    <x v="1"/>
    <x v="4"/>
    <x v="556"/>
    <n v="129.30000000000001"/>
    <n v="2"/>
    <n v="0"/>
    <n v="6.4649999999999999"/>
    <x v="3"/>
    <s v="Yes"/>
  </r>
  <r>
    <n v="9829"/>
    <s v="CA-2019-169999"/>
    <x v="249"/>
    <d v="2019-06-26T00:00:00"/>
    <s v="Standard Class"/>
    <s v="JS-15685"/>
    <s v="Jim Sink"/>
    <x v="1"/>
    <s v="United States"/>
    <x v="20"/>
    <x v="15"/>
    <n v="10035"/>
    <x v="3"/>
    <s v="OFF-BI-10004728"/>
    <x v="1"/>
    <x v="8"/>
    <x v="544"/>
    <n v="11.568"/>
    <n v="3"/>
    <n v="0.2"/>
    <n v="3.7595999999999998"/>
    <x v="3"/>
    <s v="Yes"/>
  </r>
  <r>
    <n v="9830"/>
    <s v="US-2019-152842"/>
    <x v="11"/>
    <d v="2019-07-23T00:00:00"/>
    <s v="Standard Class"/>
    <s v="NF-18385"/>
    <s v="Natalie Fritzler"/>
    <x v="0"/>
    <s v="United States"/>
    <x v="35"/>
    <x v="3"/>
    <n v="28205"/>
    <x v="0"/>
    <s v="FUR-CH-10004218"/>
    <x v="0"/>
    <x v="1"/>
    <x v="38"/>
    <n v="242.352"/>
    <n v="3"/>
    <n v="0.2"/>
    <n v="15.147"/>
    <x v="0"/>
    <s v="Yes"/>
  </r>
  <r>
    <n v="9831"/>
    <s v="CA-2016-113257"/>
    <x v="757"/>
    <d v="2016-12-18T00:00:00"/>
    <s v="Second Class"/>
    <s v="SC-20305"/>
    <s v="Sean Christensen"/>
    <x v="0"/>
    <s v="United States"/>
    <x v="486"/>
    <x v="5"/>
    <n v="77705"/>
    <x v="2"/>
    <s v="TEC-AC-10004171"/>
    <x v="2"/>
    <x v="11"/>
    <x v="1321"/>
    <n v="319.96800000000002"/>
    <n v="4"/>
    <n v="0.2"/>
    <n v="95.990399999999994"/>
    <x v="2"/>
    <s v="Yes"/>
  </r>
  <r>
    <n v="9832"/>
    <s v="CA-2016-113257"/>
    <x v="757"/>
    <d v="2016-12-18T00:00:00"/>
    <s v="Second Class"/>
    <s v="SC-20305"/>
    <s v="Sean Christensen"/>
    <x v="0"/>
    <s v="United States"/>
    <x v="486"/>
    <x v="5"/>
    <n v="77705"/>
    <x v="2"/>
    <s v="FUR-FU-10001706"/>
    <x v="0"/>
    <x v="5"/>
    <x v="50"/>
    <n v="8.6240000000000006"/>
    <n v="7"/>
    <n v="0.6"/>
    <n v="-2.5872000000000002"/>
    <x v="2"/>
    <s v="Yes"/>
  </r>
  <r>
    <n v="9833"/>
    <s v="CA-2016-133963"/>
    <x v="598"/>
    <d v="2016-05-22T00:00:00"/>
    <s v="Second Class"/>
    <s v="GA-14515"/>
    <s v="George Ashbrook"/>
    <x v="0"/>
    <s v="United States"/>
    <x v="61"/>
    <x v="5"/>
    <n v="75220"/>
    <x v="2"/>
    <s v="OFF-PA-10001526"/>
    <x v="1"/>
    <x v="10"/>
    <x v="1039"/>
    <n v="3.984"/>
    <n v="1"/>
    <n v="0.2"/>
    <n v="1.4441999999999999"/>
    <x v="2"/>
    <s v="Yes"/>
  </r>
  <r>
    <n v="9834"/>
    <s v="CA-2019-130302"/>
    <x v="32"/>
    <d v="2019-09-19T00:00:00"/>
    <s v="Standard Class"/>
    <s v="CY-12745"/>
    <s v="Craig Yedwab"/>
    <x v="1"/>
    <s v="United States"/>
    <x v="24"/>
    <x v="24"/>
    <n v="45503"/>
    <x v="3"/>
    <s v="TEC-AC-10002001"/>
    <x v="2"/>
    <x v="11"/>
    <x v="265"/>
    <n v="895.94399999999996"/>
    <n v="7"/>
    <n v="0.2"/>
    <n v="190.38810000000001"/>
    <x v="3"/>
    <s v="Yes"/>
  </r>
  <r>
    <n v="9835"/>
    <s v="CA-2018-126627"/>
    <x v="1155"/>
    <d v="2018-10-12T00:00:00"/>
    <s v="First Class"/>
    <s v="WB-21850"/>
    <s v="William Brown"/>
    <x v="0"/>
    <s v="United States"/>
    <x v="189"/>
    <x v="5"/>
    <n v="77571"/>
    <x v="2"/>
    <s v="FUR-FU-10004963"/>
    <x v="0"/>
    <x v="5"/>
    <x v="1443"/>
    <n v="14"/>
    <n v="4"/>
    <n v="0.6"/>
    <n v="-6.3"/>
    <x v="2"/>
    <s v="Yes"/>
  </r>
  <r>
    <n v="9836"/>
    <s v="CA-2018-126627"/>
    <x v="1155"/>
    <d v="2018-10-12T00:00:00"/>
    <s v="First Class"/>
    <s v="WB-21850"/>
    <s v="William Brown"/>
    <x v="0"/>
    <s v="United States"/>
    <x v="189"/>
    <x v="5"/>
    <n v="77571"/>
    <x v="2"/>
    <s v="OFF-BI-10001597"/>
    <x v="1"/>
    <x v="8"/>
    <x v="798"/>
    <n v="16.391999999999999"/>
    <n v="2"/>
    <n v="0.8"/>
    <n v="-26.2272"/>
    <x v="2"/>
    <s v="Yes"/>
  </r>
  <r>
    <n v="9837"/>
    <s v="US-2018-125402"/>
    <x v="477"/>
    <d v="2018-10-01T00:00:00"/>
    <s v="Standard Class"/>
    <s v="DL-12865"/>
    <s v="Dan Lawera"/>
    <x v="0"/>
    <s v="United States"/>
    <x v="85"/>
    <x v="1"/>
    <n v="90805"/>
    <x v="1"/>
    <s v="OFF-PA-10000141"/>
    <x v="1"/>
    <x v="10"/>
    <x v="829"/>
    <n v="10.9"/>
    <n v="5"/>
    <n v="0"/>
    <n v="5.1230000000000002"/>
    <x v="1"/>
    <s v="Yes"/>
  </r>
  <r>
    <n v="9838"/>
    <s v="US-2018-125402"/>
    <x v="477"/>
    <d v="2018-10-01T00:00:00"/>
    <s v="Standard Class"/>
    <s v="DL-12865"/>
    <s v="Dan Lawera"/>
    <x v="0"/>
    <s v="United States"/>
    <x v="85"/>
    <x v="1"/>
    <n v="90805"/>
    <x v="1"/>
    <s v="OFF-LA-10003923"/>
    <x v="1"/>
    <x v="2"/>
    <x v="429"/>
    <n v="29.6"/>
    <n v="2"/>
    <n v="0"/>
    <n v="14.8"/>
    <x v="1"/>
    <s v="Yes"/>
  </r>
  <r>
    <n v="9839"/>
    <s v="US-2018-125402"/>
    <x v="477"/>
    <d v="2018-10-01T00:00:00"/>
    <s v="Standard Class"/>
    <s v="DL-12865"/>
    <s v="Dan Lawera"/>
    <x v="0"/>
    <s v="United States"/>
    <x v="85"/>
    <x v="1"/>
    <n v="90805"/>
    <x v="1"/>
    <s v="OFF-LA-10001771"/>
    <x v="1"/>
    <x v="2"/>
    <x v="1128"/>
    <n v="4.9800000000000004"/>
    <n v="1"/>
    <n v="0"/>
    <n v="2.2907999999999999"/>
    <x v="1"/>
    <s v="Yes"/>
  </r>
  <r>
    <n v="9840"/>
    <s v="US-2018-125402"/>
    <x v="477"/>
    <d v="2018-10-01T00:00:00"/>
    <s v="Standard Class"/>
    <s v="DL-12865"/>
    <s v="Dan Lawera"/>
    <x v="0"/>
    <s v="United States"/>
    <x v="85"/>
    <x v="1"/>
    <n v="90805"/>
    <x v="1"/>
    <s v="TEC-CO-10001943"/>
    <x v="2"/>
    <x v="16"/>
    <x v="1675"/>
    <n v="479.976"/>
    <n v="3"/>
    <n v="0.2"/>
    <n v="161.99189999999999"/>
    <x v="1"/>
    <s v="Yes"/>
  </r>
  <r>
    <n v="9841"/>
    <s v="US-2018-125402"/>
    <x v="477"/>
    <d v="2018-10-01T00:00:00"/>
    <s v="Standard Class"/>
    <s v="DL-12865"/>
    <s v="Dan Lawera"/>
    <x v="0"/>
    <s v="United States"/>
    <x v="85"/>
    <x v="1"/>
    <n v="90805"/>
    <x v="1"/>
    <s v="TEC-PH-10003356"/>
    <x v="2"/>
    <x v="7"/>
    <x v="1698"/>
    <n v="44.735999999999997"/>
    <n v="8"/>
    <n v="0.2"/>
    <n v="4.4736000000000002"/>
    <x v="1"/>
    <s v="Yes"/>
  </r>
  <r>
    <n v="9842"/>
    <s v="US-2018-125402"/>
    <x v="477"/>
    <d v="2018-10-01T00:00:00"/>
    <s v="Standard Class"/>
    <s v="DL-12865"/>
    <s v="Dan Lawera"/>
    <x v="0"/>
    <s v="United States"/>
    <x v="85"/>
    <x v="1"/>
    <n v="90805"/>
    <x v="1"/>
    <s v="OFF-AR-10002255"/>
    <x v="1"/>
    <x v="6"/>
    <x v="822"/>
    <n v="5.76"/>
    <n v="2"/>
    <n v="0"/>
    <n v="1.6704000000000001"/>
    <x v="1"/>
    <s v="Yes"/>
  </r>
  <r>
    <n v="9843"/>
    <s v="US-2018-125402"/>
    <x v="477"/>
    <d v="2018-10-01T00:00:00"/>
    <s v="Standard Class"/>
    <s v="DL-12865"/>
    <s v="Dan Lawera"/>
    <x v="0"/>
    <s v="United States"/>
    <x v="85"/>
    <x v="1"/>
    <n v="90805"/>
    <x v="1"/>
    <s v="FUR-CH-10000665"/>
    <x v="0"/>
    <x v="1"/>
    <x v="662"/>
    <n v="483.13600000000002"/>
    <n v="4"/>
    <n v="0.2"/>
    <n v="60.392000000000003"/>
    <x v="1"/>
    <s v="Yes"/>
  </r>
  <r>
    <n v="9844"/>
    <s v="CA-2016-163867"/>
    <x v="561"/>
    <d v="2016-06-06T00:00:00"/>
    <s v="First Class"/>
    <s v="RE-19450"/>
    <s v="Richard Eichhorn"/>
    <x v="0"/>
    <s v="United States"/>
    <x v="27"/>
    <x v="10"/>
    <n v="62521"/>
    <x v="2"/>
    <s v="OFF-LA-10001771"/>
    <x v="1"/>
    <x v="2"/>
    <x v="1128"/>
    <n v="15.936"/>
    <n v="4"/>
    <n v="0.2"/>
    <n v="5.1791999999999998"/>
    <x v="2"/>
    <s v="Yes"/>
  </r>
  <r>
    <n v="9845"/>
    <s v="CA-2016-163867"/>
    <x v="561"/>
    <d v="2016-06-06T00:00:00"/>
    <s v="First Class"/>
    <s v="RE-19450"/>
    <s v="Richard Eichhorn"/>
    <x v="0"/>
    <s v="United States"/>
    <x v="27"/>
    <x v="10"/>
    <n v="62521"/>
    <x v="2"/>
    <s v="FUR-FU-10001475"/>
    <x v="0"/>
    <x v="5"/>
    <x v="504"/>
    <n v="61.543999999999997"/>
    <n v="7"/>
    <n v="0.6"/>
    <n v="-40.003599999999999"/>
    <x v="2"/>
    <s v="Yes"/>
  </r>
  <r>
    <n v="9846"/>
    <s v="CA-2016-163867"/>
    <x v="561"/>
    <d v="2016-06-06T00:00:00"/>
    <s v="First Class"/>
    <s v="RE-19450"/>
    <s v="Richard Eichhorn"/>
    <x v="0"/>
    <s v="United States"/>
    <x v="27"/>
    <x v="10"/>
    <n v="62521"/>
    <x v="2"/>
    <s v="OFF-ST-10000877"/>
    <x v="1"/>
    <x v="4"/>
    <x v="1113"/>
    <n v="132.696"/>
    <n v="3"/>
    <n v="0.2"/>
    <n v="9.9521999999999995"/>
    <x v="2"/>
    <s v="Yes"/>
  </r>
  <r>
    <n v="9847"/>
    <s v="CA-2019-169327"/>
    <x v="264"/>
    <d v="2019-09-04T00:00:00"/>
    <s v="Second Class"/>
    <s v="MH-17290"/>
    <s v="Marc Harrigan"/>
    <x v="2"/>
    <s v="United States"/>
    <x v="1"/>
    <x v="1"/>
    <n v="90008"/>
    <x v="1"/>
    <s v="OFF-AP-10001492"/>
    <x v="1"/>
    <x v="9"/>
    <x v="22"/>
    <n v="43.1"/>
    <n v="5"/>
    <n v="0"/>
    <n v="11.206"/>
    <x v="1"/>
    <s v="Yes"/>
  </r>
  <r>
    <n v="9848"/>
    <s v="CA-2019-169327"/>
    <x v="264"/>
    <d v="2019-09-04T00:00:00"/>
    <s v="Second Class"/>
    <s v="MH-17290"/>
    <s v="Marc Harrigan"/>
    <x v="2"/>
    <s v="United States"/>
    <x v="1"/>
    <x v="1"/>
    <n v="90008"/>
    <x v="1"/>
    <s v="FUR-FU-10004188"/>
    <x v="0"/>
    <x v="5"/>
    <x v="741"/>
    <n v="511.5"/>
    <n v="5"/>
    <n v="0"/>
    <n v="132.99"/>
    <x v="1"/>
    <s v="Yes"/>
  </r>
  <r>
    <n v="9849"/>
    <s v="CA-2019-169327"/>
    <x v="264"/>
    <d v="2019-09-04T00:00:00"/>
    <s v="Second Class"/>
    <s v="MH-17290"/>
    <s v="Marc Harrigan"/>
    <x v="2"/>
    <s v="United States"/>
    <x v="1"/>
    <x v="1"/>
    <n v="90008"/>
    <x v="1"/>
    <s v="OFF-BI-10004330"/>
    <x v="1"/>
    <x v="8"/>
    <x v="803"/>
    <n v="147.91999999999999"/>
    <n v="5"/>
    <n v="0.2"/>
    <n v="46.225000000000001"/>
    <x v="1"/>
    <s v="Yes"/>
  </r>
  <r>
    <n v="9850"/>
    <s v="CA-2016-142979"/>
    <x v="791"/>
    <d v="2016-04-18T00:00:00"/>
    <s v="Standard Class"/>
    <s v="EH-13765"/>
    <s v="Edward Hooks"/>
    <x v="1"/>
    <s v="United States"/>
    <x v="529"/>
    <x v="1"/>
    <n v="95240"/>
    <x v="1"/>
    <s v="OFF-AR-10002987"/>
    <x v="1"/>
    <x v="6"/>
    <x v="1562"/>
    <n v="39.68"/>
    <n v="2"/>
    <n v="0"/>
    <n v="16.268799999999999"/>
    <x v="1"/>
    <s v="Yes"/>
  </r>
  <r>
    <n v="9851"/>
    <s v="CA-2018-158155"/>
    <x v="440"/>
    <d v="2018-05-06T00:00:00"/>
    <s v="Standard Class"/>
    <s v="EH-13765"/>
    <s v="Edward Hooks"/>
    <x v="1"/>
    <s v="United States"/>
    <x v="20"/>
    <x v="15"/>
    <n v="10009"/>
    <x v="3"/>
    <s v="FUR-FU-10000732"/>
    <x v="0"/>
    <x v="5"/>
    <x v="545"/>
    <n v="12.56"/>
    <n v="2"/>
    <n v="0"/>
    <n v="4.0191999999999997"/>
    <x v="3"/>
    <s v="Yes"/>
  </r>
  <r>
    <n v="9852"/>
    <s v="CA-2018-158155"/>
    <x v="440"/>
    <d v="2018-05-06T00:00:00"/>
    <s v="Standard Class"/>
    <s v="EH-13765"/>
    <s v="Edward Hooks"/>
    <x v="1"/>
    <s v="United States"/>
    <x v="20"/>
    <x v="15"/>
    <n v="10009"/>
    <x v="3"/>
    <s v="OFF-BI-10001670"/>
    <x v="1"/>
    <x v="8"/>
    <x v="443"/>
    <n v="90.48"/>
    <n v="3"/>
    <n v="0.2"/>
    <n v="33.93"/>
    <x v="3"/>
    <s v="Yes"/>
  </r>
  <r>
    <n v="9853"/>
    <s v="CA-2018-158155"/>
    <x v="440"/>
    <d v="2018-05-06T00:00:00"/>
    <s v="Standard Class"/>
    <s v="EH-13765"/>
    <s v="Edward Hooks"/>
    <x v="1"/>
    <s v="United States"/>
    <x v="20"/>
    <x v="15"/>
    <n v="10009"/>
    <x v="3"/>
    <s v="OFF-PA-10000533"/>
    <x v="1"/>
    <x v="10"/>
    <x v="1205"/>
    <n v="13.08"/>
    <n v="2"/>
    <n v="0"/>
    <n v="6.0167999999999999"/>
    <x v="3"/>
    <s v="Yes"/>
  </r>
  <r>
    <n v="9854"/>
    <s v="CA-2018-158155"/>
    <x v="440"/>
    <d v="2018-05-06T00:00:00"/>
    <s v="Standard Class"/>
    <s v="EH-13765"/>
    <s v="Edward Hooks"/>
    <x v="1"/>
    <s v="United States"/>
    <x v="20"/>
    <x v="15"/>
    <n v="10009"/>
    <x v="3"/>
    <s v="FUR-FU-10002253"/>
    <x v="0"/>
    <x v="5"/>
    <x v="592"/>
    <n v="214.7"/>
    <n v="5"/>
    <n v="0"/>
    <n v="83.733000000000004"/>
    <x v="3"/>
    <s v="Yes"/>
  </r>
  <r>
    <n v="9855"/>
    <s v="CA-2019-138870"/>
    <x v="249"/>
    <d v="2019-06-23T00:00:00"/>
    <s v="Standard Class"/>
    <s v="GA-14515"/>
    <s v="George Ashbrook"/>
    <x v="0"/>
    <s v="United States"/>
    <x v="8"/>
    <x v="1"/>
    <n v="94109"/>
    <x v="1"/>
    <s v="FUR-FU-10002396"/>
    <x v="0"/>
    <x v="5"/>
    <x v="1590"/>
    <n v="50.32"/>
    <n v="4"/>
    <n v="0"/>
    <n v="21.134399999999999"/>
    <x v="1"/>
    <s v="Yes"/>
  </r>
  <r>
    <n v="9856"/>
    <s v="CA-2019-138870"/>
    <x v="249"/>
    <d v="2019-06-23T00:00:00"/>
    <s v="Standard Class"/>
    <s v="GA-14515"/>
    <s v="George Ashbrook"/>
    <x v="0"/>
    <s v="United States"/>
    <x v="8"/>
    <x v="1"/>
    <n v="94109"/>
    <x v="1"/>
    <s v="OFF-PA-10004438"/>
    <x v="1"/>
    <x v="10"/>
    <x v="1481"/>
    <n v="24.56"/>
    <n v="2"/>
    <n v="0"/>
    <n v="11.543200000000001"/>
    <x v="1"/>
    <s v="Yes"/>
  </r>
  <r>
    <n v="9857"/>
    <s v="CA-2016-120950"/>
    <x v="1230"/>
    <d v="2016-11-11T00:00:00"/>
    <s v="Standard Class"/>
    <s v="GA-14515"/>
    <s v="George Ashbrook"/>
    <x v="0"/>
    <s v="United States"/>
    <x v="38"/>
    <x v="32"/>
    <n v="31907"/>
    <x v="0"/>
    <s v="OFF-PA-10000587"/>
    <x v="1"/>
    <x v="10"/>
    <x v="57"/>
    <n v="43.68"/>
    <n v="6"/>
    <n v="0"/>
    <n v="20.9664"/>
    <x v="0"/>
    <s v="Yes"/>
  </r>
  <r>
    <n v="9858"/>
    <s v="CA-2017-164301"/>
    <x v="514"/>
    <d v="2017-03-30T00:00:00"/>
    <s v="Standard Class"/>
    <s v="EB-13840"/>
    <s v="Ellis Ballard"/>
    <x v="1"/>
    <s v="United States"/>
    <x v="4"/>
    <x v="4"/>
    <n v="98103"/>
    <x v="1"/>
    <s v="FUR-TA-10001889"/>
    <x v="0"/>
    <x v="3"/>
    <x v="411"/>
    <n v="3393.68"/>
    <n v="8"/>
    <n v="0"/>
    <n v="610.86239999999998"/>
    <x v="1"/>
    <s v="Yes"/>
  </r>
  <r>
    <n v="9859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ST-10001590"/>
    <x v="1"/>
    <x v="4"/>
    <x v="147"/>
    <n v="67.400000000000006"/>
    <n v="5"/>
    <n v="0"/>
    <n v="17.524000000000001"/>
    <x v="2"/>
    <s v="Yes"/>
  </r>
  <r>
    <n v="9860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FA-10003472"/>
    <x v="1"/>
    <x v="13"/>
    <x v="243"/>
    <n v="2.52"/>
    <n v="2"/>
    <n v="0"/>
    <n v="0.1008"/>
    <x v="2"/>
    <s v="Yes"/>
  </r>
  <r>
    <n v="9861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PH-10000169"/>
    <x v="2"/>
    <x v="7"/>
    <x v="1038"/>
    <n v="67.8"/>
    <n v="4"/>
    <n v="0"/>
    <n v="1.3560000000000001"/>
    <x v="2"/>
    <s v="Yes"/>
  </r>
  <r>
    <n v="9862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ST-10002562"/>
    <x v="1"/>
    <x v="4"/>
    <x v="683"/>
    <n v="18.760000000000002"/>
    <n v="2"/>
    <n v="0"/>
    <n v="5.2527999999999997"/>
    <x v="2"/>
    <s v="Yes"/>
  </r>
  <r>
    <n v="9863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AC-10001445"/>
    <x v="2"/>
    <x v="11"/>
    <x v="427"/>
    <n v="12.12"/>
    <n v="4"/>
    <n v="0"/>
    <n v="2.5451999999999999"/>
    <x v="2"/>
    <s v="Yes"/>
  </r>
  <r>
    <n v="9864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PA-10004156"/>
    <x v="1"/>
    <x v="10"/>
    <x v="750"/>
    <n v="11.34"/>
    <n v="1"/>
    <n v="0"/>
    <n v="5.5566000000000004"/>
    <x v="2"/>
    <s v="Yes"/>
  </r>
  <r>
    <n v="9865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AC-10004469"/>
    <x v="2"/>
    <x v="11"/>
    <x v="241"/>
    <n v="159.80000000000001"/>
    <n v="4"/>
    <n v="0"/>
    <n v="70.311999999999998"/>
    <x v="2"/>
    <s v="Yes"/>
  </r>
  <r>
    <n v="9866"/>
    <s v="CA-2019-113278"/>
    <x v="424"/>
    <d v="2019-01-20T00:00:00"/>
    <s v="Standard Class"/>
    <s v="HR-14770"/>
    <s v="Hallie Redmond"/>
    <x v="2"/>
    <s v="United States"/>
    <x v="102"/>
    <x v="14"/>
    <n v="47374"/>
    <x v="2"/>
    <s v="FUR-FU-10001037"/>
    <x v="0"/>
    <x v="5"/>
    <x v="1169"/>
    <n v="18.96"/>
    <n v="2"/>
    <n v="0"/>
    <n v="8.532"/>
    <x v="2"/>
    <s v="Yes"/>
  </r>
  <r>
    <n v="9867"/>
    <s v="US-2017-116981"/>
    <x v="514"/>
    <d v="2017-03-28T00:00:00"/>
    <s v="Second Class"/>
    <s v="SM-20950"/>
    <s v="Suzanne McNair"/>
    <x v="1"/>
    <s v="United States"/>
    <x v="20"/>
    <x v="15"/>
    <n v="10009"/>
    <x v="3"/>
    <s v="OFF-ST-10002615"/>
    <x v="1"/>
    <x v="4"/>
    <x v="1436"/>
    <n v="1085.42"/>
    <n v="7"/>
    <n v="0"/>
    <n v="282.20920000000001"/>
    <x v="3"/>
    <s v="Yes"/>
  </r>
  <r>
    <n v="9868"/>
    <s v="US-2017-116981"/>
    <x v="514"/>
    <d v="2017-03-28T00:00:00"/>
    <s v="Second Class"/>
    <s v="SM-20950"/>
    <s v="Suzanne McNair"/>
    <x v="1"/>
    <s v="United States"/>
    <x v="20"/>
    <x v="15"/>
    <n v="10009"/>
    <x v="3"/>
    <s v="OFF-AP-10000595"/>
    <x v="1"/>
    <x v="9"/>
    <x v="1505"/>
    <n v="13.11"/>
    <n v="3"/>
    <n v="0"/>
    <n v="3.4085999999999999"/>
    <x v="3"/>
    <s v="Yes"/>
  </r>
  <r>
    <n v="9869"/>
    <s v="CA-2016-114195"/>
    <x v="301"/>
    <d v="2016-11-03T00:00:00"/>
    <s v="First Class"/>
    <s v="EA-14035"/>
    <s v="Erin Ashbrook"/>
    <x v="1"/>
    <s v="United States"/>
    <x v="530"/>
    <x v="24"/>
    <n v="45040"/>
    <x v="3"/>
    <s v="FUR-FU-10002253"/>
    <x v="0"/>
    <x v="5"/>
    <x v="592"/>
    <n v="68.703999999999994"/>
    <n v="2"/>
    <n v="0.2"/>
    <n v="16.3172"/>
    <x v="3"/>
    <s v="Yes"/>
  </r>
  <r>
    <n v="9870"/>
    <s v="CA-2016-114195"/>
    <x v="301"/>
    <d v="2016-11-03T00:00:00"/>
    <s v="First Class"/>
    <s v="EA-14035"/>
    <s v="Erin Ashbrook"/>
    <x v="1"/>
    <s v="United States"/>
    <x v="530"/>
    <x v="24"/>
    <n v="45040"/>
    <x v="3"/>
    <s v="OFF-BI-10000494"/>
    <x v="1"/>
    <x v="8"/>
    <x v="1572"/>
    <n v="3.1320000000000001"/>
    <n v="2"/>
    <n v="0.7"/>
    <n v="-2.61"/>
    <x v="3"/>
    <s v="Yes"/>
  </r>
  <r>
    <n v="9871"/>
    <s v="CA-2016-114195"/>
    <x v="301"/>
    <d v="2016-11-03T00:00:00"/>
    <s v="First Class"/>
    <s v="EA-14035"/>
    <s v="Erin Ashbrook"/>
    <x v="1"/>
    <s v="United States"/>
    <x v="530"/>
    <x v="24"/>
    <n v="45040"/>
    <x v="3"/>
    <s v="OFF-BI-10001658"/>
    <x v="1"/>
    <x v="8"/>
    <x v="444"/>
    <n v="22.428000000000001"/>
    <n v="3"/>
    <n v="0.7"/>
    <n v="-17.942399999999999"/>
    <x v="3"/>
    <s v="Yes"/>
  </r>
  <r>
    <n v="9872"/>
    <s v="CA-2019-146269"/>
    <x v="833"/>
    <d v="2019-10-06T00:00:00"/>
    <s v="Same Day"/>
    <s v="MH-17455"/>
    <s v="Mark Hamilton"/>
    <x v="0"/>
    <s v="United States"/>
    <x v="22"/>
    <x v="10"/>
    <n v="60623"/>
    <x v="2"/>
    <s v="OFF-ST-10003208"/>
    <x v="1"/>
    <x v="4"/>
    <x v="246"/>
    <n v="290.33600000000001"/>
    <n v="2"/>
    <n v="0.2"/>
    <n v="32.662799999999997"/>
    <x v="2"/>
    <s v="Yes"/>
  </r>
  <r>
    <n v="9873"/>
    <s v="CA-2019-146269"/>
    <x v="833"/>
    <d v="2019-10-06T00:00:00"/>
    <s v="Same Day"/>
    <s v="MH-17455"/>
    <s v="Mark Hamilton"/>
    <x v="0"/>
    <s v="United States"/>
    <x v="22"/>
    <x v="10"/>
    <n v="60623"/>
    <x v="2"/>
    <s v="OFF-AR-10004790"/>
    <x v="1"/>
    <x v="6"/>
    <x v="772"/>
    <n v="19.152000000000001"/>
    <n v="2"/>
    <n v="0.2"/>
    <n v="1.1970000000000001"/>
    <x v="2"/>
    <s v="Yes"/>
  </r>
  <r>
    <n v="9874"/>
    <s v="CA-2018-100587"/>
    <x v="107"/>
    <d v="2018-12-14T00:00:00"/>
    <s v="Standard Class"/>
    <s v="SL-20155"/>
    <s v="Sara Luxemburg"/>
    <x v="2"/>
    <s v="United States"/>
    <x v="20"/>
    <x v="15"/>
    <n v="10024"/>
    <x v="3"/>
    <s v="OFF-PA-10004609"/>
    <x v="1"/>
    <x v="10"/>
    <x v="1503"/>
    <n v="6.48"/>
    <n v="1"/>
    <n v="0"/>
    <n v="3.1103999999999998"/>
    <x v="3"/>
    <s v="Yes"/>
  </r>
  <r>
    <n v="9875"/>
    <s v="CA-2018-166653"/>
    <x v="897"/>
    <d v="2018-09-24T00:00:00"/>
    <s v="Second Class"/>
    <s v="NP-18685"/>
    <s v="Nora Pelletier"/>
    <x v="2"/>
    <s v="United States"/>
    <x v="215"/>
    <x v="24"/>
    <n v="44134"/>
    <x v="3"/>
    <s v="OFF-EN-10003055"/>
    <x v="1"/>
    <x v="12"/>
    <x v="882"/>
    <n v="63.968000000000004"/>
    <n v="2"/>
    <n v="0.2"/>
    <n v="19.989999999999998"/>
    <x v="3"/>
    <s v="Yes"/>
  </r>
  <r>
    <n v="9876"/>
    <s v="CA-2017-130855"/>
    <x v="1231"/>
    <d v="2018-01-05T00:00:00"/>
    <s v="Standard Class"/>
    <s v="RF-19840"/>
    <s v="Roy Französisch"/>
    <x v="0"/>
    <s v="United States"/>
    <x v="20"/>
    <x v="15"/>
    <n v="10035"/>
    <x v="3"/>
    <s v="OFF-SU-10003936"/>
    <x v="1"/>
    <x v="14"/>
    <x v="1835"/>
    <n v="6.36"/>
    <n v="2"/>
    <n v="0"/>
    <n v="6.3600000000000004E-2"/>
    <x v="3"/>
    <s v="Yes"/>
  </r>
  <r>
    <n v="9877"/>
    <s v="US-2019-166324"/>
    <x v="693"/>
    <d v="2019-04-21T00:00:00"/>
    <s v="First Class"/>
    <s v="BE-11455"/>
    <s v="Brad Eason"/>
    <x v="2"/>
    <s v="United States"/>
    <x v="138"/>
    <x v="24"/>
    <n v="44105"/>
    <x v="3"/>
    <s v="OFF-ST-10000078"/>
    <x v="1"/>
    <x v="4"/>
    <x v="1227"/>
    <n v="848.54399999999998"/>
    <n v="4"/>
    <n v="0.2"/>
    <n v="-21.2136"/>
    <x v="3"/>
    <s v="Yes"/>
  </r>
  <r>
    <n v="9878"/>
    <s v="US-2019-166324"/>
    <x v="693"/>
    <d v="2019-04-21T00:00:00"/>
    <s v="First Class"/>
    <s v="BE-11455"/>
    <s v="Brad Eason"/>
    <x v="2"/>
    <s v="United States"/>
    <x v="138"/>
    <x v="24"/>
    <n v="44105"/>
    <x v="3"/>
    <s v="OFF-BI-10000174"/>
    <x v="1"/>
    <x v="8"/>
    <x v="1444"/>
    <n v="8.6999999999999993"/>
    <n v="5"/>
    <n v="0.7"/>
    <n v="-6.38"/>
    <x v="3"/>
    <s v="Yes"/>
  </r>
  <r>
    <n v="9879"/>
    <s v="US-2019-166324"/>
    <x v="693"/>
    <d v="2019-04-21T00:00:00"/>
    <s v="First Class"/>
    <s v="BE-11455"/>
    <s v="Brad Eason"/>
    <x v="2"/>
    <s v="United States"/>
    <x v="138"/>
    <x v="24"/>
    <n v="44105"/>
    <x v="3"/>
    <s v="TEC-PH-10004080"/>
    <x v="2"/>
    <x v="7"/>
    <x v="1777"/>
    <n v="122.38200000000001"/>
    <n v="3"/>
    <n v="0.4"/>
    <n v="-24.476400000000002"/>
    <x v="3"/>
    <s v="Yes"/>
  </r>
  <r>
    <n v="9880"/>
    <s v="CA-2018-122581"/>
    <x v="1036"/>
    <d v="2018-08-25T00:00:00"/>
    <s v="Standard Class"/>
    <s v="JK-15370"/>
    <s v="Jay Kimmel"/>
    <x v="0"/>
    <s v="United States"/>
    <x v="20"/>
    <x v="15"/>
    <n v="10035"/>
    <x v="3"/>
    <s v="FUR-CH-10002961"/>
    <x v="0"/>
    <x v="1"/>
    <x v="948"/>
    <n v="573.17399999999998"/>
    <n v="7"/>
    <n v="0.1"/>
    <n v="63.686"/>
    <x v="3"/>
    <s v="Yes"/>
  </r>
  <r>
    <n v="9881"/>
    <s v="CA-2017-104297"/>
    <x v="352"/>
    <d v="2017-05-31T00:00:00"/>
    <s v="First Class"/>
    <s v="CC-12100"/>
    <s v="Chad Cunningham"/>
    <x v="2"/>
    <s v="United States"/>
    <x v="138"/>
    <x v="24"/>
    <n v="44105"/>
    <x v="3"/>
    <s v="OFF-PA-10000474"/>
    <x v="1"/>
    <x v="10"/>
    <x v="33"/>
    <n v="85.055999999999997"/>
    <n v="3"/>
    <n v="0.2"/>
    <n v="28.706399999999999"/>
    <x v="3"/>
    <s v="Yes"/>
  </r>
  <r>
    <n v="9882"/>
    <s v="CA-2016-153927"/>
    <x v="1132"/>
    <d v="2016-08-13T00:00:00"/>
    <s v="First Class"/>
    <s v="LL-16840"/>
    <s v="Lauren Leatherbury"/>
    <x v="0"/>
    <s v="United States"/>
    <x v="318"/>
    <x v="32"/>
    <n v="30188"/>
    <x v="0"/>
    <s v="OFF-BI-10000138"/>
    <x v="1"/>
    <x v="8"/>
    <x v="605"/>
    <n v="14.04"/>
    <n v="3"/>
    <n v="0"/>
    <n v="6.7392000000000003"/>
    <x v="0"/>
    <s v="Yes"/>
  </r>
  <r>
    <n v="9883"/>
    <s v="CA-2016-153927"/>
    <x v="1132"/>
    <d v="2016-08-13T00:00:00"/>
    <s v="First Class"/>
    <s v="LL-16840"/>
    <s v="Lauren Leatherbury"/>
    <x v="0"/>
    <s v="United States"/>
    <x v="318"/>
    <x v="32"/>
    <n v="30188"/>
    <x v="0"/>
    <s v="TEC-AC-10000023"/>
    <x v="2"/>
    <x v="11"/>
    <x v="909"/>
    <n v="272.61"/>
    <n v="13"/>
    <n v="0"/>
    <n v="98.139600000000002"/>
    <x v="0"/>
    <s v="Yes"/>
  </r>
  <r>
    <n v="9884"/>
    <s v="CA-2016-112291"/>
    <x v="1232"/>
    <d v="2016-04-08T00:00:00"/>
    <s v="Standard Class"/>
    <s v="KE-16420"/>
    <s v="Katrina Edelman"/>
    <x v="1"/>
    <s v="United States"/>
    <x v="1"/>
    <x v="1"/>
    <n v="90008"/>
    <x v="1"/>
    <s v="OFF-EN-10001415"/>
    <x v="1"/>
    <x v="12"/>
    <x v="153"/>
    <n v="11.16"/>
    <n v="2"/>
    <n v="0"/>
    <n v="5.58"/>
    <x v="1"/>
    <s v="Yes"/>
  </r>
  <r>
    <n v="9885"/>
    <s v="CA-2016-112291"/>
    <x v="1232"/>
    <d v="2016-04-08T00:00:00"/>
    <s v="Standard Class"/>
    <s v="KE-16420"/>
    <s v="Katrina Edelman"/>
    <x v="1"/>
    <s v="United States"/>
    <x v="1"/>
    <x v="1"/>
    <n v="90008"/>
    <x v="1"/>
    <s v="TEC-AC-10001284"/>
    <x v="2"/>
    <x v="11"/>
    <x v="1181"/>
    <n v="62.31"/>
    <n v="3"/>
    <n v="0"/>
    <n v="22.4316"/>
    <x v="1"/>
    <s v="Yes"/>
  </r>
  <r>
    <n v="9886"/>
    <s v="CA-2016-112291"/>
    <x v="1232"/>
    <d v="2016-04-08T00:00:00"/>
    <s v="Standard Class"/>
    <s v="KE-16420"/>
    <s v="Katrina Edelman"/>
    <x v="1"/>
    <s v="United States"/>
    <x v="1"/>
    <x v="1"/>
    <n v="90008"/>
    <x v="1"/>
    <s v="TEC-AC-10000736"/>
    <x v="2"/>
    <x v="11"/>
    <x v="1094"/>
    <n v="159.97999999999999"/>
    <n v="2"/>
    <n v="0"/>
    <n v="57.592799999999997"/>
    <x v="1"/>
    <s v="Yes"/>
  </r>
  <r>
    <n v="9887"/>
    <s v="CA-2016-146997"/>
    <x v="1211"/>
    <d v="2016-01-27T00:00:00"/>
    <s v="Standard Class"/>
    <s v="SG-20605"/>
    <s v="Speros Goranitis"/>
    <x v="0"/>
    <s v="United States"/>
    <x v="240"/>
    <x v="14"/>
    <n v="47905"/>
    <x v="2"/>
    <s v="OFF-FA-10003467"/>
    <x v="1"/>
    <x v="13"/>
    <x v="494"/>
    <n v="5.94"/>
    <n v="3"/>
    <n v="0"/>
    <n v="0"/>
    <x v="2"/>
    <s v="Yes"/>
  </r>
  <r>
    <n v="9888"/>
    <s v="CA-2019-169607"/>
    <x v="386"/>
    <d v="2019-10-15T00:00:00"/>
    <s v="First Class"/>
    <s v="CA-12265"/>
    <s v="Christina Anderson"/>
    <x v="0"/>
    <s v="United States"/>
    <x v="20"/>
    <x v="15"/>
    <n v="10024"/>
    <x v="3"/>
    <s v="OFF-PA-10000477"/>
    <x v="1"/>
    <x v="10"/>
    <x v="1214"/>
    <n v="9.9600000000000009"/>
    <n v="2"/>
    <n v="0"/>
    <n v="4.6811999999999996"/>
    <x v="3"/>
    <s v="Yes"/>
  </r>
  <r>
    <n v="9889"/>
    <s v="CA-2017-127544"/>
    <x v="816"/>
    <d v="2017-08-12T00:00:00"/>
    <s v="Standard Class"/>
    <s v="RD-19585"/>
    <s v="Rob Dowd"/>
    <x v="0"/>
    <s v="United States"/>
    <x v="456"/>
    <x v="15"/>
    <n v="13501"/>
    <x v="3"/>
    <s v="TEC-AC-10000736"/>
    <x v="2"/>
    <x v="11"/>
    <x v="1094"/>
    <n v="79.989999999999995"/>
    <n v="1"/>
    <n v="0"/>
    <n v="28.796399999999998"/>
    <x v="3"/>
    <s v="Yes"/>
  </r>
  <r>
    <n v="9890"/>
    <s v="CA-2019-166499"/>
    <x v="498"/>
    <d v="2019-03-20T00:00:00"/>
    <s v="First Class"/>
    <s v="VG-21805"/>
    <s v="Vivek Grady"/>
    <x v="1"/>
    <s v="United States"/>
    <x v="80"/>
    <x v="30"/>
    <n v="8701"/>
    <x v="3"/>
    <s v="OFF-AR-10002467"/>
    <x v="1"/>
    <x v="6"/>
    <x v="1690"/>
    <n v="8.94"/>
    <n v="3"/>
    <n v="0"/>
    <n v="2.4138000000000002"/>
    <x v="3"/>
    <s v="Yes"/>
  </r>
  <r>
    <n v="9891"/>
    <s v="US-2018-115441"/>
    <x v="197"/>
    <d v="2018-07-28T00:00:00"/>
    <s v="Second Class"/>
    <s v="SH-19975"/>
    <s v="Sally Hughsby"/>
    <x v="1"/>
    <s v="United States"/>
    <x v="158"/>
    <x v="6"/>
    <n v="53209"/>
    <x v="2"/>
    <s v="OFF-PA-10004996"/>
    <x v="1"/>
    <x v="10"/>
    <x v="1528"/>
    <n v="20.62"/>
    <n v="2"/>
    <n v="0"/>
    <n v="9.6913999999999998"/>
    <x v="2"/>
    <s v="Yes"/>
  </r>
  <r>
    <n v="9892"/>
    <s v="US-2018-115441"/>
    <x v="197"/>
    <d v="2018-07-28T00:00:00"/>
    <s v="Second Class"/>
    <s v="SH-19975"/>
    <s v="Sally Hughsby"/>
    <x v="1"/>
    <s v="United States"/>
    <x v="158"/>
    <x v="6"/>
    <n v="53209"/>
    <x v="2"/>
    <s v="TEC-AC-10003116"/>
    <x v="2"/>
    <x v="11"/>
    <x v="929"/>
    <n v="124.25"/>
    <n v="7"/>
    <n v="0"/>
    <n v="48.457500000000003"/>
    <x v="2"/>
    <s v="Yes"/>
  </r>
  <r>
    <n v="9893"/>
    <s v="US-2018-115441"/>
    <x v="197"/>
    <d v="2018-07-28T00:00:00"/>
    <s v="Second Class"/>
    <s v="SH-19975"/>
    <s v="Sally Hughsby"/>
    <x v="1"/>
    <s v="United States"/>
    <x v="158"/>
    <x v="6"/>
    <n v="53209"/>
    <x v="2"/>
    <s v="TEC-PH-10002262"/>
    <x v="2"/>
    <x v="7"/>
    <x v="477"/>
    <n v="297.55"/>
    <n v="5"/>
    <n v="0"/>
    <n v="83.313999999999993"/>
    <x v="2"/>
    <s v="Yes"/>
  </r>
  <r>
    <n v="9894"/>
    <s v="US-2018-115441"/>
    <x v="197"/>
    <d v="2018-07-28T00:00:00"/>
    <s v="Second Class"/>
    <s v="SH-19975"/>
    <s v="Sally Hughsby"/>
    <x v="1"/>
    <s v="United States"/>
    <x v="158"/>
    <x v="6"/>
    <n v="53209"/>
    <x v="2"/>
    <s v="FUR-CH-10004626"/>
    <x v="0"/>
    <x v="1"/>
    <x v="1706"/>
    <n v="403.56"/>
    <n v="4"/>
    <n v="0"/>
    <n v="96.854399999999998"/>
    <x v="2"/>
    <s v="Yes"/>
  </r>
  <r>
    <n v="9895"/>
    <s v="US-2018-115441"/>
    <x v="197"/>
    <d v="2018-07-28T00:00:00"/>
    <s v="Second Class"/>
    <s v="SH-19975"/>
    <s v="Sally Hughsby"/>
    <x v="1"/>
    <s v="United States"/>
    <x v="158"/>
    <x v="6"/>
    <n v="53209"/>
    <x v="2"/>
    <s v="FUR-FU-10001756"/>
    <x v="0"/>
    <x v="5"/>
    <x v="285"/>
    <n v="95.2"/>
    <n v="5"/>
    <n v="0"/>
    <n v="27.608000000000001"/>
    <x v="2"/>
    <s v="Yes"/>
  </r>
  <r>
    <n v="9896"/>
    <s v="CA-2016-115049"/>
    <x v="467"/>
    <d v="2016-10-01T00:00:00"/>
    <s v="Standard Class"/>
    <s v="MM-17920"/>
    <s v="Michael Moore"/>
    <x v="0"/>
    <s v="United States"/>
    <x v="22"/>
    <x v="10"/>
    <n v="60623"/>
    <x v="2"/>
    <s v="TEC-AC-10004859"/>
    <x v="2"/>
    <x v="11"/>
    <x v="1554"/>
    <n v="153.82400000000001"/>
    <n v="11"/>
    <n v="0.2"/>
    <n v="38.456000000000003"/>
    <x v="2"/>
    <s v="Yes"/>
  </r>
  <r>
    <n v="9897"/>
    <s v="CA-2016-156342"/>
    <x v="1103"/>
    <d v="2016-06-20T00:00:00"/>
    <s v="Second Class"/>
    <s v="JF-15415"/>
    <s v="Jennifer Ferguson"/>
    <x v="0"/>
    <s v="United States"/>
    <x v="22"/>
    <x v="10"/>
    <n v="60653"/>
    <x v="2"/>
    <s v="OFF-PA-10001725"/>
    <x v="1"/>
    <x v="10"/>
    <x v="1657"/>
    <n v="62.015999999999998"/>
    <n v="2"/>
    <n v="0.2"/>
    <n v="22.480799999999999"/>
    <x v="2"/>
    <s v="Yes"/>
  </r>
  <r>
    <n v="9898"/>
    <s v="CA-2018-112830"/>
    <x v="112"/>
    <d v="2018-06-10T00:00:00"/>
    <s v="Standard Class"/>
    <s v="LP-17095"/>
    <s v="Liz Preis"/>
    <x v="0"/>
    <s v="United States"/>
    <x v="54"/>
    <x v="24"/>
    <n v="45014"/>
    <x v="3"/>
    <s v="FUR-FU-10004306"/>
    <x v="0"/>
    <x v="5"/>
    <x v="622"/>
    <n v="466.32"/>
    <n v="3"/>
    <n v="0.2"/>
    <n v="34.973999999999997"/>
    <x v="3"/>
    <s v="Yes"/>
  </r>
  <r>
    <n v="9899"/>
    <s v="CA-2018-112830"/>
    <x v="112"/>
    <d v="2018-06-10T00:00:00"/>
    <s v="Standard Class"/>
    <s v="LP-17095"/>
    <s v="Liz Preis"/>
    <x v="0"/>
    <s v="United States"/>
    <x v="54"/>
    <x v="24"/>
    <n v="45014"/>
    <x v="3"/>
    <s v="FUR-FU-10004845"/>
    <x v="0"/>
    <x v="5"/>
    <x v="1693"/>
    <n v="82.64"/>
    <n v="2"/>
    <n v="0.2"/>
    <n v="0"/>
    <x v="3"/>
    <s v="Yes"/>
  </r>
  <r>
    <n v="9900"/>
    <s v="US-2016-117380"/>
    <x v="1176"/>
    <d v="2016-04-03T00:00:00"/>
    <s v="Standard Class"/>
    <s v="MP-18175"/>
    <s v="Mike Pelletier"/>
    <x v="2"/>
    <s v="United States"/>
    <x v="24"/>
    <x v="24"/>
    <n v="45503"/>
    <x v="3"/>
    <s v="FUR-TA-10000198"/>
    <x v="0"/>
    <x v="3"/>
    <x v="594"/>
    <n v="330.58800000000002"/>
    <n v="1"/>
    <n v="0.4"/>
    <n v="-143.25479999999999"/>
    <x v="3"/>
    <s v="Yes"/>
  </r>
  <r>
    <n v="9901"/>
    <s v="CA-2019-117646"/>
    <x v="170"/>
    <d v="2019-08-25T00:00:00"/>
    <s v="Standard Class"/>
    <s v="SC-20845"/>
    <s v="Sung Chung"/>
    <x v="0"/>
    <s v="United States"/>
    <x v="103"/>
    <x v="22"/>
    <n v="80027"/>
    <x v="1"/>
    <s v="OFF-ST-10000036"/>
    <x v="1"/>
    <x v="4"/>
    <x v="595"/>
    <n v="237.096"/>
    <n v="3"/>
    <n v="0.2"/>
    <n v="20.745899999999999"/>
    <x v="1"/>
    <s v="Yes"/>
  </r>
  <r>
    <n v="9902"/>
    <s v="CA-2019-117646"/>
    <x v="170"/>
    <d v="2019-08-25T00:00:00"/>
    <s v="Standard Class"/>
    <s v="SC-20845"/>
    <s v="Sung Chung"/>
    <x v="0"/>
    <s v="United States"/>
    <x v="103"/>
    <x v="22"/>
    <n v="80027"/>
    <x v="1"/>
    <s v="FUR-FU-10001037"/>
    <x v="0"/>
    <x v="5"/>
    <x v="1169"/>
    <n v="22.751999999999999"/>
    <n v="3"/>
    <n v="0.2"/>
    <n v="7.11"/>
    <x v="1"/>
    <s v="Yes"/>
  </r>
  <r>
    <n v="9903"/>
    <s v="CA-2019-117646"/>
    <x v="170"/>
    <d v="2019-08-25T00:00:00"/>
    <s v="Standard Class"/>
    <s v="SC-20845"/>
    <s v="Sung Chung"/>
    <x v="0"/>
    <s v="United States"/>
    <x v="103"/>
    <x v="22"/>
    <n v="80027"/>
    <x v="1"/>
    <s v="OFF-PA-10001950"/>
    <x v="1"/>
    <x v="10"/>
    <x v="145"/>
    <n v="6.6719999999999997"/>
    <n v="1"/>
    <n v="0.2"/>
    <n v="2.085"/>
    <x v="1"/>
    <s v="Yes"/>
  </r>
  <r>
    <n v="9904"/>
    <s v="CA-2016-122609"/>
    <x v="607"/>
    <d v="2016-11-18T00:00:00"/>
    <s v="Standard Class"/>
    <s v="DP-13000"/>
    <s v="Darren Powers"/>
    <x v="0"/>
    <s v="United States"/>
    <x v="238"/>
    <x v="5"/>
    <n v="75007"/>
    <x v="2"/>
    <s v="FUR-FU-10004587"/>
    <x v="0"/>
    <x v="5"/>
    <x v="1362"/>
    <n v="25.128"/>
    <n v="3"/>
    <n v="0.6"/>
    <n v="-6.9101999999999997"/>
    <x v="2"/>
    <s v="Yes"/>
  </r>
  <r>
    <n v="9905"/>
    <s v="CA-2016-122609"/>
    <x v="607"/>
    <d v="2016-11-18T00:00:00"/>
    <s v="Standard Class"/>
    <s v="DP-13000"/>
    <s v="Darren Powers"/>
    <x v="0"/>
    <s v="United States"/>
    <x v="238"/>
    <x v="5"/>
    <n v="75007"/>
    <x v="2"/>
    <s v="TEC-AC-10002567"/>
    <x v="2"/>
    <x v="11"/>
    <x v="428"/>
    <n v="127.98399999999999"/>
    <n v="2"/>
    <n v="0.2"/>
    <n v="25.596800000000002"/>
    <x v="2"/>
    <s v="Yes"/>
  </r>
  <r>
    <n v="9906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4973"/>
    <x v="0"/>
    <x v="5"/>
    <x v="1143"/>
    <n v="131.88"/>
    <n v="7"/>
    <n v="0"/>
    <n v="55.389600000000002"/>
    <x v="1"/>
    <s v="Yes"/>
  </r>
  <r>
    <n v="9907"/>
    <s v="US-2017-129007"/>
    <x v="1023"/>
    <d v="2017-09-15T00:00:00"/>
    <s v="First Class"/>
    <s v="KD-16615"/>
    <s v="Ken Dana"/>
    <x v="1"/>
    <s v="United States"/>
    <x v="125"/>
    <x v="1"/>
    <n v="92804"/>
    <x v="1"/>
    <s v="OFF-BI-10001628"/>
    <x v="1"/>
    <x v="8"/>
    <x v="1112"/>
    <n v="25.032"/>
    <n v="3"/>
    <n v="0.2"/>
    <n v="7.8224999999999998"/>
    <x v="1"/>
    <s v="Yes"/>
  </r>
  <r>
    <n v="9908"/>
    <s v="US-2017-129007"/>
    <x v="1023"/>
    <d v="2017-09-15T00:00:00"/>
    <s v="First Class"/>
    <s v="KD-16615"/>
    <s v="Ken Dana"/>
    <x v="1"/>
    <s v="United States"/>
    <x v="125"/>
    <x v="1"/>
    <n v="92804"/>
    <x v="1"/>
    <s v="FUR-CH-10000155"/>
    <x v="0"/>
    <x v="1"/>
    <x v="1166"/>
    <n v="717.72"/>
    <n v="3"/>
    <n v="0.2"/>
    <n v="71.772000000000006"/>
    <x v="1"/>
    <s v="Yes"/>
  </r>
  <r>
    <n v="9909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2379"/>
    <x v="0"/>
    <x v="5"/>
    <x v="1471"/>
    <n v="207.35"/>
    <n v="5"/>
    <n v="0"/>
    <n v="24.882000000000001"/>
    <x v="1"/>
    <s v="Yes"/>
  </r>
  <r>
    <n v="9910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4018"/>
    <x v="0"/>
    <x v="5"/>
    <x v="936"/>
    <n v="44.67"/>
    <n v="3"/>
    <n v="0"/>
    <n v="12.0609"/>
    <x v="1"/>
    <s v="Yes"/>
  </r>
  <r>
    <n v="9911"/>
    <s v="US-2017-129007"/>
    <x v="1023"/>
    <d v="2017-09-15T00:00:00"/>
    <s v="First Class"/>
    <s v="KD-16615"/>
    <s v="Ken Dana"/>
    <x v="1"/>
    <s v="United States"/>
    <x v="125"/>
    <x v="1"/>
    <n v="92804"/>
    <x v="1"/>
    <s v="OFF-PA-10000994"/>
    <x v="1"/>
    <x v="10"/>
    <x v="913"/>
    <n v="209.7"/>
    <n v="2"/>
    <n v="0"/>
    <n v="100.65600000000001"/>
    <x v="1"/>
    <s v="Yes"/>
  </r>
  <r>
    <n v="9912"/>
    <s v="US-2016-157231"/>
    <x v="267"/>
    <d v="2016-04-09T00:00:00"/>
    <s v="Standard Class"/>
    <s v="RP-19855"/>
    <s v="Roy Phan"/>
    <x v="1"/>
    <s v="United States"/>
    <x v="102"/>
    <x v="0"/>
    <n v="40475"/>
    <x v="0"/>
    <s v="OFF-BI-10002852"/>
    <x v="1"/>
    <x v="8"/>
    <x v="91"/>
    <n v="115.36"/>
    <n v="7"/>
    <n v="0"/>
    <n v="56.526400000000002"/>
    <x v="0"/>
    <s v="Yes"/>
  </r>
  <r>
    <n v="9913"/>
    <s v="CA-2017-132388"/>
    <x v="998"/>
    <d v="2017-10-12T00:00:00"/>
    <s v="First Class"/>
    <s v="KN-16390"/>
    <s v="Katherine Nockton"/>
    <x v="1"/>
    <s v="United States"/>
    <x v="443"/>
    <x v="1"/>
    <n v="93101"/>
    <x v="1"/>
    <s v="FUR-CH-10001714"/>
    <x v="0"/>
    <x v="1"/>
    <x v="1304"/>
    <n v="362.13600000000002"/>
    <n v="3"/>
    <n v="0.2"/>
    <n v="-54.320399999999999"/>
    <x v="1"/>
    <s v="Yes"/>
  </r>
  <r>
    <n v="9914"/>
    <s v="CA-2017-132388"/>
    <x v="998"/>
    <d v="2017-10-12T00:00:00"/>
    <s v="First Class"/>
    <s v="KN-16390"/>
    <s v="Katherine Nockton"/>
    <x v="1"/>
    <s v="United States"/>
    <x v="443"/>
    <x v="1"/>
    <n v="93101"/>
    <x v="1"/>
    <s v="OFF-LA-10000414"/>
    <x v="1"/>
    <x v="2"/>
    <x v="1643"/>
    <n v="31.05"/>
    <n v="3"/>
    <n v="0"/>
    <n v="14.904"/>
    <x v="1"/>
    <s v="Yes"/>
  </r>
  <r>
    <n v="9915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PA-10003848"/>
    <x v="1"/>
    <x v="10"/>
    <x v="1451"/>
    <n v="12.96"/>
    <n v="2"/>
    <n v="0"/>
    <n v="6.2207999999999997"/>
    <x v="2"/>
    <s v="Yes"/>
  </r>
  <r>
    <n v="9916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PA-10000176"/>
    <x v="1"/>
    <x v="10"/>
    <x v="640"/>
    <n v="94.85"/>
    <n v="5"/>
    <n v="0"/>
    <n v="45.527999999999999"/>
    <x v="2"/>
    <s v="Yes"/>
  </r>
  <r>
    <n v="9917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ST-10001590"/>
    <x v="1"/>
    <x v="4"/>
    <x v="147"/>
    <n v="13.48"/>
    <n v="1"/>
    <n v="0"/>
    <n v="3.5047999999999999"/>
    <x v="2"/>
    <s v="Yes"/>
  </r>
  <r>
    <n v="9918"/>
    <s v="CA-2019-160927"/>
    <x v="926"/>
    <d v="2019-01-31T00:00:00"/>
    <s v="Second Class"/>
    <s v="TM-21010"/>
    <s v="Tamara Manning"/>
    <x v="0"/>
    <s v="United States"/>
    <x v="292"/>
    <x v="23"/>
    <n v="52302"/>
    <x v="2"/>
    <s v="FUR-FU-10000010"/>
    <x v="0"/>
    <x v="5"/>
    <x v="527"/>
    <n v="14.91"/>
    <n v="3"/>
    <n v="0"/>
    <n v="4.6220999999999997"/>
    <x v="2"/>
    <s v="Yes"/>
  </r>
  <r>
    <n v="9919"/>
    <s v="CA-2017-105508"/>
    <x v="496"/>
    <d v="2017-09-29T00:00:00"/>
    <s v="Standard Class"/>
    <s v="JF-15190"/>
    <s v="Jamie Frazer"/>
    <x v="0"/>
    <s v="United States"/>
    <x v="20"/>
    <x v="15"/>
    <n v="10035"/>
    <x v="3"/>
    <s v="OFF-EN-10003055"/>
    <x v="1"/>
    <x v="12"/>
    <x v="882"/>
    <n v="39.979999999999997"/>
    <n v="1"/>
    <n v="0"/>
    <n v="17.991"/>
    <x v="3"/>
    <s v="Yes"/>
  </r>
  <r>
    <n v="9920"/>
    <s v="CA-2018-149272"/>
    <x v="543"/>
    <d v="2018-03-19T00:00:00"/>
    <s v="Standard Class"/>
    <s v="MY-18295"/>
    <s v="Muhammed Yedwab"/>
    <x v="1"/>
    <s v="United States"/>
    <x v="518"/>
    <x v="5"/>
    <n v="77803"/>
    <x v="2"/>
    <s v="FUR-CH-10000863"/>
    <x v="0"/>
    <x v="1"/>
    <x v="83"/>
    <n v="528.42999999999995"/>
    <n v="5"/>
    <n v="0.3"/>
    <n v="-143.43100000000001"/>
    <x v="2"/>
    <s v="Yes"/>
  </r>
  <r>
    <n v="9921"/>
    <s v="CA-2018-149272"/>
    <x v="543"/>
    <d v="2018-03-19T00:00:00"/>
    <s v="Standard Class"/>
    <s v="MY-18295"/>
    <s v="Muhammed Yedwab"/>
    <x v="1"/>
    <s v="United States"/>
    <x v="518"/>
    <x v="5"/>
    <n v="77803"/>
    <x v="2"/>
    <s v="OFF-BI-10004233"/>
    <x v="1"/>
    <x v="8"/>
    <x v="1386"/>
    <n v="22.385999999999999"/>
    <n v="7"/>
    <n v="0.8"/>
    <n v="-35.817599999999999"/>
    <x v="2"/>
    <s v="Yes"/>
  </r>
  <r>
    <n v="9922"/>
    <s v="CA-2016-111360"/>
    <x v="156"/>
    <d v="2016-11-30T00:00:00"/>
    <s v="Standard Class"/>
    <s v="AT-10435"/>
    <s v="Alyssa Tate"/>
    <x v="2"/>
    <s v="United States"/>
    <x v="59"/>
    <x v="24"/>
    <n v="44312"/>
    <x v="3"/>
    <s v="OFF-BI-10003350"/>
    <x v="1"/>
    <x v="8"/>
    <x v="842"/>
    <n v="5.742"/>
    <n v="3"/>
    <n v="0.7"/>
    <n v="-4.5936000000000003"/>
    <x v="3"/>
    <s v="Yes"/>
  </r>
  <r>
    <n v="9923"/>
    <s v="US-2019-162124"/>
    <x v="636"/>
    <d v="2019-05-10T00:00:00"/>
    <s v="Standard Class"/>
    <s v="JF-15490"/>
    <s v="Jeremy Farry"/>
    <x v="0"/>
    <s v="United States"/>
    <x v="22"/>
    <x v="10"/>
    <n v="60653"/>
    <x v="2"/>
    <s v="TEC-AC-10001990"/>
    <x v="2"/>
    <x v="11"/>
    <x v="870"/>
    <n v="191.96799999999999"/>
    <n v="4"/>
    <n v="0.2"/>
    <n v="28.795200000000001"/>
    <x v="2"/>
    <s v="Yes"/>
  </r>
  <r>
    <n v="9924"/>
    <s v="CA-2017-159534"/>
    <x v="305"/>
    <d v="2017-03-23T00:00:00"/>
    <s v="First Class"/>
    <s v="DH-13075"/>
    <s v="Dave Hallsten"/>
    <x v="1"/>
    <s v="United States"/>
    <x v="20"/>
    <x v="15"/>
    <n v="10035"/>
    <x v="3"/>
    <s v="OFF-BI-10003982"/>
    <x v="1"/>
    <x v="8"/>
    <x v="350"/>
    <n v="49.847999999999999"/>
    <n v="3"/>
    <n v="0.2"/>
    <n v="16.823699999999999"/>
    <x v="3"/>
    <s v="Yes"/>
  </r>
  <r>
    <n v="9925"/>
    <s v="CA-2017-159534"/>
    <x v="305"/>
    <d v="2017-03-23T00:00:00"/>
    <s v="First Class"/>
    <s v="DH-13075"/>
    <s v="Dave Hallsten"/>
    <x v="1"/>
    <s v="United States"/>
    <x v="20"/>
    <x v="15"/>
    <n v="10035"/>
    <x v="3"/>
    <s v="OFF-EN-10004386"/>
    <x v="1"/>
    <x v="12"/>
    <x v="245"/>
    <n v="23.99"/>
    <n v="1"/>
    <n v="0"/>
    <n v="11.994999999999999"/>
    <x v="3"/>
    <s v="Yes"/>
  </r>
  <r>
    <n v="9926"/>
    <s v="CA-2017-159534"/>
    <x v="305"/>
    <d v="2017-03-23T00:00:00"/>
    <s v="First Class"/>
    <s v="DH-13075"/>
    <s v="Dave Hallsten"/>
    <x v="1"/>
    <s v="United States"/>
    <x v="20"/>
    <x v="15"/>
    <n v="10035"/>
    <x v="3"/>
    <s v="OFF-BI-10003656"/>
    <x v="1"/>
    <x v="8"/>
    <x v="13"/>
    <n v="1087.9359999999999"/>
    <n v="8"/>
    <n v="0.2"/>
    <n v="353.57920000000001"/>
    <x v="3"/>
    <s v="Yes"/>
  </r>
  <r>
    <n v="9927"/>
    <s v="CA-2017-159534"/>
    <x v="305"/>
    <d v="2017-03-23T00:00:00"/>
    <s v="First Class"/>
    <s v="DH-13075"/>
    <s v="Dave Hallsten"/>
    <x v="1"/>
    <s v="United States"/>
    <x v="20"/>
    <x v="15"/>
    <n v="10035"/>
    <x v="3"/>
    <s v="TEC-PH-10002310"/>
    <x v="2"/>
    <x v="7"/>
    <x v="959"/>
    <n v="199.98"/>
    <n v="2"/>
    <n v="0"/>
    <n v="53.994599999999998"/>
    <x v="3"/>
    <s v="Yes"/>
  </r>
  <r>
    <n v="9928"/>
    <s v="CA-2017-159534"/>
    <x v="305"/>
    <d v="2017-03-23T00:00:00"/>
    <s v="First Class"/>
    <s v="DH-13075"/>
    <s v="Dave Hallsten"/>
    <x v="1"/>
    <s v="United States"/>
    <x v="20"/>
    <x v="15"/>
    <n v="10035"/>
    <x v="3"/>
    <s v="OFF-ST-10001172"/>
    <x v="1"/>
    <x v="4"/>
    <x v="1206"/>
    <n v="83.92"/>
    <n v="4"/>
    <n v="0"/>
    <n v="20.140799999999999"/>
    <x v="3"/>
    <s v="Yes"/>
  </r>
  <r>
    <n v="9929"/>
    <s v="CA-2018-129630"/>
    <x v="913"/>
    <d v="2018-09-04T00:00:00"/>
    <s v="Same Day"/>
    <s v="IM-15055"/>
    <s v="Ionia McGrath"/>
    <x v="0"/>
    <s v="United States"/>
    <x v="8"/>
    <x v="1"/>
    <n v="94122"/>
    <x v="1"/>
    <s v="FUR-FU-10000260"/>
    <x v="0"/>
    <x v="5"/>
    <x v="74"/>
    <n v="24.27"/>
    <n v="3"/>
    <n v="0"/>
    <n v="8.7371999999999996"/>
    <x v="1"/>
    <s v="Yes"/>
  </r>
  <r>
    <n v="9930"/>
    <s v="CA-2018-129630"/>
    <x v="913"/>
    <d v="2018-09-04T00:00:00"/>
    <s v="Same Day"/>
    <s v="IM-15055"/>
    <s v="Ionia McGrath"/>
    <x v="0"/>
    <s v="United States"/>
    <x v="8"/>
    <x v="1"/>
    <n v="94122"/>
    <x v="1"/>
    <s v="TEC-CO-10003763"/>
    <x v="2"/>
    <x v="16"/>
    <x v="1279"/>
    <n v="2799.96"/>
    <n v="5"/>
    <n v="0.2"/>
    <n v="944.98649999999998"/>
    <x v="1"/>
    <s v="Yes"/>
  </r>
  <r>
    <n v="9931"/>
    <s v="CA-2017-104948"/>
    <x v="50"/>
    <d v="2017-11-17T00:00:00"/>
    <s v="Standard Class"/>
    <s v="KH-16510"/>
    <s v="Keith Herrera"/>
    <x v="0"/>
    <s v="United States"/>
    <x v="272"/>
    <x v="1"/>
    <n v="92404"/>
    <x v="1"/>
    <s v="OFF-BI-10001267"/>
    <x v="1"/>
    <x v="8"/>
    <x v="1475"/>
    <n v="9.8719999999999999"/>
    <n v="2"/>
    <n v="0.2"/>
    <n v="3.4552"/>
    <x v="1"/>
    <s v="Yes"/>
  </r>
  <r>
    <n v="9932"/>
    <s v="CA-2017-104948"/>
    <x v="50"/>
    <d v="2017-11-17T00:00:00"/>
    <s v="Standard Class"/>
    <s v="KH-16510"/>
    <s v="Keith Herrera"/>
    <x v="0"/>
    <s v="United States"/>
    <x v="272"/>
    <x v="1"/>
    <n v="92404"/>
    <x v="1"/>
    <s v="FUR-BO-10004357"/>
    <x v="0"/>
    <x v="0"/>
    <x v="1358"/>
    <n v="683.33199999999999"/>
    <n v="4"/>
    <n v="0.15"/>
    <n v="-40.195999999999998"/>
    <x v="1"/>
    <s v="Yes"/>
  </r>
  <r>
    <n v="9933"/>
    <s v="CA-2017-104948"/>
    <x v="50"/>
    <d v="2017-11-17T00:00:00"/>
    <s v="Standard Class"/>
    <s v="KH-16510"/>
    <s v="Keith Herrera"/>
    <x v="0"/>
    <s v="United States"/>
    <x v="272"/>
    <x v="1"/>
    <n v="92404"/>
    <x v="1"/>
    <s v="OFF-PA-10004610"/>
    <x v="1"/>
    <x v="10"/>
    <x v="1520"/>
    <n v="29.96"/>
    <n v="7"/>
    <n v="0"/>
    <n v="13.481999999999999"/>
    <x v="1"/>
    <s v="Yes"/>
  </r>
  <r>
    <n v="9934"/>
    <s v="CA-2016-166555"/>
    <x v="384"/>
    <d v="2016-07-14T00:00:00"/>
    <s v="First Class"/>
    <s v="JK-15205"/>
    <s v="Jamie Kunitz"/>
    <x v="0"/>
    <s v="United States"/>
    <x v="221"/>
    <x v="15"/>
    <n v="14304"/>
    <x v="3"/>
    <s v="TEC-PH-10004912"/>
    <x v="2"/>
    <x v="7"/>
    <x v="1501"/>
    <n v="164.85"/>
    <n v="3"/>
    <n v="0"/>
    <n v="47.8065"/>
    <x v="3"/>
    <s v="Yes"/>
  </r>
  <r>
    <n v="9935"/>
    <s v="CA-2018-114405"/>
    <x v="281"/>
    <d v="2018-04-12T00:00:00"/>
    <s v="Standard Class"/>
    <s v="AS-10240"/>
    <s v="Alan Shonely"/>
    <x v="0"/>
    <s v="United States"/>
    <x v="10"/>
    <x v="9"/>
    <n v="19120"/>
    <x v="3"/>
    <s v="OFF-AP-10003278"/>
    <x v="1"/>
    <x v="9"/>
    <x v="1793"/>
    <n v="33.527999999999999"/>
    <n v="3"/>
    <n v="0.2"/>
    <n v="2.5146000000000002"/>
    <x v="3"/>
    <s v="Yes"/>
  </r>
  <r>
    <n v="9936"/>
    <s v="CA-2018-114405"/>
    <x v="281"/>
    <d v="2018-04-12T00:00:00"/>
    <s v="Standard Class"/>
    <s v="AS-10240"/>
    <s v="Alan Shonely"/>
    <x v="0"/>
    <s v="United States"/>
    <x v="10"/>
    <x v="9"/>
    <n v="19120"/>
    <x v="3"/>
    <s v="OFF-ST-10001627"/>
    <x v="1"/>
    <x v="4"/>
    <x v="1849"/>
    <n v="36.744"/>
    <n v="3"/>
    <n v="0.2"/>
    <n v="3.6743999999999999"/>
    <x v="3"/>
    <s v="Yes"/>
  </r>
  <r>
    <n v="9937"/>
    <s v="CA-2019-132955"/>
    <x v="92"/>
    <d v="2019-06-28T00:00:00"/>
    <s v="Standard Class"/>
    <s v="SC-20575"/>
    <s v="Sonia Cooley"/>
    <x v="0"/>
    <s v="United States"/>
    <x v="395"/>
    <x v="34"/>
    <n v="2920"/>
    <x v="3"/>
    <s v="OFF-BI-10002735"/>
    <x v="1"/>
    <x v="8"/>
    <x v="142"/>
    <n v="102.93"/>
    <n v="3"/>
    <n v="0"/>
    <n v="48.377099999999999"/>
    <x v="3"/>
    <s v="Yes"/>
  </r>
  <r>
    <n v="9938"/>
    <s v="CA-2018-164889"/>
    <x v="1233"/>
    <d v="2018-06-06T00:00:00"/>
    <s v="Second Class"/>
    <s v="CP-12340"/>
    <s v="Christine Phan"/>
    <x v="1"/>
    <s v="United States"/>
    <x v="1"/>
    <x v="1"/>
    <n v="90049"/>
    <x v="1"/>
    <s v="FUR-TA-10001676"/>
    <x v="0"/>
    <x v="3"/>
    <x v="966"/>
    <n v="71.087999999999994"/>
    <n v="2"/>
    <n v="0.2"/>
    <n v="-1.7771999999999999"/>
    <x v="1"/>
    <s v="Yes"/>
  </r>
  <r>
    <n v="9939"/>
    <s v="CA-2018-169824"/>
    <x v="939"/>
    <d v="2018-12-17T00:00:00"/>
    <s v="Standard Class"/>
    <s v="NS-18640"/>
    <s v="Noel Staavos"/>
    <x v="1"/>
    <s v="United States"/>
    <x v="20"/>
    <x v="15"/>
    <n v="10009"/>
    <x v="3"/>
    <s v="FUR-FU-10004864"/>
    <x v="0"/>
    <x v="5"/>
    <x v="1719"/>
    <n v="60.35"/>
    <n v="5"/>
    <n v="0"/>
    <n v="19.915500000000002"/>
    <x v="3"/>
    <s v="Yes"/>
  </r>
  <r>
    <n v="9940"/>
    <s v="CA-2018-169824"/>
    <x v="939"/>
    <d v="2018-12-17T00:00:00"/>
    <s v="Standard Class"/>
    <s v="NS-18640"/>
    <s v="Noel Staavos"/>
    <x v="1"/>
    <s v="United States"/>
    <x v="20"/>
    <x v="15"/>
    <n v="10009"/>
    <x v="3"/>
    <s v="OFF-SU-10000952"/>
    <x v="1"/>
    <x v="14"/>
    <x v="1265"/>
    <n v="35.520000000000003"/>
    <n v="4"/>
    <n v="0"/>
    <n v="9.9456000000000007"/>
    <x v="3"/>
    <s v="Yes"/>
  </r>
  <r>
    <n v="9941"/>
    <s v="CA-2018-169824"/>
    <x v="939"/>
    <d v="2018-12-17T00:00:00"/>
    <s v="Standard Class"/>
    <s v="NS-18640"/>
    <s v="Noel Staavos"/>
    <x v="1"/>
    <s v="United States"/>
    <x v="20"/>
    <x v="15"/>
    <n v="10009"/>
    <x v="3"/>
    <s v="OFF-AR-10000462"/>
    <x v="1"/>
    <x v="6"/>
    <x v="894"/>
    <n v="11.2"/>
    <n v="7"/>
    <n v="0"/>
    <n v="4.8159999999999998"/>
    <x v="3"/>
    <s v="Yes"/>
  </r>
  <r>
    <n v="9942"/>
    <s v="CA-2019-164028"/>
    <x v="221"/>
    <d v="2019-11-30T00:00:00"/>
    <s v="Standard Class"/>
    <s v="JL-15835"/>
    <s v="John Lee"/>
    <x v="0"/>
    <s v="United States"/>
    <x v="8"/>
    <x v="1"/>
    <n v="94122"/>
    <x v="1"/>
    <s v="TEC-AC-10001772"/>
    <x v="2"/>
    <x v="11"/>
    <x v="405"/>
    <n v="223.58"/>
    <n v="14"/>
    <n v="0"/>
    <n v="87.196200000000005"/>
    <x v="1"/>
    <s v="Yes"/>
  </r>
  <r>
    <n v="9943"/>
    <s v="CA-2016-143371"/>
    <x v="129"/>
    <d v="2017-01-03T00:00:00"/>
    <s v="Standard Class"/>
    <s v="MD-17350"/>
    <s v="Maribeth Dona"/>
    <x v="0"/>
    <s v="United States"/>
    <x v="125"/>
    <x v="1"/>
    <n v="92804"/>
    <x v="1"/>
    <s v="OFF-ST-10001128"/>
    <x v="1"/>
    <x v="4"/>
    <x v="1427"/>
    <n v="998.82"/>
    <n v="9"/>
    <n v="0"/>
    <n v="29.964600000000001"/>
    <x v="1"/>
    <s v="Yes"/>
  </r>
  <r>
    <n v="9944"/>
    <s v="CA-2016-143371"/>
    <x v="129"/>
    <d v="2017-01-03T00:00:00"/>
    <s v="Standard Class"/>
    <s v="MD-17350"/>
    <s v="Maribeth Dona"/>
    <x v="0"/>
    <s v="United States"/>
    <x v="125"/>
    <x v="1"/>
    <n v="92804"/>
    <x v="1"/>
    <s v="OFF-SU-10002537"/>
    <x v="1"/>
    <x v="14"/>
    <x v="682"/>
    <n v="51.15"/>
    <n v="5"/>
    <n v="0"/>
    <n v="13.298999999999999"/>
    <x v="1"/>
    <s v="Yes"/>
  </r>
  <r>
    <n v="9945"/>
    <s v="CA-2017-145415"/>
    <x v="1234"/>
    <d v="2017-04-17T00:00:00"/>
    <s v="Second Class"/>
    <s v="RD-19660"/>
    <s v="Robert Dilbeck"/>
    <x v="2"/>
    <s v="United States"/>
    <x v="4"/>
    <x v="4"/>
    <n v="98103"/>
    <x v="1"/>
    <s v="OFF-ST-10000419"/>
    <x v="1"/>
    <x v="4"/>
    <x v="1024"/>
    <n v="40.74"/>
    <n v="3"/>
    <n v="0"/>
    <n v="0.40739999999999998"/>
    <x v="1"/>
    <s v="Yes"/>
  </r>
  <r>
    <n v="9946"/>
    <s v="CA-2016-111157"/>
    <x v="1086"/>
    <d v="2016-03-06T00:00:00"/>
    <s v="Standard Class"/>
    <s v="NH-18610"/>
    <s v="Nicole Hansen"/>
    <x v="1"/>
    <s v="United States"/>
    <x v="10"/>
    <x v="9"/>
    <n v="19120"/>
    <x v="3"/>
    <s v="OFF-PA-10000327"/>
    <x v="1"/>
    <x v="10"/>
    <x v="1437"/>
    <n v="3.4239999999999999"/>
    <n v="1"/>
    <n v="0.2"/>
    <n v="1.07"/>
    <x v="3"/>
    <s v="Yes"/>
  </r>
  <r>
    <n v="9947"/>
    <s v="CA-2016-111157"/>
    <x v="1086"/>
    <d v="2016-03-06T00:00:00"/>
    <s v="Standard Class"/>
    <s v="NH-18610"/>
    <s v="Nicole Hansen"/>
    <x v="1"/>
    <s v="United States"/>
    <x v="10"/>
    <x v="9"/>
    <n v="19120"/>
    <x v="3"/>
    <s v="TEC-AC-10004353"/>
    <x v="2"/>
    <x v="11"/>
    <x v="724"/>
    <n v="151.19999999999999"/>
    <n v="3"/>
    <n v="0.2"/>
    <n v="32.130000000000003"/>
    <x v="3"/>
    <s v="Yes"/>
  </r>
  <r>
    <n v="9948"/>
    <s v="CA-2019-121559"/>
    <x v="702"/>
    <d v="2019-06-03T00:00:00"/>
    <s v="Second Class"/>
    <s v="HW-14935"/>
    <s v="Helen Wasserman"/>
    <x v="1"/>
    <s v="United States"/>
    <x v="245"/>
    <x v="14"/>
    <n v="46203"/>
    <x v="2"/>
    <s v="FUR-CH-10003746"/>
    <x v="0"/>
    <x v="1"/>
    <x v="623"/>
    <n v="1925.88"/>
    <n v="6"/>
    <n v="0"/>
    <n v="539.24639999999999"/>
    <x v="2"/>
    <s v="Yes"/>
  </r>
  <r>
    <n v="9949"/>
    <s v="CA-2019-121559"/>
    <x v="702"/>
    <d v="2019-06-03T00:00:00"/>
    <s v="Second Class"/>
    <s v="HW-14935"/>
    <s v="Helen Wasserman"/>
    <x v="1"/>
    <s v="United States"/>
    <x v="245"/>
    <x v="14"/>
    <n v="46203"/>
    <x v="2"/>
    <s v="OFF-AP-10002945"/>
    <x v="1"/>
    <x v="9"/>
    <x v="228"/>
    <n v="2405.1999999999998"/>
    <n v="8"/>
    <n v="0"/>
    <n v="793.71600000000001"/>
    <x v="2"/>
    <s v="Yes"/>
  </r>
  <r>
    <n v="9950"/>
    <s v="CA-2019-121559"/>
    <x v="702"/>
    <d v="2019-06-03T00:00:00"/>
    <s v="Second Class"/>
    <s v="HW-14935"/>
    <s v="Helen Wasserman"/>
    <x v="1"/>
    <s v="United States"/>
    <x v="245"/>
    <x v="14"/>
    <n v="46203"/>
    <x v="2"/>
    <s v="TEC-AC-10004568"/>
    <x v="2"/>
    <x v="11"/>
    <x v="1118"/>
    <n v="83.97"/>
    <n v="3"/>
    <n v="0"/>
    <n v="15.9543"/>
    <x v="2"/>
    <s v="Yes"/>
  </r>
  <r>
    <n v="9951"/>
    <s v="CA-2019-121559"/>
    <x v="702"/>
    <d v="2019-06-03T00:00:00"/>
    <s v="Second Class"/>
    <s v="HW-14935"/>
    <s v="Helen Wasserman"/>
    <x v="1"/>
    <s v="United States"/>
    <x v="245"/>
    <x v="14"/>
    <n v="46203"/>
    <x v="2"/>
    <s v="TEC-AC-10001714"/>
    <x v="2"/>
    <x v="11"/>
    <x v="685"/>
    <n v="39.89"/>
    <n v="1"/>
    <n v="0"/>
    <n v="14.7593"/>
    <x v="2"/>
    <s v="Yes"/>
  </r>
  <r>
    <n v="9952"/>
    <s v="CA-2019-121559"/>
    <x v="702"/>
    <d v="2019-06-03T00:00:00"/>
    <s v="Second Class"/>
    <s v="HW-14935"/>
    <s v="Helen Wasserman"/>
    <x v="1"/>
    <s v="United States"/>
    <x v="245"/>
    <x v="14"/>
    <n v="46203"/>
    <x v="2"/>
    <s v="OFF-BI-10002072"/>
    <x v="1"/>
    <x v="8"/>
    <x v="838"/>
    <n v="17.38"/>
    <n v="2"/>
    <n v="0"/>
    <n v="8.69"/>
    <x v="2"/>
    <s v="Yes"/>
  </r>
  <r>
    <n v="9953"/>
    <s v="CA-2017-141593"/>
    <x v="639"/>
    <d v="2017-12-16T00:00:00"/>
    <s v="Second Class"/>
    <s v="DB-12970"/>
    <s v="Darren Budd"/>
    <x v="1"/>
    <s v="United States"/>
    <x v="1"/>
    <x v="1"/>
    <n v="90045"/>
    <x v="1"/>
    <s v="OFF-BI-10001153"/>
    <x v="1"/>
    <x v="8"/>
    <x v="303"/>
    <n v="55.264000000000003"/>
    <n v="2"/>
    <n v="0.2"/>
    <n v="20.724"/>
    <x v="1"/>
    <s v="Yes"/>
  </r>
  <r>
    <n v="9954"/>
    <s v="CA-2017-141593"/>
    <x v="639"/>
    <d v="2017-12-16T00:00:00"/>
    <s v="Second Class"/>
    <s v="DB-12970"/>
    <s v="Darren Budd"/>
    <x v="1"/>
    <s v="United States"/>
    <x v="1"/>
    <x v="1"/>
    <n v="90045"/>
    <x v="1"/>
    <s v="OFF-PA-10004983"/>
    <x v="1"/>
    <x v="10"/>
    <x v="1332"/>
    <n v="6.48"/>
    <n v="1"/>
    <n v="0"/>
    <n v="3.1103999999999998"/>
    <x v="1"/>
    <s v="Yes"/>
  </r>
  <r>
    <n v="9955"/>
    <s v="CA-2017-141593"/>
    <x v="639"/>
    <d v="2017-12-16T00:00:00"/>
    <s v="Second Class"/>
    <s v="DB-12970"/>
    <s v="Darren Budd"/>
    <x v="1"/>
    <s v="United States"/>
    <x v="1"/>
    <x v="1"/>
    <n v="90045"/>
    <x v="1"/>
    <s v="OFF-BI-10000948"/>
    <x v="1"/>
    <x v="8"/>
    <x v="1382"/>
    <n v="34.247999999999998"/>
    <n v="3"/>
    <n v="0.2"/>
    <n v="11.5587"/>
    <x v="1"/>
    <s v="Yes"/>
  </r>
  <r>
    <n v="9956"/>
    <s v="CA-2017-141593"/>
    <x v="639"/>
    <d v="2017-12-16T00:00:00"/>
    <s v="Second Class"/>
    <s v="DB-12970"/>
    <s v="Darren Budd"/>
    <x v="1"/>
    <s v="United States"/>
    <x v="1"/>
    <x v="1"/>
    <n v="90045"/>
    <x v="1"/>
    <s v="FUR-TA-10002622"/>
    <x v="0"/>
    <x v="3"/>
    <x v="969"/>
    <n v="273.56799999999998"/>
    <n v="2"/>
    <n v="0.2"/>
    <n v="10.258800000000001"/>
    <x v="1"/>
    <s v="Yes"/>
  </r>
  <r>
    <n v="9957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PA-10001776"/>
    <x v="1"/>
    <x v="10"/>
    <x v="1272"/>
    <n v="46.35"/>
    <n v="5"/>
    <n v="0"/>
    <n v="21.784500000000001"/>
    <x v="3"/>
    <s v="Yes"/>
  </r>
  <r>
    <n v="9958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PA-10004039"/>
    <x v="1"/>
    <x v="10"/>
    <x v="1547"/>
    <n v="223.92"/>
    <n v="4"/>
    <n v="0"/>
    <n v="109.7208"/>
    <x v="3"/>
    <s v="Yes"/>
  </r>
  <r>
    <n v="9959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SU-10001574"/>
    <x v="1"/>
    <x v="14"/>
    <x v="503"/>
    <n v="7.3"/>
    <n v="2"/>
    <n v="0"/>
    <n v="2.19"/>
    <x v="3"/>
    <s v="Yes"/>
  </r>
  <r>
    <n v="9960"/>
    <s v="CA-2019-137421"/>
    <x v="833"/>
    <d v="2019-10-11T00:00:00"/>
    <s v="Standard Class"/>
    <s v="AJ-10945"/>
    <s v="Ashley Jarboe"/>
    <x v="0"/>
    <s v="United States"/>
    <x v="432"/>
    <x v="16"/>
    <n v="85224"/>
    <x v="1"/>
    <s v="OFF-AR-10001761"/>
    <x v="1"/>
    <x v="6"/>
    <x v="1651"/>
    <n v="9.3439999999999994"/>
    <n v="2"/>
    <n v="0.2"/>
    <n v="1.8688"/>
    <x v="1"/>
    <s v="Yes"/>
  </r>
  <r>
    <n v="9961"/>
    <s v="CA-2019-141446"/>
    <x v="118"/>
    <d v="2019-09-18T00:00:00"/>
    <s v="Second Class"/>
    <s v="CL-12700"/>
    <s v="Craig Leslie"/>
    <x v="2"/>
    <s v="United States"/>
    <x v="159"/>
    <x v="0"/>
    <n v="41042"/>
    <x v="0"/>
    <s v="TEC-AC-10002305"/>
    <x v="2"/>
    <x v="11"/>
    <x v="1530"/>
    <n v="18"/>
    <n v="1"/>
    <n v="0"/>
    <n v="3.24"/>
    <x v="0"/>
    <s v="Yes"/>
  </r>
  <r>
    <n v="9962"/>
    <s v="CA-2017-168088"/>
    <x v="531"/>
    <d v="2017-03-22T00:00:00"/>
    <s v="First Class"/>
    <s v="CM-12655"/>
    <s v="Corinna Mitchell"/>
    <x v="2"/>
    <s v="United States"/>
    <x v="12"/>
    <x v="5"/>
    <n v="77041"/>
    <x v="2"/>
    <s v="OFF-PA-10000675"/>
    <x v="1"/>
    <x v="10"/>
    <x v="1115"/>
    <n v="65.584000000000003"/>
    <n v="2"/>
    <n v="0.2"/>
    <n v="23.7742"/>
    <x v="2"/>
    <s v="Yes"/>
  </r>
  <r>
    <n v="9963"/>
    <s v="CA-2017-168088"/>
    <x v="531"/>
    <d v="2017-03-22T00:00:00"/>
    <s v="First Class"/>
    <s v="CM-12655"/>
    <s v="Corinna Mitchell"/>
    <x v="2"/>
    <s v="United States"/>
    <x v="12"/>
    <x v="5"/>
    <n v="77041"/>
    <x v="2"/>
    <s v="FUR-BO-10004218"/>
    <x v="0"/>
    <x v="0"/>
    <x v="1593"/>
    <n v="383.46559999999999"/>
    <n v="4"/>
    <n v="0.32"/>
    <n v="-67.670400000000001"/>
    <x v="2"/>
    <s v="Yes"/>
  </r>
  <r>
    <n v="9964"/>
    <s v="CA-2017-143700"/>
    <x v="353"/>
    <d v="2017-07-26T00:00:00"/>
    <s v="Same Day"/>
    <s v="AS-10240"/>
    <s v="Alan Shonely"/>
    <x v="0"/>
    <s v="United States"/>
    <x v="10"/>
    <x v="9"/>
    <n v="19140"/>
    <x v="3"/>
    <s v="OFF-PA-10003072"/>
    <x v="1"/>
    <x v="10"/>
    <x v="927"/>
    <n v="10.368"/>
    <n v="2"/>
    <n v="0.2"/>
    <n v="3.6288"/>
    <x v="3"/>
    <s v="Yes"/>
  </r>
  <r>
    <n v="9965"/>
    <s v="CA-2018-146374"/>
    <x v="5"/>
    <d v="2018-12-10T00:00:00"/>
    <s v="Second Class"/>
    <s v="HE-14800"/>
    <s v="Harold Engle"/>
    <x v="1"/>
    <s v="United States"/>
    <x v="46"/>
    <x v="13"/>
    <n v="19711"/>
    <x v="3"/>
    <s v="FUR-FU-10002671"/>
    <x v="0"/>
    <x v="5"/>
    <x v="278"/>
    <n v="13.4"/>
    <n v="1"/>
    <n v="0"/>
    <n v="6.4320000000000004"/>
    <x v="3"/>
    <s v="Yes"/>
  </r>
  <r>
    <n v="9966"/>
    <s v="CA-2018-146374"/>
    <x v="5"/>
    <d v="2018-12-10T00:00:00"/>
    <s v="Second Class"/>
    <s v="HE-14800"/>
    <s v="Harold Engle"/>
    <x v="1"/>
    <s v="United States"/>
    <x v="46"/>
    <x v="13"/>
    <n v="19711"/>
    <x v="3"/>
    <s v="OFF-PA-10000349"/>
    <x v="1"/>
    <x v="10"/>
    <x v="33"/>
    <n v="4.9800000000000004"/>
    <n v="1"/>
    <n v="0"/>
    <n v="2.3405999999999998"/>
    <x v="3"/>
    <s v="Yes"/>
  </r>
  <r>
    <n v="9967"/>
    <s v="CA-2018-146374"/>
    <x v="5"/>
    <d v="2018-12-10T00:00:00"/>
    <s v="Second Class"/>
    <s v="HE-14800"/>
    <s v="Harold Engle"/>
    <x v="1"/>
    <s v="United States"/>
    <x v="46"/>
    <x v="13"/>
    <n v="19711"/>
    <x v="3"/>
    <s v="OFF-EN-10004483"/>
    <x v="1"/>
    <x v="12"/>
    <x v="1344"/>
    <n v="109.69"/>
    <n v="7"/>
    <n v="0"/>
    <n v="51.554299999999998"/>
    <x v="3"/>
    <s v="Yes"/>
  </r>
  <r>
    <n v="9968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BI-10004209"/>
    <x v="1"/>
    <x v="8"/>
    <x v="1215"/>
    <n v="40.200000000000003"/>
    <n v="5"/>
    <n v="0"/>
    <n v="18.09"/>
    <x v="3"/>
    <s v="Yes"/>
  </r>
  <r>
    <n v="9969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BI-10004600"/>
    <x v="1"/>
    <x v="8"/>
    <x v="1486"/>
    <n v="735.98"/>
    <n v="2"/>
    <n v="0"/>
    <n v="331.19099999999997"/>
    <x v="3"/>
    <s v="Yes"/>
  </r>
  <r>
    <n v="9970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AP-10003622"/>
    <x v="1"/>
    <x v="9"/>
    <x v="190"/>
    <n v="22.75"/>
    <n v="7"/>
    <n v="0"/>
    <n v="6.5975000000000001"/>
    <x v="3"/>
    <s v="Yes"/>
  </r>
  <r>
    <n v="9971"/>
    <s v="CA-2017-103772"/>
    <x v="1141"/>
    <d v="2017-07-02T00:00:00"/>
    <s v="Standard Class"/>
    <s v="MP-17470"/>
    <s v="Mark Packer"/>
    <x v="2"/>
    <s v="United States"/>
    <x v="214"/>
    <x v="32"/>
    <n v="30080"/>
    <x v="0"/>
    <s v="OFF-BI-10002867"/>
    <x v="1"/>
    <x v="8"/>
    <x v="972"/>
    <n v="119.56"/>
    <n v="2"/>
    <n v="0"/>
    <n v="54.997599999999998"/>
    <x v="0"/>
    <s v="Yes"/>
  </r>
  <r>
    <n v="9972"/>
    <s v="CA-2017-103772"/>
    <x v="1141"/>
    <d v="2017-07-02T00:00:00"/>
    <s v="Standard Class"/>
    <s v="MP-17470"/>
    <s v="Mark Packer"/>
    <x v="2"/>
    <s v="United States"/>
    <x v="214"/>
    <x v="32"/>
    <n v="30080"/>
    <x v="0"/>
    <s v="OFF-AR-10000538"/>
    <x v="1"/>
    <x v="6"/>
    <x v="1254"/>
    <n v="140.75"/>
    <n v="5"/>
    <n v="0"/>
    <n v="42.225000000000001"/>
    <x v="0"/>
    <s v="Yes"/>
  </r>
  <r>
    <n v="9973"/>
    <s v="CA-2018-130225"/>
    <x v="108"/>
    <d v="2018-09-17T00:00:00"/>
    <s v="Standard Class"/>
    <s v="RC-19960"/>
    <s v="Ryan Crowe"/>
    <x v="0"/>
    <s v="United States"/>
    <x v="12"/>
    <x v="5"/>
    <n v="77041"/>
    <x v="2"/>
    <s v="OFF-EN-10000056"/>
    <x v="1"/>
    <x v="12"/>
    <x v="633"/>
    <n v="99.567999999999998"/>
    <n v="2"/>
    <n v="0.2"/>
    <n v="33.604199999999999"/>
    <x v="2"/>
    <s v="Yes"/>
  </r>
  <r>
    <n v="9974"/>
    <s v="US-2018-103674"/>
    <x v="409"/>
    <d v="2018-12-10T00:00:00"/>
    <s v="Standard Class"/>
    <s v="AP-10720"/>
    <s v="Anne Pryor"/>
    <x v="2"/>
    <s v="United States"/>
    <x v="1"/>
    <x v="1"/>
    <n v="90032"/>
    <x v="1"/>
    <s v="TEC-PH-10004080"/>
    <x v="2"/>
    <x v="7"/>
    <x v="1777"/>
    <n v="271.95999999999998"/>
    <n v="5"/>
    <n v="0.2"/>
    <n v="27.196000000000002"/>
    <x v="1"/>
    <s v="Yes"/>
  </r>
  <r>
    <n v="9975"/>
    <s v="US-2018-103674"/>
    <x v="409"/>
    <d v="2018-12-10T00:00:00"/>
    <s v="Standard Class"/>
    <s v="AP-10720"/>
    <s v="Anne Pryor"/>
    <x v="2"/>
    <s v="United States"/>
    <x v="1"/>
    <x v="1"/>
    <n v="90032"/>
    <x v="1"/>
    <s v="OFF-AR-10004752"/>
    <x v="1"/>
    <x v="6"/>
    <x v="1114"/>
    <n v="18.690000000000001"/>
    <n v="7"/>
    <n v="0"/>
    <n v="5.2332000000000001"/>
    <x v="1"/>
    <s v="Yes"/>
  </r>
  <r>
    <n v="9976"/>
    <s v="US-2018-103674"/>
    <x v="409"/>
    <d v="2018-12-10T00:00:00"/>
    <s v="Standard Class"/>
    <s v="AP-10720"/>
    <s v="Anne Pryor"/>
    <x v="2"/>
    <s v="United States"/>
    <x v="1"/>
    <x v="1"/>
    <n v="90032"/>
    <x v="1"/>
    <s v="OFF-PA-10000743"/>
    <x v="1"/>
    <x v="10"/>
    <x v="578"/>
    <n v="13.36"/>
    <n v="2"/>
    <n v="0"/>
    <n v="6.4127999999999998"/>
    <x v="1"/>
    <s v="Yes"/>
  </r>
  <r>
    <n v="9977"/>
    <s v="US-2018-103674"/>
    <x v="409"/>
    <d v="2018-12-10T00:00:00"/>
    <s v="Standard Class"/>
    <s v="AP-10720"/>
    <s v="Anne Pryor"/>
    <x v="2"/>
    <s v="United States"/>
    <x v="1"/>
    <x v="1"/>
    <n v="90032"/>
    <x v="1"/>
    <s v="TEC-PH-10002496"/>
    <x v="2"/>
    <x v="7"/>
    <x v="495"/>
    <n v="249.584"/>
    <n v="2"/>
    <n v="0.2"/>
    <n v="31.198"/>
    <x v="1"/>
    <s v="Yes"/>
  </r>
  <r>
    <n v="9978"/>
    <s v="US-2018-103674"/>
    <x v="409"/>
    <d v="2018-12-10T00:00:00"/>
    <s v="Standard Class"/>
    <s v="AP-10720"/>
    <s v="Anne Pryor"/>
    <x v="2"/>
    <s v="United States"/>
    <x v="1"/>
    <x v="1"/>
    <n v="90032"/>
    <x v="1"/>
    <s v="OFF-FA-10003467"/>
    <x v="1"/>
    <x v="13"/>
    <x v="494"/>
    <n v="13.86"/>
    <n v="7"/>
    <n v="0"/>
    <n v="0"/>
    <x v="1"/>
    <s v="Yes"/>
  </r>
  <r>
    <n v="9979"/>
    <s v="US-2018-103674"/>
    <x v="409"/>
    <d v="2018-12-10T00:00:00"/>
    <s v="Standard Class"/>
    <s v="AP-10720"/>
    <s v="Anne Pryor"/>
    <x v="2"/>
    <s v="United States"/>
    <x v="1"/>
    <x v="1"/>
    <n v="90032"/>
    <x v="1"/>
    <s v="OFF-BI-10003727"/>
    <x v="1"/>
    <x v="8"/>
    <x v="805"/>
    <n v="13.375999999999999"/>
    <n v="4"/>
    <n v="0.2"/>
    <n v="4.6816000000000004"/>
    <x v="1"/>
    <s v="Yes"/>
  </r>
  <r>
    <n v="9980"/>
    <s v="US-2018-103674"/>
    <x v="409"/>
    <d v="2018-12-10T00:00:00"/>
    <s v="Standard Class"/>
    <s v="AP-10720"/>
    <s v="Anne Pryor"/>
    <x v="2"/>
    <s v="United States"/>
    <x v="1"/>
    <x v="1"/>
    <n v="90032"/>
    <x v="1"/>
    <s v="OFF-BI-10002026"/>
    <x v="1"/>
    <x v="8"/>
    <x v="1758"/>
    <n v="437.47199999999998"/>
    <n v="14"/>
    <n v="0.2"/>
    <n v="153.11519999999999"/>
    <x v="1"/>
    <s v="Yes"/>
  </r>
  <r>
    <n v="9981"/>
    <s v="US-2017-151435"/>
    <x v="684"/>
    <d v="2017-09-09T00:00:00"/>
    <s v="Second Class"/>
    <s v="SW-20455"/>
    <s v="Shaun Weien"/>
    <x v="0"/>
    <s v="United States"/>
    <x v="240"/>
    <x v="28"/>
    <n v="70506"/>
    <x v="0"/>
    <s v="FUR-TA-10001039"/>
    <x v="0"/>
    <x v="3"/>
    <x v="832"/>
    <n v="85.98"/>
    <n v="1"/>
    <n v="0"/>
    <n v="22.354800000000001"/>
    <x v="0"/>
    <s v="Yes"/>
  </r>
  <r>
    <n v="9982"/>
    <s v="CA-2019-163566"/>
    <x v="646"/>
    <d v="2019-08-06T00:00:00"/>
    <s v="First Class"/>
    <s v="TB-21055"/>
    <s v="Ted Butterfield"/>
    <x v="0"/>
    <s v="United States"/>
    <x v="54"/>
    <x v="24"/>
    <n v="45014"/>
    <x v="3"/>
    <s v="OFF-LA-10004484"/>
    <x v="1"/>
    <x v="2"/>
    <x v="617"/>
    <n v="16.52"/>
    <n v="5"/>
    <n v="0.2"/>
    <n v="5.3689999999999998"/>
    <x v="3"/>
    <s v="Yes"/>
  </r>
  <r>
    <n v="9983"/>
    <s v="US-2018-157728"/>
    <x v="897"/>
    <d v="2018-09-28T00:00:00"/>
    <s v="Standard Class"/>
    <s v="RC-19960"/>
    <s v="Ryan Crowe"/>
    <x v="0"/>
    <s v="United States"/>
    <x v="354"/>
    <x v="12"/>
    <n v="49505"/>
    <x v="2"/>
    <s v="OFF-PA-10002195"/>
    <x v="1"/>
    <x v="10"/>
    <x v="726"/>
    <n v="35.56"/>
    <n v="7"/>
    <n v="0"/>
    <n v="16.713200000000001"/>
    <x v="2"/>
    <s v="Yes"/>
  </r>
  <r>
    <n v="9984"/>
    <s v="US-2018-157728"/>
    <x v="897"/>
    <d v="2018-09-28T00:00:00"/>
    <s v="Standard Class"/>
    <s v="RC-19960"/>
    <s v="Ryan Crowe"/>
    <x v="0"/>
    <s v="United States"/>
    <x v="354"/>
    <x v="12"/>
    <n v="49505"/>
    <x v="2"/>
    <s v="TEC-PH-10001305"/>
    <x v="2"/>
    <x v="7"/>
    <x v="1680"/>
    <n v="97.98"/>
    <n v="2"/>
    <n v="0"/>
    <n v="27.4344"/>
    <x v="2"/>
    <s v="Yes"/>
  </r>
  <r>
    <n v="9985"/>
    <s v="CA-2017-100251"/>
    <x v="961"/>
    <d v="2017-05-23T00:00:00"/>
    <s v="Standard Class"/>
    <s v="DV-13465"/>
    <s v="Dianna Vittorini"/>
    <x v="0"/>
    <s v="United States"/>
    <x v="85"/>
    <x v="15"/>
    <n v="11561"/>
    <x v="3"/>
    <s v="OFF-LA-10003766"/>
    <x v="1"/>
    <x v="2"/>
    <x v="365"/>
    <n v="31.5"/>
    <n v="10"/>
    <n v="0"/>
    <n v="15.12"/>
    <x v="3"/>
    <s v="Yes"/>
  </r>
  <r>
    <n v="9986"/>
    <s v="CA-2017-100251"/>
    <x v="961"/>
    <d v="2017-05-23T00:00:00"/>
    <s v="Standard Class"/>
    <s v="DV-13465"/>
    <s v="Dianna Vittorini"/>
    <x v="0"/>
    <s v="United States"/>
    <x v="85"/>
    <x v="15"/>
    <n v="11561"/>
    <x v="3"/>
    <s v="OFF-SU-10000898"/>
    <x v="1"/>
    <x v="14"/>
    <x v="1190"/>
    <n v="55.6"/>
    <n v="4"/>
    <n v="0"/>
    <n v="16.123999999999999"/>
    <x v="3"/>
    <s v="Yes"/>
  </r>
  <r>
    <n v="9987"/>
    <s v="CA-2018-125794"/>
    <x v="321"/>
    <d v="2018-10-03T00:00:00"/>
    <s v="Standard Class"/>
    <s v="ML-17410"/>
    <s v="Maris LaWare"/>
    <x v="0"/>
    <s v="United States"/>
    <x v="1"/>
    <x v="1"/>
    <n v="90008"/>
    <x v="1"/>
    <s v="TEC-AC-10003399"/>
    <x v="2"/>
    <x v="11"/>
    <x v="1506"/>
    <n v="36.24"/>
    <n v="1"/>
    <n v="0"/>
    <n v="15.220800000000001"/>
    <x v="1"/>
    <s v="Yes"/>
  </r>
  <r>
    <n v="9988"/>
    <s v="CA-2019-163629"/>
    <x v="701"/>
    <d v="2019-11-21T00:00:00"/>
    <s v="Standard Class"/>
    <s v="RA-19885"/>
    <s v="Ruben Ausman"/>
    <x v="1"/>
    <s v="United States"/>
    <x v="417"/>
    <x v="32"/>
    <n v="30605"/>
    <x v="0"/>
    <s v="TEC-AC-10001539"/>
    <x v="2"/>
    <x v="11"/>
    <x v="1585"/>
    <n v="79.989999999999995"/>
    <n v="1"/>
    <n v="0"/>
    <n v="28.796399999999998"/>
    <x v="0"/>
    <s v="Yes"/>
  </r>
  <r>
    <n v="9989"/>
    <s v="CA-2019-163629"/>
    <x v="701"/>
    <d v="2019-11-21T00:00:00"/>
    <s v="Standard Class"/>
    <s v="RA-19885"/>
    <s v="Ruben Ausman"/>
    <x v="1"/>
    <s v="United States"/>
    <x v="417"/>
    <x v="32"/>
    <n v="30605"/>
    <x v="0"/>
    <s v="TEC-PH-10004006"/>
    <x v="2"/>
    <x v="7"/>
    <x v="1773"/>
    <n v="206.1"/>
    <n v="5"/>
    <n v="0"/>
    <n v="55.646999999999998"/>
    <x v="0"/>
    <s v="Yes"/>
  </r>
  <r>
    <n v="9990"/>
    <s v="CA-2016-110422"/>
    <x v="1235"/>
    <d v="2016-01-23T00:00:00"/>
    <s v="Second Class"/>
    <s v="TB-21400"/>
    <s v="Tom Boeckenhauer"/>
    <x v="0"/>
    <s v="United States"/>
    <x v="100"/>
    <x v="2"/>
    <n v="33180"/>
    <x v="0"/>
    <s v="FUR-FU-10001889"/>
    <x v="0"/>
    <x v="5"/>
    <x v="1158"/>
    <n v="25.248000000000001"/>
    <n v="3"/>
    <n v="0.2"/>
    <n v="4.1028000000000002"/>
    <x v="0"/>
    <s v="Yes"/>
  </r>
  <r>
    <n v="9991"/>
    <s v="CA-2019-121258"/>
    <x v="425"/>
    <d v="2019-03-03T00:00:00"/>
    <s v="Standard Class"/>
    <s v="DB-13060"/>
    <s v="Dave Brooks"/>
    <x v="0"/>
    <s v="United States"/>
    <x v="116"/>
    <x v="1"/>
    <n v="92627"/>
    <x v="1"/>
    <s v="FUR-FU-10000747"/>
    <x v="0"/>
    <x v="5"/>
    <x v="1751"/>
    <n v="91.96"/>
    <n v="2"/>
    <n v="0"/>
    <n v="15.6332"/>
    <x v="1"/>
    <s v="Yes"/>
  </r>
  <r>
    <n v="9992"/>
    <s v="CA-2019-121258"/>
    <x v="425"/>
    <d v="2019-03-03T00:00:00"/>
    <s v="Standard Class"/>
    <s v="DB-13060"/>
    <s v="Dave Brooks"/>
    <x v="0"/>
    <s v="United States"/>
    <x v="116"/>
    <x v="1"/>
    <n v="92627"/>
    <x v="1"/>
    <s v="TEC-PH-10003645"/>
    <x v="2"/>
    <x v="7"/>
    <x v="297"/>
    <n v="258.57600000000002"/>
    <n v="2"/>
    <n v="0.2"/>
    <n v="19.3932"/>
    <x v="1"/>
    <s v="Yes"/>
  </r>
  <r>
    <n v="9993"/>
    <s v="CA-2019-121258"/>
    <x v="425"/>
    <d v="2019-03-03T00:00:00"/>
    <s v="Standard Class"/>
    <s v="DB-13060"/>
    <s v="Dave Brooks"/>
    <x v="0"/>
    <s v="United States"/>
    <x v="116"/>
    <x v="1"/>
    <n v="92627"/>
    <x v="1"/>
    <s v="OFF-PA-10004041"/>
    <x v="1"/>
    <x v="10"/>
    <x v="949"/>
    <n v="29.6"/>
    <n v="4"/>
    <n v="0"/>
    <n v="13.32"/>
    <x v="1"/>
    <s v="Yes"/>
  </r>
  <r>
    <n v="9994"/>
    <s v="CA-2019-119914"/>
    <x v="464"/>
    <d v="2019-05-09T00:00:00"/>
    <s v="Second Class"/>
    <s v="CC-12220"/>
    <s v="Chris Cortes"/>
    <x v="0"/>
    <s v="United States"/>
    <x v="223"/>
    <x v="1"/>
    <n v="92683"/>
    <x v="1"/>
    <s v="OFF-AP-10002684"/>
    <x v="1"/>
    <x v="9"/>
    <x v="167"/>
    <n v="243.16"/>
    <n v="2"/>
    <n v="0"/>
    <n v="72.947999999999993"/>
    <x v="1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Категори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 rowHeaderCaption="Категории">
  <location ref="B8:C12" firstHeaderRow="1" firstDataRow="1" firstDataCol="1" rowPageCount="3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4"/>
  </rowFields>
  <rowItems count="4">
    <i>
      <x v="2"/>
    </i>
    <i>
      <x v="1"/>
    </i>
    <i>
      <x/>
    </i>
    <i t="grand">
      <x/>
    </i>
  </rowItems>
  <colItems count="1">
    <i/>
  </colItems>
  <pageFields count="3">
    <pageField fld="9" hier="-1"/>
    <pageField fld="10" hier="-1"/>
    <pageField fld="24" hier="-1"/>
  </pageFields>
  <dataFields count="1">
    <dataField name="Profit " fld="20" baseField="0" baseItem="0" numFmtId="164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Подкатегори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0" rowHeaderCaption="Подкатегории">
  <location ref="B8:C26" firstHeaderRow="1" firstDataRow="1" firstDataCol="1" rowPageCount="3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5"/>
  </rowFields>
  <rowItems count="18">
    <i>
      <x v="6"/>
    </i>
    <i>
      <x v="13"/>
    </i>
    <i>
      <x v="1"/>
    </i>
    <i>
      <x v="12"/>
    </i>
    <i>
      <x v="3"/>
    </i>
    <i>
      <x v="5"/>
    </i>
    <i>
      <x v="14"/>
    </i>
    <i>
      <x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pageFields count="3">
    <pageField fld="9" hier="-1"/>
    <pageField fld="10" hier="-1"/>
    <pageField fld="24" hier="-1"/>
  </pageFields>
  <dataFields count="1">
    <dataField name="Profit " fld="20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Топ 10 товаров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8" rowHeaderCaption="МЕСЯЦ">
  <location ref="B8:D24" firstHeaderRow="1" firstDataRow="1" firstDataCol="2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24"/>
  </rowFields>
  <rowItems count="16">
    <i>
      <x/>
      <x v="1"/>
    </i>
    <i r="1">
      <x v="2"/>
    </i>
    <i r="1">
      <x v="3"/>
    </i>
    <i r="1">
      <x v="4"/>
    </i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r="1">
      <x v="3"/>
    </i>
    <i r="1">
      <x v="4"/>
    </i>
  </rowItems>
  <colItems count="1">
    <i/>
  </colItems>
  <dataFields count="1">
    <dataField name="Profit " fld="20" baseField="0" baseItem="0" numFmtId="165"/>
  </dataFields>
  <formats count="3">
    <format dxfId="34">
      <pivotArea outline="0" collapsedLevelsAreSubtotals="1" fieldPosition="0"/>
    </format>
    <format dxfId="33">
      <pivotArea outline="0" fieldPosition="0">
        <references count="1">
          <reference field="4294967294" count="1">
            <x v="0"/>
          </reference>
        </references>
      </pivotArea>
    </format>
    <format dxfId="32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Топ 10 товаров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9" rowHeaderCaption="МЕСЯЦ">
  <location ref="B8:C61" firstHeaderRow="1" firstDataRow="1" firstDataCol="1" rowPageCount="2" colPageCount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9" hier="-1"/>
    <pageField fld="10" hier="-1"/>
  </pageFields>
  <dataFields count="1">
    <dataField name="Profit " fld="20" baseField="0" baseItem="0" numFmtId="164"/>
  </dataFields>
  <formats count="1">
    <format dxfId="25">
      <pivotArea outline="0" collapsedLevelsAreSubtotals="1" fieldPosition="0"/>
    </format>
  </formats>
  <chartFormats count="3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Топ 10 товаров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Регион">
  <location ref="B8:C13" firstHeaderRow="1" firstDataRow="1" firstDataCol="1" rowPageCount="2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9" hier="-1"/>
    <pageField fld="24" hier="-1"/>
  </pageFields>
  <dataFields count="1">
    <dataField name="Profit " fld="20" baseField="0" baseItem="0" numFmtId="164"/>
  </dataFields>
  <formats count="1">
    <format dxfId="24">
      <pivotArea outline="0" collapsedLevelsAreSubtotals="1" fieldPosition="0"/>
    </format>
  </formats>
  <chartFormats count="10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6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Топ 10 товаров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Менеджеры">
  <location ref="B8:C20" firstHeaderRow="1" firstDataRow="1" firstDataCol="1" rowPageCount="3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multipleItemSelectionAllowed="1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 measureFilter="1" sortType="descending">
      <items count="1851">
        <item x="742"/>
        <item x="1702"/>
        <item x="487"/>
        <item x="668"/>
        <item x="1810"/>
        <item x="461"/>
        <item x="900"/>
        <item x="1003"/>
        <item x="1763"/>
        <item x="239"/>
        <item x="394"/>
        <item x="1837"/>
        <item x="219"/>
        <item x="55"/>
        <item x="1103"/>
        <item x="1470"/>
        <item x="1332"/>
        <item x="1788"/>
        <item x="1422"/>
        <item x="1276"/>
        <item x="490"/>
        <item x="510"/>
        <item x="811"/>
        <item x="272"/>
        <item x="498"/>
        <item x="1503"/>
        <item x="585"/>
        <item x="1270"/>
        <item x="1315"/>
        <item x="644"/>
        <item x="968"/>
        <item x="260"/>
        <item x="1401"/>
        <item x="1178"/>
        <item x="729"/>
        <item x="745"/>
        <item x="1152"/>
        <item x="738"/>
        <item x="289"/>
        <item x="1710"/>
        <item x="1639"/>
        <item x="1759"/>
        <item x="1133"/>
        <item x="181"/>
        <item x="1529"/>
        <item x="981"/>
        <item x="680"/>
        <item x="1428"/>
        <item x="1383"/>
        <item x="1541"/>
        <item x="1737"/>
        <item x="777"/>
        <item x="89"/>
        <item x="1139"/>
        <item x="1451"/>
        <item x="854"/>
        <item x="88"/>
        <item x="1292"/>
        <item x="548"/>
        <item x="1653"/>
        <item x="1259"/>
        <item x="1624"/>
        <item x="1004"/>
        <item x="1274"/>
        <item x="1021"/>
        <item x="372"/>
        <item x="1073"/>
        <item x="723"/>
        <item x="1275"/>
        <item x="1803"/>
        <item x="1248"/>
        <item x="1145"/>
        <item x="1476"/>
        <item x="1449"/>
        <item x="757"/>
        <item x="1199"/>
        <item x="578"/>
        <item x="1800"/>
        <item x="1631"/>
        <item x="358"/>
        <item x="918"/>
        <item x="523"/>
        <item x="1437"/>
        <item x="1016"/>
        <item x="1010"/>
        <item x="1434"/>
        <item x="652"/>
        <item x="12"/>
        <item x="1552"/>
        <item x="1281"/>
        <item x="600"/>
        <item x="1726"/>
        <item x="1105"/>
        <item x="334"/>
        <item x="609"/>
        <item x="1268"/>
        <item x="353"/>
        <item x="220"/>
        <item x="1667"/>
        <item x="1829"/>
        <item x="1424"/>
        <item x="1421"/>
        <item x="1214"/>
        <item x="1309"/>
        <item x="816"/>
        <item x="129"/>
        <item x="1039"/>
        <item x="983"/>
        <item x="1764"/>
        <item x="996"/>
        <item x="833"/>
        <item x="1400"/>
        <item x="62"/>
        <item x="1426"/>
        <item x="656"/>
        <item x="1072"/>
        <item x="1473"/>
        <item x="274"/>
        <item x="1814"/>
        <item x="1672"/>
        <item x="1775"/>
        <item x="778"/>
        <item x="957"/>
        <item x="1625"/>
        <item x="1689"/>
        <item x="711"/>
        <item x="329"/>
        <item x="1766"/>
        <item x="1126"/>
        <item x="1601"/>
        <item x="630"/>
        <item x="1300"/>
        <item x="1080"/>
        <item x="868"/>
        <item x="710"/>
        <item x="1207"/>
        <item x="112"/>
        <item x="151"/>
        <item x="1001"/>
        <item x="1115"/>
        <item x="1301"/>
        <item x="1677"/>
        <item x="127"/>
        <item x="913"/>
        <item x="1755"/>
        <item x="163"/>
        <item x="423"/>
        <item x="137"/>
        <item x="694"/>
        <item x="369"/>
        <item x="947"/>
        <item x="366"/>
        <item x="1481"/>
        <item x="1721"/>
        <item x="827"/>
        <item x="1316"/>
        <item x="1756"/>
        <item x="1047"/>
        <item x="1520"/>
        <item x="1656"/>
        <item x="1681"/>
        <item x="1816"/>
        <item x="482"/>
        <item x="389"/>
        <item x="837"/>
        <item x="1343"/>
        <item x="511"/>
        <item x="1509"/>
        <item x="1657"/>
        <item x="1170"/>
        <item x="1610"/>
        <item x="970"/>
        <item x="519"/>
        <item x="1228"/>
        <item x="640"/>
        <item x="1041"/>
        <item x="1402"/>
        <item x="681"/>
        <item x="146"/>
        <item x="1547"/>
        <item x="314"/>
        <item x="130"/>
        <item x="750"/>
        <item x="479"/>
        <item x="384"/>
        <item x="861"/>
        <item x="1780"/>
        <item x="364"/>
        <item x="1785"/>
        <item x="230"/>
        <item x="1272"/>
        <item x="1059"/>
        <item x="1433"/>
        <item x="187"/>
        <item x="727"/>
        <item x="362"/>
        <item x="1395"/>
        <item x="899"/>
        <item x="544"/>
        <item x="986"/>
        <item x="875"/>
        <item x="714"/>
        <item x="798"/>
        <item x="44"/>
        <item x="154"/>
        <item x="1487"/>
        <item x="994"/>
        <item x="20"/>
        <item x="707"/>
        <item x="1491"/>
        <item x="1147"/>
        <item x="749"/>
        <item x="988"/>
        <item x="1247"/>
        <item x="304"/>
        <item x="1444"/>
        <item x="350"/>
        <item x="24"/>
        <item x="944"/>
        <item x="1075"/>
        <item x="326"/>
        <item x="1106"/>
        <item x="1271"/>
        <item x="1100"/>
        <item x="374"/>
        <item x="447"/>
        <item x="961"/>
        <item x="467"/>
        <item x="205"/>
        <item x="1066"/>
        <item x="376"/>
        <item x="921"/>
        <item x="896"/>
        <item x="1005"/>
        <item x="1185"/>
        <item x="1606"/>
        <item x="1288"/>
        <item x="754"/>
        <item x="1055"/>
        <item x="1472"/>
        <item x="1750"/>
        <item x="443"/>
        <item x="271"/>
        <item x="1566"/>
        <item x="60"/>
        <item x="43"/>
        <item x="567"/>
        <item x="540"/>
        <item x="1453"/>
        <item x="1056"/>
        <item x="1730"/>
        <item x="740"/>
        <item x="1475"/>
        <item x="99"/>
        <item x="765"/>
        <item x="869"/>
        <item x="1158"/>
        <item x="1604"/>
        <item x="1770"/>
        <item x="232"/>
        <item x="1685"/>
        <item x="113"/>
        <item x="836"/>
        <item x="87"/>
        <item x="351"/>
        <item x="308"/>
        <item x="543"/>
        <item x="553"/>
        <item x="1291"/>
        <item x="94"/>
        <item x="1102"/>
        <item x="123"/>
        <item x="1222"/>
        <item x="866"/>
        <item x="1116"/>
        <item x="1146"/>
        <item x="1379"/>
        <item x="1778"/>
        <item x="593"/>
        <item x="1295"/>
        <item x="1578"/>
        <item x="1659"/>
        <item x="1580"/>
        <item x="706"/>
        <item x="1722"/>
        <item x="1692"/>
        <item x="1791"/>
        <item x="936"/>
        <item x="1783"/>
        <item x="1811"/>
        <item x="273"/>
        <item x="1348"/>
        <item x="459"/>
        <item x="537"/>
        <item x="1206"/>
        <item x="194"/>
        <item x="1153"/>
        <item x="898"/>
        <item x="1499"/>
        <item x="1227"/>
        <item x="486"/>
        <item x="1446"/>
        <item x="71"/>
        <item x="1525"/>
        <item x="1026"/>
        <item x="147"/>
        <item x="1519"/>
        <item x="171"/>
        <item x="217"/>
        <item x="1512"/>
        <item x="469"/>
        <item x="1804"/>
        <item x="1440"/>
        <item x="1751"/>
        <item x="1289"/>
        <item x="1049"/>
        <item x="583"/>
        <item x="296"/>
        <item x="69"/>
        <item x="1540"/>
        <item x="207"/>
        <item x="989"/>
        <item x="355"/>
        <item x="800"/>
        <item x="16"/>
        <item x="1801"/>
        <item x="980"/>
        <item x="1477"/>
        <item x="439"/>
        <item x="446"/>
        <item x="15"/>
        <item x="305"/>
        <item x="839"/>
        <item x="799"/>
        <item x="1498"/>
        <item x="1823"/>
        <item x="1492"/>
        <item x="471"/>
        <item x="835"/>
        <item x="1083"/>
        <item x="840"/>
        <item x="1828"/>
        <item x="772"/>
        <item x="128"/>
        <item x="859"/>
        <item x="222"/>
        <item x="327"/>
        <item x="683"/>
        <item x="360"/>
        <item x="153"/>
        <item x="814"/>
        <item x="208"/>
        <item x="733"/>
        <item x="1723"/>
        <item x="1454"/>
        <item x="1063"/>
        <item x="1378"/>
        <item x="340"/>
        <item x="312"/>
        <item x="433"/>
        <item x="1045"/>
        <item x="1302"/>
        <item x="1243"/>
        <item x="1528"/>
        <item x="104"/>
        <item x="1808"/>
        <item x="157"/>
        <item x="556"/>
        <item x="339"/>
        <item x="1205"/>
        <item x="1661"/>
        <item x="188"/>
        <item x="782"/>
        <item x="145"/>
        <item x="565"/>
        <item x="693"/>
        <item x="80"/>
        <item x="437"/>
        <item x="1765"/>
        <item x="202"/>
        <item x="1844"/>
        <item x="357"/>
        <item x="341"/>
        <item x="552"/>
        <item x="1760"/>
        <item x="1830"/>
        <item x="67"/>
        <item x="641"/>
        <item x="1538"/>
        <item x="1064"/>
        <item x="1698"/>
        <item x="1459"/>
        <item x="1165"/>
        <item x="475"/>
        <item x="75"/>
        <item x="974"/>
        <item x="843"/>
        <item x="361"/>
        <item x="1563"/>
        <item x="1479"/>
        <item x="596"/>
        <item x="139"/>
        <item x="1134"/>
        <item x="90"/>
        <item x="928"/>
        <item x="1582"/>
        <item x="1032"/>
        <item x="653"/>
        <item x="365"/>
        <item x="1840"/>
        <item x="2"/>
        <item x="1658"/>
        <item x="661"/>
        <item x="419"/>
        <item x="1046"/>
        <item x="1334"/>
        <item x="1149"/>
        <item x="872"/>
        <item x="1095"/>
        <item x="920"/>
        <item x="1674"/>
        <item x="1109"/>
        <item x="1107"/>
        <item x="317"/>
        <item x="1297"/>
        <item x="1728"/>
        <item x="138"/>
        <item x="863"/>
        <item x="492"/>
        <item x="209"/>
        <item x="725"/>
        <item x="894"/>
        <item x="1646"/>
        <item x="881"/>
        <item x="159"/>
        <item x="1695"/>
        <item x="1237"/>
        <item x="170"/>
        <item x="131"/>
        <item x="887"/>
        <item x="97"/>
        <item x="177"/>
        <item x="1409"/>
        <item x="1410"/>
        <item x="478"/>
        <item x="1682"/>
        <item x="453"/>
        <item x="1678"/>
        <item x="977"/>
        <item x="888"/>
        <item x="1500"/>
        <item x="1135"/>
        <item x="1568"/>
        <item x="1705"/>
        <item x="752"/>
        <item x="420"/>
        <item x="877"/>
        <item x="1447"/>
        <item x="1707"/>
        <item x="960"/>
        <item x="1628"/>
        <item x="631"/>
        <item x="226"/>
        <item x="1099"/>
        <item x="1736"/>
        <item x="1377"/>
        <item x="1340"/>
        <item x="72"/>
        <item x="82"/>
        <item x="236"/>
        <item x="1575"/>
        <item x="1156"/>
        <item x="468"/>
        <item x="935"/>
        <item x="847"/>
        <item x="244"/>
        <item x="1450"/>
        <item x="418"/>
        <item x="158"/>
        <item x="235"/>
        <item x="1617"/>
        <item x="1515"/>
        <item x="1305"/>
        <item x="1019"/>
        <item x="726"/>
        <item x="300"/>
        <item x="256"/>
        <item x="1545"/>
        <item x="1753"/>
        <item x="1024"/>
        <item x="448"/>
        <item x="211"/>
        <item x="26"/>
        <item x="1654"/>
        <item x="737"/>
        <item x="1595"/>
        <item x="1784"/>
        <item x="962"/>
        <item x="248"/>
        <item x="111"/>
        <item x="823"/>
        <item x="1091"/>
        <item x="502"/>
        <item x="938"/>
        <item x="1290"/>
        <item x="1113"/>
        <item x="1262"/>
        <item x="507"/>
        <item x="1314"/>
        <item x="245"/>
        <item x="825"/>
        <item x="576"/>
        <item x="528"/>
        <item x="422"/>
        <item x="595"/>
        <item x="1076"/>
        <item x="1754"/>
        <item x="1845"/>
        <item x="1598"/>
        <item x="1735"/>
        <item x="651"/>
        <item x="657"/>
        <item x="1321"/>
        <item x="1081"/>
        <item x="242"/>
        <item x="788"/>
        <item x="1233"/>
        <item x="1044"/>
        <item x="664"/>
        <item x="223"/>
        <item x="767"/>
        <item x="1562"/>
        <item x="525"/>
        <item x="249"/>
        <item x="1167"/>
        <item x="874"/>
        <item x="954"/>
        <item x="186"/>
        <item x="79"/>
        <item x="1551"/>
        <item x="542"/>
        <item x="472"/>
        <item x="413"/>
        <item x="262"/>
        <item x="59"/>
        <item x="1050"/>
        <item x="425"/>
        <item x="851"/>
        <item x="252"/>
        <item x="1744"/>
        <item x="761"/>
        <item x="1137"/>
        <item x="1526"/>
        <item x="1230"/>
        <item x="1255"/>
        <item x="937"/>
        <item x="715"/>
        <item x="1489"/>
        <item x="29"/>
        <item x="412"/>
        <item x="1696"/>
        <item x="1201"/>
        <item x="1415"/>
        <item x="58"/>
        <item x="759"/>
        <item x="1405"/>
        <item x="1809"/>
        <item x="1062"/>
        <item x="619"/>
        <item x="1285"/>
        <item x="39"/>
        <item x="1504"/>
        <item x="763"/>
        <item x="1219"/>
        <item x="140"/>
        <item x="1368"/>
        <item x="982"/>
        <item x="1216"/>
        <item x="801"/>
        <item x="328"/>
        <item x="975"/>
        <item x="602"/>
        <item x="178"/>
        <item x="450"/>
        <item x="496"/>
        <item x="1612"/>
        <item x="708"/>
        <item x="1183"/>
        <item x="1468"/>
        <item x="904"/>
        <item x="1843"/>
        <item x="901"/>
        <item x="1057"/>
        <item x="864"/>
        <item x="1711"/>
        <item x="775"/>
        <item x="1546"/>
        <item x="1036"/>
        <item x="1627"/>
        <item x="40"/>
        <item x="1319"/>
        <item x="470"/>
        <item x="195"/>
        <item x="1483"/>
        <item x="1347"/>
        <item x="1680"/>
        <item x="1173"/>
        <item x="959"/>
        <item x="1370"/>
        <item x="1320"/>
        <item x="1773"/>
        <item x="1053"/>
        <item x="907"/>
        <item x="1245"/>
        <item x="933"/>
        <item x="971"/>
        <item x="1742"/>
        <item x="168"/>
        <item x="985"/>
        <item x="987"/>
        <item x="770"/>
        <item x="721"/>
        <item x="1318"/>
        <item x="1092"/>
        <item x="587"/>
        <item x="1358"/>
        <item x="430"/>
        <item x="1203"/>
        <item x="604"/>
        <item x="1645"/>
        <item x="1622"/>
        <item x="367"/>
        <item x="672"/>
        <item x="1180"/>
        <item x="200"/>
        <item x="1539"/>
        <item x="1820"/>
        <item x="1542"/>
        <item x="1787"/>
        <item x="1478"/>
        <item x="1836"/>
        <item x="1761"/>
        <item x="1694"/>
        <item x="1521"/>
        <item x="110"/>
        <item x="204"/>
        <item x="310"/>
        <item x="294"/>
        <item x="862"/>
        <item x="905"/>
        <item x="1706"/>
        <item x="1841"/>
        <item x="1119"/>
        <item x="1569"/>
        <item x="541"/>
        <item x="395"/>
        <item x="1676"/>
        <item x="1576"/>
        <item x="1734"/>
        <item x="637"/>
        <item x="893"/>
        <item x="747"/>
        <item x="335"/>
        <item x="1668"/>
        <item x="613"/>
        <item x="1093"/>
        <item x="1790"/>
        <item x="1293"/>
        <item x="56"/>
        <item x="83"/>
        <item x="368"/>
        <item x="1209"/>
        <item x="704"/>
        <item x="1352"/>
        <item x="348"/>
        <item x="193"/>
        <item x="1258"/>
        <item x="1431"/>
        <item x="174"/>
        <item x="1834"/>
        <item x="105"/>
        <item x="1188"/>
        <item x="831"/>
        <item x="279"/>
        <item x="943"/>
        <item x="1224"/>
        <item x="1600"/>
        <item x="1035"/>
        <item x="822"/>
        <item x="398"/>
        <item x="449"/>
        <item x="135"/>
        <item x="402"/>
        <item x="18"/>
        <item x="999"/>
        <item x="1488"/>
        <item x="1464"/>
        <item x="1620"/>
        <item x="686"/>
        <item x="785"/>
        <item x="671"/>
        <item x="1154"/>
        <item x="324"/>
        <item x="501"/>
        <item x="563"/>
        <item x="251"/>
        <item x="1244"/>
        <item x="958"/>
        <item x="807"/>
        <item x="454"/>
        <item x="820"/>
        <item x="1015"/>
        <item x="332"/>
        <item x="1632"/>
        <item x="6"/>
        <item x="1195"/>
        <item x="997"/>
        <item x="649"/>
        <item x="1030"/>
        <item x="21"/>
        <item x="455"/>
        <item x="1649"/>
        <item x="873"/>
        <item x="311"/>
        <item x="1341"/>
        <item x="512"/>
        <item x="148"/>
        <item x="1029"/>
        <item x="1550"/>
        <item x="1161"/>
        <item x="1229"/>
        <item x="1052"/>
        <item x="66"/>
        <item x="1815"/>
        <item x="293"/>
        <item x="331"/>
        <item x="1798"/>
        <item x="1022"/>
        <item x="1144"/>
        <item x="1662"/>
        <item x="1068"/>
        <item x="1179"/>
        <item x="521"/>
        <item x="1797"/>
        <item x="462"/>
        <item x="1508"/>
        <item x="1239"/>
        <item x="516"/>
        <item x="646"/>
        <item x="1231"/>
        <item x="895"/>
        <item x="7"/>
        <item x="533"/>
        <item x="1211"/>
        <item x="241"/>
        <item x="333"/>
        <item x="632"/>
        <item x="259"/>
        <item x="806"/>
        <item x="1592"/>
        <item x="1061"/>
        <item x="1257"/>
        <item x="1524"/>
        <item x="731"/>
        <item x="1238"/>
        <item x="103"/>
        <item x="1506"/>
        <item x="1086"/>
        <item x="1812"/>
        <item x="405"/>
        <item x="198"/>
        <item x="1640"/>
        <item x="1298"/>
        <item x="1087"/>
        <item x="929"/>
        <item x="908"/>
        <item x="1548"/>
        <item x="1608"/>
        <item x="942"/>
        <item x="1124"/>
        <item x="1634"/>
        <item x="1118"/>
        <item x="716"/>
        <item x="1554"/>
        <item x="678"/>
        <item x="1825"/>
        <item x="1591"/>
        <item x="909"/>
        <item x="1351"/>
        <item x="1413"/>
        <item x="720"/>
        <item x="786"/>
        <item x="1418"/>
        <item x="559"/>
        <item x="1018"/>
        <item x="1665"/>
        <item x="1511"/>
        <item x="534"/>
        <item x="1210"/>
        <item x="505"/>
        <item x="466"/>
        <item x="598"/>
        <item x="1264"/>
        <item x="107"/>
        <item x="762"/>
        <item x="1363"/>
        <item x="575"/>
        <item x="221"/>
        <item x="741"/>
        <item x="63"/>
        <item x="1729"/>
        <item x="1740"/>
        <item x="32"/>
        <item x="1020"/>
        <item x="50"/>
        <item x="1727"/>
        <item x="1762"/>
        <item x="1317"/>
        <item x="218"/>
        <item x="685"/>
        <item x="84"/>
        <item x="603"/>
        <item x="106"/>
        <item x="606"/>
        <item x="590"/>
        <item x="1123"/>
        <item x="295"/>
        <item x="1469"/>
        <item x="265"/>
        <item x="1571"/>
        <item x="1007"/>
        <item x="234"/>
        <item x="343"/>
        <item x="434"/>
        <item x="1688"/>
        <item x="100"/>
        <item x="1581"/>
        <item x="409"/>
        <item x="428"/>
        <item x="1094"/>
        <item x="1496"/>
        <item x="1585"/>
        <item x="1286"/>
        <item x="695"/>
        <item x="906"/>
        <item x="1079"/>
        <item x="1273"/>
        <item x="953"/>
        <item x="821"/>
        <item x="687"/>
        <item x="247"/>
        <item x="697"/>
        <item x="1782"/>
        <item x="677"/>
        <item x="635"/>
        <item x="1594"/>
        <item x="1848"/>
        <item x="1586"/>
        <item x="477"/>
        <item x="47"/>
        <item x="1013"/>
        <item x="1299"/>
        <item x="156"/>
        <item x="344"/>
        <item x="1833"/>
        <item x="1212"/>
        <item x="1567"/>
        <item x="1703"/>
        <item x="385"/>
        <item x="1497"/>
        <item x="718"/>
        <item x="955"/>
        <item x="152"/>
        <item x="948"/>
        <item x="760"/>
        <item x="691"/>
        <item x="584"/>
        <item x="1781"/>
        <item x="11"/>
        <item x="1686"/>
        <item x="119"/>
        <item x="1618"/>
        <item x="1724"/>
        <item x="658"/>
        <item x="1033"/>
        <item x="224"/>
        <item x="832"/>
        <item x="1359"/>
        <item x="1372"/>
        <item x="1530"/>
        <item x="375"/>
        <item x="648"/>
        <item x="870"/>
        <item x="1336"/>
        <item x="1510"/>
        <item x="1457"/>
        <item x="160"/>
        <item x="165"/>
        <item x="1824"/>
        <item x="1269"/>
        <item x="564"/>
        <item x="722"/>
        <item x="728"/>
        <item x="1163"/>
        <item x="81"/>
        <item x="1664"/>
        <item x="161"/>
        <item x="1065"/>
        <item x="1342"/>
        <item x="1611"/>
        <item x="1196"/>
        <item x="1151"/>
        <item x="539"/>
        <item x="144"/>
        <item x="949"/>
        <item x="855"/>
        <item x="1741"/>
        <item x="1767"/>
        <item x="1717"/>
        <item x="826"/>
        <item x="1652"/>
        <item x="386"/>
        <item x="1296"/>
        <item x="813"/>
        <item x="1122"/>
        <item x="792"/>
        <item x="427"/>
        <item x="1555"/>
        <item x="172"/>
        <item x="1287"/>
        <item x="1187"/>
        <item x="25"/>
        <item x="46"/>
        <item x="538"/>
        <item x="1679"/>
        <item x="463"/>
        <item x="577"/>
        <item x="1531"/>
        <item x="1011"/>
        <item x="431"/>
        <item x="132"/>
        <item x="992"/>
        <item x="1325"/>
        <item x="771"/>
        <item x="1160"/>
        <item x="91"/>
        <item x="1758"/>
        <item x="303"/>
        <item x="1393"/>
        <item x="991"/>
        <item x="674"/>
        <item x="270"/>
        <item x="1486"/>
        <item x="569"/>
        <item x="1615"/>
        <item x="1583"/>
        <item x="1014"/>
        <item x="509"/>
        <item x="1391"/>
        <item x="180"/>
        <item x="724"/>
        <item x="108"/>
        <item x="1120"/>
        <item x="1743"/>
        <item x="65"/>
        <item x="1355"/>
        <item x="1263"/>
        <item x="175"/>
        <item x="1738"/>
        <item x="1002"/>
        <item x="1596"/>
        <item x="1619"/>
        <item x="897"/>
        <item x="1252"/>
        <item x="441"/>
        <item x="28"/>
        <item x="568"/>
        <item x="592"/>
        <item x="267"/>
        <item x="1630"/>
        <item x="793"/>
        <item x="689"/>
        <item x="484"/>
        <item x="1609"/>
        <item x="518"/>
        <item x="956"/>
        <item x="1350"/>
        <item x="841"/>
        <item x="1671"/>
        <item x="1097"/>
        <item x="566"/>
        <item x="1813"/>
        <item x="1027"/>
        <item x="1768"/>
        <item x="1799"/>
        <item x="1140"/>
        <item x="532"/>
        <item x="228"/>
        <item x="1326"/>
        <item x="1131"/>
        <item x="924"/>
        <item x="1322"/>
        <item x="114"/>
        <item x="342"/>
        <item x="1463"/>
        <item x="1141"/>
        <item x="1792"/>
        <item x="891"/>
        <item x="378"/>
        <item x="1249"/>
        <item x="1518"/>
        <item x="1614"/>
        <item x="1532"/>
        <item x="629"/>
        <item x="499"/>
        <item x="1697"/>
        <item x="1411"/>
        <item x="1"/>
        <item x="849"/>
        <item x="1746"/>
        <item x="1217"/>
        <item x="966"/>
        <item x="483"/>
        <item x="309"/>
        <item x="1647"/>
        <item x="407"/>
        <item x="623"/>
        <item x="284"/>
        <item x="819"/>
        <item x="1155"/>
        <item x="1104"/>
        <item x="1012"/>
        <item x="299"/>
        <item x="54"/>
        <item x="1616"/>
        <item x="14"/>
        <item x="1186"/>
        <item x="667"/>
        <item x="336"/>
        <item x="1101"/>
        <item x="1361"/>
        <item x="934"/>
        <item x="1644"/>
        <item x="70"/>
        <item x="1345"/>
        <item x="1817"/>
        <item x="1832"/>
        <item x="1637"/>
        <item x="1397"/>
        <item x="1171"/>
        <item x="990"/>
        <item x="1715"/>
        <item x="306"/>
        <item x="615"/>
        <item x="1313"/>
        <item x="634"/>
        <item x="1251"/>
        <item x="1129"/>
        <item x="860"/>
        <item x="1445"/>
        <item x="946"/>
        <item x="1168"/>
        <item x="1369"/>
        <item x="1623"/>
        <item x="867"/>
        <item x="1842"/>
        <item x="1794"/>
        <item x="1752"/>
        <item x="1626"/>
        <item x="1384"/>
        <item x="458"/>
        <item x="1071"/>
        <item x="529"/>
        <item x="45"/>
        <item x="197"/>
        <item x="1387"/>
        <item x="118"/>
        <item x="1194"/>
        <item x="164"/>
        <item x="64"/>
        <item x="445"/>
        <item x="124"/>
        <item x="984"/>
        <item x="790"/>
        <item x="1132"/>
        <item x="213"/>
        <item x="531"/>
        <item x="212"/>
        <item x="51"/>
        <item x="229"/>
        <item x="654"/>
        <item x="1484"/>
        <item x="1304"/>
        <item x="1388"/>
        <item x="809"/>
        <item x="1441"/>
        <item x="406"/>
        <item x="38"/>
        <item x="995"/>
        <item x="323"/>
        <item x="1839"/>
        <item x="1621"/>
        <item x="390"/>
        <item x="23"/>
        <item x="268"/>
        <item x="1335"/>
        <item x="120"/>
        <item x="1175"/>
        <item x="464"/>
        <item x="1166"/>
        <item x="773"/>
        <item x="871"/>
        <item x="1522"/>
        <item x="662"/>
        <item x="1648"/>
        <item x="1385"/>
        <item x="856"/>
        <item x="910"/>
        <item x="713"/>
        <item x="1362"/>
        <item x="397"/>
        <item x="878"/>
        <item x="1060"/>
        <item x="1430"/>
        <item x="34"/>
        <item x="1121"/>
        <item x="517"/>
        <item x="133"/>
        <item x="1324"/>
        <item x="497"/>
        <item x="1725"/>
        <item x="380"/>
        <item x="261"/>
        <item x="803"/>
        <item x="1077"/>
        <item x="338"/>
        <item x="1182"/>
        <item x="1669"/>
        <item x="444"/>
        <item x="824"/>
        <item x="1360"/>
        <item x="608"/>
        <item x="818"/>
        <item x="972"/>
        <item x="655"/>
        <item x="1085"/>
        <item x="669"/>
        <item x="383"/>
        <item x="142"/>
        <item x="491"/>
        <item x="1386"/>
        <item x="301"/>
        <item x="1587"/>
        <item x="1414"/>
        <item x="776"/>
        <item x="1208"/>
        <item x="582"/>
        <item x="1382"/>
        <item x="625"/>
        <item x="214"/>
        <item x="1034"/>
        <item x="692"/>
        <item x="612"/>
        <item x="1162"/>
        <item x="1174"/>
        <item x="1225"/>
        <item x="316"/>
        <item x="889"/>
        <item x="115"/>
        <item x="1164"/>
        <item x="280"/>
        <item x="919"/>
        <item x="1482"/>
        <item x="769"/>
        <item x="703"/>
        <item x="275"/>
        <item x="92"/>
        <item x="1143"/>
        <item x="1338"/>
        <item x="134"/>
        <item x="1265"/>
        <item x="610"/>
        <item x="1769"/>
        <item x="551"/>
        <item x="298"/>
        <item x="330"/>
        <item x="1215"/>
        <item x="513"/>
        <item x="764"/>
        <item x="17"/>
        <item x="426"/>
        <item x="621"/>
        <item x="1650"/>
        <item x="663"/>
        <item x="1655"/>
        <item x="932"/>
        <item x="414"/>
        <item x="1507"/>
        <item x="231"/>
        <item x="451"/>
        <item x="758"/>
        <item x="13"/>
        <item x="435"/>
        <item x="571"/>
        <item x="817"/>
        <item x="1250"/>
        <item x="717"/>
        <item x="880"/>
        <item x="1666"/>
        <item x="1514"/>
        <item x="699"/>
        <item x="673"/>
        <item x="95"/>
        <item x="1277"/>
        <item x="903"/>
        <item x="392"/>
        <item x="399"/>
        <item x="1261"/>
        <item x="1098"/>
        <item x="730"/>
        <item x="586"/>
        <item x="890"/>
        <item x="282"/>
        <item x="452"/>
        <item x="1150"/>
        <item x="1819"/>
        <item x="206"/>
        <item x="1822"/>
        <item x="642"/>
        <item x="1365"/>
        <item x="1442"/>
        <item x="1381"/>
        <item x="1579"/>
        <item x="1366"/>
        <item x="1517"/>
        <item x="1256"/>
        <item x="1700"/>
        <item x="549"/>
        <item x="1303"/>
        <item x="474"/>
        <item x="1283"/>
        <item x="191"/>
        <item x="927"/>
        <item x="1847"/>
        <item x="238"/>
        <item x="381"/>
        <item x="1375"/>
        <item x="1455"/>
        <item x="1181"/>
        <item x="476"/>
        <item x="768"/>
        <item x="1425"/>
        <item x="1557"/>
        <item x="1130"/>
        <item x="622"/>
        <item x="1807"/>
        <item x="35"/>
        <item x="278"/>
        <item x="325"/>
        <item x="645"/>
        <item x="1200"/>
        <item x="254"/>
        <item x="700"/>
        <item x="845"/>
        <item x="1564"/>
        <item x="885"/>
        <item x="1204"/>
        <item x="86"/>
        <item x="1333"/>
        <item x="393"/>
        <item x="1849"/>
        <item x="886"/>
        <item x="1708"/>
        <item x="998"/>
        <item x="1364"/>
        <item x="465"/>
        <item x="4"/>
        <item x="1565"/>
        <item x="1240"/>
        <item x="1602"/>
        <item x="5"/>
        <item x="876"/>
        <item x="1429"/>
        <item x="1452"/>
        <item x="285"/>
        <item x="76"/>
        <item x="1253"/>
        <item x="1523"/>
        <item x="1471"/>
        <item x="766"/>
        <item x="269"/>
        <item x="125"/>
        <item x="1266"/>
        <item x="41"/>
        <item x="791"/>
        <item x="795"/>
        <item x="783"/>
        <item x="1719"/>
        <item x="1443"/>
        <item x="1584"/>
        <item x="1435"/>
        <item x="192"/>
        <item x="963"/>
        <item x="545"/>
        <item x="225"/>
        <item x="1589"/>
        <item x="1720"/>
        <item x="546"/>
        <item x="73"/>
        <item x="1588"/>
        <item x="1439"/>
        <item x="417"/>
        <item x="33"/>
        <item x="951"/>
        <item x="1108"/>
        <item x="8"/>
        <item x="1456"/>
        <item x="1436"/>
        <item x="508"/>
        <item x="1670"/>
        <item x="1232"/>
        <item x="291"/>
        <item x="1690"/>
        <item x="1306"/>
        <item x="1043"/>
        <item x="794"/>
        <item x="1821"/>
        <item x="1574"/>
        <item x="319"/>
        <item x="679"/>
        <item x="628"/>
        <item x="1505"/>
        <item x="950"/>
        <item x="1704"/>
        <item x="1779"/>
        <item x="382"/>
        <item x="404"/>
        <item x="709"/>
        <item x="684"/>
        <item x="1356"/>
        <item x="287"/>
        <item x="736"/>
        <item x="442"/>
        <item x="1278"/>
        <item x="480"/>
        <item x="1693"/>
        <item x="101"/>
        <item x="1795"/>
        <item x="421"/>
        <item x="185"/>
        <item x="1638"/>
        <item x="993"/>
        <item x="527"/>
        <item x="1642"/>
        <item x="1448"/>
        <item x="1310"/>
        <item x="1082"/>
        <item x="526"/>
        <item x="973"/>
        <item x="1673"/>
        <item x="1125"/>
        <item x="1590"/>
        <item x="1691"/>
        <item x="1461"/>
        <item x="698"/>
        <item x="1169"/>
        <item x="748"/>
        <item x="1235"/>
        <item x="1432"/>
        <item x="514"/>
        <item x="1142"/>
        <item x="779"/>
        <item x="500"/>
        <item x="572"/>
        <item x="1485"/>
        <item x="346"/>
        <item x="846"/>
        <item x="377"/>
        <item x="136"/>
        <item x="504"/>
        <item x="356"/>
        <item x="1357"/>
        <item x="1771"/>
        <item x="1040"/>
        <item x="1403"/>
        <item x="1220"/>
        <item x="746"/>
        <item x="1323"/>
        <item x="117"/>
        <item x="1408"/>
        <item x="1025"/>
        <item x="915"/>
        <item x="379"/>
        <item x="1078"/>
        <item x="436"/>
        <item x="744"/>
        <item x="1502"/>
        <item x="48"/>
        <item x="627"/>
        <item x="283"/>
        <item x="853"/>
        <item x="599"/>
        <item x="1312"/>
        <item x="558"/>
        <item x="647"/>
        <item x="440"/>
        <item x="1148"/>
        <item x="665"/>
        <item x="638"/>
        <item x="1398"/>
        <item x="424"/>
        <item x="774"/>
        <item x="780"/>
        <item x="495"/>
        <item x="1501"/>
        <item x="1176"/>
        <item x="19"/>
        <item x="240"/>
        <item x="1613"/>
        <item x="1006"/>
        <item x="1629"/>
        <item x="939"/>
        <item x="201"/>
        <item x="524"/>
        <item x="1846"/>
        <item x="616"/>
        <item x="10"/>
        <item x="561"/>
        <item x="594"/>
        <item x="1242"/>
        <item x="848"/>
        <item x="1796"/>
        <item x="1070"/>
        <item x="952"/>
        <item x="1427"/>
        <item x="879"/>
        <item x="460"/>
        <item x="865"/>
        <item x="1747"/>
        <item x="838"/>
        <item x="530"/>
        <item x="473"/>
        <item x="852"/>
        <item x="1329"/>
        <item x="416"/>
        <item x="591"/>
        <item x="624"/>
        <item x="979"/>
        <item x="1067"/>
        <item x="1675"/>
        <item x="1607"/>
        <item x="349"/>
        <item x="1279"/>
        <item x="292"/>
        <item x="883"/>
        <item x="1374"/>
        <item x="456"/>
        <item x="388"/>
        <item x="633"/>
        <item x="266"/>
        <item x="712"/>
        <item x="1818"/>
        <item x="1353"/>
        <item x="0"/>
        <item x="828"/>
        <item x="415"/>
        <item x="1593"/>
        <item x="1733"/>
        <item x="1474"/>
        <item x="1533"/>
        <item x="969"/>
        <item x="574"/>
        <item x="215"/>
        <item x="411"/>
        <item x="370"/>
        <item x="756"/>
        <item x="618"/>
        <item x="1805"/>
        <item x="844"/>
        <item x="1069"/>
        <item x="216"/>
        <item x="1367"/>
        <item x="3"/>
        <item x="489"/>
        <item x="190"/>
        <item x="277"/>
        <item x="189"/>
        <item x="290"/>
        <item x="1051"/>
        <item x="30"/>
        <item x="1254"/>
        <item x="1226"/>
        <item x="1549"/>
        <item x="281"/>
        <item x="1460"/>
        <item x="626"/>
        <item x="1605"/>
        <item x="1633"/>
        <item x="1490"/>
        <item x="1380"/>
        <item x="666"/>
        <item x="1748"/>
        <item x="1438"/>
        <item x="940"/>
        <item x="400"/>
        <item x="257"/>
        <item x="1494"/>
        <item x="882"/>
        <item x="922"/>
        <item x="1114"/>
        <item x="1407"/>
        <item x="1331"/>
        <item x="1739"/>
        <item x="1802"/>
        <item x="1603"/>
        <item x="589"/>
        <item x="1282"/>
        <item x="1597"/>
        <item x="184"/>
        <item x="1527"/>
        <item x="581"/>
        <item x="183"/>
        <item x="705"/>
        <item x="1197"/>
        <item x="1074"/>
        <item x="916"/>
        <item x="313"/>
        <item x="155"/>
        <item x="751"/>
        <item x="1184"/>
        <item x="601"/>
        <item x="371"/>
        <item x="363"/>
        <item x="1198"/>
        <item x="1280"/>
        <item x="258"/>
        <item x="1327"/>
        <item x="965"/>
        <item x="735"/>
        <item x="121"/>
        <item x="210"/>
        <item x="892"/>
        <item x="1371"/>
        <item x="1192"/>
        <item x="1234"/>
        <item x="387"/>
        <item x="535"/>
        <item x="1023"/>
        <item x="611"/>
        <item x="403"/>
        <item x="789"/>
        <item x="1416"/>
        <item x="550"/>
        <item x="650"/>
        <item x="1037"/>
        <item x="9"/>
        <item x="1699"/>
        <item x="321"/>
        <item x="808"/>
        <item x="1346"/>
        <item x="1793"/>
        <item x="143"/>
        <item x="643"/>
        <item x="923"/>
        <item x="1294"/>
        <item x="850"/>
        <item x="233"/>
        <item x="1745"/>
        <item x="1714"/>
        <item x="1516"/>
        <item x="1731"/>
        <item x="1573"/>
        <item x="1284"/>
        <item x="438"/>
        <item x="243"/>
        <item x="1138"/>
        <item x="931"/>
        <item x="1495"/>
        <item x="1687"/>
        <item x="102"/>
        <item x="734"/>
        <item x="1267"/>
        <item x="796"/>
        <item x="914"/>
        <item x="27"/>
        <item x="481"/>
        <item x="276"/>
        <item x="176"/>
        <item x="96"/>
        <item x="945"/>
        <item x="307"/>
        <item x="1535"/>
        <item x="1776"/>
        <item x="797"/>
        <item x="1651"/>
        <item x="1826"/>
        <item x="1718"/>
        <item x="1159"/>
        <item x="359"/>
        <item x="1544"/>
        <item x="98"/>
        <item x="1191"/>
        <item x="78"/>
        <item x="570"/>
        <item x="1213"/>
        <item x="1399"/>
        <item x="1390"/>
        <item x="743"/>
        <item x="122"/>
        <item x="805"/>
        <item x="739"/>
        <item x="554"/>
        <item x="109"/>
        <item x="614"/>
        <item x="68"/>
        <item x="1054"/>
        <item x="912"/>
        <item x="322"/>
        <item x="396"/>
        <item x="1221"/>
        <item x="149"/>
        <item x="1031"/>
        <item x="925"/>
        <item x="573"/>
        <item x="1577"/>
        <item x="781"/>
        <item x="1128"/>
        <item x="264"/>
        <item x="85"/>
        <item x="1157"/>
        <item x="166"/>
        <item x="286"/>
        <item x="607"/>
        <item x="1223"/>
        <item x="1000"/>
        <item x="199"/>
        <item x="1643"/>
        <item x="834"/>
        <item x="1127"/>
        <item x="1089"/>
        <item x="1337"/>
        <item x="1663"/>
        <item x="639"/>
        <item x="1373"/>
        <item x="1088"/>
        <item x="1330"/>
        <item x="1716"/>
        <item x="941"/>
        <item x="522"/>
        <item x="1559"/>
        <item x="1709"/>
        <item x="579"/>
        <item x="1349"/>
        <item x="255"/>
        <item x="812"/>
        <item x="1636"/>
        <item x="676"/>
        <item x="49"/>
        <item x="1806"/>
        <item x="690"/>
        <item x="688"/>
        <item x="1028"/>
        <item x="547"/>
        <item x="911"/>
        <item x="1786"/>
        <item x="1111"/>
        <item x="926"/>
        <item x="617"/>
        <item x="1749"/>
        <item x="1172"/>
        <item x="488"/>
        <item x="580"/>
        <item x="858"/>
        <item x="1561"/>
        <item x="1193"/>
        <item x="150"/>
        <item x="1777"/>
        <item x="1177"/>
        <item x="1096"/>
        <item x="1712"/>
        <item x="787"/>
        <item x="179"/>
        <item x="37"/>
        <item x="1260"/>
        <item x="810"/>
        <item x="1536"/>
        <item x="1392"/>
        <item x="173"/>
        <item x="506"/>
        <item x="1406"/>
        <item x="53"/>
        <item x="1117"/>
        <item x="1404"/>
        <item x="302"/>
        <item x="1396"/>
        <item x="1534"/>
        <item x="815"/>
        <item x="288"/>
        <item x="1701"/>
        <item x="802"/>
        <item x="116"/>
        <item x="57"/>
        <item x="1246"/>
        <item x="1038"/>
        <item x="432"/>
        <item x="830"/>
        <item x="1136"/>
        <item x="1467"/>
        <item x="1417"/>
        <item x="701"/>
        <item x="1218"/>
        <item x="1419"/>
        <item x="141"/>
        <item x="126"/>
        <item x="1339"/>
        <item x="520"/>
        <item x="347"/>
        <item x="1466"/>
        <item x="702"/>
        <item x="902"/>
        <item x="250"/>
        <item x="829"/>
        <item x="1328"/>
        <item x="964"/>
        <item x="373"/>
        <item x="1683"/>
        <item x="784"/>
        <item x="391"/>
        <item x="429"/>
        <item x="1493"/>
        <item x="1458"/>
        <item x="494"/>
        <item x="337"/>
        <item x="1543"/>
        <item x="555"/>
        <item x="485"/>
        <item x="263"/>
        <item x="457"/>
        <item x="1412"/>
        <item x="196"/>
        <item x="52"/>
        <item x="659"/>
        <item x="1110"/>
        <item x="493"/>
        <item x="1389"/>
        <item x="1420"/>
        <item x="1423"/>
        <item x="42"/>
        <item x="203"/>
        <item x="1560"/>
        <item x="246"/>
        <item x="253"/>
        <item x="670"/>
        <item x="227"/>
        <item x="1008"/>
        <item x="562"/>
        <item x="162"/>
        <item x="320"/>
        <item x="1394"/>
        <item x="1556"/>
        <item x="503"/>
        <item x="1757"/>
        <item x="557"/>
        <item x="515"/>
        <item x="597"/>
        <item x="1835"/>
        <item x="169"/>
        <item x="675"/>
        <item x="1241"/>
        <item x="1308"/>
        <item x="1553"/>
        <item x="1190"/>
        <item x="1789"/>
        <item x="660"/>
        <item x="1048"/>
        <item x="1713"/>
        <item x="1827"/>
        <item x="682"/>
        <item x="354"/>
        <item x="1376"/>
        <item x="857"/>
        <item x="917"/>
        <item x="605"/>
        <item x="755"/>
        <item x="1084"/>
        <item x="1311"/>
        <item x="22"/>
        <item x="1558"/>
        <item x="1774"/>
        <item x="967"/>
        <item x="636"/>
        <item x="61"/>
        <item x="536"/>
        <item x="696"/>
        <item x="31"/>
        <item x="732"/>
        <item x="719"/>
        <item x="1009"/>
        <item x="1058"/>
        <item x="1307"/>
        <item x="315"/>
        <item x="1732"/>
        <item x="978"/>
        <item x="1513"/>
        <item x="842"/>
        <item x="1572"/>
        <item x="410"/>
        <item x="1112"/>
        <item x="1042"/>
        <item x="1570"/>
        <item x="167"/>
        <item x="1189"/>
        <item x="930"/>
        <item x="1537"/>
        <item x="1236"/>
        <item x="237"/>
        <item x="1480"/>
        <item x="297"/>
        <item x="93"/>
        <item x="74"/>
        <item x="401"/>
        <item x="182"/>
        <item x="1838"/>
        <item x="620"/>
        <item x="976"/>
        <item x="1354"/>
        <item x="1599"/>
        <item x="804"/>
        <item x="408"/>
        <item x="345"/>
        <item x="1772"/>
        <item x="1635"/>
        <item x="1465"/>
        <item x="1202"/>
        <item x="884"/>
        <item x="1660"/>
        <item x="352"/>
        <item x="1684"/>
        <item x="560"/>
        <item x="1017"/>
        <item x="1831"/>
        <item x="77"/>
        <item x="1641"/>
        <item x="36"/>
        <item x="1344"/>
        <item x="1462"/>
        <item x="318"/>
        <item x="588"/>
        <item x="753"/>
        <item x="1090"/>
        <item t="default"/>
      </items>
    </pivotField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6"/>
  </rowFields>
  <rowItems count="12">
    <i>
      <x v="331"/>
    </i>
    <i>
      <x v="342"/>
    </i>
    <i>
      <x v="343"/>
    </i>
    <i>
      <x v="345"/>
    </i>
    <i>
      <x v="346"/>
    </i>
    <i>
      <x v="349"/>
    </i>
    <i>
      <x v="393"/>
    </i>
    <i>
      <x v="850"/>
    </i>
    <i>
      <x v="886"/>
    </i>
    <i>
      <x v="1312"/>
    </i>
    <i>
      <x v="1590"/>
    </i>
    <i t="grand">
      <x/>
    </i>
  </rowItems>
  <colItems count="1">
    <i/>
  </colItems>
  <pageFields count="3">
    <pageField fld="9" hier="-1"/>
    <pageField fld="10" hier="-1"/>
    <pageField fld="24" hier="-1"/>
  </pageFields>
  <dataFields count="1">
    <dataField name="Количество покупок" fld="5" subtotal="count" baseField="0" baseItem="0"/>
  </dataFields>
  <chartFormats count="2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Менеджеры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Менеджеры">
  <location ref="B8:C13" firstHeaderRow="1" firstDataRow="1" firstDataCol="1" rowPageCount="3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8">
        <item x="9"/>
        <item x="11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dataField="1"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1"/>
  </rowFields>
  <rowItems count="5">
    <i>
      <x/>
    </i>
    <i>
      <x v="2"/>
    </i>
    <i>
      <x v="1"/>
    </i>
    <i>
      <x v="3"/>
    </i>
    <i t="grand">
      <x/>
    </i>
  </rowItems>
  <colItems count="1">
    <i/>
  </colItems>
  <pageFields count="3">
    <pageField fld="9" hier="-1"/>
    <pageField fld="10" hier="-1"/>
    <pageField fld="24" hier="-1"/>
  </pageFields>
  <dataFields count="1">
    <dataField name="Profit " fld="20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00000000-0013-0000-FFFF-FFFF01000000}" sourceName="Region">
  <pivotTables>
    <pivotTable tabId="12" name="Топ 10 товаров"/>
    <pivotTable tabId="11" name="Топ 10 товаров"/>
    <pivotTable tabId="4" name="Категории"/>
    <pivotTable tabId="7" name="Менеджеры"/>
    <pivotTable tabId="6" name="Подкатегории"/>
    <pivotTable tabId="10" name="Топ 10 товаров"/>
    <pivotTable tabId="9" name="Топ 10 товаров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00000000-0013-0000-FFFF-FFFF02000000}" sourceName="Годы">
  <pivotTables>
    <pivotTable tabId="12" name="Топ 10 товаров"/>
    <pivotTable tabId="11" name="Топ 10 товаров"/>
    <pivotTable tabId="4" name="Категории"/>
    <pivotTable tabId="7" name="Менеджеры"/>
    <pivotTable tabId="6" name="Подкатегории"/>
    <pivotTable tabId="10" name="Топ 10 товаров"/>
    <pivotTable tabId="9" name="Топ 10 товаров"/>
  </pivotTables>
  <data>
    <tabular pivotCacheId="1" customListSort="0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00000000-0013-0000-FFFF-FFFF03000000}" sourceName="State">
  <pivotTables>
    <pivotTable tabId="9" name="Топ 10 товаров"/>
    <pivotTable tabId="11" name="Топ 10 товаров"/>
    <pivotTable tabId="12" name="Топ 10 товаров"/>
    <pivotTable tabId="4" name="Категории"/>
    <pivotTable tabId="7" name="Менеджеры"/>
    <pivotTable tabId="6" name="Подкатегории"/>
    <pivotTable tabId="10" name="Топ 10 товаров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00000000-0014-0000-FFFF-FFFF01000000}" cache="Срез_Region" caption="Region" style="SlicerStyleOther2" lockedPosition="1" rowHeight="225425"/>
  <slicer name="Годы" xr10:uid="{00000000-0014-0000-FFFF-FFFF02000000}" cache="Срез_Годы" caption="Годы" style="SlicerStyleOther2" lockedPosition="1" rowHeight="225425"/>
  <slicer name="State" xr10:uid="{00000000-0014-0000-FFFF-FFFF03000000}" cache="Срез_State" caption="State" style="SlicerStyleOther2" lockedPosition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Данные" displayName="Данные" ref="A1:W9995" totalsRowShown="0" headerRowDxfId="23" dataDxfId="22">
  <autoFilter ref="A1:W9995" xr:uid="{00000000-0009-0000-0100-000001000000}"/>
  <tableColumns count="23">
    <tableColumn id="1" xr3:uid="{00000000-0010-0000-0100-000001000000}" name="Row ID" dataDxfId="21"/>
    <tableColumn id="2" xr3:uid="{00000000-0010-0000-0100-000002000000}" name="Order ID"/>
    <tableColumn id="3" xr3:uid="{00000000-0010-0000-0100-000003000000}" name="Order Date" dataDxfId="20"/>
    <tableColumn id="4" xr3:uid="{00000000-0010-0000-0100-000004000000}" name="Ship Date" dataDxfId="19"/>
    <tableColumn id="5" xr3:uid="{00000000-0010-0000-0100-000005000000}" name="Ship Mode" dataDxfId="18"/>
    <tableColumn id="6" xr3:uid="{00000000-0010-0000-0100-000006000000}" name="Customer ID" dataDxfId="17"/>
    <tableColumn id="7" xr3:uid="{00000000-0010-0000-0100-000007000000}" name="Customer Name" dataDxfId="16"/>
    <tableColumn id="8" xr3:uid="{00000000-0010-0000-0100-000008000000}" name="Segment" dataDxfId="15"/>
    <tableColumn id="9" xr3:uid="{00000000-0010-0000-0100-000009000000}" name="Country" dataDxfId="14"/>
    <tableColumn id="10" xr3:uid="{00000000-0010-0000-0100-00000A000000}" name="City" dataDxfId="13"/>
    <tableColumn id="11" xr3:uid="{00000000-0010-0000-0100-00000B000000}" name="State" dataDxfId="12"/>
    <tableColumn id="12" xr3:uid="{00000000-0010-0000-0100-00000C000000}" name="Postal Code" dataDxfId="11"/>
    <tableColumn id="13" xr3:uid="{00000000-0010-0000-0100-00000D000000}" name="Region" dataDxfId="10"/>
    <tableColumn id="14" xr3:uid="{00000000-0010-0000-0100-00000E000000}" name="Product ID" dataDxfId="9"/>
    <tableColumn id="15" xr3:uid="{00000000-0010-0000-0100-00000F000000}" name="Category" dataDxfId="8"/>
    <tableColumn id="16" xr3:uid="{00000000-0010-0000-0100-000010000000}" name="Sub-Category" dataDxfId="7"/>
    <tableColumn id="17" xr3:uid="{00000000-0010-0000-0100-000011000000}" name="Product Name" dataDxfId="6"/>
    <tableColumn id="18" xr3:uid="{00000000-0010-0000-0100-000012000000}" name="Sales" dataDxfId="5"/>
    <tableColumn id="19" xr3:uid="{00000000-0010-0000-0100-000013000000}" name="Quantity" dataDxfId="4"/>
    <tableColumn id="20" xr3:uid="{00000000-0010-0000-0100-000014000000}" name="Discount" dataDxfId="3"/>
    <tableColumn id="21" xr3:uid="{00000000-0010-0000-0100-000015000000}" name="Profit" dataDxfId="2"/>
    <tableColumn id="22" xr3:uid="{00000000-0010-0000-0100-000016000000}" name="Person" dataDxfId="1">
      <calculatedColumnFormula>VLOOKUP(M2,People!$B$1:$C$5,2,0)</calculatedColumnFormula>
    </tableColumn>
    <tableColumn id="23" xr3:uid="{00000000-0010-0000-0100-000017000000}" name="Returned" dataDxfId="0">
      <calculatedColumnFormula>VLOOKUP(Orders!B2,Returns!$B$1:$C$801,2,1)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Данные_карты" displayName="Данные_карты" ref="F5:J9" totalsRowShown="0" headerRowDxfId="31" dataDxfId="30">
  <autoFilter ref="F5:J9" xr:uid="{00000000-0009-0000-0100-000005000000}"/>
  <tableColumns count="5">
    <tableColumn id="1" xr3:uid="{00000000-0010-0000-0000-000001000000}" name="Регион"/>
    <tableColumn id="2" xr3:uid="{00000000-0010-0000-0000-000002000000}" name="X" dataDxfId="29"/>
    <tableColumn id="3" xr3:uid="{00000000-0010-0000-0000-000003000000}" name="Y" dataDxfId="28"/>
    <tableColumn id="4" xr3:uid="{00000000-0010-0000-0000-000004000000}" name="Значение" dataDxfId="27">
      <calculatedColumnFormula>SUMIF($B$9:$B$24,Данные_карты[[#This Row],[Регион]],$D$9:$D$24)</calculatedColumnFormula>
    </tableColumn>
    <tableColumn id="5" xr3:uid="{00000000-0010-0000-0000-000005000000}" name="Подписи" dataDxfId="26">
      <calculatedColumnFormula>Данные_карты[[#This Row],[Регион]] &amp; " " &amp; TEXT(Данные_карты[[#This Row],[Значение]],"[$$-en-US]# ##0")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zoomScale="40" zoomScaleNormal="40" workbookViewId="0">
      <selection activeCell="Y42" sqref="Y42"/>
    </sheetView>
  </sheetViews>
  <sheetFormatPr defaultColWidth="9.109375" defaultRowHeight="12.6" x14ac:dyDescent="0.25"/>
  <cols>
    <col min="1" max="1" width="17.33203125" style="27" customWidth="1"/>
    <col min="2" max="2" width="9.109375" style="27"/>
    <col min="3" max="3" width="9.109375" style="27" customWidth="1"/>
    <col min="4" max="16384" width="9.109375" style="27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C5F78-FBA9-4738-B2F6-B4272D79CF4A}">
  <dimension ref="A1"/>
  <sheetViews>
    <sheetView zoomScale="70" zoomScaleNormal="70" workbookViewId="0">
      <selection activeCell="Y22" sqref="Y22"/>
    </sheetView>
  </sheetViews>
  <sheetFormatPr defaultRowHeight="12.6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9995"/>
  <sheetViews>
    <sheetView workbookViewId="0">
      <selection activeCell="I17" sqref="I17"/>
    </sheetView>
  </sheetViews>
  <sheetFormatPr defaultRowHeight="12.9" customHeight="1" x14ac:dyDescent="0.25"/>
  <cols>
    <col min="1" max="1" width="10.33203125" customWidth="1"/>
    <col min="2" max="2" width="14.88671875" customWidth="1"/>
    <col min="3" max="3" width="14.109375" customWidth="1"/>
    <col min="4" max="4" width="13.44140625" customWidth="1"/>
    <col min="5" max="5" width="13.88671875" customWidth="1"/>
    <col min="6" max="6" width="15.33203125" customWidth="1"/>
    <col min="7" max="7" width="19" customWidth="1"/>
    <col min="8" max="8" width="12" customWidth="1"/>
    <col min="9" max="9" width="10.6640625" customWidth="1"/>
    <col min="11" max="11" width="11.6640625" customWidth="1"/>
    <col min="12" max="12" width="15.44140625" customWidth="1"/>
    <col min="13" max="13" width="10.44140625" customWidth="1"/>
    <col min="14" max="14" width="13.5546875" customWidth="1"/>
    <col min="15" max="15" width="12.33203125" customWidth="1"/>
    <col min="16" max="16" width="16.88671875" customWidth="1"/>
    <col min="17" max="17" width="17.33203125" customWidth="1"/>
    <col min="19" max="19" width="11.33203125" customWidth="1"/>
    <col min="20" max="20" width="11.88671875" customWidth="1"/>
    <col min="22" max="22" width="18.6640625" bestFit="1" customWidth="1"/>
    <col min="23" max="23" width="12.33203125" customWidth="1"/>
  </cols>
  <sheetData>
    <row r="1" spans="1:23" ht="12.9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10939</v>
      </c>
      <c r="W1" t="s">
        <v>10940</v>
      </c>
    </row>
    <row r="2" spans="1:23" ht="12.9" customHeight="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VLOOKUP(M2,People!$B$1:$C$5,2,1)</f>
        <v>Cassandra Brandow</v>
      </c>
      <c r="W2" s="1" t="str">
        <f>VLOOKUP(Orders!B2,Returns!$B$1:$C$801,2,1)</f>
        <v>Yes</v>
      </c>
    </row>
    <row r="3" spans="1:23" ht="12.9" customHeight="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  <c r="V3" s="1" t="str">
        <f>VLOOKUP(M3,People!$B$1:$C$5,2,0)</f>
        <v>Cassandra Brandow</v>
      </c>
      <c r="W3" s="1" t="str">
        <f>VLOOKUP(Orders!B3,Returns!$B$1:$C$801,2,1)</f>
        <v>Yes</v>
      </c>
    </row>
    <row r="4" spans="1:23" ht="12.9" customHeight="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  <c r="V4" s="1" t="str">
        <f>VLOOKUP(M4,People!$B$1:$C$5,2,0)</f>
        <v>Anna Andreadi</v>
      </c>
      <c r="W4" s="1" t="str">
        <f>VLOOKUP(Orders!B4,Returns!$B$1:$C$801,2,1)</f>
        <v>Yes</v>
      </c>
    </row>
    <row r="5" spans="1:23" ht="12.9" customHeight="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  <c r="V5" s="1" t="str">
        <f>VLOOKUP(M5,People!$B$1:$C$5,2,0)</f>
        <v>Cassandra Brandow</v>
      </c>
      <c r="W5" s="1" t="str">
        <f>VLOOKUP(Orders!B5,Returns!$B$1:$C$801,2,1)</f>
        <v>Yes</v>
      </c>
    </row>
    <row r="6" spans="1:23" ht="12.9" customHeight="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  <c r="V6" s="1" t="str">
        <f>VLOOKUP(M6,People!$B$1:$C$5,2,0)</f>
        <v>Cassandra Brandow</v>
      </c>
      <c r="W6" s="1" t="str">
        <f>VLOOKUP(Orders!B6,Returns!$B$1:$C$801,2,1)</f>
        <v>Yes</v>
      </c>
    </row>
    <row r="7" spans="1:23" ht="12.9" customHeight="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  <c r="V7" s="1" t="str">
        <f>VLOOKUP(M7,People!$B$1:$C$5,2,0)</f>
        <v>Anna Andreadi</v>
      </c>
      <c r="W7" s="1" t="str">
        <f>VLOOKUP(Orders!B7,Returns!$B$1:$C$801,2,1)</f>
        <v>Yes</v>
      </c>
    </row>
    <row r="8" spans="1:23" ht="12.9" customHeight="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  <c r="V8" s="1" t="str">
        <f>VLOOKUP(M8,People!$B$1:$C$5,2,0)</f>
        <v>Anna Andreadi</v>
      </c>
      <c r="W8" s="1" t="str">
        <f>VLOOKUP(Orders!B8,Returns!$B$1:$C$801,2,1)</f>
        <v>Yes</v>
      </c>
    </row>
    <row r="9" spans="1:23" ht="12.9" customHeight="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  <c r="V9" s="1" t="str">
        <f>VLOOKUP(M9,People!$B$1:$C$5,2,0)</f>
        <v>Anna Andreadi</v>
      </c>
      <c r="W9" s="1" t="str">
        <f>VLOOKUP(Orders!B9,Returns!$B$1:$C$801,2,1)</f>
        <v>Yes</v>
      </c>
    </row>
    <row r="10" spans="1:23" ht="12.9" customHeight="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VLOOKUP(M10,People!$B$1:$C$5,2,0)</f>
        <v>Anna Andreadi</v>
      </c>
      <c r="W10" s="1" t="str">
        <f>VLOOKUP(Orders!B10,Returns!$B$1:$C$801,2,1)</f>
        <v>Yes</v>
      </c>
    </row>
    <row r="11" spans="1:23" ht="12.9" customHeight="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  <c r="V11" s="1" t="str">
        <f>VLOOKUP(M11,People!$B$1:$C$5,2,0)</f>
        <v>Anna Andreadi</v>
      </c>
      <c r="W11" s="1" t="str">
        <f>VLOOKUP(Orders!B11,Returns!$B$1:$C$801,2,1)</f>
        <v>Yes</v>
      </c>
    </row>
    <row r="12" spans="1:23" ht="12.9" customHeight="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  <c r="V12" s="1" t="str">
        <f>VLOOKUP(M12,People!$B$1:$C$5,2,0)</f>
        <v>Anna Andreadi</v>
      </c>
      <c r="W12" s="1" t="str">
        <f>VLOOKUP(Orders!B12,Returns!$B$1:$C$801,2,1)</f>
        <v>Yes</v>
      </c>
    </row>
    <row r="13" spans="1:23" ht="12.9" customHeight="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  <c r="V13" s="1" t="str">
        <f>VLOOKUP(M13,People!$B$1:$C$5,2,0)</f>
        <v>Anna Andreadi</v>
      </c>
      <c r="W13" s="1" t="str">
        <f>VLOOKUP(Orders!B13,Returns!$B$1:$C$801,2,1)</f>
        <v>Yes</v>
      </c>
    </row>
    <row r="14" spans="1:23" ht="12.9" customHeight="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  <c r="V14" s="1" t="str">
        <f>VLOOKUP(M14,People!$B$1:$C$5,2,0)</f>
        <v>Cassandra Brandow</v>
      </c>
      <c r="W14" s="1" t="str">
        <f>VLOOKUP(Orders!B14,Returns!$B$1:$C$801,2,1)</f>
        <v>Yes</v>
      </c>
    </row>
    <row r="15" spans="1:23" ht="12.9" customHeight="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  <c r="V15" s="1" t="str">
        <f>VLOOKUP(M15,People!$B$1:$C$5,2,0)</f>
        <v>Anna Andreadi</v>
      </c>
      <c r="W15" s="1" t="str">
        <f>VLOOKUP(Orders!B15,Returns!$B$1:$C$801,2,1)</f>
        <v>Yes</v>
      </c>
    </row>
    <row r="16" spans="1:23" ht="12.9" customHeight="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  <c r="V16" s="1" t="str">
        <f>VLOOKUP(M16,People!$B$1:$C$5,2,0)</f>
        <v>Kelly Williams</v>
      </c>
      <c r="W16" s="1" t="str">
        <f>VLOOKUP(Orders!B16,Returns!$B$1:$C$801,2,1)</f>
        <v>Yes</v>
      </c>
    </row>
    <row r="17" spans="1:23" ht="12.9" customHeight="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  <c r="V17" s="1" t="str">
        <f>VLOOKUP(M17,People!$B$1:$C$5,2,0)</f>
        <v>Kelly Williams</v>
      </c>
      <c r="W17" s="1" t="str">
        <f>VLOOKUP(Orders!B17,Returns!$B$1:$C$801,2,1)</f>
        <v>Yes</v>
      </c>
    </row>
    <row r="18" spans="1:23" ht="12.9" customHeight="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  <c r="V18" s="1" t="str">
        <f>VLOOKUP(M18,People!$B$1:$C$5,2,0)</f>
        <v>Kelly Williams</v>
      </c>
      <c r="W18" s="1" t="str">
        <f>VLOOKUP(Orders!B18,Returns!$B$1:$C$801,2,1)</f>
        <v>Yes</v>
      </c>
    </row>
    <row r="19" spans="1:23" ht="12.9" customHeight="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  <c r="V19" s="1" t="str">
        <f>VLOOKUP(M19,People!$B$1:$C$5,2,0)</f>
        <v>Anna Andreadi</v>
      </c>
      <c r="W19" s="1" t="str">
        <f>VLOOKUP(Orders!B19,Returns!$B$1:$C$801,2,1)</f>
        <v>Yes</v>
      </c>
    </row>
    <row r="20" spans="1:23" ht="12.9" customHeight="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  <c r="V20" s="1" t="str">
        <f>VLOOKUP(M20,People!$B$1:$C$5,2,0)</f>
        <v>Anna Andreadi</v>
      </c>
      <c r="W20" s="1" t="str">
        <f>VLOOKUP(Orders!B20,Returns!$B$1:$C$801,2,1)</f>
        <v>Yes</v>
      </c>
    </row>
    <row r="21" spans="1:23" ht="12.9" customHeight="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  <c r="V21" s="1" t="str">
        <f>VLOOKUP(M21,People!$B$1:$C$5,2,0)</f>
        <v>Anna Andreadi</v>
      </c>
      <c r="W21" s="1" t="str">
        <f>VLOOKUP(Orders!B21,Returns!$B$1:$C$801,2,1)</f>
        <v>Yes</v>
      </c>
    </row>
    <row r="22" spans="1:23" ht="12.9" customHeight="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  <c r="V22" s="1" t="str">
        <f>VLOOKUP(M22,People!$B$1:$C$5,2,0)</f>
        <v>Anna Andreadi</v>
      </c>
      <c r="W22" s="1" t="str">
        <f>VLOOKUP(Orders!B22,Returns!$B$1:$C$801,2,1)</f>
        <v>Yes</v>
      </c>
    </row>
    <row r="23" spans="1:23" ht="12.9" customHeight="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  <c r="V23" s="1" t="str">
        <f>VLOOKUP(M23,People!$B$1:$C$5,2,0)</f>
        <v>Kelly Williams</v>
      </c>
      <c r="W23" s="1" t="str">
        <f>VLOOKUP(Orders!B23,Returns!$B$1:$C$801,2,1)</f>
        <v>Yes</v>
      </c>
    </row>
    <row r="24" spans="1:23" ht="12.9" customHeight="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  <c r="V24" s="1" t="str">
        <f>VLOOKUP(M24,People!$B$1:$C$5,2,0)</f>
        <v>Kelly Williams</v>
      </c>
      <c r="W24" s="1" t="str">
        <f>VLOOKUP(Orders!B24,Returns!$B$1:$C$801,2,1)</f>
        <v>Yes</v>
      </c>
    </row>
    <row r="25" spans="1:23" ht="12.9" customHeight="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  <c r="V25" s="1" t="str">
        <f>VLOOKUP(M25,People!$B$1:$C$5,2,0)</f>
        <v>Chuck Magee</v>
      </c>
      <c r="W25" s="1" t="str">
        <f>VLOOKUP(Orders!B25,Returns!$B$1:$C$801,2,1)</f>
        <v>Yes</v>
      </c>
    </row>
    <row r="26" spans="1:23" ht="12.9" customHeight="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  <c r="V26" s="1" t="str">
        <f>VLOOKUP(M26,People!$B$1:$C$5,2,0)</f>
        <v>Anna Andreadi</v>
      </c>
      <c r="W26" s="1" t="str">
        <f>VLOOKUP(Orders!B26,Returns!$B$1:$C$801,2,1)</f>
        <v>Yes</v>
      </c>
    </row>
    <row r="27" spans="1:23" ht="12.9" customHeight="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  <c r="V27" s="1" t="str">
        <f>VLOOKUP(M27,People!$B$1:$C$5,2,0)</f>
        <v>Anna Andreadi</v>
      </c>
      <c r="W27" s="1" t="str">
        <f>VLOOKUP(Orders!B27,Returns!$B$1:$C$801,2,1)</f>
        <v>Yes</v>
      </c>
    </row>
    <row r="28" spans="1:23" ht="12.9" customHeight="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  <c r="V28" s="1" t="str">
        <f>VLOOKUP(M28,People!$B$1:$C$5,2,0)</f>
        <v>Anna Andreadi</v>
      </c>
      <c r="W28" s="1" t="str">
        <f>VLOOKUP(Orders!B28,Returns!$B$1:$C$801,2,1)</f>
        <v>Yes</v>
      </c>
    </row>
    <row r="29" spans="1:23" ht="12.9" customHeight="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  <c r="V29" s="1" t="str">
        <f>VLOOKUP(M29,People!$B$1:$C$5,2,0)</f>
        <v>Chuck Magee</v>
      </c>
      <c r="W29" s="1" t="str">
        <f>VLOOKUP(Orders!B29,Returns!$B$1:$C$801,2,1)</f>
        <v>Yes</v>
      </c>
    </row>
    <row r="30" spans="1:23" ht="12.9" customHeight="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  <c r="V30" s="1" t="str">
        <f>VLOOKUP(M30,People!$B$1:$C$5,2,0)</f>
        <v>Chuck Magee</v>
      </c>
      <c r="W30" s="1" t="str">
        <f>VLOOKUP(Orders!B30,Returns!$B$1:$C$801,2,1)</f>
        <v>Yes</v>
      </c>
    </row>
    <row r="31" spans="1:23" ht="12.9" customHeight="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  <c r="V31" s="1" t="str">
        <f>VLOOKUP(M31,People!$B$1:$C$5,2,0)</f>
        <v>Chuck Magee</v>
      </c>
      <c r="W31" s="1" t="str">
        <f>VLOOKUP(Orders!B31,Returns!$B$1:$C$801,2,1)</f>
        <v>Yes</v>
      </c>
    </row>
    <row r="32" spans="1:23" ht="12.9" customHeight="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  <c r="V32" s="1" t="str">
        <f>VLOOKUP(M32,People!$B$1:$C$5,2,0)</f>
        <v>Chuck Magee</v>
      </c>
      <c r="W32" s="1" t="str">
        <f>VLOOKUP(Orders!B32,Returns!$B$1:$C$801,2,1)</f>
        <v>Yes</v>
      </c>
    </row>
    <row r="33" spans="1:23" ht="12.9" customHeight="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  <c r="V33" s="1" t="str">
        <f>VLOOKUP(M33,People!$B$1:$C$5,2,0)</f>
        <v>Chuck Magee</v>
      </c>
      <c r="W33" s="1" t="str">
        <f>VLOOKUP(Orders!B33,Returns!$B$1:$C$801,2,1)</f>
        <v>Yes</v>
      </c>
    </row>
    <row r="34" spans="1:23" ht="12.9" customHeight="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  <c r="V34" s="1" t="str">
        <f>VLOOKUP(M34,People!$B$1:$C$5,2,0)</f>
        <v>Chuck Magee</v>
      </c>
      <c r="W34" s="1" t="str">
        <f>VLOOKUP(Orders!B34,Returns!$B$1:$C$801,2,1)</f>
        <v>Yes</v>
      </c>
    </row>
    <row r="35" spans="1:23" ht="12.9" customHeight="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  <c r="V35" s="1" t="str">
        <f>VLOOKUP(M35,People!$B$1:$C$5,2,0)</f>
        <v>Chuck Magee</v>
      </c>
      <c r="W35" s="1" t="str">
        <f>VLOOKUP(Orders!B35,Returns!$B$1:$C$801,2,1)</f>
        <v>Yes</v>
      </c>
    </row>
    <row r="36" spans="1:23" ht="12.9" customHeight="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  <c r="V36" s="1" t="str">
        <f>VLOOKUP(M36,People!$B$1:$C$5,2,0)</f>
        <v>Kelly Williams</v>
      </c>
      <c r="W36" s="1" t="str">
        <f>VLOOKUP(Orders!B36,Returns!$B$1:$C$801,2,1)</f>
        <v>Yes</v>
      </c>
    </row>
    <row r="37" spans="1:23" ht="12.9" customHeight="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  <c r="V37" s="1" t="str">
        <f>VLOOKUP(M37,People!$B$1:$C$5,2,0)</f>
        <v>Kelly Williams</v>
      </c>
      <c r="W37" s="1" t="str">
        <f>VLOOKUP(Orders!B37,Returns!$B$1:$C$801,2,1)</f>
        <v>Yes</v>
      </c>
    </row>
    <row r="38" spans="1:23" ht="12.9" customHeight="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  <c r="V38" s="1" t="str">
        <f>VLOOKUP(M38,People!$B$1:$C$5,2,0)</f>
        <v>Kelly Williams</v>
      </c>
      <c r="W38" s="1" t="str">
        <f>VLOOKUP(Orders!B38,Returns!$B$1:$C$801,2,1)</f>
        <v>Yes</v>
      </c>
    </row>
    <row r="39" spans="1:23" ht="12.9" customHeight="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VLOOKUP(M39,People!$B$1:$C$5,2,0)</f>
        <v>Kelly Williams</v>
      </c>
      <c r="W39" s="1" t="str">
        <f>VLOOKUP(Orders!B39,Returns!$B$1:$C$801,2,1)</f>
        <v>Yes</v>
      </c>
    </row>
    <row r="40" spans="1:23" ht="12.9" customHeight="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  <c r="V40" s="1" t="str">
        <f>VLOOKUP(M40,People!$B$1:$C$5,2,0)</f>
        <v>Kelly Williams</v>
      </c>
      <c r="W40" s="1" t="str">
        <f>VLOOKUP(Orders!B40,Returns!$B$1:$C$801,2,1)</f>
        <v>Yes</v>
      </c>
    </row>
    <row r="41" spans="1:23" ht="12.9" customHeight="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  <c r="V41" s="1" t="str">
        <f>VLOOKUP(M41,People!$B$1:$C$5,2,0)</f>
        <v>Kelly Williams</v>
      </c>
      <c r="W41" s="1" t="str">
        <f>VLOOKUP(Orders!B41,Returns!$B$1:$C$801,2,1)</f>
        <v>Yes</v>
      </c>
    </row>
    <row r="42" spans="1:23" ht="12.9" customHeight="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  <c r="V42" s="1" t="str">
        <f>VLOOKUP(M42,People!$B$1:$C$5,2,0)</f>
        <v>Kelly Williams</v>
      </c>
      <c r="W42" s="1" t="str">
        <f>VLOOKUP(Orders!B42,Returns!$B$1:$C$801,2,1)</f>
        <v>Yes</v>
      </c>
    </row>
    <row r="43" spans="1:23" ht="12.9" customHeight="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  <c r="V43" s="1" t="str">
        <f>VLOOKUP(M43,People!$B$1:$C$5,2,0)</f>
        <v>Kelly Williams</v>
      </c>
      <c r="W43" s="1" t="str">
        <f>VLOOKUP(Orders!B43,Returns!$B$1:$C$801,2,1)</f>
        <v>Yes</v>
      </c>
    </row>
    <row r="44" spans="1:23" ht="12.9" customHeight="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  <c r="V44" s="1" t="str">
        <f>VLOOKUP(M44,People!$B$1:$C$5,2,0)</f>
        <v>Anna Andreadi</v>
      </c>
      <c r="W44" s="1" t="str">
        <f>VLOOKUP(Orders!B44,Returns!$B$1:$C$801,2,1)</f>
        <v>Yes</v>
      </c>
    </row>
    <row r="45" spans="1:23" ht="12.9" customHeight="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  <c r="V45" s="1" t="str">
        <f>VLOOKUP(M45,People!$B$1:$C$5,2,0)</f>
        <v>Cassandra Brandow</v>
      </c>
      <c r="W45" s="1" t="str">
        <f>VLOOKUP(Orders!B45,Returns!$B$1:$C$801,2,1)</f>
        <v>Yes</v>
      </c>
    </row>
    <row r="46" spans="1:23" ht="12.9" customHeight="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1" t="str">
        <f>VLOOKUP(M46,People!$B$1:$C$5,2,0)</f>
        <v>Kelly Williams</v>
      </c>
      <c r="W46" s="1" t="str">
        <f>VLOOKUP(Orders!B46,Returns!$B$1:$C$801,2,1)</f>
        <v>Yes</v>
      </c>
    </row>
    <row r="47" spans="1:23" ht="12.9" customHeight="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  <c r="V47" s="1" t="str">
        <f>VLOOKUP(M47,People!$B$1:$C$5,2,0)</f>
        <v>Kelly Williams</v>
      </c>
      <c r="W47" s="1" t="str">
        <f>VLOOKUP(Orders!B47,Returns!$B$1:$C$801,2,1)</f>
        <v>Yes</v>
      </c>
    </row>
    <row r="48" spans="1:23" ht="12.9" customHeight="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  <c r="V48" s="1" t="str">
        <f>VLOOKUP(M48,People!$B$1:$C$5,2,0)</f>
        <v>Kelly Williams</v>
      </c>
      <c r="W48" s="1" t="str">
        <f>VLOOKUP(Orders!B48,Returns!$B$1:$C$801,2,1)</f>
        <v>Yes</v>
      </c>
    </row>
    <row r="49" spans="1:23" ht="12.9" customHeight="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  <c r="V49" s="1" t="str">
        <f>VLOOKUP(M49,People!$B$1:$C$5,2,0)</f>
        <v>Chuck Magee</v>
      </c>
      <c r="W49" s="1" t="str">
        <f>VLOOKUP(Orders!B49,Returns!$B$1:$C$801,2,1)</f>
        <v>Yes</v>
      </c>
    </row>
    <row r="50" spans="1:23" ht="12.9" customHeight="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  <c r="V50" s="1" t="str">
        <f>VLOOKUP(M50,People!$B$1:$C$5,2,0)</f>
        <v>Chuck Magee</v>
      </c>
      <c r="W50" s="1" t="str">
        <f>VLOOKUP(Orders!B50,Returns!$B$1:$C$801,2,1)</f>
        <v>Yes</v>
      </c>
    </row>
    <row r="51" spans="1:23" ht="12.9" customHeight="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1" t="str">
        <f>VLOOKUP(M51,People!$B$1:$C$5,2,0)</f>
        <v>Kelly Williams</v>
      </c>
      <c r="W51" s="1" t="str">
        <f>VLOOKUP(Orders!B51,Returns!$B$1:$C$801,2,1)</f>
        <v>Yes</v>
      </c>
    </row>
    <row r="52" spans="1:23" ht="12.9" customHeight="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  <c r="V52" s="1" t="str">
        <f>VLOOKUP(M52,People!$B$1:$C$5,2,0)</f>
        <v>Kelly Williams</v>
      </c>
      <c r="W52" s="1" t="str">
        <f>VLOOKUP(Orders!B52,Returns!$B$1:$C$801,2,1)</f>
        <v>Yes</v>
      </c>
    </row>
    <row r="53" spans="1:23" ht="12.9" customHeight="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VLOOKUP(M53,People!$B$1:$C$5,2,0)</f>
        <v>Kelly Williams</v>
      </c>
      <c r="W53" s="1" t="str">
        <f>VLOOKUP(Orders!B53,Returns!$B$1:$C$801,2,1)</f>
        <v>Yes</v>
      </c>
    </row>
    <row r="54" spans="1:23" ht="12.9" customHeight="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  <c r="V54" s="1" t="str">
        <f>VLOOKUP(M54,People!$B$1:$C$5,2,0)</f>
        <v>Kelly Williams</v>
      </c>
      <c r="W54" s="1" t="str">
        <f>VLOOKUP(Orders!B54,Returns!$B$1:$C$801,2,1)</f>
        <v>Yes</v>
      </c>
    </row>
    <row r="55" spans="1:23" ht="12.9" customHeight="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  <c r="V55" s="1" t="str">
        <f>VLOOKUP(M55,People!$B$1:$C$5,2,0)</f>
        <v>Chuck Magee</v>
      </c>
      <c r="W55" s="1" t="str">
        <f>VLOOKUP(Orders!B55,Returns!$B$1:$C$801,2,1)</f>
        <v>Yes</v>
      </c>
    </row>
    <row r="56" spans="1:23" ht="12.9" customHeight="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VLOOKUP(M56,People!$B$1:$C$5,2,0)</f>
        <v>Chuck Magee</v>
      </c>
      <c r="W56" s="1" t="str">
        <f>VLOOKUP(Orders!B56,Returns!$B$1:$C$801,2,1)</f>
        <v>Yes</v>
      </c>
    </row>
    <row r="57" spans="1:23" ht="12.9" customHeight="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  <c r="V57" s="1" t="str">
        <f>VLOOKUP(M57,People!$B$1:$C$5,2,0)</f>
        <v>Chuck Magee</v>
      </c>
      <c r="W57" s="1" t="str">
        <f>VLOOKUP(Orders!B57,Returns!$B$1:$C$801,2,1)</f>
        <v>Yes</v>
      </c>
    </row>
    <row r="58" spans="1:23" ht="12.9" customHeight="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  <c r="V58" s="1" t="str">
        <f>VLOOKUP(M58,People!$B$1:$C$5,2,0)</f>
        <v>Chuck Magee</v>
      </c>
      <c r="W58" s="1" t="str">
        <f>VLOOKUP(Orders!B58,Returns!$B$1:$C$801,2,1)</f>
        <v>Yes</v>
      </c>
    </row>
    <row r="59" spans="1:23" ht="12.9" customHeight="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  <c r="V59" s="1" t="str">
        <f>VLOOKUP(M59,People!$B$1:$C$5,2,0)</f>
        <v>Chuck Magee</v>
      </c>
      <c r="W59" s="1" t="str">
        <f>VLOOKUP(Orders!B59,Returns!$B$1:$C$801,2,1)</f>
        <v>Yes</v>
      </c>
    </row>
    <row r="60" spans="1:23" ht="12.9" customHeight="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VLOOKUP(M60,People!$B$1:$C$5,2,0)</f>
        <v>Chuck Magee</v>
      </c>
      <c r="W60" s="1" t="str">
        <f>VLOOKUP(Orders!B60,Returns!$B$1:$C$801,2,1)</f>
        <v>Yes</v>
      </c>
    </row>
    <row r="61" spans="1:23" ht="12.9" customHeight="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  <c r="V61" s="1" t="str">
        <f>VLOOKUP(M61,People!$B$1:$C$5,2,0)</f>
        <v>Chuck Magee</v>
      </c>
      <c r="W61" s="1" t="str">
        <f>VLOOKUP(Orders!B61,Returns!$B$1:$C$801,2,1)</f>
        <v>Yes</v>
      </c>
    </row>
    <row r="62" spans="1:23" ht="12.9" customHeight="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  <c r="V62" s="1" t="str">
        <f>VLOOKUP(M62,People!$B$1:$C$5,2,0)</f>
        <v>Chuck Magee</v>
      </c>
      <c r="W62" s="1" t="str">
        <f>VLOOKUP(Orders!B62,Returns!$B$1:$C$801,2,1)</f>
        <v>Yes</v>
      </c>
    </row>
    <row r="63" spans="1:23" ht="12.9" customHeight="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1" t="str">
        <f>VLOOKUP(M63,People!$B$1:$C$5,2,0)</f>
        <v>Chuck Magee</v>
      </c>
      <c r="W63" s="1" t="str">
        <f>VLOOKUP(Orders!B63,Returns!$B$1:$C$801,2,1)</f>
        <v>Yes</v>
      </c>
    </row>
    <row r="64" spans="1:23" ht="12.9" customHeight="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  <c r="V64" s="1" t="str">
        <f>VLOOKUP(M64,People!$B$1:$C$5,2,0)</f>
        <v>Anna Andreadi</v>
      </c>
      <c r="W64" s="1" t="str">
        <f>VLOOKUP(Orders!B64,Returns!$B$1:$C$801,2,1)</f>
        <v>Yes</v>
      </c>
    </row>
    <row r="65" spans="1:23" ht="12.9" customHeight="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VLOOKUP(M65,People!$B$1:$C$5,2,0)</f>
        <v>Anna Andreadi</v>
      </c>
      <c r="W65" s="1" t="str">
        <f>VLOOKUP(Orders!B65,Returns!$B$1:$C$801,2,1)</f>
        <v>Yes</v>
      </c>
    </row>
    <row r="66" spans="1:23" ht="12.9" customHeight="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VLOOKUP(M66,People!$B$1:$C$5,2,0)</f>
        <v>Anna Andreadi</v>
      </c>
      <c r="W66" s="1" t="str">
        <f>VLOOKUP(Orders!B66,Returns!$B$1:$C$801,2,1)</f>
        <v>Yes</v>
      </c>
    </row>
    <row r="67" spans="1:23" ht="12.9" customHeight="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  <c r="V67" s="1" t="str">
        <f>VLOOKUP(M67,People!$B$1:$C$5,2,0)</f>
        <v>Anna Andreadi</v>
      </c>
      <c r="W67" s="1" t="str">
        <f>VLOOKUP(Orders!B67,Returns!$B$1:$C$801,2,1)</f>
        <v>Yes</v>
      </c>
    </row>
    <row r="68" spans="1:23" ht="12.9" customHeight="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  <c r="V68" s="1" t="str">
        <f>VLOOKUP(M68,People!$B$1:$C$5,2,0)</f>
        <v>Kelly Williams</v>
      </c>
      <c r="W68" s="1" t="str">
        <f>VLOOKUP(Orders!B68,Returns!$B$1:$C$801,2,1)</f>
        <v>Yes</v>
      </c>
    </row>
    <row r="69" spans="1:23" ht="12.9" customHeight="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  <c r="V69" s="1" t="str">
        <f>VLOOKUP(M69,People!$B$1:$C$5,2,0)</f>
        <v>Anna Andreadi</v>
      </c>
      <c r="W69" s="1" t="str">
        <f>VLOOKUP(Orders!B69,Returns!$B$1:$C$801,2,1)</f>
        <v>Yes</v>
      </c>
    </row>
    <row r="70" spans="1:23" ht="12.9" customHeight="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  <c r="V70" s="1" t="str">
        <f>VLOOKUP(M70,People!$B$1:$C$5,2,0)</f>
        <v>Anna Andreadi</v>
      </c>
      <c r="W70" s="1" t="str">
        <f>VLOOKUP(Orders!B70,Returns!$B$1:$C$801,2,1)</f>
        <v>Yes</v>
      </c>
    </row>
    <row r="71" spans="1:23" ht="12.9" customHeight="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  <c r="V71" s="1" t="str">
        <f>VLOOKUP(M71,People!$B$1:$C$5,2,0)</f>
        <v>Cassandra Brandow</v>
      </c>
      <c r="W71" s="1" t="str">
        <f>VLOOKUP(Orders!B71,Returns!$B$1:$C$801,2,1)</f>
        <v>Yes</v>
      </c>
    </row>
    <row r="72" spans="1:23" ht="12.9" customHeight="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  <c r="V72" s="1" t="str">
        <f>VLOOKUP(M72,People!$B$1:$C$5,2,0)</f>
        <v>Chuck Magee</v>
      </c>
      <c r="W72" s="1" t="str">
        <f>VLOOKUP(Orders!B72,Returns!$B$1:$C$801,2,1)</f>
        <v>Yes</v>
      </c>
    </row>
    <row r="73" spans="1:23" ht="12.9" customHeight="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  <c r="V73" s="1" t="str">
        <f>VLOOKUP(M73,People!$B$1:$C$5,2,0)</f>
        <v>Kelly Williams</v>
      </c>
      <c r="W73" s="1" t="str">
        <f>VLOOKUP(Orders!B73,Returns!$B$1:$C$801,2,1)</f>
        <v>Yes</v>
      </c>
    </row>
    <row r="74" spans="1:23" ht="12.9" customHeight="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  <c r="V74" s="1" t="str">
        <f>VLOOKUP(M74,People!$B$1:$C$5,2,0)</f>
        <v>Cassandra Brandow</v>
      </c>
      <c r="W74" s="1" t="str">
        <f>VLOOKUP(Orders!B74,Returns!$B$1:$C$801,2,1)</f>
        <v>Yes</v>
      </c>
    </row>
    <row r="75" spans="1:23" ht="12.9" customHeight="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  <c r="V75" s="1" t="str">
        <f>VLOOKUP(M75,People!$B$1:$C$5,2,0)</f>
        <v>Cassandra Brandow</v>
      </c>
      <c r="W75" s="1" t="str">
        <f>VLOOKUP(Orders!B75,Returns!$B$1:$C$801,2,1)</f>
        <v>Yes</v>
      </c>
    </row>
    <row r="76" spans="1:23" ht="12.9" customHeight="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VLOOKUP(M76,People!$B$1:$C$5,2,0)</f>
        <v>Cassandra Brandow</v>
      </c>
      <c r="W76" s="1" t="str">
        <f>VLOOKUP(Orders!B76,Returns!$B$1:$C$801,2,1)</f>
        <v>Yes</v>
      </c>
    </row>
    <row r="77" spans="1:23" ht="12.9" customHeight="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  <c r="V77" s="1" t="str">
        <f>VLOOKUP(M77,People!$B$1:$C$5,2,0)</f>
        <v>Kelly Williams</v>
      </c>
      <c r="W77" s="1" t="str">
        <f>VLOOKUP(Orders!B77,Returns!$B$1:$C$801,2,1)</f>
        <v>Yes</v>
      </c>
    </row>
    <row r="78" spans="1:23" ht="12.9" customHeight="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  <c r="V78" s="1" t="str">
        <f>VLOOKUP(M78,People!$B$1:$C$5,2,0)</f>
        <v>Kelly Williams</v>
      </c>
      <c r="W78" s="1" t="str">
        <f>VLOOKUP(Orders!B78,Returns!$B$1:$C$801,2,1)</f>
        <v>Yes</v>
      </c>
    </row>
    <row r="79" spans="1:23" ht="12.9" customHeight="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  <c r="V79" s="1" t="str">
        <f>VLOOKUP(M79,People!$B$1:$C$5,2,0)</f>
        <v>Kelly Williams</v>
      </c>
      <c r="W79" s="1" t="str">
        <f>VLOOKUP(Orders!B79,Returns!$B$1:$C$801,2,1)</f>
        <v>Yes</v>
      </c>
    </row>
    <row r="80" spans="1:23" ht="12.9" customHeight="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  <c r="V80" s="1" t="str">
        <f>VLOOKUP(M80,People!$B$1:$C$5,2,0)</f>
        <v>Kelly Williams</v>
      </c>
      <c r="W80" s="1" t="str">
        <f>VLOOKUP(Orders!B80,Returns!$B$1:$C$801,2,1)</f>
        <v>Yes</v>
      </c>
    </row>
    <row r="81" spans="1:23" ht="12.9" customHeight="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  <c r="V81" s="1" t="str">
        <f>VLOOKUP(M81,People!$B$1:$C$5,2,0)</f>
        <v>Cassandra Brandow</v>
      </c>
      <c r="W81" s="1" t="str">
        <f>VLOOKUP(Orders!B81,Returns!$B$1:$C$801,2,1)</f>
        <v>Yes</v>
      </c>
    </row>
    <row r="82" spans="1:23" ht="12.9" customHeight="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  <c r="V82" s="1" t="str">
        <f>VLOOKUP(M82,People!$B$1:$C$5,2,0)</f>
        <v>Cassandra Brandow</v>
      </c>
      <c r="W82" s="1" t="str">
        <f>VLOOKUP(Orders!B82,Returns!$B$1:$C$801,2,1)</f>
        <v>Yes</v>
      </c>
    </row>
    <row r="83" spans="1:23" ht="12.9" customHeight="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  <c r="V83" s="1" t="str">
        <f>VLOOKUP(M83,People!$B$1:$C$5,2,0)</f>
        <v>Anna Andreadi</v>
      </c>
      <c r="W83" s="1" t="str">
        <f>VLOOKUP(Orders!B83,Returns!$B$1:$C$801,2,1)</f>
        <v>Yes</v>
      </c>
    </row>
    <row r="84" spans="1:23" ht="12.9" customHeight="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  <c r="V84" s="1" t="str">
        <f>VLOOKUP(M84,People!$B$1:$C$5,2,0)</f>
        <v>Anna Andreadi</v>
      </c>
      <c r="W84" s="1" t="str">
        <f>VLOOKUP(Orders!B84,Returns!$B$1:$C$801,2,1)</f>
        <v>Yes</v>
      </c>
    </row>
    <row r="85" spans="1:23" ht="12.9" customHeight="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  <c r="V85" s="1" t="str">
        <f>VLOOKUP(M85,People!$B$1:$C$5,2,0)</f>
        <v>Cassandra Brandow</v>
      </c>
      <c r="W85" s="1" t="str">
        <f>VLOOKUP(Orders!B85,Returns!$B$1:$C$801,2,1)</f>
        <v>Yes</v>
      </c>
    </row>
    <row r="86" spans="1:23" ht="12.9" customHeight="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VLOOKUP(M86,People!$B$1:$C$5,2,0)</f>
        <v>Kelly Williams</v>
      </c>
      <c r="W86" s="1" t="str">
        <f>VLOOKUP(Orders!B86,Returns!$B$1:$C$801,2,1)</f>
        <v>Yes</v>
      </c>
    </row>
    <row r="87" spans="1:23" ht="12.9" customHeight="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  <c r="V87" s="1" t="str">
        <f>VLOOKUP(M87,People!$B$1:$C$5,2,0)</f>
        <v>Cassandra Brandow</v>
      </c>
      <c r="W87" s="1" t="str">
        <f>VLOOKUP(Orders!B87,Returns!$B$1:$C$801,2,1)</f>
        <v>Yes</v>
      </c>
    </row>
    <row r="88" spans="1:23" ht="12.9" customHeight="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  <c r="V88" s="1" t="str">
        <f>VLOOKUP(M88,People!$B$1:$C$5,2,0)</f>
        <v>Kelly Williams</v>
      </c>
      <c r="W88" s="1" t="str">
        <f>VLOOKUP(Orders!B88,Returns!$B$1:$C$801,2,1)</f>
        <v>Yes</v>
      </c>
    </row>
    <row r="89" spans="1:23" ht="12.9" customHeight="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VLOOKUP(M89,People!$B$1:$C$5,2,0)</f>
        <v>Kelly Williams</v>
      </c>
      <c r="W89" s="1" t="str">
        <f>VLOOKUP(Orders!B89,Returns!$B$1:$C$801,2,1)</f>
        <v>Yes</v>
      </c>
    </row>
    <row r="90" spans="1:23" ht="12.9" customHeight="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  <c r="V90" s="1" t="str">
        <f>VLOOKUP(M90,People!$B$1:$C$5,2,0)</f>
        <v>Kelly Williams</v>
      </c>
      <c r="W90" s="1" t="str">
        <f>VLOOKUP(Orders!B90,Returns!$B$1:$C$801,2,1)</f>
        <v>Yes</v>
      </c>
    </row>
    <row r="91" spans="1:23" ht="12.9" customHeight="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  <c r="V91" s="1" t="str">
        <f>VLOOKUP(M91,People!$B$1:$C$5,2,0)</f>
        <v>Anna Andreadi</v>
      </c>
      <c r="W91" s="1" t="str">
        <f>VLOOKUP(Orders!B91,Returns!$B$1:$C$801,2,1)</f>
        <v>Yes</v>
      </c>
    </row>
    <row r="92" spans="1:23" ht="12.9" customHeight="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  <c r="V92" s="1" t="str">
        <f>VLOOKUP(M92,People!$B$1:$C$5,2,0)</f>
        <v>Anna Andreadi</v>
      </c>
      <c r="W92" s="1" t="str">
        <f>VLOOKUP(Orders!B92,Returns!$B$1:$C$801,2,1)</f>
        <v>Yes</v>
      </c>
    </row>
    <row r="93" spans="1:23" ht="12.9" customHeight="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  <c r="V93" s="1" t="str">
        <f>VLOOKUP(M93,People!$B$1:$C$5,2,0)</f>
        <v>Anna Andreadi</v>
      </c>
      <c r="W93" s="1" t="str">
        <f>VLOOKUP(Orders!B93,Returns!$B$1:$C$801,2,1)</f>
        <v>Yes</v>
      </c>
    </row>
    <row r="94" spans="1:23" ht="12.9" customHeight="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  <c r="V94" s="1" t="str">
        <f>VLOOKUP(M94,People!$B$1:$C$5,2,0)</f>
        <v>Kelly Williams</v>
      </c>
      <c r="W94" s="1" t="str">
        <f>VLOOKUP(Orders!B94,Returns!$B$1:$C$801,2,1)</f>
        <v>Yes</v>
      </c>
    </row>
    <row r="95" spans="1:23" ht="12.9" customHeight="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  <c r="V95" s="1" t="str">
        <f>VLOOKUP(M95,People!$B$1:$C$5,2,0)</f>
        <v>Kelly Williams</v>
      </c>
      <c r="W95" s="1" t="str">
        <f>VLOOKUP(Orders!B95,Returns!$B$1:$C$801,2,1)</f>
        <v>Yes</v>
      </c>
    </row>
    <row r="96" spans="1:23" ht="12.9" customHeight="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VLOOKUP(M96,People!$B$1:$C$5,2,0)</f>
        <v>Kelly Williams</v>
      </c>
      <c r="W96" s="1" t="str">
        <f>VLOOKUP(Orders!B96,Returns!$B$1:$C$801,2,1)</f>
        <v>Yes</v>
      </c>
    </row>
    <row r="97" spans="1:23" ht="12.9" customHeight="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  <c r="V97" s="1" t="str">
        <f>VLOOKUP(M97,People!$B$1:$C$5,2,0)</f>
        <v>Anna Andreadi</v>
      </c>
      <c r="W97" s="1" t="str">
        <f>VLOOKUP(Orders!B97,Returns!$B$1:$C$801,2,1)</f>
        <v>Yes</v>
      </c>
    </row>
    <row r="98" spans="1:23" ht="12.9" customHeight="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1" t="str">
        <f>VLOOKUP(M98,People!$B$1:$C$5,2,0)</f>
        <v>Chuck Magee</v>
      </c>
      <c r="W98" s="1" t="str">
        <f>VLOOKUP(Orders!B98,Returns!$B$1:$C$801,2,1)</f>
        <v>Yes</v>
      </c>
    </row>
    <row r="99" spans="1:23" ht="12.9" customHeight="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VLOOKUP(M99,People!$B$1:$C$5,2,0)</f>
        <v>Anna Andreadi</v>
      </c>
      <c r="W99" s="1" t="str">
        <f>VLOOKUP(Orders!B99,Returns!$B$1:$C$801,2,1)</f>
        <v>Yes</v>
      </c>
    </row>
    <row r="100" spans="1:23" ht="12.9" customHeight="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  <c r="V100" s="1" t="str">
        <f>VLOOKUP(M100,People!$B$1:$C$5,2,0)</f>
        <v>Kelly Williams</v>
      </c>
      <c r="W100" s="1" t="str">
        <f>VLOOKUP(Orders!B100,Returns!$B$1:$C$801,2,1)</f>
        <v>Yes</v>
      </c>
    </row>
    <row r="101" spans="1:23" ht="12.9" customHeight="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  <c r="V101" s="1" t="str">
        <f>VLOOKUP(M101,People!$B$1:$C$5,2,0)</f>
        <v>Kelly Williams</v>
      </c>
      <c r="W101" s="1" t="str">
        <f>VLOOKUP(Orders!B101,Returns!$B$1:$C$801,2,1)</f>
        <v>Yes</v>
      </c>
    </row>
    <row r="102" spans="1:23" ht="12.9" customHeight="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  <c r="V102" s="1" t="str">
        <f>VLOOKUP(M102,People!$B$1:$C$5,2,0)</f>
        <v>Kelly Williams</v>
      </c>
      <c r="W102" s="1" t="str">
        <f>VLOOKUP(Orders!B102,Returns!$B$1:$C$801,2,1)</f>
        <v>Yes</v>
      </c>
    </row>
    <row r="103" spans="1:23" ht="12.9" customHeight="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  <c r="V103" s="1" t="str">
        <f>VLOOKUP(M103,People!$B$1:$C$5,2,0)</f>
        <v>Kelly Williams</v>
      </c>
      <c r="W103" s="1" t="str">
        <f>VLOOKUP(Orders!B103,Returns!$B$1:$C$801,2,1)</f>
        <v>Yes</v>
      </c>
    </row>
    <row r="104" spans="1:23" ht="12.9" customHeight="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VLOOKUP(M104,People!$B$1:$C$5,2,0)</f>
        <v>Kelly Williams</v>
      </c>
      <c r="W104" s="1" t="str">
        <f>VLOOKUP(Orders!B104,Returns!$B$1:$C$801,2,1)</f>
        <v>Yes</v>
      </c>
    </row>
    <row r="105" spans="1:23" ht="12.9" customHeight="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  <c r="V105" s="1" t="str">
        <f>VLOOKUP(M105,People!$B$1:$C$5,2,0)</f>
        <v>Anna Andreadi</v>
      </c>
      <c r="W105" s="1" t="str">
        <f>VLOOKUP(Orders!B105,Returns!$B$1:$C$801,2,1)</f>
        <v>Yes</v>
      </c>
    </row>
    <row r="106" spans="1:23" ht="12.9" customHeight="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  <c r="V106" s="1" t="str">
        <f>VLOOKUP(M106,People!$B$1:$C$5,2,0)</f>
        <v>Anna Andreadi</v>
      </c>
      <c r="W106" s="1" t="str">
        <f>VLOOKUP(Orders!B106,Returns!$B$1:$C$801,2,1)</f>
        <v>Yes</v>
      </c>
    </row>
    <row r="107" spans="1:23" ht="12.9" customHeight="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  <c r="V107" s="1" t="str">
        <f>VLOOKUP(M107,People!$B$1:$C$5,2,0)</f>
        <v>Anna Andreadi</v>
      </c>
      <c r="W107" s="1" t="str">
        <f>VLOOKUP(Orders!B107,Returns!$B$1:$C$801,2,1)</f>
        <v>Yes</v>
      </c>
    </row>
    <row r="108" spans="1:23" ht="12.9" customHeight="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  <c r="V108" s="1" t="str">
        <f>VLOOKUP(M108,People!$B$1:$C$5,2,0)</f>
        <v>Cassandra Brandow</v>
      </c>
      <c r="W108" s="1" t="str">
        <f>VLOOKUP(Orders!B108,Returns!$B$1:$C$801,2,1)</f>
        <v>Yes</v>
      </c>
    </row>
    <row r="109" spans="1:23" ht="12.9" customHeight="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  <c r="V109" s="1" t="str">
        <f>VLOOKUP(M109,People!$B$1:$C$5,2,0)</f>
        <v>Cassandra Brandow</v>
      </c>
      <c r="W109" s="1" t="str">
        <f>VLOOKUP(Orders!B109,Returns!$B$1:$C$801,2,1)</f>
        <v>Yes</v>
      </c>
    </row>
    <row r="110" spans="1:23" ht="12.9" customHeight="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  <c r="V110" s="1" t="str">
        <f>VLOOKUP(M110,People!$B$1:$C$5,2,0)</f>
        <v>Cassandra Brandow</v>
      </c>
      <c r="W110" s="1" t="str">
        <f>VLOOKUP(Orders!B110,Returns!$B$1:$C$801,2,1)</f>
        <v>Yes</v>
      </c>
    </row>
    <row r="111" spans="1:23" ht="12.9" customHeight="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  <c r="V111" s="1" t="str">
        <f>VLOOKUP(M111,People!$B$1:$C$5,2,0)</f>
        <v>Kelly Williams</v>
      </c>
      <c r="W111" s="1" t="str">
        <f>VLOOKUP(Orders!B111,Returns!$B$1:$C$801,2,1)</f>
        <v>Yes</v>
      </c>
    </row>
    <row r="112" spans="1:23" ht="12.9" customHeight="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  <c r="V112" s="1" t="str">
        <f>VLOOKUP(M112,People!$B$1:$C$5,2,0)</f>
        <v>Chuck Magee</v>
      </c>
      <c r="W112" s="1" t="str">
        <f>VLOOKUP(Orders!B112,Returns!$B$1:$C$801,2,1)</f>
        <v>Yes</v>
      </c>
    </row>
    <row r="113" spans="1:23" ht="12.9" customHeight="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  <c r="V113" s="1" t="str">
        <f>VLOOKUP(M113,People!$B$1:$C$5,2,0)</f>
        <v>Kelly Williams</v>
      </c>
      <c r="W113" s="1" t="str">
        <f>VLOOKUP(Orders!B113,Returns!$B$1:$C$801,2,1)</f>
        <v>Yes</v>
      </c>
    </row>
    <row r="114" spans="1:23" ht="12.9" customHeight="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  <c r="V114" s="1" t="str">
        <f>VLOOKUP(M114,People!$B$1:$C$5,2,0)</f>
        <v>Kelly Williams</v>
      </c>
      <c r="W114" s="1" t="str">
        <f>VLOOKUP(Orders!B114,Returns!$B$1:$C$801,2,1)</f>
        <v>Yes</v>
      </c>
    </row>
    <row r="115" spans="1:23" ht="12.9" customHeight="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  <c r="V115" s="1" t="str">
        <f>VLOOKUP(M115,People!$B$1:$C$5,2,0)</f>
        <v>Chuck Magee</v>
      </c>
      <c r="W115" s="1" t="str">
        <f>VLOOKUP(Orders!B115,Returns!$B$1:$C$801,2,1)</f>
        <v>Yes</v>
      </c>
    </row>
    <row r="116" spans="1:23" ht="12.9" customHeight="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  <c r="V116" s="1" t="str">
        <f>VLOOKUP(M116,People!$B$1:$C$5,2,0)</f>
        <v>Chuck Magee</v>
      </c>
      <c r="W116" s="1" t="str">
        <f>VLOOKUP(Orders!B116,Returns!$B$1:$C$801,2,1)</f>
        <v>Yes</v>
      </c>
    </row>
    <row r="117" spans="1:23" ht="12.9" customHeight="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  <c r="V117" s="1" t="str">
        <f>VLOOKUP(M117,People!$B$1:$C$5,2,0)</f>
        <v>Chuck Magee</v>
      </c>
      <c r="W117" s="1" t="str">
        <f>VLOOKUP(Orders!B117,Returns!$B$1:$C$801,2,1)</f>
        <v>Yes</v>
      </c>
    </row>
    <row r="118" spans="1:23" ht="12.9" customHeight="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VLOOKUP(M118,People!$B$1:$C$5,2,0)</f>
        <v>Chuck Magee</v>
      </c>
      <c r="W118" s="1" t="str">
        <f>VLOOKUP(Orders!B118,Returns!$B$1:$C$801,2,1)</f>
        <v>Yes</v>
      </c>
    </row>
    <row r="119" spans="1:23" ht="12.9" customHeight="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  <c r="V119" s="1" t="str">
        <f>VLOOKUP(M119,People!$B$1:$C$5,2,0)</f>
        <v>Anna Andreadi</v>
      </c>
      <c r="W119" s="1" t="str">
        <f>VLOOKUP(Orders!B119,Returns!$B$1:$C$801,2,1)</f>
        <v>Yes</v>
      </c>
    </row>
    <row r="120" spans="1:23" ht="12.9" customHeight="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  <c r="V120" s="1" t="str">
        <f>VLOOKUP(M120,People!$B$1:$C$5,2,0)</f>
        <v>Cassandra Brandow</v>
      </c>
      <c r="W120" s="1" t="str">
        <f>VLOOKUP(Orders!B120,Returns!$B$1:$C$801,2,1)</f>
        <v>Yes</v>
      </c>
    </row>
    <row r="121" spans="1:23" ht="12.9" customHeight="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  <c r="V121" s="1" t="str">
        <f>VLOOKUP(M121,People!$B$1:$C$5,2,0)</f>
        <v>Chuck Magee</v>
      </c>
      <c r="W121" s="1" t="str">
        <f>VLOOKUP(Orders!B121,Returns!$B$1:$C$801,2,1)</f>
        <v>Yes</v>
      </c>
    </row>
    <row r="122" spans="1:23" ht="12.9" customHeight="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VLOOKUP(M122,People!$B$1:$C$5,2,0)</f>
        <v>Chuck Magee</v>
      </c>
      <c r="W122" s="1" t="str">
        <f>VLOOKUP(Orders!B122,Returns!$B$1:$C$801,2,1)</f>
        <v>Yes</v>
      </c>
    </row>
    <row r="123" spans="1:23" ht="12.9" customHeight="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  <c r="V123" s="1" t="str">
        <f>VLOOKUP(M123,People!$B$1:$C$5,2,0)</f>
        <v>Chuck Magee</v>
      </c>
      <c r="W123" s="1" t="str">
        <f>VLOOKUP(Orders!B123,Returns!$B$1:$C$801,2,1)</f>
        <v>Yes</v>
      </c>
    </row>
    <row r="124" spans="1:23" ht="12.9" customHeight="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  <c r="V124" s="1" t="str">
        <f>VLOOKUP(M124,People!$B$1:$C$5,2,0)</f>
        <v>Chuck Magee</v>
      </c>
      <c r="W124" s="1" t="str">
        <f>VLOOKUP(Orders!B124,Returns!$B$1:$C$801,2,1)</f>
        <v>Yes</v>
      </c>
    </row>
    <row r="125" spans="1:23" ht="12.9" customHeight="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  <c r="V125" s="1" t="str">
        <f>VLOOKUP(M125,People!$B$1:$C$5,2,0)</f>
        <v>Chuck Magee</v>
      </c>
      <c r="W125" s="1" t="str">
        <f>VLOOKUP(Orders!B125,Returns!$B$1:$C$801,2,1)</f>
        <v>Yes</v>
      </c>
    </row>
    <row r="126" spans="1:23" ht="12.9" customHeight="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-8.5794000000000992</v>
      </c>
      <c r="V126" s="1" t="str">
        <f>VLOOKUP(M126,People!$B$1:$C$5,2,0)</f>
        <v>Kelly Williams</v>
      </c>
      <c r="W126" s="1" t="str">
        <f>VLOOKUP(Orders!B126,Returns!$B$1:$C$801,2,1)</f>
        <v>Yes</v>
      </c>
    </row>
    <row r="127" spans="1:23" ht="12.9" customHeight="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  <c r="V127" s="1" t="str">
        <f>VLOOKUP(M127,People!$B$1:$C$5,2,0)</f>
        <v>Kelly Williams</v>
      </c>
      <c r="W127" s="1" t="str">
        <f>VLOOKUP(Orders!B127,Returns!$B$1:$C$801,2,1)</f>
        <v>Yes</v>
      </c>
    </row>
    <row r="128" spans="1:23" ht="12.9" customHeight="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  <c r="V128" s="1" t="str">
        <f>VLOOKUP(M128,People!$B$1:$C$5,2,0)</f>
        <v>Anna Andreadi</v>
      </c>
      <c r="W128" s="1" t="str">
        <f>VLOOKUP(Orders!B128,Returns!$B$1:$C$801,2,1)</f>
        <v>Yes</v>
      </c>
    </row>
    <row r="129" spans="1:23" ht="12.9" customHeight="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  <c r="V129" s="1" t="str">
        <f>VLOOKUP(M129,People!$B$1:$C$5,2,0)</f>
        <v>Anna Andreadi</v>
      </c>
      <c r="W129" s="1" t="str">
        <f>VLOOKUP(Orders!B129,Returns!$B$1:$C$801,2,1)</f>
        <v>Yes</v>
      </c>
    </row>
    <row r="130" spans="1:23" ht="12.9" customHeight="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  <c r="V130" s="1" t="str">
        <f>VLOOKUP(M130,People!$B$1:$C$5,2,0)</f>
        <v>Anna Andreadi</v>
      </c>
      <c r="W130" s="1" t="str">
        <f>VLOOKUP(Orders!B130,Returns!$B$1:$C$801,2,1)</f>
        <v>Yes</v>
      </c>
    </row>
    <row r="131" spans="1:23" ht="12.9" customHeight="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  <c r="V131" s="1" t="str">
        <f>VLOOKUP(M131,People!$B$1:$C$5,2,0)</f>
        <v>Anna Andreadi</v>
      </c>
      <c r="W131" s="1" t="str">
        <f>VLOOKUP(Orders!B131,Returns!$B$1:$C$801,2,1)</f>
        <v>Yes</v>
      </c>
    </row>
    <row r="132" spans="1:23" ht="12.9" customHeight="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  <c r="V132" s="1" t="str">
        <f>VLOOKUP(M132,People!$B$1:$C$5,2,0)</f>
        <v>Chuck Magee</v>
      </c>
      <c r="W132" s="1" t="str">
        <f>VLOOKUP(Orders!B132,Returns!$B$1:$C$801,2,1)</f>
        <v>Yes</v>
      </c>
    </row>
    <row r="133" spans="1:23" ht="12.9" customHeight="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  <c r="V133" s="1" t="str">
        <f>VLOOKUP(M133,People!$B$1:$C$5,2,0)</f>
        <v>Chuck Magee</v>
      </c>
      <c r="W133" s="1" t="str">
        <f>VLOOKUP(Orders!B133,Returns!$B$1:$C$801,2,1)</f>
        <v>Yes</v>
      </c>
    </row>
    <row r="134" spans="1:23" ht="12.9" customHeight="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  <c r="V134" s="1" t="str">
        <f>VLOOKUP(M134,People!$B$1:$C$5,2,0)</f>
        <v>Chuck Magee</v>
      </c>
      <c r="W134" s="1" t="str">
        <f>VLOOKUP(Orders!B134,Returns!$B$1:$C$801,2,1)</f>
        <v>Yes</v>
      </c>
    </row>
    <row r="135" spans="1:23" ht="12.9" customHeight="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VLOOKUP(M135,People!$B$1:$C$5,2,0)</f>
        <v>Anna Andreadi</v>
      </c>
      <c r="W135" s="1" t="str">
        <f>VLOOKUP(Orders!B135,Returns!$B$1:$C$801,2,1)</f>
        <v>Yes</v>
      </c>
    </row>
    <row r="136" spans="1:23" ht="12.9" customHeight="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  <c r="V136" s="1" t="str">
        <f>VLOOKUP(M136,People!$B$1:$C$5,2,0)</f>
        <v>Anna Andreadi</v>
      </c>
      <c r="W136" s="1" t="str">
        <f>VLOOKUP(Orders!B136,Returns!$B$1:$C$801,2,1)</f>
        <v>Yes</v>
      </c>
    </row>
    <row r="137" spans="1:23" ht="12.9" customHeight="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  <c r="V137" s="1" t="str">
        <f>VLOOKUP(M137,People!$B$1:$C$5,2,0)</f>
        <v>Anna Andreadi</v>
      </c>
      <c r="W137" s="1" t="str">
        <f>VLOOKUP(Orders!B137,Returns!$B$1:$C$801,2,1)</f>
        <v>Yes</v>
      </c>
    </row>
    <row r="138" spans="1:23" ht="12.9" customHeight="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  <c r="V138" s="1" t="str">
        <f>VLOOKUP(M138,People!$B$1:$C$5,2,0)</f>
        <v>Anna Andreadi</v>
      </c>
      <c r="W138" s="1" t="str">
        <f>VLOOKUP(Orders!B138,Returns!$B$1:$C$801,2,1)</f>
        <v>Yes</v>
      </c>
    </row>
    <row r="139" spans="1:23" ht="12.9" customHeight="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  <c r="V139" s="1" t="str">
        <f>VLOOKUP(M139,People!$B$1:$C$5,2,0)</f>
        <v>Anna Andreadi</v>
      </c>
      <c r="W139" s="1" t="str">
        <f>VLOOKUP(Orders!B139,Returns!$B$1:$C$801,2,1)</f>
        <v>Yes</v>
      </c>
    </row>
    <row r="140" spans="1:23" ht="12.9" customHeight="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  <c r="V140" s="1" t="str">
        <f>VLOOKUP(M140,People!$B$1:$C$5,2,0)</f>
        <v>Anna Andreadi</v>
      </c>
      <c r="W140" s="1" t="str">
        <f>VLOOKUP(Orders!B140,Returns!$B$1:$C$801,2,1)</f>
        <v>Yes</v>
      </c>
    </row>
    <row r="141" spans="1:23" ht="12.9" customHeight="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  <c r="V141" s="1" t="str">
        <f>VLOOKUP(M141,People!$B$1:$C$5,2,0)</f>
        <v>Anna Andreadi</v>
      </c>
      <c r="W141" s="1" t="str">
        <f>VLOOKUP(Orders!B141,Returns!$B$1:$C$801,2,1)</f>
        <v>Yes</v>
      </c>
    </row>
    <row r="142" spans="1:23" ht="12.9" customHeight="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  <c r="V142" s="1" t="str">
        <f>VLOOKUP(M142,People!$B$1:$C$5,2,0)</f>
        <v>Chuck Magee</v>
      </c>
      <c r="W142" s="1" t="str">
        <f>VLOOKUP(Orders!B142,Returns!$B$1:$C$801,2,1)</f>
        <v>Yes</v>
      </c>
    </row>
    <row r="143" spans="1:23" ht="12.9" customHeight="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VLOOKUP(M143,People!$B$1:$C$5,2,0)</f>
        <v>Anna Andreadi</v>
      </c>
      <c r="W143" s="1" t="str">
        <f>VLOOKUP(Orders!B143,Returns!$B$1:$C$801,2,1)</f>
        <v>Yes</v>
      </c>
    </row>
    <row r="144" spans="1:23" ht="12.9" customHeight="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  <c r="V144" s="1" t="str">
        <f>VLOOKUP(M144,People!$B$1:$C$5,2,0)</f>
        <v>Anna Andreadi</v>
      </c>
      <c r="W144" s="1" t="str">
        <f>VLOOKUP(Orders!B144,Returns!$B$1:$C$801,2,1)</f>
        <v>Yes</v>
      </c>
    </row>
    <row r="145" spans="1:23" ht="12.9" customHeight="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VLOOKUP(M145,People!$B$1:$C$5,2,0)</f>
        <v>Anna Andreadi</v>
      </c>
      <c r="W145" s="1" t="str">
        <f>VLOOKUP(Orders!B145,Returns!$B$1:$C$801,2,1)</f>
        <v>Yes</v>
      </c>
    </row>
    <row r="146" spans="1:23" ht="12.9" customHeight="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  <c r="V146" s="1" t="str">
        <f>VLOOKUP(M146,People!$B$1:$C$5,2,0)</f>
        <v>Kelly Williams</v>
      </c>
      <c r="W146" s="1" t="str">
        <f>VLOOKUP(Orders!B146,Returns!$B$1:$C$801,2,1)</f>
        <v>Yes</v>
      </c>
    </row>
    <row r="147" spans="1:23" ht="12.9" customHeight="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  <c r="V147" s="1" t="str">
        <f>VLOOKUP(M147,People!$B$1:$C$5,2,0)</f>
        <v>Anna Andreadi</v>
      </c>
      <c r="W147" s="1" t="str">
        <f>VLOOKUP(Orders!B147,Returns!$B$1:$C$801,2,1)</f>
        <v>Yes</v>
      </c>
    </row>
    <row r="148" spans="1:23" ht="12.9" customHeight="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  <c r="V148" s="1" t="str">
        <f>VLOOKUP(M148,People!$B$1:$C$5,2,0)</f>
        <v>Chuck Magee</v>
      </c>
      <c r="W148" s="1" t="str">
        <f>VLOOKUP(Orders!B148,Returns!$B$1:$C$801,2,1)</f>
        <v>Yes</v>
      </c>
    </row>
    <row r="149" spans="1:23" ht="12.9" customHeight="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  <c r="V149" s="1" t="str">
        <f>VLOOKUP(M149,People!$B$1:$C$5,2,0)</f>
        <v>Kelly Williams</v>
      </c>
      <c r="W149" s="1" t="str">
        <f>VLOOKUP(Orders!B149,Returns!$B$1:$C$801,2,1)</f>
        <v>Yes</v>
      </c>
    </row>
    <row r="150" spans="1:23" ht="12.9" customHeight="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  <c r="V150" s="1" t="str">
        <f>VLOOKUP(M150,People!$B$1:$C$5,2,0)</f>
        <v>Kelly Williams</v>
      </c>
      <c r="W150" s="1" t="str">
        <f>VLOOKUP(Orders!B150,Returns!$B$1:$C$801,2,1)</f>
        <v>Yes</v>
      </c>
    </row>
    <row r="151" spans="1:23" ht="12.9" customHeight="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  <c r="V151" s="1" t="str">
        <f>VLOOKUP(M151,People!$B$1:$C$5,2,0)</f>
        <v>Kelly Williams</v>
      </c>
      <c r="W151" s="1" t="str">
        <f>VLOOKUP(Orders!B151,Returns!$B$1:$C$801,2,1)</f>
        <v>Yes</v>
      </c>
    </row>
    <row r="152" spans="1:23" ht="12.9" customHeight="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VLOOKUP(M152,People!$B$1:$C$5,2,0)</f>
        <v>Kelly Williams</v>
      </c>
      <c r="W152" s="1" t="str">
        <f>VLOOKUP(Orders!B152,Returns!$B$1:$C$801,2,1)</f>
        <v>Yes</v>
      </c>
    </row>
    <row r="153" spans="1:23" ht="12.9" customHeight="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  <c r="V153" s="1" t="str">
        <f>VLOOKUP(M153,People!$B$1:$C$5,2,0)</f>
        <v>Anna Andreadi</v>
      </c>
      <c r="W153" s="1" t="str">
        <f>VLOOKUP(Orders!B153,Returns!$B$1:$C$801,2,1)</f>
        <v>Yes</v>
      </c>
    </row>
    <row r="154" spans="1:23" ht="12.9" customHeight="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  <c r="V154" s="1" t="str">
        <f>VLOOKUP(M154,People!$B$1:$C$5,2,0)</f>
        <v>Anna Andreadi</v>
      </c>
      <c r="W154" s="1" t="str">
        <f>VLOOKUP(Orders!B154,Returns!$B$1:$C$801,2,1)</f>
        <v>Yes</v>
      </c>
    </row>
    <row r="155" spans="1:23" ht="12.9" customHeight="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  <c r="V155" s="1" t="str">
        <f>VLOOKUP(M155,People!$B$1:$C$5,2,0)</f>
        <v>Anna Andreadi</v>
      </c>
      <c r="W155" s="1" t="str">
        <f>VLOOKUP(Orders!B155,Returns!$B$1:$C$801,2,1)</f>
        <v>Yes</v>
      </c>
    </row>
    <row r="156" spans="1:23" ht="12.9" customHeight="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  <c r="V156" s="1" t="str">
        <f>VLOOKUP(M156,People!$B$1:$C$5,2,0)</f>
        <v>Anna Andreadi</v>
      </c>
      <c r="W156" s="1" t="str">
        <f>VLOOKUP(Orders!B156,Returns!$B$1:$C$801,2,1)</f>
        <v>Yes</v>
      </c>
    </row>
    <row r="157" spans="1:23" ht="12.9" customHeight="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  <c r="V157" s="1" t="str">
        <f>VLOOKUP(M157,People!$B$1:$C$5,2,0)</f>
        <v>Anna Andreadi</v>
      </c>
      <c r="W157" s="1" t="str">
        <f>VLOOKUP(Orders!B157,Returns!$B$1:$C$801,2,1)</f>
        <v>Yes</v>
      </c>
    </row>
    <row r="158" spans="1:23" ht="12.9" customHeight="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VLOOKUP(M158,People!$B$1:$C$5,2,0)</f>
        <v>Anna Andreadi</v>
      </c>
      <c r="W158" s="1" t="str">
        <f>VLOOKUP(Orders!B158,Returns!$B$1:$C$801,2,1)</f>
        <v>Yes</v>
      </c>
    </row>
    <row r="159" spans="1:23" ht="12.9" customHeight="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  <c r="V159" s="1" t="str">
        <f>VLOOKUP(M159,People!$B$1:$C$5,2,0)</f>
        <v>Anna Andreadi</v>
      </c>
      <c r="W159" s="1" t="str">
        <f>VLOOKUP(Orders!B159,Returns!$B$1:$C$801,2,1)</f>
        <v>Yes</v>
      </c>
    </row>
    <row r="160" spans="1:23" ht="12.9" customHeight="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  <c r="V160" s="1" t="str">
        <f>VLOOKUP(M160,People!$B$1:$C$5,2,0)</f>
        <v>Kelly Williams</v>
      </c>
      <c r="W160" s="1" t="str">
        <f>VLOOKUP(Orders!B160,Returns!$B$1:$C$801,2,1)</f>
        <v>Yes</v>
      </c>
    </row>
    <row r="161" spans="1:23" ht="12.9" customHeight="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  <c r="V161" s="1" t="str">
        <f>VLOOKUP(M161,People!$B$1:$C$5,2,0)</f>
        <v>Kelly Williams</v>
      </c>
      <c r="W161" s="1" t="str">
        <f>VLOOKUP(Orders!B161,Returns!$B$1:$C$801,2,1)</f>
        <v>Yes</v>
      </c>
    </row>
    <row r="162" spans="1:23" ht="12.9" customHeight="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VLOOKUP(M162,People!$B$1:$C$5,2,0)</f>
        <v>Anna Andreadi</v>
      </c>
      <c r="W162" s="1" t="str">
        <f>VLOOKUP(Orders!B162,Returns!$B$1:$C$801,2,1)</f>
        <v>Yes</v>
      </c>
    </row>
    <row r="163" spans="1:23" ht="12.9" customHeight="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  <c r="V163" s="1" t="str">
        <f>VLOOKUP(M163,People!$B$1:$C$5,2,0)</f>
        <v>Chuck Magee</v>
      </c>
      <c r="W163" s="1" t="str">
        <f>VLOOKUP(Orders!B163,Returns!$B$1:$C$801,2,1)</f>
        <v>Yes</v>
      </c>
    </row>
    <row r="164" spans="1:23" ht="12.9" customHeight="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  <c r="V164" s="1" t="str">
        <f>VLOOKUP(M164,People!$B$1:$C$5,2,0)</f>
        <v>Anna Andreadi</v>
      </c>
      <c r="W164" s="1" t="str">
        <f>VLOOKUP(Orders!B164,Returns!$B$1:$C$801,2,1)</f>
        <v>Yes</v>
      </c>
    </row>
    <row r="165" spans="1:23" ht="12.9" customHeight="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  <c r="V165" s="1" t="str">
        <f>VLOOKUP(M165,People!$B$1:$C$5,2,0)</f>
        <v>Anna Andreadi</v>
      </c>
      <c r="W165" s="1" t="str">
        <f>VLOOKUP(Orders!B165,Returns!$B$1:$C$801,2,1)</f>
        <v>Yes</v>
      </c>
    </row>
    <row r="166" spans="1:23" ht="12.9" customHeight="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VLOOKUP(M166,People!$B$1:$C$5,2,0)</f>
        <v>Kelly Williams</v>
      </c>
      <c r="W166" s="1" t="str">
        <f>VLOOKUP(Orders!B166,Returns!$B$1:$C$801,2,1)</f>
        <v>Yes</v>
      </c>
    </row>
    <row r="167" spans="1:23" ht="12.9" customHeight="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  <c r="V167" s="1" t="str">
        <f>VLOOKUP(M167,People!$B$1:$C$5,2,0)</f>
        <v>Kelly Williams</v>
      </c>
      <c r="W167" s="1" t="str">
        <f>VLOOKUP(Orders!B167,Returns!$B$1:$C$801,2,1)</f>
        <v>Yes</v>
      </c>
    </row>
    <row r="168" spans="1:23" ht="12.9" customHeight="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  <c r="V168" s="1" t="str">
        <f>VLOOKUP(M168,People!$B$1:$C$5,2,0)</f>
        <v>Kelly Williams</v>
      </c>
      <c r="W168" s="1" t="str">
        <f>VLOOKUP(Orders!B168,Returns!$B$1:$C$801,2,1)</f>
        <v>Yes</v>
      </c>
    </row>
    <row r="169" spans="1:23" ht="12.9" customHeight="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  <c r="V169" s="1" t="str">
        <f>VLOOKUP(M169,People!$B$1:$C$5,2,0)</f>
        <v>Kelly Williams</v>
      </c>
      <c r="W169" s="1" t="str">
        <f>VLOOKUP(Orders!B169,Returns!$B$1:$C$801,2,1)</f>
        <v>Yes</v>
      </c>
    </row>
    <row r="170" spans="1:23" ht="12.9" customHeight="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  <c r="V170" s="1" t="str">
        <f>VLOOKUP(M170,People!$B$1:$C$5,2,0)</f>
        <v>Kelly Williams</v>
      </c>
      <c r="W170" s="1" t="str">
        <f>VLOOKUP(Orders!B170,Returns!$B$1:$C$801,2,1)</f>
        <v>Yes</v>
      </c>
    </row>
    <row r="171" spans="1:23" ht="12.9" customHeight="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  <c r="V171" s="1" t="str">
        <f>VLOOKUP(M171,People!$B$1:$C$5,2,0)</f>
        <v>Kelly Williams</v>
      </c>
      <c r="W171" s="1" t="str">
        <f>VLOOKUP(Orders!B171,Returns!$B$1:$C$801,2,1)</f>
        <v>Yes</v>
      </c>
    </row>
    <row r="172" spans="1:23" ht="12.9" customHeight="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  <c r="V172" s="1" t="str">
        <f>VLOOKUP(M172,People!$B$1:$C$5,2,0)</f>
        <v>Kelly Williams</v>
      </c>
      <c r="W172" s="1" t="str">
        <f>VLOOKUP(Orders!B172,Returns!$B$1:$C$801,2,1)</f>
        <v>Yes</v>
      </c>
    </row>
    <row r="173" spans="1:23" ht="12.9" customHeight="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  <c r="V173" s="1" t="str">
        <f>VLOOKUP(M173,People!$B$1:$C$5,2,0)</f>
        <v>Anna Andreadi</v>
      </c>
      <c r="W173" s="1" t="str">
        <f>VLOOKUP(Orders!B173,Returns!$B$1:$C$801,2,1)</f>
        <v>Yes</v>
      </c>
    </row>
    <row r="174" spans="1:23" ht="12.9" customHeight="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  <c r="V174" s="1" t="str">
        <f>VLOOKUP(M174,People!$B$1:$C$5,2,0)</f>
        <v>Anna Andreadi</v>
      </c>
      <c r="W174" s="1" t="str">
        <f>VLOOKUP(Orders!B174,Returns!$B$1:$C$801,2,1)</f>
        <v>Yes</v>
      </c>
    </row>
    <row r="175" spans="1:23" ht="12.9" customHeight="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  <c r="V175" s="1" t="str">
        <f>VLOOKUP(M175,People!$B$1:$C$5,2,0)</f>
        <v>Anna Andreadi</v>
      </c>
      <c r="W175" s="1" t="str">
        <f>VLOOKUP(Orders!B175,Returns!$B$1:$C$801,2,1)</f>
        <v>Yes</v>
      </c>
    </row>
    <row r="176" spans="1:23" ht="12.9" customHeight="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  <c r="V176" s="1" t="str">
        <f>VLOOKUP(M176,People!$B$1:$C$5,2,0)</f>
        <v>Kelly Williams</v>
      </c>
      <c r="W176" s="1" t="str">
        <f>VLOOKUP(Orders!B176,Returns!$B$1:$C$801,2,1)</f>
        <v>Yes</v>
      </c>
    </row>
    <row r="177" spans="1:23" ht="12.9" customHeight="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  <c r="V177" s="1" t="str">
        <f>VLOOKUP(M177,People!$B$1:$C$5,2,0)</f>
        <v>Kelly Williams</v>
      </c>
      <c r="W177" s="1" t="str">
        <f>VLOOKUP(Orders!B177,Returns!$B$1:$C$801,2,1)</f>
        <v>Yes</v>
      </c>
    </row>
    <row r="178" spans="1:23" ht="12.9" customHeight="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  <c r="V178" s="1" t="str">
        <f>VLOOKUP(M178,People!$B$1:$C$5,2,0)</f>
        <v>Kelly Williams</v>
      </c>
      <c r="W178" s="1" t="str">
        <f>VLOOKUP(Orders!B178,Returns!$B$1:$C$801,2,1)</f>
        <v>Yes</v>
      </c>
    </row>
    <row r="179" spans="1:23" ht="12.9" customHeight="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  <c r="V179" s="1" t="str">
        <f>VLOOKUP(M179,People!$B$1:$C$5,2,0)</f>
        <v>Chuck Magee</v>
      </c>
      <c r="W179" s="1" t="str">
        <f>VLOOKUP(Orders!B179,Returns!$B$1:$C$801,2,1)</f>
        <v>Yes</v>
      </c>
    </row>
    <row r="180" spans="1:23" ht="12.9" customHeight="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  <c r="V180" s="1" t="str">
        <f>VLOOKUP(M180,People!$B$1:$C$5,2,0)</f>
        <v>Chuck Magee</v>
      </c>
      <c r="W180" s="1" t="str">
        <f>VLOOKUP(Orders!B180,Returns!$B$1:$C$801,2,1)</f>
        <v>Yes</v>
      </c>
    </row>
    <row r="181" spans="1:23" ht="12.9" customHeight="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VLOOKUP(M181,People!$B$1:$C$5,2,0)</f>
        <v>Chuck Magee</v>
      </c>
      <c r="W181" s="1" t="str">
        <f>VLOOKUP(Orders!B181,Returns!$B$1:$C$801,2,1)</f>
        <v>Yes</v>
      </c>
    </row>
    <row r="182" spans="1:23" ht="12.9" customHeight="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  <c r="V182" s="1" t="str">
        <f>VLOOKUP(M182,People!$B$1:$C$5,2,0)</f>
        <v>Kelly Williams</v>
      </c>
      <c r="W182" s="1" t="str">
        <f>VLOOKUP(Orders!B182,Returns!$B$1:$C$801,2,1)</f>
        <v>Yes</v>
      </c>
    </row>
    <row r="183" spans="1:23" ht="12.9" customHeight="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  <c r="V183" s="1" t="str">
        <f>VLOOKUP(M183,People!$B$1:$C$5,2,0)</f>
        <v>Kelly Williams</v>
      </c>
      <c r="W183" s="1" t="str">
        <f>VLOOKUP(Orders!B183,Returns!$B$1:$C$801,2,1)</f>
        <v>Yes</v>
      </c>
    </row>
    <row r="184" spans="1:23" ht="12.9" customHeight="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  <c r="V184" s="1" t="str">
        <f>VLOOKUP(M184,People!$B$1:$C$5,2,0)</f>
        <v>Cassandra Brandow</v>
      </c>
      <c r="W184" s="1" t="str">
        <f>VLOOKUP(Orders!B184,Returns!$B$1:$C$801,2,1)</f>
        <v>Yes</v>
      </c>
    </row>
    <row r="185" spans="1:23" ht="12.9" customHeight="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  <c r="V185" s="1" t="str">
        <f>VLOOKUP(M185,People!$B$1:$C$5,2,0)</f>
        <v>Cassandra Brandow</v>
      </c>
      <c r="W185" s="1" t="str">
        <f>VLOOKUP(Orders!B185,Returns!$B$1:$C$801,2,1)</f>
        <v>Yes</v>
      </c>
    </row>
    <row r="186" spans="1:23" ht="12.9" customHeight="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1" t="str">
        <f>VLOOKUP(M186,People!$B$1:$C$5,2,0)</f>
        <v>Cassandra Brandow</v>
      </c>
      <c r="W186" s="1" t="str">
        <f>VLOOKUP(Orders!B186,Returns!$B$1:$C$801,2,1)</f>
        <v>Yes</v>
      </c>
    </row>
    <row r="187" spans="1:23" ht="12.9" customHeight="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VLOOKUP(M187,People!$B$1:$C$5,2,0)</f>
        <v>Chuck Magee</v>
      </c>
      <c r="W187" s="1" t="str">
        <f>VLOOKUP(Orders!B187,Returns!$B$1:$C$801,2,1)</f>
        <v>Yes</v>
      </c>
    </row>
    <row r="188" spans="1:23" ht="12.9" customHeight="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  <c r="V188" s="1" t="str">
        <f>VLOOKUP(M188,People!$B$1:$C$5,2,0)</f>
        <v>Anna Andreadi</v>
      </c>
      <c r="W188" s="1" t="str">
        <f>VLOOKUP(Orders!B188,Returns!$B$1:$C$801,2,1)</f>
        <v>Yes</v>
      </c>
    </row>
    <row r="189" spans="1:23" ht="12.9" customHeight="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  <c r="V189" s="1" t="str">
        <f>VLOOKUP(M189,People!$B$1:$C$5,2,0)</f>
        <v>Kelly Williams</v>
      </c>
      <c r="W189" s="1" t="str">
        <f>VLOOKUP(Orders!B189,Returns!$B$1:$C$801,2,1)</f>
        <v>Yes</v>
      </c>
    </row>
    <row r="190" spans="1:23" ht="12.9" customHeight="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  <c r="V190" s="1" t="str">
        <f>VLOOKUP(M190,People!$B$1:$C$5,2,0)</f>
        <v>Kelly Williams</v>
      </c>
      <c r="W190" s="1" t="str">
        <f>VLOOKUP(Orders!B190,Returns!$B$1:$C$801,2,1)</f>
        <v>Yes</v>
      </c>
    </row>
    <row r="191" spans="1:23" ht="12.9" customHeight="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  <c r="V191" s="1" t="str">
        <f>VLOOKUP(M191,People!$B$1:$C$5,2,0)</f>
        <v>Chuck Magee</v>
      </c>
      <c r="W191" s="1" t="str">
        <f>VLOOKUP(Orders!B191,Returns!$B$1:$C$801,2,1)</f>
        <v>Yes</v>
      </c>
    </row>
    <row r="192" spans="1:23" ht="12.9" customHeight="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  <c r="V192" s="1" t="str">
        <f>VLOOKUP(M192,People!$B$1:$C$5,2,0)</f>
        <v>Chuck Magee</v>
      </c>
      <c r="W192" s="1" t="str">
        <f>VLOOKUP(Orders!B192,Returns!$B$1:$C$801,2,1)</f>
        <v>Yes</v>
      </c>
    </row>
    <row r="193" spans="1:23" ht="12.9" customHeight="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  <c r="V193" s="1" t="str">
        <f>VLOOKUP(M193,People!$B$1:$C$5,2,0)</f>
        <v>Chuck Magee</v>
      </c>
      <c r="W193" s="1" t="str">
        <f>VLOOKUP(Orders!B193,Returns!$B$1:$C$801,2,1)</f>
        <v>Yes</v>
      </c>
    </row>
    <row r="194" spans="1:23" ht="12.9" customHeight="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  <c r="V194" s="1" t="str">
        <f>VLOOKUP(M194,People!$B$1:$C$5,2,0)</f>
        <v>Chuck Magee</v>
      </c>
      <c r="W194" s="1" t="str">
        <f>VLOOKUP(Orders!B194,Returns!$B$1:$C$801,2,1)</f>
        <v>Yes</v>
      </c>
    </row>
    <row r="195" spans="1:23" ht="12.9" customHeight="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  <c r="V195" s="1" t="str">
        <f>VLOOKUP(M195,People!$B$1:$C$5,2,0)</f>
        <v>Chuck Magee</v>
      </c>
      <c r="W195" s="1" t="str">
        <f>VLOOKUP(Orders!B195,Returns!$B$1:$C$801,2,1)</f>
        <v>Yes</v>
      </c>
    </row>
    <row r="196" spans="1:23" ht="12.9" customHeight="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  <c r="V196" s="1" t="str">
        <f>VLOOKUP(M196,People!$B$1:$C$5,2,0)</f>
        <v>Anna Andreadi</v>
      </c>
      <c r="W196" s="1" t="str">
        <f>VLOOKUP(Orders!B196,Returns!$B$1:$C$801,2,1)</f>
        <v>Yes</v>
      </c>
    </row>
    <row r="197" spans="1:23" ht="12.9" customHeight="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  <c r="V197" s="1" t="str">
        <f>VLOOKUP(M197,People!$B$1:$C$5,2,0)</f>
        <v>Chuck Magee</v>
      </c>
      <c r="W197" s="1" t="str">
        <f>VLOOKUP(Orders!B197,Returns!$B$1:$C$801,2,1)</f>
        <v>Yes</v>
      </c>
    </row>
    <row r="198" spans="1:23" ht="12.9" customHeight="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  <c r="V198" s="1" t="str">
        <f>VLOOKUP(M198,People!$B$1:$C$5,2,0)</f>
        <v>Chuck Magee</v>
      </c>
      <c r="W198" s="1" t="str">
        <f>VLOOKUP(Orders!B198,Returns!$B$1:$C$801,2,1)</f>
        <v>Yes</v>
      </c>
    </row>
    <row r="199" spans="1:23" ht="12.9" customHeight="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VLOOKUP(M199,People!$B$1:$C$5,2,0)</f>
        <v>Chuck Magee</v>
      </c>
      <c r="W199" s="1" t="str">
        <f>VLOOKUP(Orders!B199,Returns!$B$1:$C$801,2,1)</f>
        <v>Yes</v>
      </c>
    </row>
    <row r="200" spans="1:23" ht="12.9" customHeight="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  <c r="V200" s="1" t="str">
        <f>VLOOKUP(M200,People!$B$1:$C$5,2,0)</f>
        <v>Chuck Magee</v>
      </c>
      <c r="W200" s="1" t="str">
        <f>VLOOKUP(Orders!B200,Returns!$B$1:$C$801,2,1)</f>
        <v>Yes</v>
      </c>
    </row>
    <row r="201" spans="1:23" ht="12.9" customHeight="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  <c r="V201" s="1" t="str">
        <f>VLOOKUP(M201,People!$B$1:$C$5,2,0)</f>
        <v>Chuck Magee</v>
      </c>
      <c r="W201" s="1" t="str">
        <f>VLOOKUP(Orders!B201,Returns!$B$1:$C$801,2,1)</f>
        <v>Yes</v>
      </c>
    </row>
    <row r="202" spans="1:23" ht="12.9" customHeight="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  <c r="V202" s="1" t="str">
        <f>VLOOKUP(M202,People!$B$1:$C$5,2,0)</f>
        <v>Chuck Magee</v>
      </c>
      <c r="W202" s="1" t="str">
        <f>VLOOKUP(Orders!B202,Returns!$B$1:$C$801,2,1)</f>
        <v>Yes</v>
      </c>
    </row>
    <row r="203" spans="1:23" ht="12.9" customHeight="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VLOOKUP(M203,People!$B$1:$C$5,2,0)</f>
        <v>Anna Andreadi</v>
      </c>
      <c r="W203" s="1" t="str">
        <f>VLOOKUP(Orders!B203,Returns!$B$1:$C$801,2,1)</f>
        <v>Yes</v>
      </c>
    </row>
    <row r="204" spans="1:23" ht="12.9" customHeight="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  <c r="V204" s="1" t="str">
        <f>VLOOKUP(M204,People!$B$1:$C$5,2,0)</f>
        <v>Anna Andreadi</v>
      </c>
      <c r="W204" s="1" t="str">
        <f>VLOOKUP(Orders!B204,Returns!$B$1:$C$801,2,1)</f>
        <v>Yes</v>
      </c>
    </row>
    <row r="205" spans="1:23" ht="12.9" customHeight="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  <c r="V205" s="1" t="str">
        <f>VLOOKUP(M205,People!$B$1:$C$5,2,0)</f>
        <v>Kelly Williams</v>
      </c>
      <c r="W205" s="1" t="str">
        <f>VLOOKUP(Orders!B205,Returns!$B$1:$C$801,2,1)</f>
        <v>Yes</v>
      </c>
    </row>
    <row r="206" spans="1:23" ht="12.9" customHeight="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  <c r="V206" s="1" t="str">
        <f>VLOOKUP(M206,People!$B$1:$C$5,2,0)</f>
        <v>Cassandra Brandow</v>
      </c>
      <c r="W206" s="1" t="str">
        <f>VLOOKUP(Orders!B206,Returns!$B$1:$C$801,2,1)</f>
        <v>Yes</v>
      </c>
    </row>
    <row r="207" spans="1:23" ht="12.9" customHeight="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  <c r="V207" s="1" t="str">
        <f>VLOOKUP(M207,People!$B$1:$C$5,2,0)</f>
        <v>Anna Andreadi</v>
      </c>
      <c r="W207" s="1" t="str">
        <f>VLOOKUP(Orders!B207,Returns!$B$1:$C$801,2,1)</f>
        <v>Yes</v>
      </c>
    </row>
    <row r="208" spans="1:23" ht="12.9" customHeight="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  <c r="V208" s="1" t="str">
        <f>VLOOKUP(M208,People!$B$1:$C$5,2,0)</f>
        <v>Kelly Williams</v>
      </c>
      <c r="W208" s="1" t="str">
        <f>VLOOKUP(Orders!B208,Returns!$B$1:$C$801,2,1)</f>
        <v>Yes</v>
      </c>
    </row>
    <row r="209" spans="1:23" ht="12.9" customHeight="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  <c r="V209" s="1" t="str">
        <f>VLOOKUP(M209,People!$B$1:$C$5,2,0)</f>
        <v>Kelly Williams</v>
      </c>
      <c r="W209" s="1" t="str">
        <f>VLOOKUP(Orders!B209,Returns!$B$1:$C$801,2,1)</f>
        <v>Yes</v>
      </c>
    </row>
    <row r="210" spans="1:23" ht="12.9" customHeight="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VLOOKUP(M210,People!$B$1:$C$5,2,0)</f>
        <v>Kelly Williams</v>
      </c>
      <c r="W210" s="1" t="str">
        <f>VLOOKUP(Orders!B210,Returns!$B$1:$C$801,2,1)</f>
        <v>Yes</v>
      </c>
    </row>
    <row r="211" spans="1:23" ht="12.9" customHeight="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  <c r="V211" s="1" t="str">
        <f>VLOOKUP(M211,People!$B$1:$C$5,2,0)</f>
        <v>Kelly Williams</v>
      </c>
      <c r="W211" s="1" t="str">
        <f>VLOOKUP(Orders!B211,Returns!$B$1:$C$801,2,1)</f>
        <v>Yes</v>
      </c>
    </row>
    <row r="212" spans="1:23" ht="12.9" customHeight="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  <c r="V212" s="1" t="str">
        <f>VLOOKUP(M212,People!$B$1:$C$5,2,0)</f>
        <v>Kelly Williams</v>
      </c>
      <c r="W212" s="1" t="str">
        <f>VLOOKUP(Orders!B212,Returns!$B$1:$C$801,2,1)</f>
        <v>Yes</v>
      </c>
    </row>
    <row r="213" spans="1:23" ht="12.9" customHeight="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  <c r="V213" s="1" t="str">
        <f>VLOOKUP(M213,People!$B$1:$C$5,2,0)</f>
        <v>Kelly Williams</v>
      </c>
      <c r="W213" s="1" t="str">
        <f>VLOOKUP(Orders!B213,Returns!$B$1:$C$801,2,1)</f>
        <v>Yes</v>
      </c>
    </row>
    <row r="214" spans="1:23" ht="12.9" customHeight="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  <c r="V214" s="1" t="str">
        <f>VLOOKUP(M214,People!$B$1:$C$5,2,0)</f>
        <v>Chuck Magee</v>
      </c>
      <c r="W214" s="1" t="str">
        <f>VLOOKUP(Orders!B214,Returns!$B$1:$C$801,2,1)</f>
        <v>Yes</v>
      </c>
    </row>
    <row r="215" spans="1:23" ht="12.9" customHeight="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  <c r="V215" s="1" t="str">
        <f>VLOOKUP(M215,People!$B$1:$C$5,2,0)</f>
        <v>Chuck Magee</v>
      </c>
      <c r="W215" s="1" t="str">
        <f>VLOOKUP(Orders!B215,Returns!$B$1:$C$801,2,1)</f>
        <v>Yes</v>
      </c>
    </row>
    <row r="216" spans="1:23" ht="12.9" customHeight="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  <c r="V216" s="1" t="str">
        <f>VLOOKUP(M216,People!$B$1:$C$5,2,0)</f>
        <v>Chuck Magee</v>
      </c>
      <c r="W216" s="1" t="str">
        <f>VLOOKUP(Orders!B216,Returns!$B$1:$C$801,2,1)</f>
        <v>Yes</v>
      </c>
    </row>
    <row r="217" spans="1:23" ht="12.9" customHeight="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  <c r="V217" s="1" t="str">
        <f>VLOOKUP(M217,People!$B$1:$C$5,2,0)</f>
        <v>Chuck Magee</v>
      </c>
      <c r="W217" s="1" t="str">
        <f>VLOOKUP(Orders!B217,Returns!$B$1:$C$801,2,1)</f>
        <v>Yes</v>
      </c>
    </row>
    <row r="218" spans="1:23" ht="12.9" customHeight="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  <c r="V218" s="1" t="str">
        <f>VLOOKUP(M218,People!$B$1:$C$5,2,0)</f>
        <v>Chuck Magee</v>
      </c>
      <c r="W218" s="1" t="str">
        <f>VLOOKUP(Orders!B218,Returns!$B$1:$C$801,2,1)</f>
        <v>Yes</v>
      </c>
    </row>
    <row r="219" spans="1:23" ht="12.9" customHeight="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  <c r="V219" s="1" t="str">
        <f>VLOOKUP(M219,People!$B$1:$C$5,2,0)</f>
        <v>Anna Andreadi</v>
      </c>
      <c r="W219" s="1" t="str">
        <f>VLOOKUP(Orders!B219,Returns!$B$1:$C$801,2,1)</f>
        <v>Yes</v>
      </c>
    </row>
    <row r="220" spans="1:23" ht="12.9" customHeight="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  <c r="V220" s="1" t="str">
        <f>VLOOKUP(M220,People!$B$1:$C$5,2,0)</f>
        <v>Anna Andreadi</v>
      </c>
      <c r="W220" s="1" t="str">
        <f>VLOOKUP(Orders!B220,Returns!$B$1:$C$801,2,1)</f>
        <v>Yes</v>
      </c>
    </row>
    <row r="221" spans="1:23" ht="12.9" customHeight="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  <c r="V221" s="1" t="str">
        <f>VLOOKUP(M221,People!$B$1:$C$5,2,0)</f>
        <v>Chuck Magee</v>
      </c>
      <c r="W221" s="1" t="str">
        <f>VLOOKUP(Orders!B221,Returns!$B$1:$C$801,2,1)</f>
        <v>Yes</v>
      </c>
    </row>
    <row r="222" spans="1:23" ht="12.9" customHeight="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  <c r="V222" s="1" t="str">
        <f>VLOOKUP(M222,People!$B$1:$C$5,2,0)</f>
        <v>Chuck Magee</v>
      </c>
      <c r="W222" s="1" t="str">
        <f>VLOOKUP(Orders!B222,Returns!$B$1:$C$801,2,1)</f>
        <v>Yes</v>
      </c>
    </row>
    <row r="223" spans="1:23" ht="12.9" customHeight="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  <c r="V223" s="1" t="str">
        <f>VLOOKUP(M223,People!$B$1:$C$5,2,0)</f>
        <v>Chuck Magee</v>
      </c>
      <c r="W223" s="1" t="str">
        <f>VLOOKUP(Orders!B223,Returns!$B$1:$C$801,2,1)</f>
        <v>Yes</v>
      </c>
    </row>
    <row r="224" spans="1:23" ht="12.9" customHeight="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  <c r="V224" s="1" t="str">
        <f>VLOOKUP(M224,People!$B$1:$C$5,2,0)</f>
        <v>Chuck Magee</v>
      </c>
      <c r="W224" s="1" t="str">
        <f>VLOOKUP(Orders!B224,Returns!$B$1:$C$801,2,1)</f>
        <v>Yes</v>
      </c>
    </row>
    <row r="225" spans="1:23" ht="12.9" customHeight="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  <c r="V225" s="1" t="str">
        <f>VLOOKUP(M225,People!$B$1:$C$5,2,0)</f>
        <v>Chuck Magee</v>
      </c>
      <c r="W225" s="1" t="str">
        <f>VLOOKUP(Orders!B225,Returns!$B$1:$C$801,2,1)</f>
        <v>Yes</v>
      </c>
    </row>
    <row r="226" spans="1:23" ht="12.9" customHeight="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  <c r="V226" s="1" t="str">
        <f>VLOOKUP(M226,People!$B$1:$C$5,2,0)</f>
        <v>Chuck Magee</v>
      </c>
      <c r="W226" s="1" t="str">
        <f>VLOOKUP(Orders!B226,Returns!$B$1:$C$801,2,1)</f>
        <v>Yes</v>
      </c>
    </row>
    <row r="227" spans="1:23" ht="12.9" customHeight="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  <c r="V227" s="1" t="str">
        <f>VLOOKUP(M227,People!$B$1:$C$5,2,0)</f>
        <v>Kelly Williams</v>
      </c>
      <c r="W227" s="1" t="str">
        <f>VLOOKUP(Orders!B227,Returns!$B$1:$C$801,2,1)</f>
        <v>Yes</v>
      </c>
    </row>
    <row r="228" spans="1:23" ht="12.9" customHeight="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  <c r="V228" s="1" t="str">
        <f>VLOOKUP(M228,People!$B$1:$C$5,2,0)</f>
        <v>Kelly Williams</v>
      </c>
      <c r="W228" s="1" t="str">
        <f>VLOOKUP(Orders!B228,Returns!$B$1:$C$801,2,1)</f>
        <v>Yes</v>
      </c>
    </row>
    <row r="229" spans="1:23" ht="12.9" customHeight="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  <c r="V229" s="1" t="str">
        <f>VLOOKUP(M229,People!$B$1:$C$5,2,0)</f>
        <v>Kelly Williams</v>
      </c>
      <c r="W229" s="1" t="str">
        <f>VLOOKUP(Orders!B229,Returns!$B$1:$C$801,2,1)</f>
        <v>Yes</v>
      </c>
    </row>
    <row r="230" spans="1:23" ht="12.9" customHeight="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  <c r="V230" s="1" t="str">
        <f>VLOOKUP(M230,People!$B$1:$C$5,2,0)</f>
        <v>Cassandra Brandow</v>
      </c>
      <c r="W230" s="1" t="str">
        <f>VLOOKUP(Orders!B230,Returns!$B$1:$C$801,2,1)</f>
        <v>Yes</v>
      </c>
    </row>
    <row r="231" spans="1:23" ht="12.9" customHeight="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  <c r="V231" s="1" t="str">
        <f>VLOOKUP(M231,People!$B$1:$C$5,2,0)</f>
        <v>Cassandra Brandow</v>
      </c>
      <c r="W231" s="1" t="str">
        <f>VLOOKUP(Orders!B231,Returns!$B$1:$C$801,2,1)</f>
        <v>Yes</v>
      </c>
    </row>
    <row r="232" spans="1:23" ht="12.9" customHeight="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  <c r="V232" s="1" t="str">
        <f>VLOOKUP(M232,People!$B$1:$C$5,2,0)</f>
        <v>Cassandra Brandow</v>
      </c>
      <c r="W232" s="1" t="str">
        <f>VLOOKUP(Orders!B232,Returns!$B$1:$C$801,2,1)</f>
        <v>Yes</v>
      </c>
    </row>
    <row r="233" spans="1:23" ht="12.9" customHeight="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  <c r="V233" s="1" t="str">
        <f>VLOOKUP(M233,People!$B$1:$C$5,2,0)</f>
        <v>Cassandra Brandow</v>
      </c>
      <c r="W233" s="1" t="str">
        <f>VLOOKUP(Orders!B233,Returns!$B$1:$C$801,2,1)</f>
        <v>Yes</v>
      </c>
    </row>
    <row r="234" spans="1:23" ht="12.9" customHeight="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  <c r="V234" s="1" t="str">
        <f>VLOOKUP(M234,People!$B$1:$C$5,2,0)</f>
        <v>Cassandra Brandow</v>
      </c>
      <c r="W234" s="1" t="str">
        <f>VLOOKUP(Orders!B234,Returns!$B$1:$C$801,2,1)</f>
        <v>Yes</v>
      </c>
    </row>
    <row r="235" spans="1:23" ht="12.9" customHeight="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  <c r="V235" s="1" t="str">
        <f>VLOOKUP(M235,People!$B$1:$C$5,2,0)</f>
        <v>Cassandra Brandow</v>
      </c>
      <c r="W235" s="1" t="str">
        <f>VLOOKUP(Orders!B235,Returns!$B$1:$C$801,2,1)</f>
        <v>Yes</v>
      </c>
    </row>
    <row r="236" spans="1:23" ht="12.9" customHeight="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VLOOKUP(M236,People!$B$1:$C$5,2,0)</f>
        <v>Cassandra Brandow</v>
      </c>
      <c r="W236" s="1" t="str">
        <f>VLOOKUP(Orders!B236,Returns!$B$1:$C$801,2,1)</f>
        <v>Yes</v>
      </c>
    </row>
    <row r="237" spans="1:23" ht="12.9" customHeight="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-7.7247000000000998</v>
      </c>
      <c r="V237" s="1" t="str">
        <f>VLOOKUP(M237,People!$B$1:$C$5,2,0)</f>
        <v>Cassandra Brandow</v>
      </c>
      <c r="W237" s="1" t="str">
        <f>VLOOKUP(Orders!B237,Returns!$B$1:$C$801,2,1)</f>
        <v>Yes</v>
      </c>
    </row>
    <row r="238" spans="1:23" ht="12.9" customHeight="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VLOOKUP(M238,People!$B$1:$C$5,2,0)</f>
        <v>Anna Andreadi</v>
      </c>
      <c r="W238" s="1" t="str">
        <f>VLOOKUP(Orders!B238,Returns!$B$1:$C$801,2,1)</f>
        <v>Yes</v>
      </c>
    </row>
    <row r="239" spans="1:23" ht="12.9" customHeight="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  <c r="V239" s="1" t="str">
        <f>VLOOKUP(M239,People!$B$1:$C$5,2,0)</f>
        <v>Kelly Williams</v>
      </c>
      <c r="W239" s="1" t="str">
        <f>VLOOKUP(Orders!B239,Returns!$B$1:$C$801,2,1)</f>
        <v>Yes</v>
      </c>
    </row>
    <row r="240" spans="1:23" ht="12.9" customHeight="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  <c r="V240" s="1" t="str">
        <f>VLOOKUP(M240,People!$B$1:$C$5,2,0)</f>
        <v>Kelly Williams</v>
      </c>
      <c r="W240" s="1" t="str">
        <f>VLOOKUP(Orders!B240,Returns!$B$1:$C$801,2,1)</f>
        <v>Yes</v>
      </c>
    </row>
    <row r="241" spans="1:23" ht="12.9" customHeight="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  <c r="V241" s="1" t="str">
        <f>VLOOKUP(M241,People!$B$1:$C$5,2,0)</f>
        <v>Kelly Williams</v>
      </c>
      <c r="W241" s="1" t="str">
        <f>VLOOKUP(Orders!B241,Returns!$B$1:$C$801,2,1)</f>
        <v>Yes</v>
      </c>
    </row>
    <row r="242" spans="1:23" ht="12.9" customHeight="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  <c r="V242" s="1" t="str">
        <f>VLOOKUP(M242,People!$B$1:$C$5,2,0)</f>
        <v>Kelly Williams</v>
      </c>
      <c r="W242" s="1" t="str">
        <f>VLOOKUP(Orders!B242,Returns!$B$1:$C$801,2,1)</f>
        <v>Yes</v>
      </c>
    </row>
    <row r="243" spans="1:23" ht="12.9" customHeight="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  <c r="V243" s="1" t="str">
        <f>VLOOKUP(M243,People!$B$1:$C$5,2,0)</f>
        <v>Kelly Williams</v>
      </c>
      <c r="W243" s="1" t="str">
        <f>VLOOKUP(Orders!B243,Returns!$B$1:$C$801,2,1)</f>
        <v>Yes</v>
      </c>
    </row>
    <row r="244" spans="1:23" ht="12.9" customHeight="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  <c r="V244" s="1" t="str">
        <f>VLOOKUP(M244,People!$B$1:$C$5,2,0)</f>
        <v>Kelly Williams</v>
      </c>
      <c r="W244" s="1" t="str">
        <f>VLOOKUP(Orders!B244,Returns!$B$1:$C$801,2,1)</f>
        <v>Yes</v>
      </c>
    </row>
    <row r="245" spans="1:23" ht="12.9" customHeight="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  <c r="V245" s="1" t="str">
        <f>VLOOKUP(M245,People!$B$1:$C$5,2,0)</f>
        <v>Kelly Williams</v>
      </c>
      <c r="W245" s="1" t="str">
        <f>VLOOKUP(Orders!B245,Returns!$B$1:$C$801,2,1)</f>
        <v>Yes</v>
      </c>
    </row>
    <row r="246" spans="1:23" ht="12.9" customHeight="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  <c r="V246" s="1" t="str">
        <f>VLOOKUP(M246,People!$B$1:$C$5,2,0)</f>
        <v>Kelly Williams</v>
      </c>
      <c r="W246" s="1" t="str">
        <f>VLOOKUP(Orders!B246,Returns!$B$1:$C$801,2,1)</f>
        <v>Yes</v>
      </c>
    </row>
    <row r="247" spans="1:23" ht="12.9" customHeight="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  <c r="V247" s="1" t="str">
        <f>VLOOKUP(M247,People!$B$1:$C$5,2,0)</f>
        <v>Kelly Williams</v>
      </c>
      <c r="W247" s="1" t="str">
        <f>VLOOKUP(Orders!B247,Returns!$B$1:$C$801,2,1)</f>
        <v>Yes</v>
      </c>
    </row>
    <row r="248" spans="1:23" ht="12.9" customHeight="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VLOOKUP(M248,People!$B$1:$C$5,2,0)</f>
        <v>Kelly Williams</v>
      </c>
      <c r="W248" s="1" t="str">
        <f>VLOOKUP(Orders!B248,Returns!$B$1:$C$801,2,1)</f>
        <v>Yes</v>
      </c>
    </row>
    <row r="249" spans="1:23" ht="12.9" customHeight="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  <c r="V249" s="1" t="str">
        <f>VLOOKUP(M249,People!$B$1:$C$5,2,0)</f>
        <v>Kelly Williams</v>
      </c>
      <c r="W249" s="1" t="str">
        <f>VLOOKUP(Orders!B249,Returns!$B$1:$C$801,2,1)</f>
        <v>Yes</v>
      </c>
    </row>
    <row r="250" spans="1:23" ht="12.9" customHeight="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  <c r="V250" s="1" t="str">
        <f>VLOOKUP(M250,People!$B$1:$C$5,2,0)</f>
        <v>Kelly Williams</v>
      </c>
      <c r="W250" s="1" t="str">
        <f>VLOOKUP(Orders!B250,Returns!$B$1:$C$801,2,1)</f>
        <v>Yes</v>
      </c>
    </row>
    <row r="251" spans="1:23" ht="12.9" customHeight="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  <c r="V251" s="1" t="str">
        <f>VLOOKUP(M251,People!$B$1:$C$5,2,0)</f>
        <v>Anna Andreadi</v>
      </c>
      <c r="W251" s="1" t="str">
        <f>VLOOKUP(Orders!B251,Returns!$B$1:$C$801,2,1)</f>
        <v>Yes</v>
      </c>
    </row>
    <row r="252" spans="1:23" ht="12.9" customHeight="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  <c r="V252" s="1" t="str">
        <f>VLOOKUP(M252,People!$B$1:$C$5,2,0)</f>
        <v>Anna Andreadi</v>
      </c>
      <c r="W252" s="1" t="str">
        <f>VLOOKUP(Orders!B252,Returns!$B$1:$C$801,2,1)</f>
        <v>Yes</v>
      </c>
    </row>
    <row r="253" spans="1:23" ht="12.9" customHeight="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  <c r="V253" s="1" t="str">
        <f>VLOOKUP(M253,People!$B$1:$C$5,2,0)</f>
        <v>Anna Andreadi</v>
      </c>
      <c r="W253" s="1" t="str">
        <f>VLOOKUP(Orders!B253,Returns!$B$1:$C$801,2,1)</f>
        <v>Yes</v>
      </c>
    </row>
    <row r="254" spans="1:23" ht="12.9" customHeight="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  <c r="V254" s="1" t="str">
        <f>VLOOKUP(M254,People!$B$1:$C$5,2,0)</f>
        <v>Chuck Magee</v>
      </c>
      <c r="W254" s="1" t="str">
        <f>VLOOKUP(Orders!B254,Returns!$B$1:$C$801,2,1)</f>
        <v>Yes</v>
      </c>
    </row>
    <row r="255" spans="1:23" ht="12.9" customHeight="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VLOOKUP(M255,People!$B$1:$C$5,2,0)</f>
        <v>Chuck Magee</v>
      </c>
      <c r="W255" s="1" t="str">
        <f>VLOOKUP(Orders!B255,Returns!$B$1:$C$801,2,1)</f>
        <v>Yes</v>
      </c>
    </row>
    <row r="256" spans="1:23" ht="12.9" customHeight="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  <c r="V256" s="1" t="str">
        <f>VLOOKUP(M256,People!$B$1:$C$5,2,0)</f>
        <v>Kelly Williams</v>
      </c>
      <c r="W256" s="1" t="str">
        <f>VLOOKUP(Orders!B256,Returns!$B$1:$C$801,2,1)</f>
        <v>Yes</v>
      </c>
    </row>
    <row r="257" spans="1:23" ht="12.9" customHeight="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  <c r="V257" s="1" t="str">
        <f>VLOOKUP(M257,People!$B$1:$C$5,2,0)</f>
        <v>Kelly Williams</v>
      </c>
      <c r="W257" s="1" t="str">
        <f>VLOOKUP(Orders!B257,Returns!$B$1:$C$801,2,1)</f>
        <v>Yes</v>
      </c>
    </row>
    <row r="258" spans="1:23" ht="12.9" customHeight="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  <c r="V258" s="1" t="str">
        <f>VLOOKUP(M258,People!$B$1:$C$5,2,0)</f>
        <v>Kelly Williams</v>
      </c>
      <c r="W258" s="1" t="str">
        <f>VLOOKUP(Orders!B258,Returns!$B$1:$C$801,2,1)</f>
        <v>Yes</v>
      </c>
    </row>
    <row r="259" spans="1:23" ht="12.9" customHeight="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  <c r="V259" s="1" t="str">
        <f>VLOOKUP(M259,People!$B$1:$C$5,2,0)</f>
        <v>Kelly Williams</v>
      </c>
      <c r="W259" s="1" t="str">
        <f>VLOOKUP(Orders!B259,Returns!$B$1:$C$801,2,1)</f>
        <v>Yes</v>
      </c>
    </row>
    <row r="260" spans="1:23" ht="12.9" customHeight="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  <c r="V260" s="1" t="str">
        <f>VLOOKUP(M260,People!$B$1:$C$5,2,0)</f>
        <v>Chuck Magee</v>
      </c>
      <c r="W260" s="1" t="str">
        <f>VLOOKUP(Orders!B260,Returns!$B$1:$C$801,2,1)</f>
        <v>Yes</v>
      </c>
    </row>
    <row r="261" spans="1:23" ht="12.9" customHeight="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  <c r="V261" s="1" t="str">
        <f>VLOOKUP(M261,People!$B$1:$C$5,2,0)</f>
        <v>Chuck Magee</v>
      </c>
      <c r="W261" s="1" t="str">
        <f>VLOOKUP(Orders!B261,Returns!$B$1:$C$801,2,1)</f>
        <v>Yes</v>
      </c>
    </row>
    <row r="262" spans="1:23" ht="12.9" customHeight="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  <c r="V262" s="1" t="str">
        <f>VLOOKUP(M262,People!$B$1:$C$5,2,0)</f>
        <v>Chuck Magee</v>
      </c>
      <c r="W262" s="1" t="str">
        <f>VLOOKUP(Orders!B262,Returns!$B$1:$C$801,2,1)</f>
        <v>Yes</v>
      </c>
    </row>
    <row r="263" spans="1:23" ht="12.9" customHeight="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  <c r="V263" s="1" t="str">
        <f>VLOOKUP(M263,People!$B$1:$C$5,2,0)</f>
        <v>Kelly Williams</v>
      </c>
      <c r="W263" s="1" t="str">
        <f>VLOOKUP(Orders!B263,Returns!$B$1:$C$801,2,1)</f>
        <v>Yes</v>
      </c>
    </row>
    <row r="264" spans="1:23" ht="12.9" customHeight="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  <c r="V264" s="1" t="str">
        <f>VLOOKUP(M264,People!$B$1:$C$5,2,0)</f>
        <v>Kelly Williams</v>
      </c>
      <c r="W264" s="1" t="str">
        <f>VLOOKUP(Orders!B264,Returns!$B$1:$C$801,2,1)</f>
        <v>Yes</v>
      </c>
    </row>
    <row r="265" spans="1:23" ht="12.9" customHeight="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  <c r="V265" s="1" t="str">
        <f>VLOOKUP(M265,People!$B$1:$C$5,2,0)</f>
        <v>Kelly Williams</v>
      </c>
      <c r="W265" s="1" t="str">
        <f>VLOOKUP(Orders!B265,Returns!$B$1:$C$801,2,1)</f>
        <v>Yes</v>
      </c>
    </row>
    <row r="266" spans="1:23" ht="12.9" customHeight="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VLOOKUP(M266,People!$B$1:$C$5,2,0)</f>
        <v>Kelly Williams</v>
      </c>
      <c r="W266" s="1" t="str">
        <f>VLOOKUP(Orders!B266,Returns!$B$1:$C$801,2,1)</f>
        <v>Yes</v>
      </c>
    </row>
    <row r="267" spans="1:23" ht="12.9" customHeight="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  <c r="V267" s="1" t="str">
        <f>VLOOKUP(M267,People!$B$1:$C$5,2,0)</f>
        <v>Anna Andreadi</v>
      </c>
      <c r="W267" s="1" t="str">
        <f>VLOOKUP(Orders!B267,Returns!$B$1:$C$801,2,1)</f>
        <v>Yes</v>
      </c>
    </row>
    <row r="268" spans="1:23" ht="12.9" customHeight="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  <c r="V268" s="1" t="str">
        <f>VLOOKUP(M268,People!$B$1:$C$5,2,0)</f>
        <v>Cassandra Brandow</v>
      </c>
      <c r="W268" s="1" t="str">
        <f>VLOOKUP(Orders!B268,Returns!$B$1:$C$801,2,1)</f>
        <v>Yes</v>
      </c>
    </row>
    <row r="269" spans="1:23" ht="12.9" customHeight="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  <c r="V269" s="1" t="str">
        <f>VLOOKUP(M269,People!$B$1:$C$5,2,0)</f>
        <v>Chuck Magee</v>
      </c>
      <c r="W269" s="1" t="str">
        <f>VLOOKUP(Orders!B269,Returns!$B$1:$C$801,2,1)</f>
        <v>Yes</v>
      </c>
    </row>
    <row r="270" spans="1:23" ht="12.9" customHeight="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  <c r="V270" s="1" t="str">
        <f>VLOOKUP(M270,People!$B$1:$C$5,2,0)</f>
        <v>Chuck Magee</v>
      </c>
      <c r="W270" s="1" t="str">
        <f>VLOOKUP(Orders!B270,Returns!$B$1:$C$801,2,1)</f>
        <v>Yes</v>
      </c>
    </row>
    <row r="271" spans="1:23" ht="12.9" customHeight="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VLOOKUP(M271,People!$B$1:$C$5,2,0)</f>
        <v>Chuck Magee</v>
      </c>
      <c r="W271" s="1" t="str">
        <f>VLOOKUP(Orders!B271,Returns!$B$1:$C$801,2,1)</f>
        <v>Yes</v>
      </c>
    </row>
    <row r="272" spans="1:23" ht="12.9" customHeight="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  <c r="V272" s="1" t="str">
        <f>VLOOKUP(M272,People!$B$1:$C$5,2,0)</f>
        <v>Anna Andreadi</v>
      </c>
      <c r="W272" s="1" t="str">
        <f>VLOOKUP(Orders!B272,Returns!$B$1:$C$801,2,1)</f>
        <v>Yes</v>
      </c>
    </row>
    <row r="273" spans="1:23" ht="12.9" customHeight="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  <c r="V273" s="1" t="str">
        <f>VLOOKUP(M273,People!$B$1:$C$5,2,0)</f>
        <v>Anna Andreadi</v>
      </c>
      <c r="W273" s="1" t="str">
        <f>VLOOKUP(Orders!B273,Returns!$B$1:$C$801,2,1)</f>
        <v>Yes</v>
      </c>
    </row>
    <row r="274" spans="1:23" ht="12.9" customHeight="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  <c r="V274" s="1" t="str">
        <f>VLOOKUP(M274,People!$B$1:$C$5,2,0)</f>
        <v>Anna Andreadi</v>
      </c>
      <c r="W274" s="1" t="str">
        <f>VLOOKUP(Orders!B274,Returns!$B$1:$C$801,2,1)</f>
        <v>Yes</v>
      </c>
    </row>
    <row r="275" spans="1:23" ht="12.9" customHeight="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  <c r="V275" s="1" t="str">
        <f>VLOOKUP(M275,People!$B$1:$C$5,2,0)</f>
        <v>Anna Andreadi</v>
      </c>
      <c r="W275" s="1" t="str">
        <f>VLOOKUP(Orders!B275,Returns!$B$1:$C$801,2,1)</f>
        <v>Yes</v>
      </c>
    </row>
    <row r="276" spans="1:23" ht="12.9" customHeight="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VLOOKUP(M276,People!$B$1:$C$5,2,0)</f>
        <v>Anna Andreadi</v>
      </c>
      <c r="W276" s="1" t="str">
        <f>VLOOKUP(Orders!B276,Returns!$B$1:$C$801,2,1)</f>
        <v>Yes</v>
      </c>
    </row>
    <row r="277" spans="1:23" ht="12.9" customHeight="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  <c r="V277" s="1" t="str">
        <f>VLOOKUP(M277,People!$B$1:$C$5,2,0)</f>
        <v>Anna Andreadi</v>
      </c>
      <c r="W277" s="1" t="str">
        <f>VLOOKUP(Orders!B277,Returns!$B$1:$C$801,2,1)</f>
        <v>Yes</v>
      </c>
    </row>
    <row r="278" spans="1:23" ht="12.9" customHeight="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  <c r="V278" s="1" t="str">
        <f>VLOOKUP(M278,People!$B$1:$C$5,2,0)</f>
        <v>Chuck Magee</v>
      </c>
      <c r="W278" s="1" t="str">
        <f>VLOOKUP(Orders!B278,Returns!$B$1:$C$801,2,1)</f>
        <v>Yes</v>
      </c>
    </row>
    <row r="279" spans="1:23" ht="12.9" customHeight="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  <c r="V279" s="1" t="str">
        <f>VLOOKUP(M279,People!$B$1:$C$5,2,0)</f>
        <v>Chuck Magee</v>
      </c>
      <c r="W279" s="1" t="str">
        <f>VLOOKUP(Orders!B279,Returns!$B$1:$C$801,2,1)</f>
        <v>Yes</v>
      </c>
    </row>
    <row r="280" spans="1:23" ht="12.9" customHeight="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VLOOKUP(M280,People!$B$1:$C$5,2,0)</f>
        <v>Chuck Magee</v>
      </c>
      <c r="W280" s="1" t="str">
        <f>VLOOKUP(Orders!B280,Returns!$B$1:$C$801,2,1)</f>
        <v>Yes</v>
      </c>
    </row>
    <row r="281" spans="1:23" ht="12.9" customHeight="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  <c r="V281" s="1" t="str">
        <f>VLOOKUP(M281,People!$B$1:$C$5,2,0)</f>
        <v>Chuck Magee</v>
      </c>
      <c r="W281" s="1" t="str">
        <f>VLOOKUP(Orders!B281,Returns!$B$1:$C$801,2,1)</f>
        <v>Yes</v>
      </c>
    </row>
    <row r="282" spans="1:23" ht="12.9" customHeight="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  <c r="V282" s="1" t="str">
        <f>VLOOKUP(M282,People!$B$1:$C$5,2,0)</f>
        <v>Kelly Williams</v>
      </c>
      <c r="W282" s="1" t="str">
        <f>VLOOKUP(Orders!B282,Returns!$B$1:$C$801,2,1)</f>
        <v>Yes</v>
      </c>
    </row>
    <row r="283" spans="1:23" ht="12.9" customHeight="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VLOOKUP(M283,People!$B$1:$C$5,2,0)</f>
        <v>Kelly Williams</v>
      </c>
      <c r="W283" s="1" t="str">
        <f>VLOOKUP(Orders!B283,Returns!$B$1:$C$801,2,1)</f>
        <v>Yes</v>
      </c>
    </row>
    <row r="284" spans="1:23" ht="12.9" customHeight="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  <c r="V284" s="1" t="str">
        <f>VLOOKUP(M284,People!$B$1:$C$5,2,0)</f>
        <v>Anna Andreadi</v>
      </c>
      <c r="W284" s="1" t="str">
        <f>VLOOKUP(Orders!B284,Returns!$B$1:$C$801,2,1)</f>
        <v>Yes</v>
      </c>
    </row>
    <row r="285" spans="1:23" ht="12.9" customHeight="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  <c r="V285" s="1" t="str">
        <f>VLOOKUP(M285,People!$B$1:$C$5,2,0)</f>
        <v>Anna Andreadi</v>
      </c>
      <c r="W285" s="1" t="str">
        <f>VLOOKUP(Orders!B285,Returns!$B$1:$C$801,2,1)</f>
        <v>Yes</v>
      </c>
    </row>
    <row r="286" spans="1:23" ht="12.9" customHeight="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  <c r="V286" s="1" t="str">
        <f>VLOOKUP(M286,People!$B$1:$C$5,2,0)</f>
        <v>Anna Andreadi</v>
      </c>
      <c r="W286" s="1" t="str">
        <f>VLOOKUP(Orders!B286,Returns!$B$1:$C$801,2,1)</f>
        <v>Yes</v>
      </c>
    </row>
    <row r="287" spans="1:23" ht="12.9" customHeight="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  <c r="V287" s="1" t="str">
        <f>VLOOKUP(M287,People!$B$1:$C$5,2,0)</f>
        <v>Anna Andreadi</v>
      </c>
      <c r="W287" s="1" t="str">
        <f>VLOOKUP(Orders!B287,Returns!$B$1:$C$801,2,1)</f>
        <v>Yes</v>
      </c>
    </row>
    <row r="288" spans="1:23" ht="12.9" customHeight="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  <c r="V288" s="1" t="str">
        <f>VLOOKUP(M288,People!$B$1:$C$5,2,0)</f>
        <v>Cassandra Brandow</v>
      </c>
      <c r="W288" s="1" t="str">
        <f>VLOOKUP(Orders!B288,Returns!$B$1:$C$801,2,1)</f>
        <v>Yes</v>
      </c>
    </row>
    <row r="289" spans="1:23" ht="12.9" customHeight="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  <c r="V289" s="1" t="str">
        <f>VLOOKUP(M289,People!$B$1:$C$5,2,0)</f>
        <v>Cassandra Brandow</v>
      </c>
      <c r="W289" s="1" t="str">
        <f>VLOOKUP(Orders!B289,Returns!$B$1:$C$801,2,1)</f>
        <v>Yes</v>
      </c>
    </row>
    <row r="290" spans="1:23" ht="12.9" customHeight="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  <c r="V290" s="1" t="str">
        <f>VLOOKUP(M290,People!$B$1:$C$5,2,0)</f>
        <v>Cassandra Brandow</v>
      </c>
      <c r="W290" s="1" t="str">
        <f>VLOOKUP(Orders!B290,Returns!$B$1:$C$801,2,1)</f>
        <v>Yes</v>
      </c>
    </row>
    <row r="291" spans="1:23" ht="12.9" customHeight="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  <c r="V291" s="1" t="str">
        <f>VLOOKUP(M291,People!$B$1:$C$5,2,0)</f>
        <v>Chuck Magee</v>
      </c>
      <c r="W291" s="1" t="str">
        <f>VLOOKUP(Orders!B291,Returns!$B$1:$C$801,2,1)</f>
        <v>Yes</v>
      </c>
    </row>
    <row r="292" spans="1:23" ht="12.9" customHeight="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  <c r="V292" s="1" t="str">
        <f>VLOOKUP(M292,People!$B$1:$C$5,2,0)</f>
        <v>Chuck Magee</v>
      </c>
      <c r="W292" s="1" t="str">
        <f>VLOOKUP(Orders!B292,Returns!$B$1:$C$801,2,1)</f>
        <v>Yes</v>
      </c>
    </row>
    <row r="293" spans="1:23" ht="12.9" customHeight="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  <c r="V293" s="1" t="str">
        <f>VLOOKUP(M293,People!$B$1:$C$5,2,0)</f>
        <v>Chuck Magee</v>
      </c>
      <c r="W293" s="1" t="str">
        <f>VLOOKUP(Orders!B293,Returns!$B$1:$C$801,2,1)</f>
        <v>Yes</v>
      </c>
    </row>
    <row r="294" spans="1:23" ht="12.9" customHeight="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  <c r="V294" s="1" t="str">
        <f>VLOOKUP(M294,People!$B$1:$C$5,2,0)</f>
        <v>Chuck Magee</v>
      </c>
      <c r="W294" s="1" t="str">
        <f>VLOOKUP(Orders!B294,Returns!$B$1:$C$801,2,1)</f>
        <v>Yes</v>
      </c>
    </row>
    <row r="295" spans="1:23" ht="12.9" customHeight="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VLOOKUP(M295,People!$B$1:$C$5,2,0)</f>
        <v>Anna Andreadi</v>
      </c>
      <c r="W295" s="1" t="str">
        <f>VLOOKUP(Orders!B295,Returns!$B$1:$C$801,2,1)</f>
        <v>Yes</v>
      </c>
    </row>
    <row r="296" spans="1:23" ht="12.9" customHeight="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  <c r="V296" s="1" t="str">
        <f>VLOOKUP(M296,People!$B$1:$C$5,2,0)</f>
        <v>Anna Andreadi</v>
      </c>
      <c r="W296" s="1" t="str">
        <f>VLOOKUP(Orders!B296,Returns!$B$1:$C$801,2,1)</f>
        <v>Yes</v>
      </c>
    </row>
    <row r="297" spans="1:23" ht="12.9" customHeight="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  <c r="V297" s="1" t="str">
        <f>VLOOKUP(M297,People!$B$1:$C$5,2,0)</f>
        <v>Anna Andreadi</v>
      </c>
      <c r="W297" s="1" t="str">
        <f>VLOOKUP(Orders!B297,Returns!$B$1:$C$801,2,1)</f>
        <v>Yes</v>
      </c>
    </row>
    <row r="298" spans="1:23" ht="12.9" customHeight="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  <c r="V298" s="1" t="str">
        <f>VLOOKUP(M298,People!$B$1:$C$5,2,0)</f>
        <v>Anna Andreadi</v>
      </c>
      <c r="W298" s="1" t="str">
        <f>VLOOKUP(Orders!B298,Returns!$B$1:$C$801,2,1)</f>
        <v>Yes</v>
      </c>
    </row>
    <row r="299" spans="1:23" ht="12.9" customHeight="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  <c r="V299" s="1" t="str">
        <f>VLOOKUP(M299,People!$B$1:$C$5,2,0)</f>
        <v>Anna Andreadi</v>
      </c>
      <c r="W299" s="1" t="str">
        <f>VLOOKUP(Orders!B299,Returns!$B$1:$C$801,2,1)</f>
        <v>Yes</v>
      </c>
    </row>
    <row r="300" spans="1:23" ht="12.9" customHeight="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  <c r="V300" s="1" t="str">
        <f>VLOOKUP(M300,People!$B$1:$C$5,2,0)</f>
        <v>Chuck Magee</v>
      </c>
      <c r="W300" s="1" t="str">
        <f>VLOOKUP(Orders!B300,Returns!$B$1:$C$801,2,1)</f>
        <v>Yes</v>
      </c>
    </row>
    <row r="301" spans="1:23" ht="12.9" customHeight="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  <c r="V301" s="1" t="str">
        <f>VLOOKUP(M301,People!$B$1:$C$5,2,0)</f>
        <v>Chuck Magee</v>
      </c>
      <c r="W301" s="1" t="str">
        <f>VLOOKUP(Orders!B301,Returns!$B$1:$C$801,2,1)</f>
        <v>Yes</v>
      </c>
    </row>
    <row r="302" spans="1:23" ht="12.9" customHeight="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  <c r="V302" s="1" t="str">
        <f>VLOOKUP(M302,People!$B$1:$C$5,2,0)</f>
        <v>Chuck Magee</v>
      </c>
      <c r="W302" s="1" t="str">
        <f>VLOOKUP(Orders!B302,Returns!$B$1:$C$801,2,1)</f>
        <v>Yes</v>
      </c>
    </row>
    <row r="303" spans="1:23" ht="12.9" customHeight="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  <c r="V303" s="1" t="str">
        <f>VLOOKUP(M303,People!$B$1:$C$5,2,0)</f>
        <v>Chuck Magee</v>
      </c>
      <c r="W303" s="1" t="str">
        <f>VLOOKUP(Orders!B303,Returns!$B$1:$C$801,2,1)</f>
        <v>Yes</v>
      </c>
    </row>
    <row r="304" spans="1:23" ht="12.9" customHeight="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  <c r="V304" s="1" t="str">
        <f>VLOOKUP(M304,People!$B$1:$C$5,2,0)</f>
        <v>Chuck Magee</v>
      </c>
      <c r="W304" s="1" t="str">
        <f>VLOOKUP(Orders!B304,Returns!$B$1:$C$801,2,1)</f>
        <v>Yes</v>
      </c>
    </row>
    <row r="305" spans="1:23" ht="12.9" customHeight="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  <c r="V305" s="1" t="str">
        <f>VLOOKUP(M305,People!$B$1:$C$5,2,0)</f>
        <v>Kelly Williams</v>
      </c>
      <c r="W305" s="1" t="str">
        <f>VLOOKUP(Orders!B305,Returns!$B$1:$C$801,2,1)</f>
        <v>Yes</v>
      </c>
    </row>
    <row r="306" spans="1:23" ht="12.9" customHeight="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  <c r="V306" s="1" t="str">
        <f>VLOOKUP(M306,People!$B$1:$C$5,2,0)</f>
        <v>Chuck Magee</v>
      </c>
      <c r="W306" s="1" t="str">
        <f>VLOOKUP(Orders!B306,Returns!$B$1:$C$801,2,1)</f>
        <v>Yes</v>
      </c>
    </row>
    <row r="307" spans="1:23" ht="12.9" customHeight="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  <c r="V307" s="1" t="str">
        <f>VLOOKUP(M307,People!$B$1:$C$5,2,0)</f>
        <v>Kelly Williams</v>
      </c>
      <c r="W307" s="1" t="str">
        <f>VLOOKUP(Orders!B307,Returns!$B$1:$C$801,2,1)</f>
        <v>Yes</v>
      </c>
    </row>
    <row r="308" spans="1:23" ht="12.9" customHeight="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  <c r="V308" s="1" t="str">
        <f>VLOOKUP(M308,People!$B$1:$C$5,2,0)</f>
        <v>Chuck Magee</v>
      </c>
      <c r="W308" s="1" t="str">
        <f>VLOOKUP(Orders!B308,Returns!$B$1:$C$801,2,1)</f>
        <v>Yes</v>
      </c>
    </row>
    <row r="309" spans="1:23" ht="12.9" customHeight="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  <c r="V309" s="1" t="str">
        <f>VLOOKUP(M309,People!$B$1:$C$5,2,0)</f>
        <v>Chuck Magee</v>
      </c>
      <c r="W309" s="1" t="str">
        <f>VLOOKUP(Orders!B309,Returns!$B$1:$C$801,2,1)</f>
        <v>Yes</v>
      </c>
    </row>
    <row r="310" spans="1:23" ht="12.9" customHeight="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VLOOKUP(M310,People!$B$1:$C$5,2,0)</f>
        <v>Cassandra Brandow</v>
      </c>
      <c r="W310" s="1" t="str">
        <f>VLOOKUP(Orders!B310,Returns!$B$1:$C$801,2,1)</f>
        <v>Yes</v>
      </c>
    </row>
    <row r="311" spans="1:23" ht="12.9" customHeight="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  <c r="V311" s="1" t="str">
        <f>VLOOKUP(M311,People!$B$1:$C$5,2,0)</f>
        <v>Anna Andreadi</v>
      </c>
      <c r="W311" s="1" t="str">
        <f>VLOOKUP(Orders!B311,Returns!$B$1:$C$801,2,1)</f>
        <v>Yes</v>
      </c>
    </row>
    <row r="312" spans="1:23" ht="12.9" customHeight="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  <c r="V312" s="1" t="str">
        <f>VLOOKUP(M312,People!$B$1:$C$5,2,0)</f>
        <v>Anna Andreadi</v>
      </c>
      <c r="W312" s="1" t="str">
        <f>VLOOKUP(Orders!B312,Returns!$B$1:$C$801,2,1)</f>
        <v>Yes</v>
      </c>
    </row>
    <row r="313" spans="1:23" ht="12.9" customHeight="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  <c r="V313" s="1" t="str">
        <f>VLOOKUP(M313,People!$B$1:$C$5,2,0)</f>
        <v>Anna Andreadi</v>
      </c>
      <c r="W313" s="1" t="str">
        <f>VLOOKUP(Orders!B313,Returns!$B$1:$C$801,2,1)</f>
        <v>Yes</v>
      </c>
    </row>
    <row r="314" spans="1:23" ht="12.9" customHeight="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VLOOKUP(M314,People!$B$1:$C$5,2,0)</f>
        <v>Anna Andreadi</v>
      </c>
      <c r="W314" s="1" t="str">
        <f>VLOOKUP(Orders!B314,Returns!$B$1:$C$801,2,1)</f>
        <v>Yes</v>
      </c>
    </row>
    <row r="315" spans="1:23" ht="12.9" customHeight="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  <c r="V315" s="1" t="str">
        <f>VLOOKUP(M315,People!$B$1:$C$5,2,0)</f>
        <v>Chuck Magee</v>
      </c>
      <c r="W315" s="1" t="str">
        <f>VLOOKUP(Orders!B315,Returns!$B$1:$C$801,2,1)</f>
        <v>Yes</v>
      </c>
    </row>
    <row r="316" spans="1:23" ht="12.9" customHeight="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  <c r="V316" s="1" t="str">
        <f>VLOOKUP(M316,People!$B$1:$C$5,2,0)</f>
        <v>Cassandra Brandow</v>
      </c>
      <c r="W316" s="1" t="str">
        <f>VLOOKUP(Orders!B316,Returns!$B$1:$C$801,2,1)</f>
        <v>Yes</v>
      </c>
    </row>
    <row r="317" spans="1:23" ht="12.9" customHeight="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  <c r="V317" s="1" t="str">
        <f>VLOOKUP(M317,People!$B$1:$C$5,2,0)</f>
        <v>Cassandra Brandow</v>
      </c>
      <c r="W317" s="1" t="str">
        <f>VLOOKUP(Orders!B317,Returns!$B$1:$C$801,2,1)</f>
        <v>Yes</v>
      </c>
    </row>
    <row r="318" spans="1:23" ht="12.9" customHeight="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  <c r="V318" s="1" t="str">
        <f>VLOOKUP(M318,People!$B$1:$C$5,2,0)</f>
        <v>Chuck Magee</v>
      </c>
      <c r="W318" s="1" t="str">
        <f>VLOOKUP(Orders!B318,Returns!$B$1:$C$801,2,1)</f>
        <v>Yes</v>
      </c>
    </row>
    <row r="319" spans="1:23" ht="12.9" customHeight="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  <c r="V319" s="1" t="str">
        <f>VLOOKUP(M319,People!$B$1:$C$5,2,0)</f>
        <v>Chuck Magee</v>
      </c>
      <c r="W319" s="1" t="str">
        <f>VLOOKUP(Orders!B319,Returns!$B$1:$C$801,2,1)</f>
        <v>Yes</v>
      </c>
    </row>
    <row r="320" spans="1:23" ht="12.9" customHeight="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VLOOKUP(M320,People!$B$1:$C$5,2,0)</f>
        <v>Chuck Magee</v>
      </c>
      <c r="W320" s="1" t="str">
        <f>VLOOKUP(Orders!B320,Returns!$B$1:$C$801,2,1)</f>
        <v>Yes</v>
      </c>
    </row>
    <row r="321" spans="1:23" ht="12.9" customHeight="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VLOOKUP(M321,People!$B$1:$C$5,2,0)</f>
        <v>Chuck Magee</v>
      </c>
      <c r="W321" s="1" t="str">
        <f>VLOOKUP(Orders!B321,Returns!$B$1:$C$801,2,1)</f>
        <v>Yes</v>
      </c>
    </row>
    <row r="322" spans="1:23" ht="12.9" customHeight="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1" t="str">
        <f>VLOOKUP(M322,People!$B$1:$C$5,2,0)</f>
        <v>Chuck Magee</v>
      </c>
      <c r="W322" s="1" t="str">
        <f>VLOOKUP(Orders!B322,Returns!$B$1:$C$801,2,1)</f>
        <v>Yes</v>
      </c>
    </row>
    <row r="323" spans="1:23" ht="12.9" customHeight="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  <c r="V323" s="1" t="str">
        <f>VLOOKUP(M323,People!$B$1:$C$5,2,0)</f>
        <v>Chuck Magee</v>
      </c>
      <c r="W323" s="1" t="str">
        <f>VLOOKUP(Orders!B323,Returns!$B$1:$C$801,2,1)</f>
        <v>Yes</v>
      </c>
    </row>
    <row r="324" spans="1:23" ht="12.9" customHeight="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1" t="str">
        <f>VLOOKUP(M324,People!$B$1:$C$5,2,0)</f>
        <v>Anna Andreadi</v>
      </c>
      <c r="W324" s="1" t="str">
        <f>VLOOKUP(Orders!B324,Returns!$B$1:$C$801,2,1)</f>
        <v>Yes</v>
      </c>
    </row>
    <row r="325" spans="1:23" ht="12.9" customHeight="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VLOOKUP(M325,People!$B$1:$C$5,2,0)</f>
        <v>Anna Andreadi</v>
      </c>
      <c r="W325" s="1" t="str">
        <f>VLOOKUP(Orders!B325,Returns!$B$1:$C$801,2,1)</f>
        <v>Yes</v>
      </c>
    </row>
    <row r="326" spans="1:23" ht="12.9" customHeight="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VLOOKUP(M326,People!$B$1:$C$5,2,0)</f>
        <v>Anna Andreadi</v>
      </c>
      <c r="W326" s="1" t="str">
        <f>VLOOKUP(Orders!B326,Returns!$B$1:$C$801,2,1)</f>
        <v>Yes</v>
      </c>
    </row>
    <row r="327" spans="1:23" ht="12.9" customHeight="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  <c r="V327" s="1" t="str">
        <f>VLOOKUP(M327,People!$B$1:$C$5,2,0)</f>
        <v>Cassandra Brandow</v>
      </c>
      <c r="W327" s="1" t="str">
        <f>VLOOKUP(Orders!B327,Returns!$B$1:$C$801,2,1)</f>
        <v>Yes</v>
      </c>
    </row>
    <row r="328" spans="1:23" ht="12.9" customHeight="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VLOOKUP(M328,People!$B$1:$C$5,2,0)</f>
        <v>Chuck Magee</v>
      </c>
      <c r="W328" s="1" t="str">
        <f>VLOOKUP(Orders!B328,Returns!$B$1:$C$801,2,1)</f>
        <v>Yes</v>
      </c>
    </row>
    <row r="329" spans="1:23" ht="12.9" customHeight="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  <c r="V329" s="1" t="str">
        <f>VLOOKUP(M329,People!$B$1:$C$5,2,0)</f>
        <v>Chuck Magee</v>
      </c>
      <c r="W329" s="1" t="str">
        <f>VLOOKUP(Orders!B329,Returns!$B$1:$C$801,2,1)</f>
        <v>Yes</v>
      </c>
    </row>
    <row r="330" spans="1:23" ht="12.9" customHeight="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  <c r="V330" s="1" t="str">
        <f>VLOOKUP(M330,People!$B$1:$C$5,2,0)</f>
        <v>Chuck Magee</v>
      </c>
      <c r="W330" s="1" t="str">
        <f>VLOOKUP(Orders!B330,Returns!$B$1:$C$801,2,1)</f>
        <v>Yes</v>
      </c>
    </row>
    <row r="331" spans="1:23" ht="12.9" customHeight="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  <c r="V331" s="1" t="str">
        <f>VLOOKUP(M331,People!$B$1:$C$5,2,0)</f>
        <v>Chuck Magee</v>
      </c>
      <c r="W331" s="1" t="str">
        <f>VLOOKUP(Orders!B331,Returns!$B$1:$C$801,2,1)</f>
        <v>Yes</v>
      </c>
    </row>
    <row r="332" spans="1:23" ht="12.9" customHeight="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  <c r="V332" s="1" t="str">
        <f>VLOOKUP(M332,People!$B$1:$C$5,2,0)</f>
        <v>Chuck Magee</v>
      </c>
      <c r="W332" s="1" t="str">
        <f>VLOOKUP(Orders!B332,Returns!$B$1:$C$801,2,1)</f>
        <v>Yes</v>
      </c>
    </row>
    <row r="333" spans="1:23" ht="12.9" customHeight="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  <c r="V333" s="1" t="str">
        <f>VLOOKUP(M333,People!$B$1:$C$5,2,0)</f>
        <v>Chuck Magee</v>
      </c>
      <c r="W333" s="1" t="str">
        <f>VLOOKUP(Orders!B333,Returns!$B$1:$C$801,2,1)</f>
        <v>Yes</v>
      </c>
    </row>
    <row r="334" spans="1:23" ht="12.9" customHeight="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  <c r="V334" s="1" t="str">
        <f>VLOOKUP(M334,People!$B$1:$C$5,2,0)</f>
        <v>Chuck Magee</v>
      </c>
      <c r="W334" s="1" t="str">
        <f>VLOOKUP(Orders!B334,Returns!$B$1:$C$801,2,1)</f>
        <v>Yes</v>
      </c>
    </row>
    <row r="335" spans="1:23" ht="12.9" customHeight="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  <c r="V335" s="1" t="str">
        <f>VLOOKUP(M335,People!$B$1:$C$5,2,0)</f>
        <v>Chuck Magee</v>
      </c>
      <c r="W335" s="1" t="str">
        <f>VLOOKUP(Orders!B335,Returns!$B$1:$C$801,2,1)</f>
        <v>Yes</v>
      </c>
    </row>
    <row r="336" spans="1:23" ht="12.9" customHeight="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  <c r="V336" s="1" t="str">
        <f>VLOOKUP(M336,People!$B$1:$C$5,2,0)</f>
        <v>Anna Andreadi</v>
      </c>
      <c r="W336" s="1" t="str">
        <f>VLOOKUP(Orders!B336,Returns!$B$1:$C$801,2,1)</f>
        <v>Yes</v>
      </c>
    </row>
    <row r="337" spans="1:23" ht="12.9" customHeight="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  <c r="V337" s="1" t="str">
        <f>VLOOKUP(M337,People!$B$1:$C$5,2,0)</f>
        <v>Anna Andreadi</v>
      </c>
      <c r="W337" s="1" t="str">
        <f>VLOOKUP(Orders!B337,Returns!$B$1:$C$801,2,1)</f>
        <v>Yes</v>
      </c>
    </row>
    <row r="338" spans="1:23" ht="12.9" customHeight="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  <c r="V338" s="1" t="str">
        <f>VLOOKUP(M338,People!$B$1:$C$5,2,0)</f>
        <v>Anna Andreadi</v>
      </c>
      <c r="W338" s="1" t="str">
        <f>VLOOKUP(Orders!B338,Returns!$B$1:$C$801,2,1)</f>
        <v>Yes</v>
      </c>
    </row>
    <row r="339" spans="1:23" ht="12.9" customHeight="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  <c r="V339" s="1" t="str">
        <f>VLOOKUP(M339,People!$B$1:$C$5,2,0)</f>
        <v>Anna Andreadi</v>
      </c>
      <c r="W339" s="1" t="str">
        <f>VLOOKUP(Orders!B339,Returns!$B$1:$C$801,2,1)</f>
        <v>Yes</v>
      </c>
    </row>
    <row r="340" spans="1:23" ht="12.9" customHeight="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  <c r="V340" s="1" t="str">
        <f>VLOOKUP(M340,People!$B$1:$C$5,2,0)</f>
        <v>Anna Andreadi</v>
      </c>
      <c r="W340" s="1" t="str">
        <f>VLOOKUP(Orders!B340,Returns!$B$1:$C$801,2,1)</f>
        <v>Yes</v>
      </c>
    </row>
    <row r="341" spans="1:23" ht="12.9" customHeight="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VLOOKUP(M341,People!$B$1:$C$5,2,0)</f>
        <v>Anna Andreadi</v>
      </c>
      <c r="W341" s="1" t="str">
        <f>VLOOKUP(Orders!B341,Returns!$B$1:$C$801,2,1)</f>
        <v>Yes</v>
      </c>
    </row>
    <row r="342" spans="1:23" ht="12.9" customHeight="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  <c r="V342" s="1" t="str">
        <f>VLOOKUP(M342,People!$B$1:$C$5,2,0)</f>
        <v>Chuck Magee</v>
      </c>
      <c r="W342" s="1" t="str">
        <f>VLOOKUP(Orders!B342,Returns!$B$1:$C$801,2,1)</f>
        <v>Yes</v>
      </c>
    </row>
    <row r="343" spans="1:23" ht="12.9" customHeight="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  <c r="V343" s="1" t="str">
        <f>VLOOKUP(M343,People!$B$1:$C$5,2,0)</f>
        <v>Chuck Magee</v>
      </c>
      <c r="W343" s="1" t="str">
        <f>VLOOKUP(Orders!B343,Returns!$B$1:$C$801,2,1)</f>
        <v>Yes</v>
      </c>
    </row>
    <row r="344" spans="1:23" ht="12.9" customHeight="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  <c r="V344" s="1" t="str">
        <f>VLOOKUP(M344,People!$B$1:$C$5,2,0)</f>
        <v>Chuck Magee</v>
      </c>
      <c r="W344" s="1" t="str">
        <f>VLOOKUP(Orders!B344,Returns!$B$1:$C$801,2,1)</f>
        <v>Yes</v>
      </c>
    </row>
    <row r="345" spans="1:23" ht="12.9" customHeight="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  <c r="V345" s="1" t="str">
        <f>VLOOKUP(M345,People!$B$1:$C$5,2,0)</f>
        <v>Chuck Magee</v>
      </c>
      <c r="W345" s="1" t="str">
        <f>VLOOKUP(Orders!B345,Returns!$B$1:$C$801,2,1)</f>
        <v>Yes</v>
      </c>
    </row>
    <row r="346" spans="1:23" ht="12.9" customHeight="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  <c r="V346" s="1" t="str">
        <f>VLOOKUP(M346,People!$B$1:$C$5,2,0)</f>
        <v>Kelly Williams</v>
      </c>
      <c r="W346" s="1" t="str">
        <f>VLOOKUP(Orders!B346,Returns!$B$1:$C$801,2,1)</f>
        <v>Yes</v>
      </c>
    </row>
    <row r="347" spans="1:23" ht="12.9" customHeight="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  <c r="V347" s="1" t="str">
        <f>VLOOKUP(M347,People!$B$1:$C$5,2,0)</f>
        <v>Anna Andreadi</v>
      </c>
      <c r="W347" s="1" t="str">
        <f>VLOOKUP(Orders!B347,Returns!$B$1:$C$801,2,1)</f>
        <v>Yes</v>
      </c>
    </row>
    <row r="348" spans="1:23" ht="12.9" customHeight="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  <c r="V348" s="1" t="str">
        <f>VLOOKUP(M348,People!$B$1:$C$5,2,0)</f>
        <v>Chuck Magee</v>
      </c>
      <c r="W348" s="1" t="str">
        <f>VLOOKUP(Orders!B348,Returns!$B$1:$C$801,2,1)</f>
        <v>Yes</v>
      </c>
    </row>
    <row r="349" spans="1:23" ht="12.9" customHeight="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  <c r="V349" s="1" t="str">
        <f>VLOOKUP(M349,People!$B$1:$C$5,2,0)</f>
        <v>Chuck Magee</v>
      </c>
      <c r="W349" s="1" t="str">
        <f>VLOOKUP(Orders!B349,Returns!$B$1:$C$801,2,1)</f>
        <v>Yes</v>
      </c>
    </row>
    <row r="350" spans="1:23" ht="12.9" customHeight="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VLOOKUP(M350,People!$B$1:$C$5,2,0)</f>
        <v>Chuck Magee</v>
      </c>
      <c r="W350" s="1" t="str">
        <f>VLOOKUP(Orders!B350,Returns!$B$1:$C$801,2,1)</f>
        <v>Yes</v>
      </c>
    </row>
    <row r="351" spans="1:23" ht="12.9" customHeight="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VLOOKUP(M351,People!$B$1:$C$5,2,0)</f>
        <v>Chuck Magee</v>
      </c>
      <c r="W351" s="1" t="str">
        <f>VLOOKUP(Orders!B351,Returns!$B$1:$C$801,2,1)</f>
        <v>Yes</v>
      </c>
    </row>
    <row r="352" spans="1:23" ht="12.9" customHeight="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  <c r="V352" s="1" t="str">
        <f>VLOOKUP(M352,People!$B$1:$C$5,2,0)</f>
        <v>Chuck Magee</v>
      </c>
      <c r="W352" s="1" t="str">
        <f>VLOOKUP(Orders!B352,Returns!$B$1:$C$801,2,1)</f>
        <v>Yes</v>
      </c>
    </row>
    <row r="353" spans="1:23" ht="12.9" customHeight="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VLOOKUP(M353,People!$B$1:$C$5,2,0)</f>
        <v>Chuck Magee</v>
      </c>
      <c r="W353" s="1" t="str">
        <f>VLOOKUP(Orders!B353,Returns!$B$1:$C$801,2,1)</f>
        <v>Yes</v>
      </c>
    </row>
    <row r="354" spans="1:23" ht="12.9" customHeight="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  <c r="V354" s="1" t="str">
        <f>VLOOKUP(M354,People!$B$1:$C$5,2,0)</f>
        <v>Chuck Magee</v>
      </c>
      <c r="W354" s="1" t="str">
        <f>VLOOKUP(Orders!B354,Returns!$B$1:$C$801,2,1)</f>
        <v>Yes</v>
      </c>
    </row>
    <row r="355" spans="1:23" ht="12.9" customHeight="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  <c r="V355" s="1" t="str">
        <f>VLOOKUP(M355,People!$B$1:$C$5,2,0)</f>
        <v>Chuck Magee</v>
      </c>
      <c r="W355" s="1" t="str">
        <f>VLOOKUP(Orders!B355,Returns!$B$1:$C$801,2,1)</f>
        <v>Yes</v>
      </c>
    </row>
    <row r="356" spans="1:23" ht="12.9" customHeight="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  <c r="V356" s="1" t="str">
        <f>VLOOKUP(M356,People!$B$1:$C$5,2,0)</f>
        <v>Chuck Magee</v>
      </c>
      <c r="W356" s="1" t="str">
        <f>VLOOKUP(Orders!B356,Returns!$B$1:$C$801,2,1)</f>
        <v>Yes</v>
      </c>
    </row>
    <row r="357" spans="1:23" ht="12.9" customHeight="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VLOOKUP(M357,People!$B$1:$C$5,2,0)</f>
        <v>Chuck Magee</v>
      </c>
      <c r="W357" s="1" t="str">
        <f>VLOOKUP(Orders!B357,Returns!$B$1:$C$801,2,1)</f>
        <v>Yes</v>
      </c>
    </row>
    <row r="358" spans="1:23" ht="12.9" customHeight="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VLOOKUP(M358,People!$B$1:$C$5,2,0)</f>
        <v>Chuck Magee</v>
      </c>
      <c r="W358" s="1" t="str">
        <f>VLOOKUP(Orders!B358,Returns!$B$1:$C$801,2,1)</f>
        <v>Yes</v>
      </c>
    </row>
    <row r="359" spans="1:23" ht="12.9" customHeight="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  <c r="V359" s="1" t="str">
        <f>VLOOKUP(M359,People!$B$1:$C$5,2,0)</f>
        <v>Chuck Magee</v>
      </c>
      <c r="W359" s="1" t="str">
        <f>VLOOKUP(Orders!B359,Returns!$B$1:$C$801,2,1)</f>
        <v>Yes</v>
      </c>
    </row>
    <row r="360" spans="1:23" ht="12.9" customHeight="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  <c r="V360" s="1" t="str">
        <f>VLOOKUP(M360,People!$B$1:$C$5,2,0)</f>
        <v>Cassandra Brandow</v>
      </c>
      <c r="W360" s="1" t="str">
        <f>VLOOKUP(Orders!B360,Returns!$B$1:$C$801,2,1)</f>
        <v>Yes</v>
      </c>
    </row>
    <row r="361" spans="1:23" ht="12.9" customHeight="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VLOOKUP(M361,People!$B$1:$C$5,2,0)</f>
        <v>Cassandra Brandow</v>
      </c>
      <c r="W361" s="1" t="str">
        <f>VLOOKUP(Orders!B361,Returns!$B$1:$C$801,2,1)</f>
        <v>Yes</v>
      </c>
    </row>
    <row r="362" spans="1:23" ht="12.9" customHeight="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VLOOKUP(M362,People!$B$1:$C$5,2,0)</f>
        <v>Cassandra Brandow</v>
      </c>
      <c r="W362" s="1" t="str">
        <f>VLOOKUP(Orders!B362,Returns!$B$1:$C$801,2,1)</f>
        <v>Yes</v>
      </c>
    </row>
    <row r="363" spans="1:23" ht="12.9" customHeight="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VLOOKUP(M363,People!$B$1:$C$5,2,0)</f>
        <v>Chuck Magee</v>
      </c>
      <c r="W363" s="1" t="str">
        <f>VLOOKUP(Orders!B363,Returns!$B$1:$C$801,2,1)</f>
        <v>Yes</v>
      </c>
    </row>
    <row r="364" spans="1:23" ht="12.9" customHeight="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VLOOKUP(M364,People!$B$1:$C$5,2,0)</f>
        <v>Chuck Magee</v>
      </c>
      <c r="W364" s="1" t="str">
        <f>VLOOKUP(Orders!B364,Returns!$B$1:$C$801,2,1)</f>
        <v>Yes</v>
      </c>
    </row>
    <row r="365" spans="1:23" ht="12.9" customHeight="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  <c r="V365" s="1" t="str">
        <f>VLOOKUP(M365,People!$B$1:$C$5,2,0)</f>
        <v>Chuck Magee</v>
      </c>
      <c r="W365" s="1" t="str">
        <f>VLOOKUP(Orders!B365,Returns!$B$1:$C$801,2,1)</f>
        <v>Yes</v>
      </c>
    </row>
    <row r="366" spans="1:23" ht="12.9" customHeight="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VLOOKUP(M366,People!$B$1:$C$5,2,0)</f>
        <v>Chuck Magee</v>
      </c>
      <c r="W366" s="1" t="str">
        <f>VLOOKUP(Orders!B366,Returns!$B$1:$C$801,2,1)</f>
        <v>Yes</v>
      </c>
    </row>
    <row r="367" spans="1:23" ht="12.9" customHeight="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  <c r="V367" s="1" t="str">
        <f>VLOOKUP(M367,People!$B$1:$C$5,2,0)</f>
        <v>Anna Andreadi</v>
      </c>
      <c r="W367" s="1" t="str">
        <f>VLOOKUP(Orders!B367,Returns!$B$1:$C$801,2,1)</f>
        <v>Yes</v>
      </c>
    </row>
    <row r="368" spans="1:23" ht="12.9" customHeight="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1" t="str">
        <f>VLOOKUP(M368,People!$B$1:$C$5,2,0)</f>
        <v>Chuck Magee</v>
      </c>
      <c r="W368" s="1" t="str">
        <f>VLOOKUP(Orders!B368,Returns!$B$1:$C$801,2,1)</f>
        <v>Yes</v>
      </c>
    </row>
    <row r="369" spans="1:23" ht="12.9" customHeight="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  <c r="V369" s="1" t="str">
        <f>VLOOKUP(M369,People!$B$1:$C$5,2,0)</f>
        <v>Chuck Magee</v>
      </c>
      <c r="W369" s="1" t="str">
        <f>VLOOKUP(Orders!B369,Returns!$B$1:$C$801,2,1)</f>
        <v>Yes</v>
      </c>
    </row>
    <row r="370" spans="1:23" ht="12.9" customHeight="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  <c r="V370" s="1" t="str">
        <f>VLOOKUP(M370,People!$B$1:$C$5,2,0)</f>
        <v>Chuck Magee</v>
      </c>
      <c r="W370" s="1" t="str">
        <f>VLOOKUP(Orders!B370,Returns!$B$1:$C$801,2,1)</f>
        <v>Yes</v>
      </c>
    </row>
    <row r="371" spans="1:23" ht="12.9" customHeight="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  <c r="V371" s="1" t="str">
        <f>VLOOKUP(M371,People!$B$1:$C$5,2,0)</f>
        <v>Chuck Magee</v>
      </c>
      <c r="W371" s="1" t="str">
        <f>VLOOKUP(Orders!B371,Returns!$B$1:$C$801,2,1)</f>
        <v>Yes</v>
      </c>
    </row>
    <row r="372" spans="1:23" ht="12.9" customHeight="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  <c r="V372" s="1" t="str">
        <f>VLOOKUP(M372,People!$B$1:$C$5,2,0)</f>
        <v>Kelly Williams</v>
      </c>
      <c r="W372" s="1" t="str">
        <f>VLOOKUP(Orders!B372,Returns!$B$1:$C$801,2,1)</f>
        <v>Yes</v>
      </c>
    </row>
    <row r="373" spans="1:23" ht="12.9" customHeight="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  <c r="V373" s="1" t="str">
        <f>VLOOKUP(M373,People!$B$1:$C$5,2,0)</f>
        <v>Kelly Williams</v>
      </c>
      <c r="W373" s="1" t="str">
        <f>VLOOKUP(Orders!B373,Returns!$B$1:$C$801,2,1)</f>
        <v>Yes</v>
      </c>
    </row>
    <row r="374" spans="1:23" ht="12.9" customHeight="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  <c r="V374" s="1" t="str">
        <f>VLOOKUP(M374,People!$B$1:$C$5,2,0)</f>
        <v>Anna Andreadi</v>
      </c>
      <c r="W374" s="1" t="str">
        <f>VLOOKUP(Orders!B374,Returns!$B$1:$C$801,2,1)</f>
        <v>Yes</v>
      </c>
    </row>
    <row r="375" spans="1:23" ht="12.9" customHeight="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  <c r="V375" s="1" t="str">
        <f>VLOOKUP(M375,People!$B$1:$C$5,2,0)</f>
        <v>Anna Andreadi</v>
      </c>
      <c r="W375" s="1" t="str">
        <f>VLOOKUP(Orders!B375,Returns!$B$1:$C$801,2,1)</f>
        <v>Yes</v>
      </c>
    </row>
    <row r="376" spans="1:23" ht="12.9" customHeight="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  <c r="V376" s="1" t="str">
        <f>VLOOKUP(M376,People!$B$1:$C$5,2,0)</f>
        <v>Anna Andreadi</v>
      </c>
      <c r="W376" s="1" t="str">
        <f>VLOOKUP(Orders!B376,Returns!$B$1:$C$801,2,1)</f>
        <v>Yes</v>
      </c>
    </row>
    <row r="377" spans="1:23" ht="12.9" customHeight="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  <c r="V377" s="1" t="str">
        <f>VLOOKUP(M377,People!$B$1:$C$5,2,0)</f>
        <v>Anna Andreadi</v>
      </c>
      <c r="W377" s="1" t="str">
        <f>VLOOKUP(Orders!B377,Returns!$B$1:$C$801,2,1)</f>
        <v>Yes</v>
      </c>
    </row>
    <row r="378" spans="1:23" ht="12.9" customHeight="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  <c r="V378" s="1" t="str">
        <f>VLOOKUP(M378,People!$B$1:$C$5,2,0)</f>
        <v>Kelly Williams</v>
      </c>
      <c r="W378" s="1" t="str">
        <f>VLOOKUP(Orders!B378,Returns!$B$1:$C$801,2,1)</f>
        <v>Yes</v>
      </c>
    </row>
    <row r="379" spans="1:23" ht="12.9" customHeight="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  <c r="V379" s="1" t="str">
        <f>VLOOKUP(M379,People!$B$1:$C$5,2,0)</f>
        <v>Chuck Magee</v>
      </c>
      <c r="W379" s="1" t="str">
        <f>VLOOKUP(Orders!B379,Returns!$B$1:$C$801,2,1)</f>
        <v>Yes</v>
      </c>
    </row>
    <row r="380" spans="1:23" ht="12.9" customHeight="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  <c r="V380" s="1" t="str">
        <f>VLOOKUP(M380,People!$B$1:$C$5,2,0)</f>
        <v>Kelly Williams</v>
      </c>
      <c r="W380" s="1" t="str">
        <f>VLOOKUP(Orders!B380,Returns!$B$1:$C$801,2,1)</f>
        <v>Yes</v>
      </c>
    </row>
    <row r="381" spans="1:23" ht="12.9" customHeight="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  <c r="V381" s="1" t="str">
        <f>VLOOKUP(M381,People!$B$1:$C$5,2,0)</f>
        <v>Kelly Williams</v>
      </c>
      <c r="W381" s="1" t="str">
        <f>VLOOKUP(Orders!B381,Returns!$B$1:$C$801,2,1)</f>
        <v>Yes</v>
      </c>
    </row>
    <row r="382" spans="1:23" ht="12.9" customHeight="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  <c r="V382" s="1" t="str">
        <f>VLOOKUP(M382,People!$B$1:$C$5,2,0)</f>
        <v>Kelly Williams</v>
      </c>
      <c r="W382" s="1" t="str">
        <f>VLOOKUP(Orders!B382,Returns!$B$1:$C$801,2,1)</f>
        <v>Yes</v>
      </c>
    </row>
    <row r="383" spans="1:23" ht="12.9" customHeight="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VLOOKUP(M383,People!$B$1:$C$5,2,0)</f>
        <v>Anna Andreadi</v>
      </c>
      <c r="W383" s="1" t="str">
        <f>VLOOKUP(Orders!B383,Returns!$B$1:$C$801,2,1)</f>
        <v>Yes</v>
      </c>
    </row>
    <row r="384" spans="1:23" ht="12.9" customHeight="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VLOOKUP(M384,People!$B$1:$C$5,2,0)</f>
        <v>Anna Andreadi</v>
      </c>
      <c r="W384" s="1" t="str">
        <f>VLOOKUP(Orders!B384,Returns!$B$1:$C$801,2,1)</f>
        <v>Yes</v>
      </c>
    </row>
    <row r="385" spans="1:23" ht="12.9" customHeight="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VLOOKUP(M385,People!$B$1:$C$5,2,0)</f>
        <v>Kelly Williams</v>
      </c>
      <c r="W385" s="1" t="str">
        <f>VLOOKUP(Orders!B385,Returns!$B$1:$C$801,2,1)</f>
        <v>Yes</v>
      </c>
    </row>
    <row r="386" spans="1:23" ht="12.9" customHeight="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  <c r="V386" s="1" t="str">
        <f>VLOOKUP(M386,People!$B$1:$C$5,2,0)</f>
        <v>Cassandra Brandow</v>
      </c>
      <c r="W386" s="1" t="str">
        <f>VLOOKUP(Orders!B386,Returns!$B$1:$C$801,2,1)</f>
        <v>Yes</v>
      </c>
    </row>
    <row r="387" spans="1:23" ht="12.9" customHeight="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  <c r="V387" s="1" t="str">
        <f>VLOOKUP(M387,People!$B$1:$C$5,2,0)</f>
        <v>Cassandra Brandow</v>
      </c>
      <c r="W387" s="1" t="str">
        <f>VLOOKUP(Orders!B387,Returns!$B$1:$C$801,2,1)</f>
        <v>Yes</v>
      </c>
    </row>
    <row r="388" spans="1:23" ht="12.9" customHeight="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  <c r="V388" s="1" t="str">
        <f>VLOOKUP(M388,People!$B$1:$C$5,2,0)</f>
        <v>Chuck Magee</v>
      </c>
      <c r="W388" s="1" t="str">
        <f>VLOOKUP(Orders!B388,Returns!$B$1:$C$801,2,1)</f>
        <v>Yes</v>
      </c>
    </row>
    <row r="389" spans="1:23" ht="12.9" customHeight="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  <c r="V389" s="1" t="str">
        <f>VLOOKUP(M389,People!$B$1:$C$5,2,0)</f>
        <v>Chuck Magee</v>
      </c>
      <c r="W389" s="1" t="str">
        <f>VLOOKUP(Orders!B389,Returns!$B$1:$C$801,2,1)</f>
        <v>Yes</v>
      </c>
    </row>
    <row r="390" spans="1:23" ht="12.9" customHeight="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  <c r="V390" s="1" t="str">
        <f>VLOOKUP(M390,People!$B$1:$C$5,2,0)</f>
        <v>Chuck Magee</v>
      </c>
      <c r="W390" s="1" t="str">
        <f>VLOOKUP(Orders!B390,Returns!$B$1:$C$801,2,1)</f>
        <v>Yes</v>
      </c>
    </row>
    <row r="391" spans="1:23" ht="12.9" customHeight="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  <c r="V391" s="1" t="str">
        <f>VLOOKUP(M391,People!$B$1:$C$5,2,0)</f>
        <v>Chuck Magee</v>
      </c>
      <c r="W391" s="1" t="str">
        <f>VLOOKUP(Orders!B391,Returns!$B$1:$C$801,2,1)</f>
        <v>Yes</v>
      </c>
    </row>
    <row r="392" spans="1:23" ht="12.9" customHeight="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  <c r="V392" s="1" t="str">
        <f>VLOOKUP(M392,People!$B$1:$C$5,2,0)</f>
        <v>Chuck Magee</v>
      </c>
      <c r="W392" s="1" t="str">
        <f>VLOOKUP(Orders!B392,Returns!$B$1:$C$801,2,1)</f>
        <v>Yes</v>
      </c>
    </row>
    <row r="393" spans="1:23" ht="12.9" customHeight="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  <c r="V393" s="1" t="str">
        <f>VLOOKUP(M393,People!$B$1:$C$5,2,0)</f>
        <v>Anna Andreadi</v>
      </c>
      <c r="W393" s="1" t="str">
        <f>VLOOKUP(Orders!B393,Returns!$B$1:$C$801,2,1)</f>
        <v>Yes</v>
      </c>
    </row>
    <row r="394" spans="1:23" ht="12.9" customHeight="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VLOOKUP(M394,People!$B$1:$C$5,2,0)</f>
        <v>Anna Andreadi</v>
      </c>
      <c r="W394" s="1" t="str">
        <f>VLOOKUP(Orders!B394,Returns!$B$1:$C$801,2,1)</f>
        <v>Yes</v>
      </c>
    </row>
    <row r="395" spans="1:23" ht="12.9" customHeight="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  <c r="V395" s="1" t="str">
        <f>VLOOKUP(M395,People!$B$1:$C$5,2,0)</f>
        <v>Kelly Williams</v>
      </c>
      <c r="W395" s="1" t="str">
        <f>VLOOKUP(Orders!B395,Returns!$B$1:$C$801,2,1)</f>
        <v>Yes</v>
      </c>
    </row>
    <row r="396" spans="1:23" ht="12.9" customHeight="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  <c r="V396" s="1" t="str">
        <f>VLOOKUP(M396,People!$B$1:$C$5,2,0)</f>
        <v>Anna Andreadi</v>
      </c>
      <c r="W396" s="1" t="str">
        <f>VLOOKUP(Orders!B396,Returns!$B$1:$C$801,2,1)</f>
        <v>Yes</v>
      </c>
    </row>
    <row r="397" spans="1:23" ht="12.9" customHeight="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  <c r="V397" s="1" t="str">
        <f>VLOOKUP(M397,People!$B$1:$C$5,2,0)</f>
        <v>Chuck Magee</v>
      </c>
      <c r="W397" s="1" t="str">
        <f>VLOOKUP(Orders!B397,Returns!$B$1:$C$801,2,1)</f>
        <v>Yes</v>
      </c>
    </row>
    <row r="398" spans="1:23" ht="12.9" customHeight="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  <c r="V398" s="1" t="str">
        <f>VLOOKUP(M398,People!$B$1:$C$5,2,0)</f>
        <v>Chuck Magee</v>
      </c>
      <c r="W398" s="1" t="str">
        <f>VLOOKUP(Orders!B398,Returns!$B$1:$C$801,2,1)</f>
        <v>Yes</v>
      </c>
    </row>
    <row r="399" spans="1:23" ht="12.9" customHeight="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  <c r="V399" s="1" t="str">
        <f>VLOOKUP(M399,People!$B$1:$C$5,2,0)</f>
        <v>Kelly Williams</v>
      </c>
      <c r="W399" s="1" t="str">
        <f>VLOOKUP(Orders!B399,Returns!$B$1:$C$801,2,1)</f>
        <v>Yes</v>
      </c>
    </row>
    <row r="400" spans="1:23" ht="12.9" customHeight="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  <c r="V400" s="1" t="str">
        <f>VLOOKUP(M400,People!$B$1:$C$5,2,0)</f>
        <v>Kelly Williams</v>
      </c>
      <c r="W400" s="1" t="str">
        <f>VLOOKUP(Orders!B400,Returns!$B$1:$C$801,2,1)</f>
        <v>Yes</v>
      </c>
    </row>
    <row r="401" spans="1:23" ht="12.9" customHeight="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  <c r="V401" s="1" t="str">
        <f>VLOOKUP(M401,People!$B$1:$C$5,2,0)</f>
        <v>Kelly Williams</v>
      </c>
      <c r="W401" s="1" t="str">
        <f>VLOOKUP(Orders!B401,Returns!$B$1:$C$801,2,1)</f>
        <v>Yes</v>
      </c>
    </row>
    <row r="402" spans="1:23" ht="12.9" customHeight="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VLOOKUP(M402,People!$B$1:$C$5,2,0)</f>
        <v>Kelly Williams</v>
      </c>
      <c r="W402" s="1" t="str">
        <f>VLOOKUP(Orders!B402,Returns!$B$1:$C$801,2,1)</f>
        <v>Yes</v>
      </c>
    </row>
    <row r="403" spans="1:23" ht="12.9" customHeight="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  <c r="V403" s="1" t="str">
        <f>VLOOKUP(M403,People!$B$1:$C$5,2,0)</f>
        <v>Kelly Williams</v>
      </c>
      <c r="W403" s="1" t="str">
        <f>VLOOKUP(Orders!B403,Returns!$B$1:$C$801,2,1)</f>
        <v>Yes</v>
      </c>
    </row>
    <row r="404" spans="1:23" ht="12.9" customHeight="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  <c r="V404" s="1" t="str">
        <f>VLOOKUP(M404,People!$B$1:$C$5,2,0)</f>
        <v>Cassandra Brandow</v>
      </c>
      <c r="W404" s="1" t="str">
        <f>VLOOKUP(Orders!B404,Returns!$B$1:$C$801,2,1)</f>
        <v>Yes</v>
      </c>
    </row>
    <row r="405" spans="1:23" ht="12.9" customHeight="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VLOOKUP(M405,People!$B$1:$C$5,2,0)</f>
        <v>Cassandra Brandow</v>
      </c>
      <c r="W405" s="1" t="str">
        <f>VLOOKUP(Orders!B405,Returns!$B$1:$C$801,2,1)</f>
        <v>Yes</v>
      </c>
    </row>
    <row r="406" spans="1:23" ht="12.9" customHeight="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  <c r="V406" s="1" t="str">
        <f>VLOOKUP(M406,People!$B$1:$C$5,2,0)</f>
        <v>Chuck Magee</v>
      </c>
      <c r="W406" s="1" t="str">
        <f>VLOOKUP(Orders!B406,Returns!$B$1:$C$801,2,1)</f>
        <v>Yes</v>
      </c>
    </row>
    <row r="407" spans="1:23" ht="12.9" customHeight="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  <c r="V407" s="1" t="str">
        <f>VLOOKUP(M407,People!$B$1:$C$5,2,0)</f>
        <v>Anna Andreadi</v>
      </c>
      <c r="W407" s="1" t="str">
        <f>VLOOKUP(Orders!B407,Returns!$B$1:$C$801,2,1)</f>
        <v>Yes</v>
      </c>
    </row>
    <row r="408" spans="1:23" ht="12.9" customHeight="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VLOOKUP(M408,People!$B$1:$C$5,2,0)</f>
        <v>Anna Andreadi</v>
      </c>
      <c r="W408" s="1" t="str">
        <f>VLOOKUP(Orders!B408,Returns!$B$1:$C$801,2,1)</f>
        <v>Yes</v>
      </c>
    </row>
    <row r="409" spans="1:23" ht="12.9" customHeight="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VLOOKUP(M409,People!$B$1:$C$5,2,0)</f>
        <v>Anna Andreadi</v>
      </c>
      <c r="W409" s="1" t="str">
        <f>VLOOKUP(Orders!B409,Returns!$B$1:$C$801,2,1)</f>
        <v>Yes</v>
      </c>
    </row>
    <row r="410" spans="1:23" ht="12.9" customHeight="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  <c r="V410" s="1" t="str">
        <f>VLOOKUP(M410,People!$B$1:$C$5,2,0)</f>
        <v>Anna Andreadi</v>
      </c>
      <c r="W410" s="1" t="str">
        <f>VLOOKUP(Orders!B410,Returns!$B$1:$C$801,2,1)</f>
        <v>Yes</v>
      </c>
    </row>
    <row r="411" spans="1:23" ht="12.9" customHeight="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VLOOKUP(M411,People!$B$1:$C$5,2,0)</f>
        <v>Anna Andreadi</v>
      </c>
      <c r="W411" s="1" t="str">
        <f>VLOOKUP(Orders!B411,Returns!$B$1:$C$801,2,1)</f>
        <v>Yes</v>
      </c>
    </row>
    <row r="412" spans="1:23" ht="12.9" customHeight="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  <c r="V412" s="1" t="str">
        <f>VLOOKUP(M412,People!$B$1:$C$5,2,0)</f>
        <v>Anna Andreadi</v>
      </c>
      <c r="W412" s="1" t="str">
        <f>VLOOKUP(Orders!B412,Returns!$B$1:$C$801,2,1)</f>
        <v>Yes</v>
      </c>
    </row>
    <row r="413" spans="1:23" ht="12.9" customHeight="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VLOOKUP(M413,People!$B$1:$C$5,2,0)</f>
        <v>Anna Andreadi</v>
      </c>
      <c r="W413" s="1" t="str">
        <f>VLOOKUP(Orders!B413,Returns!$B$1:$C$801,2,1)</f>
        <v>Yes</v>
      </c>
    </row>
    <row r="414" spans="1:23" ht="12.9" customHeight="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  <c r="V414" s="1" t="str">
        <f>VLOOKUP(M414,People!$B$1:$C$5,2,0)</f>
        <v>Anna Andreadi</v>
      </c>
      <c r="W414" s="1" t="str">
        <f>VLOOKUP(Orders!B414,Returns!$B$1:$C$801,2,1)</f>
        <v>Yes</v>
      </c>
    </row>
    <row r="415" spans="1:23" ht="12.9" customHeight="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  <c r="V415" s="1" t="str">
        <f>VLOOKUP(M415,People!$B$1:$C$5,2,0)</f>
        <v>Anna Andreadi</v>
      </c>
      <c r="W415" s="1" t="str">
        <f>VLOOKUP(Orders!B415,Returns!$B$1:$C$801,2,1)</f>
        <v>Yes</v>
      </c>
    </row>
    <row r="416" spans="1:23" ht="12.9" customHeight="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  <c r="V416" s="1" t="str">
        <f>VLOOKUP(M416,People!$B$1:$C$5,2,0)</f>
        <v>Anna Andreadi</v>
      </c>
      <c r="W416" s="1" t="str">
        <f>VLOOKUP(Orders!B416,Returns!$B$1:$C$801,2,1)</f>
        <v>Yes</v>
      </c>
    </row>
    <row r="417" spans="1:23" ht="12.9" customHeight="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  <c r="V417" s="1" t="str">
        <f>VLOOKUP(M417,People!$B$1:$C$5,2,0)</f>
        <v>Anna Andreadi</v>
      </c>
      <c r="W417" s="1" t="str">
        <f>VLOOKUP(Orders!B417,Returns!$B$1:$C$801,2,1)</f>
        <v>Yes</v>
      </c>
    </row>
    <row r="418" spans="1:23" ht="12.9" customHeight="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  <c r="V418" s="1" t="str">
        <f>VLOOKUP(M418,People!$B$1:$C$5,2,0)</f>
        <v>Anna Andreadi</v>
      </c>
      <c r="W418" s="1" t="str">
        <f>VLOOKUP(Orders!B418,Returns!$B$1:$C$801,2,1)</f>
        <v>Yes</v>
      </c>
    </row>
    <row r="419" spans="1:23" ht="12.9" customHeight="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  <c r="V419" s="1" t="str">
        <f>VLOOKUP(M419,People!$B$1:$C$5,2,0)</f>
        <v>Anna Andreadi</v>
      </c>
      <c r="W419" s="1" t="str">
        <f>VLOOKUP(Orders!B419,Returns!$B$1:$C$801,2,1)</f>
        <v>Yes</v>
      </c>
    </row>
    <row r="420" spans="1:23" ht="12.9" customHeight="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  <c r="V420" s="1" t="str">
        <f>VLOOKUP(M420,People!$B$1:$C$5,2,0)</f>
        <v>Cassandra Brandow</v>
      </c>
      <c r="W420" s="1" t="str">
        <f>VLOOKUP(Orders!B420,Returns!$B$1:$C$801,2,1)</f>
        <v>Yes</v>
      </c>
    </row>
    <row r="421" spans="1:23" ht="12.9" customHeight="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  <c r="V421" s="1" t="str">
        <f>VLOOKUP(M421,People!$B$1:$C$5,2,0)</f>
        <v>Anna Andreadi</v>
      </c>
      <c r="W421" s="1" t="str">
        <f>VLOOKUP(Orders!B421,Returns!$B$1:$C$801,2,1)</f>
        <v>Yes</v>
      </c>
    </row>
    <row r="422" spans="1:23" ht="12.9" customHeight="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  <c r="V422" s="1" t="str">
        <f>VLOOKUP(M422,People!$B$1:$C$5,2,0)</f>
        <v>Anna Andreadi</v>
      </c>
      <c r="W422" s="1" t="str">
        <f>VLOOKUP(Orders!B422,Returns!$B$1:$C$801,2,1)</f>
        <v>Yes</v>
      </c>
    </row>
    <row r="423" spans="1:23" ht="12.9" customHeight="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  <c r="V423" s="1" t="str">
        <f>VLOOKUP(M423,People!$B$1:$C$5,2,0)</f>
        <v>Anna Andreadi</v>
      </c>
      <c r="W423" s="1" t="str">
        <f>VLOOKUP(Orders!B423,Returns!$B$1:$C$801,2,1)</f>
        <v>Yes</v>
      </c>
    </row>
    <row r="424" spans="1:23" ht="12.9" customHeight="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  <c r="V424" s="1" t="str">
        <f>VLOOKUP(M424,People!$B$1:$C$5,2,0)</f>
        <v>Chuck Magee</v>
      </c>
      <c r="W424" s="1" t="str">
        <f>VLOOKUP(Orders!B424,Returns!$B$1:$C$801,2,1)</f>
        <v>Yes</v>
      </c>
    </row>
    <row r="425" spans="1:23" ht="12.9" customHeight="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  <c r="V425" s="1" t="str">
        <f>VLOOKUP(M425,People!$B$1:$C$5,2,0)</f>
        <v>Chuck Magee</v>
      </c>
      <c r="W425" s="1" t="str">
        <f>VLOOKUP(Orders!B425,Returns!$B$1:$C$801,2,1)</f>
        <v>Yes</v>
      </c>
    </row>
    <row r="426" spans="1:23" ht="12.9" customHeight="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VLOOKUP(M426,People!$B$1:$C$5,2,0)</f>
        <v>Cassandra Brandow</v>
      </c>
      <c r="W426" s="1" t="str">
        <f>VLOOKUP(Orders!B426,Returns!$B$1:$C$801,2,1)</f>
        <v>Yes</v>
      </c>
    </row>
    <row r="427" spans="1:23" ht="12.9" customHeight="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VLOOKUP(M427,People!$B$1:$C$5,2,0)</f>
        <v>Kelly Williams</v>
      </c>
      <c r="W427" s="1" t="str">
        <f>VLOOKUP(Orders!B427,Returns!$B$1:$C$801,2,1)</f>
        <v>Yes</v>
      </c>
    </row>
    <row r="428" spans="1:23" ht="12.9" customHeight="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VLOOKUP(M428,People!$B$1:$C$5,2,0)</f>
        <v>Kelly Williams</v>
      </c>
      <c r="W428" s="1" t="str">
        <f>VLOOKUP(Orders!B428,Returns!$B$1:$C$801,2,1)</f>
        <v>Yes</v>
      </c>
    </row>
    <row r="429" spans="1:23" ht="12.9" customHeight="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VLOOKUP(M429,People!$B$1:$C$5,2,0)</f>
        <v>Chuck Magee</v>
      </c>
      <c r="W429" s="1" t="str">
        <f>VLOOKUP(Orders!B429,Returns!$B$1:$C$801,2,1)</f>
        <v>Yes</v>
      </c>
    </row>
    <row r="430" spans="1:23" ht="12.9" customHeight="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  <c r="V430" s="1" t="str">
        <f>VLOOKUP(M430,People!$B$1:$C$5,2,0)</f>
        <v>Kelly Williams</v>
      </c>
      <c r="W430" s="1" t="str">
        <f>VLOOKUP(Orders!B430,Returns!$B$1:$C$801,2,1)</f>
        <v>Yes</v>
      </c>
    </row>
    <row r="431" spans="1:23" ht="12.9" customHeight="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  <c r="V431" s="1" t="str">
        <f>VLOOKUP(M431,People!$B$1:$C$5,2,0)</f>
        <v>Cassandra Brandow</v>
      </c>
      <c r="W431" s="1" t="str">
        <f>VLOOKUP(Orders!B431,Returns!$B$1:$C$801,2,1)</f>
        <v>Yes</v>
      </c>
    </row>
    <row r="432" spans="1:23" ht="12.9" customHeight="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  <c r="V432" s="1" t="str">
        <f>VLOOKUP(M432,People!$B$1:$C$5,2,0)</f>
        <v>Cassandra Brandow</v>
      </c>
      <c r="W432" s="1" t="str">
        <f>VLOOKUP(Orders!B432,Returns!$B$1:$C$801,2,1)</f>
        <v>Yes</v>
      </c>
    </row>
    <row r="433" spans="1:23" ht="12.9" customHeight="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  <c r="V433" s="1" t="str">
        <f>VLOOKUP(M433,People!$B$1:$C$5,2,0)</f>
        <v>Cassandra Brandow</v>
      </c>
      <c r="W433" s="1" t="str">
        <f>VLOOKUP(Orders!B433,Returns!$B$1:$C$801,2,1)</f>
        <v>Yes</v>
      </c>
    </row>
    <row r="434" spans="1:23" ht="12.9" customHeight="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  <c r="V434" s="1" t="str">
        <f>VLOOKUP(M434,People!$B$1:$C$5,2,0)</f>
        <v>Cassandra Brandow</v>
      </c>
      <c r="W434" s="1" t="str">
        <f>VLOOKUP(Orders!B434,Returns!$B$1:$C$801,2,1)</f>
        <v>Yes</v>
      </c>
    </row>
    <row r="435" spans="1:23" ht="12.9" customHeight="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  <c r="V435" s="1" t="str">
        <f>VLOOKUP(M435,People!$B$1:$C$5,2,0)</f>
        <v>Chuck Magee</v>
      </c>
      <c r="W435" s="1" t="str">
        <f>VLOOKUP(Orders!B435,Returns!$B$1:$C$801,2,1)</f>
        <v>Yes</v>
      </c>
    </row>
    <row r="436" spans="1:23" ht="12.9" customHeight="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  <c r="V436" s="1" t="str">
        <f>VLOOKUP(M436,People!$B$1:$C$5,2,0)</f>
        <v>Cassandra Brandow</v>
      </c>
      <c r="W436" s="1" t="str">
        <f>VLOOKUP(Orders!B436,Returns!$B$1:$C$801,2,1)</f>
        <v>Yes</v>
      </c>
    </row>
    <row r="437" spans="1:23" ht="12.9" customHeight="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  <c r="V437" s="1" t="str">
        <f>VLOOKUP(M437,People!$B$1:$C$5,2,0)</f>
        <v>Cassandra Brandow</v>
      </c>
      <c r="W437" s="1" t="str">
        <f>VLOOKUP(Orders!B437,Returns!$B$1:$C$801,2,1)</f>
        <v>Yes</v>
      </c>
    </row>
    <row r="438" spans="1:23" ht="12.9" customHeight="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  <c r="V438" s="1" t="str">
        <f>VLOOKUP(M438,People!$B$1:$C$5,2,0)</f>
        <v>Kelly Williams</v>
      </c>
      <c r="W438" s="1" t="str">
        <f>VLOOKUP(Orders!B438,Returns!$B$1:$C$801,2,1)</f>
        <v>Yes</v>
      </c>
    </row>
    <row r="439" spans="1:23" ht="12.9" customHeight="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  <c r="V439" s="1" t="str">
        <f>VLOOKUP(M439,People!$B$1:$C$5,2,0)</f>
        <v>Kelly Williams</v>
      </c>
      <c r="W439" s="1" t="str">
        <f>VLOOKUP(Orders!B439,Returns!$B$1:$C$801,2,1)</f>
        <v>Yes</v>
      </c>
    </row>
    <row r="440" spans="1:23" ht="12.9" customHeight="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  <c r="V440" s="1" t="str">
        <f>VLOOKUP(M440,People!$B$1:$C$5,2,0)</f>
        <v>Kelly Williams</v>
      </c>
      <c r="W440" s="1" t="str">
        <f>VLOOKUP(Orders!B440,Returns!$B$1:$C$801,2,1)</f>
        <v>Yes</v>
      </c>
    </row>
    <row r="441" spans="1:23" ht="12.9" customHeight="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  <c r="V441" s="1" t="str">
        <f>VLOOKUP(M441,People!$B$1:$C$5,2,0)</f>
        <v>Chuck Magee</v>
      </c>
      <c r="W441" s="1" t="str">
        <f>VLOOKUP(Orders!B441,Returns!$B$1:$C$801,2,1)</f>
        <v>Yes</v>
      </c>
    </row>
    <row r="442" spans="1:23" ht="12.9" customHeight="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  <c r="V442" s="1" t="str">
        <f>VLOOKUP(M442,People!$B$1:$C$5,2,0)</f>
        <v>Kelly Williams</v>
      </c>
      <c r="W442" s="1" t="str">
        <f>VLOOKUP(Orders!B442,Returns!$B$1:$C$801,2,1)</f>
        <v>Yes</v>
      </c>
    </row>
    <row r="443" spans="1:23" ht="12.9" customHeight="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  <c r="V443" s="1" t="str">
        <f>VLOOKUP(M443,People!$B$1:$C$5,2,0)</f>
        <v>Kelly Williams</v>
      </c>
      <c r="W443" s="1" t="str">
        <f>VLOOKUP(Orders!B443,Returns!$B$1:$C$801,2,1)</f>
        <v>Yes</v>
      </c>
    </row>
    <row r="444" spans="1:23" ht="12.9" customHeight="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  <c r="V444" s="1" t="str">
        <f>VLOOKUP(M444,People!$B$1:$C$5,2,0)</f>
        <v>Kelly Williams</v>
      </c>
      <c r="W444" s="1" t="str">
        <f>VLOOKUP(Orders!B444,Returns!$B$1:$C$801,2,1)</f>
        <v>Yes</v>
      </c>
    </row>
    <row r="445" spans="1:23" ht="12.9" customHeight="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VLOOKUP(M445,People!$B$1:$C$5,2,0)</f>
        <v>Kelly Williams</v>
      </c>
      <c r="W445" s="1" t="str">
        <f>VLOOKUP(Orders!B445,Returns!$B$1:$C$801,2,1)</f>
        <v>Yes</v>
      </c>
    </row>
    <row r="446" spans="1:23" ht="12.9" customHeight="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  <c r="V446" s="1" t="str">
        <f>VLOOKUP(M446,People!$B$1:$C$5,2,0)</f>
        <v>Kelly Williams</v>
      </c>
      <c r="W446" s="1" t="str">
        <f>VLOOKUP(Orders!B446,Returns!$B$1:$C$801,2,1)</f>
        <v>Yes</v>
      </c>
    </row>
    <row r="447" spans="1:23" ht="12.9" customHeight="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VLOOKUP(M447,People!$B$1:$C$5,2,0)</f>
        <v>Kelly Williams</v>
      </c>
      <c r="W447" s="1" t="str">
        <f>VLOOKUP(Orders!B447,Returns!$B$1:$C$801,2,1)</f>
        <v>Yes</v>
      </c>
    </row>
    <row r="448" spans="1:23" ht="12.9" customHeight="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VLOOKUP(M448,People!$B$1:$C$5,2,0)</f>
        <v>Kelly Williams</v>
      </c>
      <c r="W448" s="1" t="str">
        <f>VLOOKUP(Orders!B448,Returns!$B$1:$C$801,2,1)</f>
        <v>Yes</v>
      </c>
    </row>
    <row r="449" spans="1:23" ht="12.9" customHeight="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  <c r="V449" s="1" t="str">
        <f>VLOOKUP(M449,People!$B$1:$C$5,2,0)</f>
        <v>Chuck Magee</v>
      </c>
      <c r="W449" s="1" t="str">
        <f>VLOOKUP(Orders!B449,Returns!$B$1:$C$801,2,1)</f>
        <v>Yes</v>
      </c>
    </row>
    <row r="450" spans="1:23" ht="12.9" customHeight="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  <c r="V450" s="1" t="str">
        <f>VLOOKUP(M450,People!$B$1:$C$5,2,0)</f>
        <v>Chuck Magee</v>
      </c>
      <c r="W450" s="1" t="str">
        <f>VLOOKUP(Orders!B450,Returns!$B$1:$C$801,2,1)</f>
        <v>Yes</v>
      </c>
    </row>
    <row r="451" spans="1:23" ht="12.9" customHeight="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VLOOKUP(M451,People!$B$1:$C$5,2,0)</f>
        <v>Chuck Magee</v>
      </c>
      <c r="W451" s="1" t="str">
        <f>VLOOKUP(Orders!B451,Returns!$B$1:$C$801,2,1)</f>
        <v>Yes</v>
      </c>
    </row>
    <row r="452" spans="1:23" ht="12.9" customHeight="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  <c r="V452" s="1" t="str">
        <f>VLOOKUP(M452,People!$B$1:$C$5,2,0)</f>
        <v>Chuck Magee</v>
      </c>
      <c r="W452" s="1" t="str">
        <f>VLOOKUP(Orders!B452,Returns!$B$1:$C$801,2,1)</f>
        <v>Yes</v>
      </c>
    </row>
    <row r="453" spans="1:23" ht="12.9" customHeight="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  <c r="V453" s="1" t="str">
        <f>VLOOKUP(M453,People!$B$1:$C$5,2,0)</f>
        <v>Chuck Magee</v>
      </c>
      <c r="W453" s="1" t="str">
        <f>VLOOKUP(Orders!B453,Returns!$B$1:$C$801,2,1)</f>
        <v>Yes</v>
      </c>
    </row>
    <row r="454" spans="1:23" ht="12.9" customHeight="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VLOOKUP(M454,People!$B$1:$C$5,2,0)</f>
        <v>Chuck Magee</v>
      </c>
      <c r="W454" s="1" t="str">
        <f>VLOOKUP(Orders!B454,Returns!$B$1:$C$801,2,1)</f>
        <v>Yes</v>
      </c>
    </row>
    <row r="455" spans="1:23" ht="12.9" customHeight="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  <c r="V455" s="1" t="str">
        <f>VLOOKUP(M455,People!$B$1:$C$5,2,0)</f>
        <v>Chuck Magee</v>
      </c>
      <c r="W455" s="1" t="str">
        <f>VLOOKUP(Orders!B455,Returns!$B$1:$C$801,2,1)</f>
        <v>Yes</v>
      </c>
    </row>
    <row r="456" spans="1:23" ht="12.9" customHeight="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  <c r="V456" s="1" t="str">
        <f>VLOOKUP(M456,People!$B$1:$C$5,2,0)</f>
        <v>Chuck Magee</v>
      </c>
      <c r="W456" s="1" t="str">
        <f>VLOOKUP(Orders!B456,Returns!$B$1:$C$801,2,1)</f>
        <v>Yes</v>
      </c>
    </row>
    <row r="457" spans="1:23" ht="12.9" customHeight="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  <c r="V457" s="1" t="str">
        <f>VLOOKUP(M457,People!$B$1:$C$5,2,0)</f>
        <v>Kelly Williams</v>
      </c>
      <c r="W457" s="1" t="str">
        <f>VLOOKUP(Orders!B457,Returns!$B$1:$C$801,2,1)</f>
        <v>Yes</v>
      </c>
    </row>
    <row r="458" spans="1:23" ht="12.9" customHeight="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  <c r="V458" s="1" t="str">
        <f>VLOOKUP(M458,People!$B$1:$C$5,2,0)</f>
        <v>Anna Andreadi</v>
      </c>
      <c r="W458" s="1" t="str">
        <f>VLOOKUP(Orders!B458,Returns!$B$1:$C$801,2,1)</f>
        <v>Yes</v>
      </c>
    </row>
    <row r="459" spans="1:23" ht="12.9" customHeight="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  <c r="V459" s="1" t="str">
        <f>VLOOKUP(M459,People!$B$1:$C$5,2,0)</f>
        <v>Kelly Williams</v>
      </c>
      <c r="W459" s="1" t="str">
        <f>VLOOKUP(Orders!B459,Returns!$B$1:$C$801,2,1)</f>
        <v>Yes</v>
      </c>
    </row>
    <row r="460" spans="1:23" ht="12.9" customHeight="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VLOOKUP(M460,People!$B$1:$C$5,2,0)</f>
        <v>Kelly Williams</v>
      </c>
      <c r="W460" s="1" t="str">
        <f>VLOOKUP(Orders!B460,Returns!$B$1:$C$801,2,1)</f>
        <v>Yes</v>
      </c>
    </row>
    <row r="461" spans="1:23" ht="12.9" customHeight="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VLOOKUP(M461,People!$B$1:$C$5,2,0)</f>
        <v>Anna Andreadi</v>
      </c>
      <c r="W461" s="1" t="str">
        <f>VLOOKUP(Orders!B461,Returns!$B$1:$C$801,2,1)</f>
        <v>Yes</v>
      </c>
    </row>
    <row r="462" spans="1:23" ht="12.9" customHeight="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  <c r="V462" s="1" t="str">
        <f>VLOOKUP(M462,People!$B$1:$C$5,2,0)</f>
        <v>Anna Andreadi</v>
      </c>
      <c r="W462" s="1" t="str">
        <f>VLOOKUP(Orders!B462,Returns!$B$1:$C$801,2,1)</f>
        <v>Yes</v>
      </c>
    </row>
    <row r="463" spans="1:23" ht="12.9" customHeight="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  <c r="V463" s="1" t="str">
        <f>VLOOKUP(M463,People!$B$1:$C$5,2,0)</f>
        <v>Anna Andreadi</v>
      </c>
      <c r="W463" s="1" t="str">
        <f>VLOOKUP(Orders!B463,Returns!$B$1:$C$801,2,1)</f>
        <v>Yes</v>
      </c>
    </row>
    <row r="464" spans="1:23" ht="12.9" customHeight="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  <c r="V464" s="1" t="str">
        <f>VLOOKUP(M464,People!$B$1:$C$5,2,0)</f>
        <v>Anna Andreadi</v>
      </c>
      <c r="W464" s="1" t="str">
        <f>VLOOKUP(Orders!B464,Returns!$B$1:$C$801,2,1)</f>
        <v>Yes</v>
      </c>
    </row>
    <row r="465" spans="1:23" ht="12.9" customHeight="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  <c r="V465" s="1" t="str">
        <f>VLOOKUP(M465,People!$B$1:$C$5,2,0)</f>
        <v>Anna Andreadi</v>
      </c>
      <c r="W465" s="1" t="str">
        <f>VLOOKUP(Orders!B465,Returns!$B$1:$C$801,2,1)</f>
        <v>Yes</v>
      </c>
    </row>
    <row r="466" spans="1:23" ht="12.9" customHeight="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  <c r="V466" s="1" t="str">
        <f>VLOOKUP(M466,People!$B$1:$C$5,2,0)</f>
        <v>Anna Andreadi</v>
      </c>
      <c r="W466" s="1" t="str">
        <f>VLOOKUP(Orders!B466,Returns!$B$1:$C$801,2,1)</f>
        <v>Yes</v>
      </c>
    </row>
    <row r="467" spans="1:23" ht="12.9" customHeight="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  <c r="V467" s="1" t="str">
        <f>VLOOKUP(M467,People!$B$1:$C$5,2,0)</f>
        <v>Anna Andreadi</v>
      </c>
      <c r="W467" s="1" t="str">
        <f>VLOOKUP(Orders!B467,Returns!$B$1:$C$801,2,1)</f>
        <v>Yes</v>
      </c>
    </row>
    <row r="468" spans="1:23" ht="12.9" customHeight="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VLOOKUP(M468,People!$B$1:$C$5,2,0)</f>
        <v>Anna Andreadi</v>
      </c>
      <c r="W468" s="1" t="str">
        <f>VLOOKUP(Orders!B468,Returns!$B$1:$C$801,2,1)</f>
        <v>Yes</v>
      </c>
    </row>
    <row r="469" spans="1:23" ht="12.9" customHeight="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  <c r="V469" s="1" t="str">
        <f>VLOOKUP(M469,People!$B$1:$C$5,2,0)</f>
        <v>Kelly Williams</v>
      </c>
      <c r="W469" s="1" t="str">
        <f>VLOOKUP(Orders!B469,Returns!$B$1:$C$801,2,1)</f>
        <v>Yes</v>
      </c>
    </row>
    <row r="470" spans="1:23" ht="12.9" customHeight="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  <c r="V470" s="1" t="str">
        <f>VLOOKUP(M470,People!$B$1:$C$5,2,0)</f>
        <v>Kelly Williams</v>
      </c>
      <c r="W470" s="1" t="str">
        <f>VLOOKUP(Orders!B470,Returns!$B$1:$C$801,2,1)</f>
        <v>Yes</v>
      </c>
    </row>
    <row r="471" spans="1:23" ht="12.9" customHeight="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  <c r="V471" s="1" t="str">
        <f>VLOOKUP(M471,People!$B$1:$C$5,2,0)</f>
        <v>Kelly Williams</v>
      </c>
      <c r="W471" s="1" t="str">
        <f>VLOOKUP(Orders!B471,Returns!$B$1:$C$801,2,1)</f>
        <v>Yes</v>
      </c>
    </row>
    <row r="472" spans="1:23" ht="12.9" customHeight="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  <c r="V472" s="1" t="str">
        <f>VLOOKUP(M472,People!$B$1:$C$5,2,0)</f>
        <v>Chuck Magee</v>
      </c>
      <c r="W472" s="1" t="str">
        <f>VLOOKUP(Orders!B472,Returns!$B$1:$C$801,2,1)</f>
        <v>Yes</v>
      </c>
    </row>
    <row r="473" spans="1:23" ht="12.9" customHeight="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  <c r="V473" s="1" t="str">
        <f>VLOOKUP(M473,People!$B$1:$C$5,2,0)</f>
        <v>Anna Andreadi</v>
      </c>
      <c r="W473" s="1" t="str">
        <f>VLOOKUP(Orders!B473,Returns!$B$1:$C$801,2,1)</f>
        <v>Yes</v>
      </c>
    </row>
    <row r="474" spans="1:23" ht="12.9" customHeight="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  <c r="V474" s="1" t="str">
        <f>VLOOKUP(M474,People!$B$1:$C$5,2,0)</f>
        <v>Anna Andreadi</v>
      </c>
      <c r="W474" s="1" t="str">
        <f>VLOOKUP(Orders!B474,Returns!$B$1:$C$801,2,1)</f>
        <v>Yes</v>
      </c>
    </row>
    <row r="475" spans="1:23" ht="12.9" customHeight="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  <c r="V475" s="1" t="str">
        <f>VLOOKUP(M475,People!$B$1:$C$5,2,0)</f>
        <v>Anna Andreadi</v>
      </c>
      <c r="W475" s="1" t="str">
        <f>VLOOKUP(Orders!B475,Returns!$B$1:$C$801,2,1)</f>
        <v>Yes</v>
      </c>
    </row>
    <row r="476" spans="1:23" ht="12.9" customHeight="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  <c r="V476" s="1" t="str">
        <f>VLOOKUP(M476,People!$B$1:$C$5,2,0)</f>
        <v>Anna Andreadi</v>
      </c>
      <c r="W476" s="1" t="str">
        <f>VLOOKUP(Orders!B476,Returns!$B$1:$C$801,2,1)</f>
        <v>Yes</v>
      </c>
    </row>
    <row r="477" spans="1:23" ht="12.9" customHeight="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  <c r="V477" s="1" t="str">
        <f>VLOOKUP(M477,People!$B$1:$C$5,2,0)</f>
        <v>Anna Andreadi</v>
      </c>
      <c r="W477" s="1" t="str">
        <f>VLOOKUP(Orders!B477,Returns!$B$1:$C$801,2,1)</f>
        <v>Yes</v>
      </c>
    </row>
    <row r="478" spans="1:23" ht="12.9" customHeight="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  <c r="V478" s="1" t="str">
        <f>VLOOKUP(M478,People!$B$1:$C$5,2,0)</f>
        <v>Anna Andreadi</v>
      </c>
      <c r="W478" s="1" t="str">
        <f>VLOOKUP(Orders!B478,Returns!$B$1:$C$801,2,1)</f>
        <v>Yes</v>
      </c>
    </row>
    <row r="479" spans="1:23" ht="12.9" customHeight="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  <c r="V479" s="1" t="str">
        <f>VLOOKUP(M479,People!$B$1:$C$5,2,0)</f>
        <v>Anna Andreadi</v>
      </c>
      <c r="W479" s="1" t="str">
        <f>VLOOKUP(Orders!B479,Returns!$B$1:$C$801,2,1)</f>
        <v>Yes</v>
      </c>
    </row>
    <row r="480" spans="1:23" ht="12.9" customHeight="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VLOOKUP(M480,People!$B$1:$C$5,2,0)</f>
        <v>Chuck Magee</v>
      </c>
      <c r="W480" s="1" t="str">
        <f>VLOOKUP(Orders!B480,Returns!$B$1:$C$801,2,1)</f>
        <v>Yes</v>
      </c>
    </row>
    <row r="481" spans="1:23" ht="12.9" customHeight="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VLOOKUP(M481,People!$B$1:$C$5,2,0)</f>
        <v>Chuck Magee</v>
      </c>
      <c r="W481" s="1" t="str">
        <f>VLOOKUP(Orders!B481,Returns!$B$1:$C$801,2,1)</f>
        <v>Yes</v>
      </c>
    </row>
    <row r="482" spans="1:23" ht="12.9" customHeight="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VLOOKUP(M482,People!$B$1:$C$5,2,0)</f>
        <v>Chuck Magee</v>
      </c>
      <c r="W482" s="1" t="str">
        <f>VLOOKUP(Orders!B482,Returns!$B$1:$C$801,2,1)</f>
        <v>Yes</v>
      </c>
    </row>
    <row r="483" spans="1:23" ht="12.9" customHeight="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  <c r="V483" s="1" t="str">
        <f>VLOOKUP(M483,People!$B$1:$C$5,2,0)</f>
        <v>Anna Andreadi</v>
      </c>
      <c r="W483" s="1" t="str">
        <f>VLOOKUP(Orders!B483,Returns!$B$1:$C$801,2,1)</f>
        <v>Yes</v>
      </c>
    </row>
    <row r="484" spans="1:23" ht="12.9" customHeight="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VLOOKUP(M484,People!$B$1:$C$5,2,0)</f>
        <v>Chuck Magee</v>
      </c>
      <c r="W484" s="1" t="str">
        <f>VLOOKUP(Orders!B484,Returns!$B$1:$C$801,2,1)</f>
        <v>Yes</v>
      </c>
    </row>
    <row r="485" spans="1:23" ht="12.9" customHeight="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VLOOKUP(M485,People!$B$1:$C$5,2,0)</f>
        <v>Chuck Magee</v>
      </c>
      <c r="W485" s="1" t="str">
        <f>VLOOKUP(Orders!B485,Returns!$B$1:$C$801,2,1)</f>
        <v>Yes</v>
      </c>
    </row>
    <row r="486" spans="1:23" ht="12.9" customHeight="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1" t="str">
        <f>VLOOKUP(M486,People!$B$1:$C$5,2,0)</f>
        <v>Anna Andreadi</v>
      </c>
      <c r="W486" s="1" t="str">
        <f>VLOOKUP(Orders!B486,Returns!$B$1:$C$801,2,1)</f>
        <v>Yes</v>
      </c>
    </row>
    <row r="487" spans="1:23" ht="12.9" customHeight="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  <c r="V487" s="1" t="str">
        <f>VLOOKUP(M487,People!$B$1:$C$5,2,0)</f>
        <v>Anna Andreadi</v>
      </c>
      <c r="W487" s="1" t="str">
        <f>VLOOKUP(Orders!B487,Returns!$B$1:$C$801,2,1)</f>
        <v>Yes</v>
      </c>
    </row>
    <row r="488" spans="1:23" ht="12.9" customHeight="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  <c r="V488" s="1" t="str">
        <f>VLOOKUP(M488,People!$B$1:$C$5,2,0)</f>
        <v>Anna Andreadi</v>
      </c>
      <c r="W488" s="1" t="str">
        <f>VLOOKUP(Orders!B488,Returns!$B$1:$C$801,2,1)</f>
        <v>Yes</v>
      </c>
    </row>
    <row r="489" spans="1:23" ht="12.9" customHeight="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  <c r="V489" s="1" t="str">
        <f>VLOOKUP(M489,People!$B$1:$C$5,2,0)</f>
        <v>Kelly Williams</v>
      </c>
      <c r="W489" s="1" t="str">
        <f>VLOOKUP(Orders!B489,Returns!$B$1:$C$801,2,1)</f>
        <v>Yes</v>
      </c>
    </row>
    <row r="490" spans="1:23" ht="12.9" customHeight="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  <c r="V490" s="1" t="str">
        <f>VLOOKUP(M490,People!$B$1:$C$5,2,0)</f>
        <v>Kelly Williams</v>
      </c>
      <c r="W490" s="1" t="str">
        <f>VLOOKUP(Orders!B490,Returns!$B$1:$C$801,2,1)</f>
        <v>Yes</v>
      </c>
    </row>
    <row r="491" spans="1:23" ht="12.9" customHeight="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  <c r="V491" s="1" t="str">
        <f>VLOOKUP(M491,People!$B$1:$C$5,2,0)</f>
        <v>Kelly Williams</v>
      </c>
      <c r="W491" s="1" t="str">
        <f>VLOOKUP(Orders!B491,Returns!$B$1:$C$801,2,1)</f>
        <v>Yes</v>
      </c>
    </row>
    <row r="492" spans="1:23" ht="12.9" customHeight="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  <c r="V492" s="1" t="str">
        <f>VLOOKUP(M492,People!$B$1:$C$5,2,0)</f>
        <v>Kelly Williams</v>
      </c>
      <c r="W492" s="1" t="str">
        <f>VLOOKUP(Orders!B492,Returns!$B$1:$C$801,2,1)</f>
        <v>Yes</v>
      </c>
    </row>
    <row r="493" spans="1:23" ht="12.9" customHeight="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  <c r="V493" s="1" t="str">
        <f>VLOOKUP(M493,People!$B$1:$C$5,2,0)</f>
        <v>Chuck Magee</v>
      </c>
      <c r="W493" s="1" t="str">
        <f>VLOOKUP(Orders!B493,Returns!$B$1:$C$801,2,1)</f>
        <v>Yes</v>
      </c>
    </row>
    <row r="494" spans="1:23" ht="12.9" customHeight="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  <c r="V494" s="1" t="str">
        <f>VLOOKUP(M494,People!$B$1:$C$5,2,0)</f>
        <v>Chuck Magee</v>
      </c>
      <c r="W494" s="1" t="str">
        <f>VLOOKUP(Orders!B494,Returns!$B$1:$C$801,2,1)</f>
        <v>Yes</v>
      </c>
    </row>
    <row r="495" spans="1:23" ht="12.9" customHeight="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  <c r="V495" s="1" t="str">
        <f>VLOOKUP(M495,People!$B$1:$C$5,2,0)</f>
        <v>Anna Andreadi</v>
      </c>
      <c r="W495" s="1" t="str">
        <f>VLOOKUP(Orders!B495,Returns!$B$1:$C$801,2,1)</f>
        <v>Yes</v>
      </c>
    </row>
    <row r="496" spans="1:23" ht="12.9" customHeight="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  <c r="V496" s="1" t="str">
        <f>VLOOKUP(M496,People!$B$1:$C$5,2,0)</f>
        <v>Cassandra Brandow</v>
      </c>
      <c r="W496" s="1" t="str">
        <f>VLOOKUP(Orders!B496,Returns!$B$1:$C$801,2,1)</f>
        <v>Yes</v>
      </c>
    </row>
    <row r="497" spans="1:23" ht="12.9" customHeight="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VLOOKUP(M497,People!$B$1:$C$5,2,0)</f>
        <v>Cassandra Brandow</v>
      </c>
      <c r="W497" s="1" t="str">
        <f>VLOOKUP(Orders!B497,Returns!$B$1:$C$801,2,1)</f>
        <v>Yes</v>
      </c>
    </row>
    <row r="498" spans="1:23" ht="12.9" customHeight="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  <c r="V498" s="1" t="str">
        <f>VLOOKUP(M498,People!$B$1:$C$5,2,0)</f>
        <v>Anna Andreadi</v>
      </c>
      <c r="W498" s="1" t="str">
        <f>VLOOKUP(Orders!B498,Returns!$B$1:$C$801,2,1)</f>
        <v>Yes</v>
      </c>
    </row>
    <row r="499" spans="1:23" ht="12.9" customHeight="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VLOOKUP(M499,People!$B$1:$C$5,2,0)</f>
        <v>Anna Andreadi</v>
      </c>
      <c r="W499" s="1" t="str">
        <f>VLOOKUP(Orders!B499,Returns!$B$1:$C$801,2,1)</f>
        <v>Yes</v>
      </c>
    </row>
    <row r="500" spans="1:23" ht="12.9" customHeight="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  <c r="V500" s="1" t="str">
        <f>VLOOKUP(M500,People!$B$1:$C$5,2,0)</f>
        <v>Anna Andreadi</v>
      </c>
      <c r="W500" s="1" t="str">
        <f>VLOOKUP(Orders!B500,Returns!$B$1:$C$801,2,1)</f>
        <v>Yes</v>
      </c>
    </row>
    <row r="501" spans="1:23" ht="12.9" customHeight="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  <c r="V501" s="1" t="str">
        <f>VLOOKUP(M501,People!$B$1:$C$5,2,0)</f>
        <v>Anna Andreadi</v>
      </c>
      <c r="W501" s="1" t="str">
        <f>VLOOKUP(Orders!B501,Returns!$B$1:$C$801,2,1)</f>
        <v>Yes</v>
      </c>
    </row>
    <row r="502" spans="1:23" ht="12.9" customHeight="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  <c r="V502" s="1" t="str">
        <f>VLOOKUP(M502,People!$B$1:$C$5,2,0)</f>
        <v>Anna Andreadi</v>
      </c>
      <c r="W502" s="1" t="str">
        <f>VLOOKUP(Orders!B502,Returns!$B$1:$C$801,2,1)</f>
        <v>Yes</v>
      </c>
    </row>
    <row r="503" spans="1:23" ht="12.9" customHeight="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  <c r="V503" s="1" t="str">
        <f>VLOOKUP(M503,People!$B$1:$C$5,2,0)</f>
        <v>Anna Andreadi</v>
      </c>
      <c r="W503" s="1" t="str">
        <f>VLOOKUP(Orders!B503,Returns!$B$1:$C$801,2,1)</f>
        <v>Yes</v>
      </c>
    </row>
    <row r="504" spans="1:23" ht="12.9" customHeight="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  <c r="V504" s="1" t="str">
        <f>VLOOKUP(M504,People!$B$1:$C$5,2,0)</f>
        <v>Anna Andreadi</v>
      </c>
      <c r="W504" s="1" t="str">
        <f>VLOOKUP(Orders!B504,Returns!$B$1:$C$801,2,1)</f>
        <v>Yes</v>
      </c>
    </row>
    <row r="505" spans="1:23" ht="12.9" customHeight="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  <c r="V505" s="1" t="str">
        <f>VLOOKUP(M505,People!$B$1:$C$5,2,0)</f>
        <v>Anna Andreadi</v>
      </c>
      <c r="W505" s="1" t="str">
        <f>VLOOKUP(Orders!B505,Returns!$B$1:$C$801,2,1)</f>
        <v>Yes</v>
      </c>
    </row>
    <row r="506" spans="1:23" ht="12.9" customHeight="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VLOOKUP(M506,People!$B$1:$C$5,2,0)</f>
        <v>Anna Andreadi</v>
      </c>
      <c r="W506" s="1" t="str">
        <f>VLOOKUP(Orders!B506,Returns!$B$1:$C$801,2,1)</f>
        <v>Yes</v>
      </c>
    </row>
    <row r="507" spans="1:23" ht="12.9" customHeight="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  <c r="V507" s="1" t="str">
        <f>VLOOKUP(M507,People!$B$1:$C$5,2,0)</f>
        <v>Chuck Magee</v>
      </c>
      <c r="W507" s="1" t="str">
        <f>VLOOKUP(Orders!B507,Returns!$B$1:$C$801,2,1)</f>
        <v>Yes</v>
      </c>
    </row>
    <row r="508" spans="1:23" ht="12.9" customHeight="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  <c r="V508" s="1" t="str">
        <f>VLOOKUP(M508,People!$B$1:$C$5,2,0)</f>
        <v>Cassandra Brandow</v>
      </c>
      <c r="W508" s="1" t="str">
        <f>VLOOKUP(Orders!B508,Returns!$B$1:$C$801,2,1)</f>
        <v>Yes</v>
      </c>
    </row>
    <row r="509" spans="1:23" ht="12.9" customHeight="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  <c r="V509" s="1" t="str">
        <f>VLOOKUP(M509,People!$B$1:$C$5,2,0)</f>
        <v>Cassandra Brandow</v>
      </c>
      <c r="W509" s="1" t="str">
        <f>VLOOKUP(Orders!B509,Returns!$B$1:$C$801,2,1)</f>
        <v>Yes</v>
      </c>
    </row>
    <row r="510" spans="1:23" ht="12.9" customHeight="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  <c r="V510" s="1" t="str">
        <f>VLOOKUP(M510,People!$B$1:$C$5,2,0)</f>
        <v>Cassandra Brandow</v>
      </c>
      <c r="W510" s="1" t="str">
        <f>VLOOKUP(Orders!B510,Returns!$B$1:$C$801,2,1)</f>
        <v>Yes</v>
      </c>
    </row>
    <row r="511" spans="1:23" ht="12.9" customHeight="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VLOOKUP(M511,People!$B$1:$C$5,2,0)</f>
        <v>Cassandra Brandow</v>
      </c>
      <c r="W511" s="1" t="str">
        <f>VLOOKUP(Orders!B511,Returns!$B$1:$C$801,2,1)</f>
        <v>Yes</v>
      </c>
    </row>
    <row r="512" spans="1:23" ht="12.9" customHeight="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  <c r="V512" s="1" t="str">
        <f>VLOOKUP(M512,People!$B$1:$C$5,2,0)</f>
        <v>Kelly Williams</v>
      </c>
      <c r="W512" s="1" t="str">
        <f>VLOOKUP(Orders!B512,Returns!$B$1:$C$801,2,1)</f>
        <v>Yes</v>
      </c>
    </row>
    <row r="513" spans="1:23" ht="12.9" customHeight="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  <c r="V513" s="1" t="str">
        <f>VLOOKUP(M513,People!$B$1:$C$5,2,0)</f>
        <v>Kelly Williams</v>
      </c>
      <c r="W513" s="1" t="str">
        <f>VLOOKUP(Orders!B513,Returns!$B$1:$C$801,2,1)</f>
        <v>Yes</v>
      </c>
    </row>
    <row r="514" spans="1:23" ht="12.9" customHeight="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  <c r="V514" s="1" t="str">
        <f>VLOOKUP(M514,People!$B$1:$C$5,2,0)</f>
        <v>Chuck Magee</v>
      </c>
      <c r="W514" s="1" t="str">
        <f>VLOOKUP(Orders!B514,Returns!$B$1:$C$801,2,1)</f>
        <v>Yes</v>
      </c>
    </row>
    <row r="515" spans="1:23" ht="12.9" customHeight="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VLOOKUP(M515,People!$B$1:$C$5,2,0)</f>
        <v>Anna Andreadi</v>
      </c>
      <c r="W515" s="1" t="str">
        <f>VLOOKUP(Orders!B515,Returns!$B$1:$C$801,2,1)</f>
        <v>Yes</v>
      </c>
    </row>
    <row r="516" spans="1:23" ht="12.9" customHeight="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  <c r="V516" s="1" t="str">
        <f>VLOOKUP(M516,People!$B$1:$C$5,2,0)</f>
        <v>Anna Andreadi</v>
      </c>
      <c r="W516" s="1" t="str">
        <f>VLOOKUP(Orders!B516,Returns!$B$1:$C$801,2,1)</f>
        <v>Yes</v>
      </c>
    </row>
    <row r="517" spans="1:23" ht="12.9" customHeight="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  <c r="V517" s="1" t="str">
        <f>VLOOKUP(M517,People!$B$1:$C$5,2,0)</f>
        <v>Anna Andreadi</v>
      </c>
      <c r="W517" s="1" t="str">
        <f>VLOOKUP(Orders!B517,Returns!$B$1:$C$801,2,1)</f>
        <v>Yes</v>
      </c>
    </row>
    <row r="518" spans="1:23" ht="12.9" customHeight="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  <c r="V518" s="1" t="str">
        <f>VLOOKUP(M518,People!$B$1:$C$5,2,0)</f>
        <v>Anna Andreadi</v>
      </c>
      <c r="W518" s="1" t="str">
        <f>VLOOKUP(Orders!B518,Returns!$B$1:$C$801,2,1)</f>
        <v>Yes</v>
      </c>
    </row>
    <row r="519" spans="1:23" ht="12.9" customHeight="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VLOOKUP(M519,People!$B$1:$C$5,2,0)</f>
        <v>Anna Andreadi</v>
      </c>
      <c r="W519" s="1" t="str">
        <f>VLOOKUP(Orders!B519,Returns!$B$1:$C$801,2,1)</f>
        <v>Yes</v>
      </c>
    </row>
    <row r="520" spans="1:23" ht="12.9" customHeight="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  <c r="V520" s="1" t="str">
        <f>VLOOKUP(M520,People!$B$1:$C$5,2,0)</f>
        <v>Anna Andreadi</v>
      </c>
      <c r="W520" s="1" t="str">
        <f>VLOOKUP(Orders!B520,Returns!$B$1:$C$801,2,1)</f>
        <v>Yes</v>
      </c>
    </row>
    <row r="521" spans="1:23" ht="12.9" customHeight="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VLOOKUP(M521,People!$B$1:$C$5,2,0)</f>
        <v>Kelly Williams</v>
      </c>
      <c r="W521" s="1" t="str">
        <f>VLOOKUP(Orders!B521,Returns!$B$1:$C$801,2,1)</f>
        <v>Yes</v>
      </c>
    </row>
    <row r="522" spans="1:23" ht="12.9" customHeight="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  <c r="V522" s="1" t="str">
        <f>VLOOKUP(M522,People!$B$1:$C$5,2,0)</f>
        <v>Kelly Williams</v>
      </c>
      <c r="W522" s="1" t="str">
        <f>VLOOKUP(Orders!B522,Returns!$B$1:$C$801,2,1)</f>
        <v>Yes</v>
      </c>
    </row>
    <row r="523" spans="1:23" ht="12.9" customHeight="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  <c r="V523" s="1" t="str">
        <f>VLOOKUP(M523,People!$B$1:$C$5,2,0)</f>
        <v>Kelly Williams</v>
      </c>
      <c r="W523" s="1" t="str">
        <f>VLOOKUP(Orders!B523,Returns!$B$1:$C$801,2,1)</f>
        <v>Yes</v>
      </c>
    </row>
    <row r="524" spans="1:23" ht="12.9" customHeight="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  <c r="V524" s="1" t="str">
        <f>VLOOKUP(M524,People!$B$1:$C$5,2,0)</f>
        <v>Kelly Williams</v>
      </c>
      <c r="W524" s="1" t="str">
        <f>VLOOKUP(Orders!B524,Returns!$B$1:$C$801,2,1)</f>
        <v>Yes</v>
      </c>
    </row>
    <row r="525" spans="1:23" ht="12.9" customHeight="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  <c r="V525" s="1" t="str">
        <f>VLOOKUP(M525,People!$B$1:$C$5,2,0)</f>
        <v>Anna Andreadi</v>
      </c>
      <c r="W525" s="1" t="str">
        <f>VLOOKUP(Orders!B525,Returns!$B$1:$C$801,2,1)</f>
        <v>Yes</v>
      </c>
    </row>
    <row r="526" spans="1:23" ht="12.9" customHeight="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  <c r="V526" s="1" t="str">
        <f>VLOOKUP(M526,People!$B$1:$C$5,2,0)</f>
        <v>Anna Andreadi</v>
      </c>
      <c r="W526" s="1" t="str">
        <f>VLOOKUP(Orders!B526,Returns!$B$1:$C$801,2,1)</f>
        <v>Yes</v>
      </c>
    </row>
    <row r="527" spans="1:23" ht="12.9" customHeight="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  <c r="V527" s="1" t="str">
        <f>VLOOKUP(M527,People!$B$1:$C$5,2,0)</f>
        <v>Chuck Magee</v>
      </c>
      <c r="W527" s="1" t="str">
        <f>VLOOKUP(Orders!B527,Returns!$B$1:$C$801,2,1)</f>
        <v>Yes</v>
      </c>
    </row>
    <row r="528" spans="1:23" ht="12.9" customHeight="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  <c r="V528" s="1" t="str">
        <f>VLOOKUP(M528,People!$B$1:$C$5,2,0)</f>
        <v>Cassandra Brandow</v>
      </c>
      <c r="W528" s="1" t="str">
        <f>VLOOKUP(Orders!B528,Returns!$B$1:$C$801,2,1)</f>
        <v>Yes</v>
      </c>
    </row>
    <row r="529" spans="1:23" ht="12.9" customHeight="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  <c r="V529" s="1" t="str">
        <f>VLOOKUP(M529,People!$B$1:$C$5,2,0)</f>
        <v>Cassandra Brandow</v>
      </c>
      <c r="W529" s="1" t="str">
        <f>VLOOKUP(Orders!B529,Returns!$B$1:$C$801,2,1)</f>
        <v>Yes</v>
      </c>
    </row>
    <row r="530" spans="1:23" ht="12.9" customHeight="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  <c r="V530" s="1" t="str">
        <f>VLOOKUP(M530,People!$B$1:$C$5,2,0)</f>
        <v>Chuck Magee</v>
      </c>
      <c r="W530" s="1" t="str">
        <f>VLOOKUP(Orders!B530,Returns!$B$1:$C$801,2,1)</f>
        <v>Yes</v>
      </c>
    </row>
    <row r="531" spans="1:23" ht="12.9" customHeight="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VLOOKUP(M531,People!$B$1:$C$5,2,0)</f>
        <v>Chuck Magee</v>
      </c>
      <c r="W531" s="1" t="str">
        <f>VLOOKUP(Orders!B531,Returns!$B$1:$C$801,2,1)</f>
        <v>Yes</v>
      </c>
    </row>
    <row r="532" spans="1:23" ht="12.9" customHeight="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VLOOKUP(M532,People!$B$1:$C$5,2,0)</f>
        <v>Chuck Magee</v>
      </c>
      <c r="W532" s="1" t="str">
        <f>VLOOKUP(Orders!B532,Returns!$B$1:$C$801,2,1)</f>
        <v>Yes</v>
      </c>
    </row>
    <row r="533" spans="1:23" ht="12.9" customHeight="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  <c r="V533" s="1" t="str">
        <f>VLOOKUP(M533,People!$B$1:$C$5,2,0)</f>
        <v>Anna Andreadi</v>
      </c>
      <c r="W533" s="1" t="str">
        <f>VLOOKUP(Orders!B533,Returns!$B$1:$C$801,2,1)</f>
        <v>Yes</v>
      </c>
    </row>
    <row r="534" spans="1:23" ht="12.9" customHeight="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  <c r="V534" s="1" t="str">
        <f>VLOOKUP(M534,People!$B$1:$C$5,2,0)</f>
        <v>Anna Andreadi</v>
      </c>
      <c r="W534" s="1" t="str">
        <f>VLOOKUP(Orders!B534,Returns!$B$1:$C$801,2,1)</f>
        <v>Yes</v>
      </c>
    </row>
    <row r="535" spans="1:23" ht="12.9" customHeight="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  <c r="V535" s="1" t="str">
        <f>VLOOKUP(M535,People!$B$1:$C$5,2,0)</f>
        <v>Cassandra Brandow</v>
      </c>
      <c r="W535" s="1" t="str">
        <f>VLOOKUP(Orders!B535,Returns!$B$1:$C$801,2,1)</f>
        <v>Yes</v>
      </c>
    </row>
    <row r="536" spans="1:23" ht="12.9" customHeight="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VLOOKUP(M536,People!$B$1:$C$5,2,0)</f>
        <v>Cassandra Brandow</v>
      </c>
      <c r="W536" s="1" t="str">
        <f>VLOOKUP(Orders!B536,Returns!$B$1:$C$801,2,1)</f>
        <v>Yes</v>
      </c>
    </row>
    <row r="537" spans="1:23" ht="12.9" customHeight="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VLOOKUP(M537,People!$B$1:$C$5,2,0)</f>
        <v>Anna Andreadi</v>
      </c>
      <c r="W537" s="1" t="str">
        <f>VLOOKUP(Orders!B537,Returns!$B$1:$C$801,2,1)</f>
        <v>Yes</v>
      </c>
    </row>
    <row r="538" spans="1:23" ht="12.9" customHeight="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  <c r="V538" s="1" t="str">
        <f>VLOOKUP(M538,People!$B$1:$C$5,2,0)</f>
        <v>Kelly Williams</v>
      </c>
      <c r="W538" s="1" t="str">
        <f>VLOOKUP(Orders!B538,Returns!$B$1:$C$801,2,1)</f>
        <v>Yes</v>
      </c>
    </row>
    <row r="539" spans="1:23" ht="12.9" customHeight="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  <c r="V539" s="1" t="str">
        <f>VLOOKUP(M539,People!$B$1:$C$5,2,0)</f>
        <v>Chuck Magee</v>
      </c>
      <c r="W539" s="1" t="str">
        <f>VLOOKUP(Orders!B539,Returns!$B$1:$C$801,2,1)</f>
        <v>Yes</v>
      </c>
    </row>
    <row r="540" spans="1:23" ht="12.9" customHeight="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  <c r="V540" s="1" t="str">
        <f>VLOOKUP(M540,People!$B$1:$C$5,2,0)</f>
        <v>Cassandra Brandow</v>
      </c>
      <c r="W540" s="1" t="str">
        <f>VLOOKUP(Orders!B540,Returns!$B$1:$C$801,2,1)</f>
        <v>Yes</v>
      </c>
    </row>
    <row r="541" spans="1:23" ht="12.9" customHeight="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  <c r="V541" s="1" t="str">
        <f>VLOOKUP(M541,People!$B$1:$C$5,2,0)</f>
        <v>Cassandra Brandow</v>
      </c>
      <c r="W541" s="1" t="str">
        <f>VLOOKUP(Orders!B541,Returns!$B$1:$C$801,2,1)</f>
        <v>Yes</v>
      </c>
    </row>
    <row r="542" spans="1:23" ht="12.9" customHeight="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  <c r="V542" s="1" t="str">
        <f>VLOOKUP(M542,People!$B$1:$C$5,2,0)</f>
        <v>Kelly Williams</v>
      </c>
      <c r="W542" s="1" t="str">
        <f>VLOOKUP(Orders!B542,Returns!$B$1:$C$801,2,1)</f>
        <v>Yes</v>
      </c>
    </row>
    <row r="543" spans="1:23" ht="12.9" customHeight="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  <c r="V543" s="1" t="str">
        <f>VLOOKUP(M543,People!$B$1:$C$5,2,0)</f>
        <v>Anna Andreadi</v>
      </c>
      <c r="W543" s="1" t="str">
        <f>VLOOKUP(Orders!B543,Returns!$B$1:$C$801,2,1)</f>
        <v>Yes</v>
      </c>
    </row>
    <row r="544" spans="1:23" ht="12.9" customHeight="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  <c r="V544" s="1" t="str">
        <f>VLOOKUP(M544,People!$B$1:$C$5,2,0)</f>
        <v>Chuck Magee</v>
      </c>
      <c r="W544" s="1" t="str">
        <f>VLOOKUP(Orders!B544,Returns!$B$1:$C$801,2,1)</f>
        <v>Yes</v>
      </c>
    </row>
    <row r="545" spans="1:23" ht="12.9" customHeight="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  <c r="V545" s="1" t="str">
        <f>VLOOKUP(M545,People!$B$1:$C$5,2,0)</f>
        <v>Kelly Williams</v>
      </c>
      <c r="W545" s="1" t="str">
        <f>VLOOKUP(Orders!B545,Returns!$B$1:$C$801,2,1)</f>
        <v>Yes</v>
      </c>
    </row>
    <row r="546" spans="1:23" ht="12.9" customHeight="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  <c r="V546" s="1" t="str">
        <f>VLOOKUP(M546,People!$B$1:$C$5,2,0)</f>
        <v>Kelly Williams</v>
      </c>
      <c r="W546" s="1" t="str">
        <f>VLOOKUP(Orders!B546,Returns!$B$1:$C$801,2,1)</f>
        <v>Yes</v>
      </c>
    </row>
    <row r="547" spans="1:23" ht="12.9" customHeight="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  <c r="V547" s="1" t="str">
        <f>VLOOKUP(M547,People!$B$1:$C$5,2,0)</f>
        <v>Kelly Williams</v>
      </c>
      <c r="W547" s="1" t="str">
        <f>VLOOKUP(Orders!B547,Returns!$B$1:$C$801,2,1)</f>
        <v>Yes</v>
      </c>
    </row>
    <row r="548" spans="1:23" ht="12.9" customHeight="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  <c r="V548" s="1" t="str">
        <f>VLOOKUP(M548,People!$B$1:$C$5,2,0)</f>
        <v>Chuck Magee</v>
      </c>
      <c r="W548" s="1" t="str">
        <f>VLOOKUP(Orders!B548,Returns!$B$1:$C$801,2,1)</f>
        <v>Yes</v>
      </c>
    </row>
    <row r="549" spans="1:23" ht="12.9" customHeight="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VLOOKUP(M549,People!$B$1:$C$5,2,0)</f>
        <v>Chuck Magee</v>
      </c>
      <c r="W549" s="1" t="str">
        <f>VLOOKUP(Orders!B549,Returns!$B$1:$C$801,2,1)</f>
        <v>Yes</v>
      </c>
    </row>
    <row r="550" spans="1:23" ht="12.9" customHeight="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  <c r="V550" s="1" t="str">
        <f>VLOOKUP(M550,People!$B$1:$C$5,2,0)</f>
        <v>Kelly Williams</v>
      </c>
      <c r="W550" s="1" t="str">
        <f>VLOOKUP(Orders!B550,Returns!$B$1:$C$801,2,1)</f>
        <v>Yes</v>
      </c>
    </row>
    <row r="551" spans="1:23" ht="12.9" customHeight="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  <c r="V551" s="1" t="str">
        <f>VLOOKUP(M551,People!$B$1:$C$5,2,0)</f>
        <v>Kelly Williams</v>
      </c>
      <c r="W551" s="1" t="str">
        <f>VLOOKUP(Orders!B551,Returns!$B$1:$C$801,2,1)</f>
        <v>Yes</v>
      </c>
    </row>
    <row r="552" spans="1:23" ht="12.9" customHeight="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  <c r="V552" s="1" t="str">
        <f>VLOOKUP(M552,People!$B$1:$C$5,2,0)</f>
        <v>Kelly Williams</v>
      </c>
      <c r="W552" s="1" t="str">
        <f>VLOOKUP(Orders!B552,Returns!$B$1:$C$801,2,1)</f>
        <v>Yes</v>
      </c>
    </row>
    <row r="553" spans="1:23" ht="12.9" customHeight="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VLOOKUP(M553,People!$B$1:$C$5,2,0)</f>
        <v>Anna Andreadi</v>
      </c>
      <c r="W553" s="1" t="str">
        <f>VLOOKUP(Orders!B553,Returns!$B$1:$C$801,2,1)</f>
        <v>Yes</v>
      </c>
    </row>
    <row r="554" spans="1:23" ht="12.9" customHeight="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  <c r="V554" s="1" t="str">
        <f>VLOOKUP(M554,People!$B$1:$C$5,2,0)</f>
        <v>Cassandra Brandow</v>
      </c>
      <c r="W554" s="1" t="str">
        <f>VLOOKUP(Orders!B554,Returns!$B$1:$C$801,2,1)</f>
        <v>Yes</v>
      </c>
    </row>
    <row r="555" spans="1:23" ht="12.9" customHeight="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VLOOKUP(M555,People!$B$1:$C$5,2,0)</f>
        <v>Kelly Williams</v>
      </c>
      <c r="W555" s="1" t="str">
        <f>VLOOKUP(Orders!B555,Returns!$B$1:$C$801,2,1)</f>
        <v>Yes</v>
      </c>
    </row>
    <row r="556" spans="1:23" ht="12.9" customHeight="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  <c r="V556" s="1" t="str">
        <f>VLOOKUP(M556,People!$B$1:$C$5,2,0)</f>
        <v>Anna Andreadi</v>
      </c>
      <c r="W556" s="1" t="str">
        <f>VLOOKUP(Orders!B556,Returns!$B$1:$C$801,2,1)</f>
        <v>Yes</v>
      </c>
    </row>
    <row r="557" spans="1:23" ht="12.9" customHeight="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  <c r="V557" s="1" t="str">
        <f>VLOOKUP(M557,People!$B$1:$C$5,2,0)</f>
        <v>Cassandra Brandow</v>
      </c>
      <c r="W557" s="1" t="str">
        <f>VLOOKUP(Orders!B557,Returns!$B$1:$C$801,2,1)</f>
        <v>Yes</v>
      </c>
    </row>
    <row r="558" spans="1:23" ht="12.9" customHeight="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VLOOKUP(M558,People!$B$1:$C$5,2,0)</f>
        <v>Anna Andreadi</v>
      </c>
      <c r="W558" s="1" t="str">
        <f>VLOOKUP(Orders!B558,Returns!$B$1:$C$801,2,1)</f>
        <v>Yes</v>
      </c>
    </row>
    <row r="559" spans="1:23" ht="12.9" customHeight="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  <c r="V559" s="1" t="str">
        <f>VLOOKUP(M559,People!$B$1:$C$5,2,0)</f>
        <v>Anna Andreadi</v>
      </c>
      <c r="W559" s="1" t="str">
        <f>VLOOKUP(Orders!B559,Returns!$B$1:$C$801,2,1)</f>
        <v>Yes</v>
      </c>
    </row>
    <row r="560" spans="1:23" ht="12.9" customHeight="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  <c r="V560" s="1" t="str">
        <f>VLOOKUP(M560,People!$B$1:$C$5,2,0)</f>
        <v>Anna Andreadi</v>
      </c>
      <c r="W560" s="1" t="str">
        <f>VLOOKUP(Orders!B560,Returns!$B$1:$C$801,2,1)</f>
        <v>Yes</v>
      </c>
    </row>
    <row r="561" spans="1:23" ht="12.9" customHeight="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  <c r="V561" s="1" t="str">
        <f>VLOOKUP(M561,People!$B$1:$C$5,2,0)</f>
        <v>Anna Andreadi</v>
      </c>
      <c r="W561" s="1" t="str">
        <f>VLOOKUP(Orders!B561,Returns!$B$1:$C$801,2,1)</f>
        <v>Yes</v>
      </c>
    </row>
    <row r="562" spans="1:23" ht="12.9" customHeight="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  <c r="V562" s="1" t="str">
        <f>VLOOKUP(M562,People!$B$1:$C$5,2,0)</f>
        <v>Anna Andreadi</v>
      </c>
      <c r="W562" s="1" t="str">
        <f>VLOOKUP(Orders!B562,Returns!$B$1:$C$801,2,1)</f>
        <v>Yes</v>
      </c>
    </row>
    <row r="563" spans="1:23" ht="12.9" customHeight="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  <c r="V563" s="1" t="str">
        <f>VLOOKUP(M563,People!$B$1:$C$5,2,0)</f>
        <v>Cassandra Brandow</v>
      </c>
      <c r="W563" s="1" t="str">
        <f>VLOOKUP(Orders!B563,Returns!$B$1:$C$801,2,1)</f>
        <v>Yes</v>
      </c>
    </row>
    <row r="564" spans="1:23" ht="12.9" customHeight="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VLOOKUP(M564,People!$B$1:$C$5,2,0)</f>
        <v>Cassandra Brandow</v>
      </c>
      <c r="W564" s="1" t="str">
        <f>VLOOKUP(Orders!B564,Returns!$B$1:$C$801,2,1)</f>
        <v>Yes</v>
      </c>
    </row>
    <row r="565" spans="1:23" ht="12.9" customHeight="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1" t="str">
        <f>VLOOKUP(M565,People!$B$1:$C$5,2,0)</f>
        <v>Anna Andreadi</v>
      </c>
      <c r="W565" s="1" t="str">
        <f>VLOOKUP(Orders!B565,Returns!$B$1:$C$801,2,1)</f>
        <v>Yes</v>
      </c>
    </row>
    <row r="566" spans="1:23" ht="12.9" customHeight="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VLOOKUP(M566,People!$B$1:$C$5,2,0)</f>
        <v>Anna Andreadi</v>
      </c>
      <c r="W566" s="1" t="str">
        <f>VLOOKUP(Orders!B566,Returns!$B$1:$C$801,2,1)</f>
        <v>Yes</v>
      </c>
    </row>
    <row r="567" spans="1:23" ht="12.9" customHeight="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  <c r="V567" s="1" t="str">
        <f>VLOOKUP(M567,People!$B$1:$C$5,2,0)</f>
        <v>Anna Andreadi</v>
      </c>
      <c r="W567" s="1" t="str">
        <f>VLOOKUP(Orders!B567,Returns!$B$1:$C$801,2,1)</f>
        <v>Yes</v>
      </c>
    </row>
    <row r="568" spans="1:23" ht="12.9" customHeight="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VLOOKUP(M568,People!$B$1:$C$5,2,0)</f>
        <v>Anna Andreadi</v>
      </c>
      <c r="W568" s="1" t="str">
        <f>VLOOKUP(Orders!B568,Returns!$B$1:$C$801,2,1)</f>
        <v>Yes</v>
      </c>
    </row>
    <row r="569" spans="1:23" ht="12.9" customHeight="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  <c r="V569" s="1" t="str">
        <f>VLOOKUP(M569,People!$B$1:$C$5,2,0)</f>
        <v>Anna Andreadi</v>
      </c>
      <c r="W569" s="1" t="str">
        <f>VLOOKUP(Orders!B569,Returns!$B$1:$C$801,2,1)</f>
        <v>Yes</v>
      </c>
    </row>
    <row r="570" spans="1:23" ht="12.9" customHeight="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VLOOKUP(M570,People!$B$1:$C$5,2,0)</f>
        <v>Anna Andreadi</v>
      </c>
      <c r="W570" s="1" t="str">
        <f>VLOOKUP(Orders!B570,Returns!$B$1:$C$801,2,1)</f>
        <v>Yes</v>
      </c>
    </row>
    <row r="571" spans="1:23" ht="12.9" customHeight="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  <c r="V571" s="1" t="str">
        <f>VLOOKUP(M571,People!$B$1:$C$5,2,0)</f>
        <v>Anna Andreadi</v>
      </c>
      <c r="W571" s="1" t="str">
        <f>VLOOKUP(Orders!B571,Returns!$B$1:$C$801,2,1)</f>
        <v>Yes</v>
      </c>
    </row>
    <row r="572" spans="1:23" ht="12.9" customHeight="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  <c r="V572" s="1" t="str">
        <f>VLOOKUP(M572,People!$B$1:$C$5,2,0)</f>
        <v>Chuck Magee</v>
      </c>
      <c r="W572" s="1" t="str">
        <f>VLOOKUP(Orders!B572,Returns!$B$1:$C$801,2,1)</f>
        <v>Yes</v>
      </c>
    </row>
    <row r="573" spans="1:23" ht="12.9" customHeight="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VLOOKUP(M573,People!$B$1:$C$5,2,0)</f>
        <v>Chuck Magee</v>
      </c>
      <c r="W573" s="1" t="str">
        <f>VLOOKUP(Orders!B573,Returns!$B$1:$C$801,2,1)</f>
        <v>Yes</v>
      </c>
    </row>
    <row r="574" spans="1:23" ht="12.9" customHeight="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VLOOKUP(M574,People!$B$1:$C$5,2,0)</f>
        <v>Chuck Magee</v>
      </c>
      <c r="W574" s="1" t="str">
        <f>VLOOKUP(Orders!B574,Returns!$B$1:$C$801,2,1)</f>
        <v>Yes</v>
      </c>
    </row>
    <row r="575" spans="1:23" ht="12.9" customHeight="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  <c r="V575" s="1" t="str">
        <f>VLOOKUP(M575,People!$B$1:$C$5,2,0)</f>
        <v>Chuck Magee</v>
      </c>
      <c r="W575" s="1" t="str">
        <f>VLOOKUP(Orders!B575,Returns!$B$1:$C$801,2,1)</f>
        <v>Yes</v>
      </c>
    </row>
    <row r="576" spans="1:23" ht="12.9" customHeight="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VLOOKUP(M576,People!$B$1:$C$5,2,0)</f>
        <v>Anna Andreadi</v>
      </c>
      <c r="W576" s="1" t="str">
        <f>VLOOKUP(Orders!B576,Returns!$B$1:$C$801,2,1)</f>
        <v>Yes</v>
      </c>
    </row>
    <row r="577" spans="1:23" ht="12.9" customHeight="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  <c r="V577" s="1" t="str">
        <f>VLOOKUP(M577,People!$B$1:$C$5,2,0)</f>
        <v>Anna Andreadi</v>
      </c>
      <c r="W577" s="1" t="str">
        <f>VLOOKUP(Orders!B577,Returns!$B$1:$C$801,2,1)</f>
        <v>Yes</v>
      </c>
    </row>
    <row r="578" spans="1:23" ht="12.9" customHeight="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  <c r="V578" s="1" t="str">
        <f>VLOOKUP(M578,People!$B$1:$C$5,2,0)</f>
        <v>Anna Andreadi</v>
      </c>
      <c r="W578" s="1" t="str">
        <f>VLOOKUP(Orders!B578,Returns!$B$1:$C$801,2,1)</f>
        <v>Yes</v>
      </c>
    </row>
    <row r="579" spans="1:23" ht="12.9" customHeight="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  <c r="V579" s="1" t="str">
        <f>VLOOKUP(M579,People!$B$1:$C$5,2,0)</f>
        <v>Anna Andreadi</v>
      </c>
      <c r="W579" s="1" t="str">
        <f>VLOOKUP(Orders!B579,Returns!$B$1:$C$801,2,1)</f>
        <v>Yes</v>
      </c>
    </row>
    <row r="580" spans="1:23" ht="12.9" customHeight="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  <c r="V580" s="1" t="str">
        <f>VLOOKUP(M580,People!$B$1:$C$5,2,0)</f>
        <v>Kelly Williams</v>
      </c>
      <c r="W580" s="1" t="str">
        <f>VLOOKUP(Orders!B580,Returns!$B$1:$C$801,2,1)</f>
        <v>Yes</v>
      </c>
    </row>
    <row r="581" spans="1:23" ht="12.9" customHeight="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VLOOKUP(M581,People!$B$1:$C$5,2,0)</f>
        <v>Kelly Williams</v>
      </c>
      <c r="W581" s="1" t="str">
        <f>VLOOKUP(Orders!B581,Returns!$B$1:$C$801,2,1)</f>
        <v>Yes</v>
      </c>
    </row>
    <row r="582" spans="1:23" ht="12.9" customHeight="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  <c r="V582" s="1" t="str">
        <f>VLOOKUP(M582,People!$B$1:$C$5,2,0)</f>
        <v>Anna Andreadi</v>
      </c>
      <c r="W582" s="1" t="str">
        <f>VLOOKUP(Orders!B582,Returns!$B$1:$C$801,2,1)</f>
        <v>Yes</v>
      </c>
    </row>
    <row r="583" spans="1:23" ht="12.9" customHeight="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  <c r="V583" s="1" t="str">
        <f>VLOOKUP(M583,People!$B$1:$C$5,2,0)</f>
        <v>Anna Andreadi</v>
      </c>
      <c r="W583" s="1" t="str">
        <f>VLOOKUP(Orders!B583,Returns!$B$1:$C$801,2,1)</f>
        <v>Yes</v>
      </c>
    </row>
    <row r="584" spans="1:23" ht="12.9" customHeight="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  <c r="V584" s="1" t="str">
        <f>VLOOKUP(M584,People!$B$1:$C$5,2,0)</f>
        <v>Anna Andreadi</v>
      </c>
      <c r="W584" s="1" t="str">
        <f>VLOOKUP(Orders!B584,Returns!$B$1:$C$801,2,1)</f>
        <v>Yes</v>
      </c>
    </row>
    <row r="585" spans="1:23" ht="12.9" customHeight="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  <c r="V585" s="1" t="str">
        <f>VLOOKUP(M585,People!$B$1:$C$5,2,0)</f>
        <v>Anna Andreadi</v>
      </c>
      <c r="W585" s="1" t="str">
        <f>VLOOKUP(Orders!B585,Returns!$B$1:$C$801,2,1)</f>
        <v>Yes</v>
      </c>
    </row>
    <row r="586" spans="1:23" ht="12.9" customHeight="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  <c r="V586" s="1" t="str">
        <f>VLOOKUP(M586,People!$B$1:$C$5,2,0)</f>
        <v>Anna Andreadi</v>
      </c>
      <c r="W586" s="1" t="str">
        <f>VLOOKUP(Orders!B586,Returns!$B$1:$C$801,2,1)</f>
        <v>Yes</v>
      </c>
    </row>
    <row r="587" spans="1:23" ht="12.9" customHeight="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  <c r="V587" s="1" t="str">
        <f>VLOOKUP(M587,People!$B$1:$C$5,2,0)</f>
        <v>Anna Andreadi</v>
      </c>
      <c r="W587" s="1" t="str">
        <f>VLOOKUP(Orders!B587,Returns!$B$1:$C$801,2,1)</f>
        <v>Yes</v>
      </c>
    </row>
    <row r="588" spans="1:23" ht="12.9" customHeight="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  <c r="V588" s="1" t="str">
        <f>VLOOKUP(M588,People!$B$1:$C$5,2,0)</f>
        <v>Cassandra Brandow</v>
      </c>
      <c r="W588" s="1" t="str">
        <f>VLOOKUP(Orders!B588,Returns!$B$1:$C$801,2,1)</f>
        <v>Yes</v>
      </c>
    </row>
    <row r="589" spans="1:23" ht="12.9" customHeight="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VLOOKUP(M589,People!$B$1:$C$5,2,0)</f>
        <v>Cassandra Brandow</v>
      </c>
      <c r="W589" s="1" t="str">
        <f>VLOOKUP(Orders!B589,Returns!$B$1:$C$801,2,1)</f>
        <v>Yes</v>
      </c>
    </row>
    <row r="590" spans="1:23" ht="12.9" customHeight="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  <c r="V590" s="1" t="str">
        <f>VLOOKUP(M590,People!$B$1:$C$5,2,0)</f>
        <v>Anna Andreadi</v>
      </c>
      <c r="W590" s="1" t="str">
        <f>VLOOKUP(Orders!B590,Returns!$B$1:$C$801,2,1)</f>
        <v>Yes</v>
      </c>
    </row>
    <row r="591" spans="1:23" ht="12.9" customHeight="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  <c r="V591" s="1" t="str">
        <f>VLOOKUP(M591,People!$B$1:$C$5,2,0)</f>
        <v>Anna Andreadi</v>
      </c>
      <c r="W591" s="1" t="str">
        <f>VLOOKUP(Orders!B591,Returns!$B$1:$C$801,2,1)</f>
        <v>Yes</v>
      </c>
    </row>
    <row r="592" spans="1:23" ht="12.9" customHeight="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  <c r="V592" s="1" t="str">
        <f>VLOOKUP(M592,People!$B$1:$C$5,2,0)</f>
        <v>Anna Andreadi</v>
      </c>
      <c r="W592" s="1" t="str">
        <f>VLOOKUP(Orders!B592,Returns!$B$1:$C$801,2,1)</f>
        <v>Yes</v>
      </c>
    </row>
    <row r="593" spans="1:23" ht="12.9" customHeight="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  <c r="V593" s="1" t="str">
        <f>VLOOKUP(M593,People!$B$1:$C$5,2,0)</f>
        <v>Anna Andreadi</v>
      </c>
      <c r="W593" s="1" t="str">
        <f>VLOOKUP(Orders!B593,Returns!$B$1:$C$801,2,1)</f>
        <v>Yes</v>
      </c>
    </row>
    <row r="594" spans="1:23" ht="12.9" customHeight="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  <c r="V594" s="1" t="str">
        <f>VLOOKUP(M594,People!$B$1:$C$5,2,0)</f>
        <v>Kelly Williams</v>
      </c>
      <c r="W594" s="1" t="str">
        <f>VLOOKUP(Orders!B594,Returns!$B$1:$C$801,2,1)</f>
        <v>Yes</v>
      </c>
    </row>
    <row r="595" spans="1:23" ht="12.9" customHeight="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  <c r="V595" s="1" t="str">
        <f>VLOOKUP(M595,People!$B$1:$C$5,2,0)</f>
        <v>Kelly Williams</v>
      </c>
      <c r="W595" s="1" t="str">
        <f>VLOOKUP(Orders!B595,Returns!$B$1:$C$801,2,1)</f>
        <v>Yes</v>
      </c>
    </row>
    <row r="596" spans="1:23" ht="12.9" customHeight="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  <c r="V596" s="1" t="str">
        <f>VLOOKUP(M596,People!$B$1:$C$5,2,0)</f>
        <v>Anna Andreadi</v>
      </c>
      <c r="W596" s="1" t="str">
        <f>VLOOKUP(Orders!B596,Returns!$B$1:$C$801,2,1)</f>
        <v>Yes</v>
      </c>
    </row>
    <row r="597" spans="1:23" ht="12.9" customHeight="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VLOOKUP(M597,People!$B$1:$C$5,2,0)</f>
        <v>Anna Andreadi</v>
      </c>
      <c r="W597" s="1" t="str">
        <f>VLOOKUP(Orders!B597,Returns!$B$1:$C$801,2,1)</f>
        <v>Yes</v>
      </c>
    </row>
    <row r="598" spans="1:23" ht="12.9" customHeight="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  <c r="V598" s="1" t="str">
        <f>VLOOKUP(M598,People!$B$1:$C$5,2,0)</f>
        <v>Anna Andreadi</v>
      </c>
      <c r="W598" s="1" t="str">
        <f>VLOOKUP(Orders!B598,Returns!$B$1:$C$801,2,1)</f>
        <v>Yes</v>
      </c>
    </row>
    <row r="599" spans="1:23" ht="12.9" customHeight="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  <c r="V599" s="1" t="str">
        <f>VLOOKUP(M599,People!$B$1:$C$5,2,0)</f>
        <v>Anna Andreadi</v>
      </c>
      <c r="W599" s="1" t="str">
        <f>VLOOKUP(Orders!B599,Returns!$B$1:$C$801,2,1)</f>
        <v>Yes</v>
      </c>
    </row>
    <row r="600" spans="1:23" ht="12.9" customHeight="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  <c r="V600" s="1" t="str">
        <f>VLOOKUP(M600,People!$B$1:$C$5,2,0)</f>
        <v>Chuck Magee</v>
      </c>
      <c r="W600" s="1" t="str">
        <f>VLOOKUP(Orders!B600,Returns!$B$1:$C$801,2,1)</f>
        <v>Yes</v>
      </c>
    </row>
    <row r="601" spans="1:23" ht="12.9" customHeight="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  <c r="V601" s="1" t="str">
        <f>VLOOKUP(M601,People!$B$1:$C$5,2,0)</f>
        <v>Chuck Magee</v>
      </c>
      <c r="W601" s="1" t="str">
        <f>VLOOKUP(Orders!B601,Returns!$B$1:$C$801,2,1)</f>
        <v>Yes</v>
      </c>
    </row>
    <row r="602" spans="1:23" ht="12.9" customHeight="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  <c r="V602" s="1" t="str">
        <f>VLOOKUP(M602,People!$B$1:$C$5,2,0)</f>
        <v>Chuck Magee</v>
      </c>
      <c r="W602" s="1" t="str">
        <f>VLOOKUP(Orders!B602,Returns!$B$1:$C$801,2,1)</f>
        <v>Yes</v>
      </c>
    </row>
    <row r="603" spans="1:23" ht="12.9" customHeight="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  <c r="V603" s="1" t="str">
        <f>VLOOKUP(M603,People!$B$1:$C$5,2,0)</f>
        <v>Chuck Magee</v>
      </c>
      <c r="W603" s="1" t="str">
        <f>VLOOKUP(Orders!B603,Returns!$B$1:$C$801,2,1)</f>
        <v>Yes</v>
      </c>
    </row>
    <row r="604" spans="1:23" ht="12.9" customHeight="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  <c r="V604" s="1" t="str">
        <f>VLOOKUP(M604,People!$B$1:$C$5,2,0)</f>
        <v>Cassandra Brandow</v>
      </c>
      <c r="W604" s="1" t="str">
        <f>VLOOKUP(Orders!B604,Returns!$B$1:$C$801,2,1)</f>
        <v>Yes</v>
      </c>
    </row>
    <row r="605" spans="1:23" ht="12.9" customHeight="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  <c r="V605" s="1" t="str">
        <f>VLOOKUP(M605,People!$B$1:$C$5,2,0)</f>
        <v>Cassandra Brandow</v>
      </c>
      <c r="W605" s="1" t="str">
        <f>VLOOKUP(Orders!B605,Returns!$B$1:$C$801,2,1)</f>
        <v>Yes</v>
      </c>
    </row>
    <row r="606" spans="1:23" ht="12.9" customHeight="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  <c r="V606" s="1" t="str">
        <f>VLOOKUP(M606,People!$B$1:$C$5,2,0)</f>
        <v>Cassandra Brandow</v>
      </c>
      <c r="W606" s="1" t="str">
        <f>VLOOKUP(Orders!B606,Returns!$B$1:$C$801,2,1)</f>
        <v>Yes</v>
      </c>
    </row>
    <row r="607" spans="1:23" ht="12.9" customHeight="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  <c r="V607" s="1" t="str">
        <f>VLOOKUP(M607,People!$B$1:$C$5,2,0)</f>
        <v>Cassandra Brandow</v>
      </c>
      <c r="W607" s="1" t="str">
        <f>VLOOKUP(Orders!B607,Returns!$B$1:$C$801,2,1)</f>
        <v>Yes</v>
      </c>
    </row>
    <row r="608" spans="1:23" ht="12.9" customHeight="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  <c r="V608" s="1" t="str">
        <f>VLOOKUP(M608,People!$B$1:$C$5,2,0)</f>
        <v>Cassandra Brandow</v>
      </c>
      <c r="W608" s="1" t="str">
        <f>VLOOKUP(Orders!B608,Returns!$B$1:$C$801,2,1)</f>
        <v>Yes</v>
      </c>
    </row>
    <row r="609" spans="1:23" ht="12.9" customHeight="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  <c r="V609" s="1" t="str">
        <f>VLOOKUP(M609,People!$B$1:$C$5,2,0)</f>
        <v>Chuck Magee</v>
      </c>
      <c r="W609" s="1" t="str">
        <f>VLOOKUP(Orders!B609,Returns!$B$1:$C$801,2,1)</f>
        <v>Yes</v>
      </c>
    </row>
    <row r="610" spans="1:23" ht="12.9" customHeight="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  <c r="V610" s="1" t="str">
        <f>VLOOKUP(M610,People!$B$1:$C$5,2,0)</f>
        <v>Chuck Magee</v>
      </c>
      <c r="W610" s="1" t="str">
        <f>VLOOKUP(Orders!B610,Returns!$B$1:$C$801,2,1)</f>
        <v>Yes</v>
      </c>
    </row>
    <row r="611" spans="1:23" ht="12.9" customHeight="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  <c r="V611" s="1" t="str">
        <f>VLOOKUP(M611,People!$B$1:$C$5,2,0)</f>
        <v>Chuck Magee</v>
      </c>
      <c r="W611" s="1" t="str">
        <f>VLOOKUP(Orders!B611,Returns!$B$1:$C$801,2,1)</f>
        <v>Yes</v>
      </c>
    </row>
    <row r="612" spans="1:23" ht="12.9" customHeight="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  <c r="V612" s="1" t="str">
        <f>VLOOKUP(M612,People!$B$1:$C$5,2,0)</f>
        <v>Kelly Williams</v>
      </c>
      <c r="W612" s="1" t="str">
        <f>VLOOKUP(Orders!B612,Returns!$B$1:$C$801,2,1)</f>
        <v>Yes</v>
      </c>
    </row>
    <row r="613" spans="1:23" ht="12.9" customHeight="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  <c r="V613" s="1" t="str">
        <f>VLOOKUP(M613,People!$B$1:$C$5,2,0)</f>
        <v>Kelly Williams</v>
      </c>
      <c r="W613" s="1" t="str">
        <f>VLOOKUP(Orders!B613,Returns!$B$1:$C$801,2,1)</f>
        <v>Yes</v>
      </c>
    </row>
    <row r="614" spans="1:23" ht="12.9" customHeight="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  <c r="V614" s="1" t="str">
        <f>VLOOKUP(M614,People!$B$1:$C$5,2,0)</f>
        <v>Chuck Magee</v>
      </c>
      <c r="W614" s="1" t="str">
        <f>VLOOKUP(Orders!B614,Returns!$B$1:$C$801,2,1)</f>
        <v>Yes</v>
      </c>
    </row>
    <row r="615" spans="1:23" ht="12.9" customHeight="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  <c r="V615" s="1" t="str">
        <f>VLOOKUP(M615,People!$B$1:$C$5,2,0)</f>
        <v>Chuck Magee</v>
      </c>
      <c r="W615" s="1" t="str">
        <f>VLOOKUP(Orders!B615,Returns!$B$1:$C$801,2,1)</f>
        <v>Yes</v>
      </c>
    </row>
    <row r="616" spans="1:23" ht="12.9" customHeight="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  <c r="V616" s="1" t="str">
        <f>VLOOKUP(M616,People!$B$1:$C$5,2,0)</f>
        <v>Chuck Magee</v>
      </c>
      <c r="W616" s="1" t="str">
        <f>VLOOKUP(Orders!B616,Returns!$B$1:$C$801,2,1)</f>
        <v>Yes</v>
      </c>
    </row>
    <row r="617" spans="1:23" ht="12.9" customHeight="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  <c r="V617" s="1" t="str">
        <f>VLOOKUP(M617,People!$B$1:$C$5,2,0)</f>
        <v>Chuck Magee</v>
      </c>
      <c r="W617" s="1" t="str">
        <f>VLOOKUP(Orders!B617,Returns!$B$1:$C$801,2,1)</f>
        <v>Yes</v>
      </c>
    </row>
    <row r="618" spans="1:23" ht="12.9" customHeight="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  <c r="V618" s="1" t="str">
        <f>VLOOKUP(M618,People!$B$1:$C$5,2,0)</f>
        <v>Chuck Magee</v>
      </c>
      <c r="W618" s="1" t="str">
        <f>VLOOKUP(Orders!B618,Returns!$B$1:$C$801,2,1)</f>
        <v>Yes</v>
      </c>
    </row>
    <row r="619" spans="1:23" ht="12.9" customHeight="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  <c r="V619" s="1" t="str">
        <f>VLOOKUP(M619,People!$B$1:$C$5,2,0)</f>
        <v>Chuck Magee</v>
      </c>
      <c r="W619" s="1" t="str">
        <f>VLOOKUP(Orders!B619,Returns!$B$1:$C$801,2,1)</f>
        <v>Yes</v>
      </c>
    </row>
    <row r="620" spans="1:23" ht="12.9" customHeight="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  <c r="V620" s="1" t="str">
        <f>VLOOKUP(M620,People!$B$1:$C$5,2,0)</f>
        <v>Chuck Magee</v>
      </c>
      <c r="W620" s="1" t="str">
        <f>VLOOKUP(Orders!B620,Returns!$B$1:$C$801,2,1)</f>
        <v>Yes</v>
      </c>
    </row>
    <row r="621" spans="1:23" ht="12.9" customHeight="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  <c r="V621" s="1" t="str">
        <f>VLOOKUP(M621,People!$B$1:$C$5,2,0)</f>
        <v>Chuck Magee</v>
      </c>
      <c r="W621" s="1" t="str">
        <f>VLOOKUP(Orders!B621,Returns!$B$1:$C$801,2,1)</f>
        <v>Yes</v>
      </c>
    </row>
    <row r="622" spans="1:23" ht="12.9" customHeight="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  <c r="V622" s="1" t="str">
        <f>VLOOKUP(M622,People!$B$1:$C$5,2,0)</f>
        <v>Chuck Magee</v>
      </c>
      <c r="W622" s="1" t="str">
        <f>VLOOKUP(Orders!B622,Returns!$B$1:$C$801,2,1)</f>
        <v>Yes</v>
      </c>
    </row>
    <row r="623" spans="1:23" ht="12.9" customHeight="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  <c r="V623" s="1" t="str">
        <f>VLOOKUP(M623,People!$B$1:$C$5,2,0)</f>
        <v>Kelly Williams</v>
      </c>
      <c r="W623" s="1" t="str">
        <f>VLOOKUP(Orders!B623,Returns!$B$1:$C$801,2,1)</f>
        <v>Yes</v>
      </c>
    </row>
    <row r="624" spans="1:23" ht="12.9" customHeight="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  <c r="V624" s="1" t="str">
        <f>VLOOKUP(M624,People!$B$1:$C$5,2,0)</f>
        <v>Kelly Williams</v>
      </c>
      <c r="W624" s="1" t="str">
        <f>VLOOKUP(Orders!B624,Returns!$B$1:$C$801,2,1)</f>
        <v>Yes</v>
      </c>
    </row>
    <row r="625" spans="1:23" ht="12.9" customHeight="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VLOOKUP(M625,People!$B$1:$C$5,2,0)</f>
        <v>Kelly Williams</v>
      </c>
      <c r="W625" s="1" t="str">
        <f>VLOOKUP(Orders!B625,Returns!$B$1:$C$801,2,1)</f>
        <v>Yes</v>
      </c>
    </row>
    <row r="626" spans="1:23" ht="12.9" customHeight="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VLOOKUP(M626,People!$B$1:$C$5,2,0)</f>
        <v>Kelly Williams</v>
      </c>
      <c r="W626" s="1" t="str">
        <f>VLOOKUP(Orders!B626,Returns!$B$1:$C$801,2,1)</f>
        <v>Yes</v>
      </c>
    </row>
    <row r="627" spans="1:23" ht="12.9" customHeight="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  <c r="V627" s="1" t="str">
        <f>VLOOKUP(M627,People!$B$1:$C$5,2,0)</f>
        <v>Kelly Williams</v>
      </c>
      <c r="W627" s="1" t="str">
        <f>VLOOKUP(Orders!B627,Returns!$B$1:$C$801,2,1)</f>
        <v>Yes</v>
      </c>
    </row>
    <row r="628" spans="1:23" ht="12.9" customHeight="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  <c r="V628" s="1" t="str">
        <f>VLOOKUP(M628,People!$B$1:$C$5,2,0)</f>
        <v>Chuck Magee</v>
      </c>
      <c r="W628" s="1" t="str">
        <f>VLOOKUP(Orders!B628,Returns!$B$1:$C$801,2,1)</f>
        <v>Yes</v>
      </c>
    </row>
    <row r="629" spans="1:23" ht="12.9" customHeight="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  <c r="V629" s="1" t="str">
        <f>VLOOKUP(M629,People!$B$1:$C$5,2,0)</f>
        <v>Anna Andreadi</v>
      </c>
      <c r="W629" s="1" t="str">
        <f>VLOOKUP(Orders!B629,Returns!$B$1:$C$801,2,1)</f>
        <v>Yes</v>
      </c>
    </row>
    <row r="630" spans="1:23" ht="12.9" customHeight="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  <c r="V630" s="1" t="str">
        <f>VLOOKUP(M630,People!$B$1:$C$5,2,0)</f>
        <v>Anna Andreadi</v>
      </c>
      <c r="W630" s="1" t="str">
        <f>VLOOKUP(Orders!B630,Returns!$B$1:$C$801,2,1)</f>
        <v>Yes</v>
      </c>
    </row>
    <row r="631" spans="1:23" ht="12.9" customHeight="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VLOOKUP(M631,People!$B$1:$C$5,2,0)</f>
        <v>Anna Andreadi</v>
      </c>
      <c r="W631" s="1" t="str">
        <f>VLOOKUP(Orders!B631,Returns!$B$1:$C$801,2,1)</f>
        <v>Yes</v>
      </c>
    </row>
    <row r="632" spans="1:23" ht="12.9" customHeight="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  <c r="V632" s="1" t="str">
        <f>VLOOKUP(M632,People!$B$1:$C$5,2,0)</f>
        <v>Anna Andreadi</v>
      </c>
      <c r="W632" s="1" t="str">
        <f>VLOOKUP(Orders!B632,Returns!$B$1:$C$801,2,1)</f>
        <v>Yes</v>
      </c>
    </row>
    <row r="633" spans="1:23" ht="12.9" customHeight="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  <c r="V633" s="1" t="str">
        <f>VLOOKUP(M633,People!$B$1:$C$5,2,0)</f>
        <v>Anna Andreadi</v>
      </c>
      <c r="W633" s="1" t="str">
        <f>VLOOKUP(Orders!B633,Returns!$B$1:$C$801,2,1)</f>
        <v>Yes</v>
      </c>
    </row>
    <row r="634" spans="1:23" ht="12.9" customHeight="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  <c r="V634" s="1" t="str">
        <f>VLOOKUP(M634,People!$B$1:$C$5,2,0)</f>
        <v>Anna Andreadi</v>
      </c>
      <c r="W634" s="1" t="str">
        <f>VLOOKUP(Orders!B634,Returns!$B$1:$C$801,2,1)</f>
        <v>Yes</v>
      </c>
    </row>
    <row r="635" spans="1:23" ht="12.9" customHeight="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  <c r="V635" s="1" t="str">
        <f>VLOOKUP(M635,People!$B$1:$C$5,2,0)</f>
        <v>Cassandra Brandow</v>
      </c>
      <c r="W635" s="1" t="str">
        <f>VLOOKUP(Orders!B635,Returns!$B$1:$C$801,2,1)</f>
        <v>Yes</v>
      </c>
    </row>
    <row r="636" spans="1:23" ht="12.9" customHeight="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  <c r="V636" s="1" t="str">
        <f>VLOOKUP(M636,People!$B$1:$C$5,2,0)</f>
        <v>Cassandra Brandow</v>
      </c>
      <c r="W636" s="1" t="str">
        <f>VLOOKUP(Orders!B636,Returns!$B$1:$C$801,2,1)</f>
        <v>Yes</v>
      </c>
    </row>
    <row r="637" spans="1:23" ht="12.9" customHeight="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  <c r="V637" s="1" t="str">
        <f>VLOOKUP(M637,People!$B$1:$C$5,2,0)</f>
        <v>Cassandra Brandow</v>
      </c>
      <c r="W637" s="1" t="str">
        <f>VLOOKUP(Orders!B637,Returns!$B$1:$C$801,2,1)</f>
        <v>Yes</v>
      </c>
    </row>
    <row r="638" spans="1:23" ht="12.9" customHeight="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  <c r="V638" s="1" t="str">
        <f>VLOOKUP(M638,People!$B$1:$C$5,2,0)</f>
        <v>Anna Andreadi</v>
      </c>
      <c r="W638" s="1" t="str">
        <f>VLOOKUP(Orders!B638,Returns!$B$1:$C$801,2,1)</f>
        <v>Yes</v>
      </c>
    </row>
    <row r="639" spans="1:23" ht="12.9" customHeight="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  <c r="V639" s="1" t="str">
        <f>VLOOKUP(M639,People!$B$1:$C$5,2,0)</f>
        <v>Anna Andreadi</v>
      </c>
      <c r="W639" s="1" t="str">
        <f>VLOOKUP(Orders!B639,Returns!$B$1:$C$801,2,1)</f>
        <v>Yes</v>
      </c>
    </row>
    <row r="640" spans="1:23" ht="12.9" customHeight="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  <c r="V640" s="1" t="str">
        <f>VLOOKUP(M640,People!$B$1:$C$5,2,0)</f>
        <v>Anna Andreadi</v>
      </c>
      <c r="W640" s="1" t="str">
        <f>VLOOKUP(Orders!B640,Returns!$B$1:$C$801,2,1)</f>
        <v>Yes</v>
      </c>
    </row>
    <row r="641" spans="1:23" ht="12.9" customHeight="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  <c r="V641" s="1" t="str">
        <f>VLOOKUP(M641,People!$B$1:$C$5,2,0)</f>
        <v>Anna Andreadi</v>
      </c>
      <c r="W641" s="1" t="str">
        <f>VLOOKUP(Orders!B641,Returns!$B$1:$C$801,2,1)</f>
        <v>Yes</v>
      </c>
    </row>
    <row r="642" spans="1:23" ht="12.9" customHeight="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  <c r="V642" s="1" t="str">
        <f>VLOOKUP(M642,People!$B$1:$C$5,2,0)</f>
        <v>Kelly Williams</v>
      </c>
      <c r="W642" s="1" t="str">
        <f>VLOOKUP(Orders!B642,Returns!$B$1:$C$801,2,1)</f>
        <v>Yes</v>
      </c>
    </row>
    <row r="643" spans="1:23" ht="12.9" customHeight="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VLOOKUP(M643,People!$B$1:$C$5,2,0)</f>
        <v>Anna Andreadi</v>
      </c>
      <c r="W643" s="1" t="str">
        <f>VLOOKUP(Orders!B643,Returns!$B$1:$C$801,2,1)</f>
        <v>Yes</v>
      </c>
    </row>
    <row r="644" spans="1:23" ht="12.9" customHeight="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  <c r="V644" s="1" t="str">
        <f>VLOOKUP(M644,People!$B$1:$C$5,2,0)</f>
        <v>Anna Andreadi</v>
      </c>
      <c r="W644" s="1" t="str">
        <f>VLOOKUP(Orders!B644,Returns!$B$1:$C$801,2,1)</f>
        <v>Yes</v>
      </c>
    </row>
    <row r="645" spans="1:23" ht="12.9" customHeight="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  <c r="V645" s="1" t="str">
        <f>VLOOKUP(M645,People!$B$1:$C$5,2,0)</f>
        <v>Kelly Williams</v>
      </c>
      <c r="W645" s="1" t="str">
        <f>VLOOKUP(Orders!B645,Returns!$B$1:$C$801,2,1)</f>
        <v>Yes</v>
      </c>
    </row>
    <row r="646" spans="1:23" ht="12.9" customHeight="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  <c r="V646" s="1" t="str">
        <f>VLOOKUP(M646,People!$B$1:$C$5,2,0)</f>
        <v>Chuck Magee</v>
      </c>
      <c r="W646" s="1" t="str">
        <f>VLOOKUP(Orders!B646,Returns!$B$1:$C$801,2,1)</f>
        <v>Yes</v>
      </c>
    </row>
    <row r="647" spans="1:23" ht="12.9" customHeight="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  <c r="V647" s="1" t="str">
        <f>VLOOKUP(M647,People!$B$1:$C$5,2,0)</f>
        <v>Kelly Williams</v>
      </c>
      <c r="W647" s="1" t="str">
        <f>VLOOKUP(Orders!B647,Returns!$B$1:$C$801,2,1)</f>
        <v>Yes</v>
      </c>
    </row>
    <row r="648" spans="1:23" ht="12.9" customHeight="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  <c r="V648" s="1" t="str">
        <f>VLOOKUP(M648,People!$B$1:$C$5,2,0)</f>
        <v>Anna Andreadi</v>
      </c>
      <c r="W648" s="1" t="str">
        <f>VLOOKUP(Orders!B648,Returns!$B$1:$C$801,2,1)</f>
        <v>Yes</v>
      </c>
    </row>
    <row r="649" spans="1:23" ht="12.9" customHeight="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  <c r="V649" s="1" t="str">
        <f>VLOOKUP(M649,People!$B$1:$C$5,2,0)</f>
        <v>Anna Andreadi</v>
      </c>
      <c r="W649" s="1" t="str">
        <f>VLOOKUP(Orders!B649,Returns!$B$1:$C$801,2,1)</f>
        <v>Yes</v>
      </c>
    </row>
    <row r="650" spans="1:23" ht="12.9" customHeight="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  <c r="V650" s="1" t="str">
        <f>VLOOKUP(M650,People!$B$1:$C$5,2,0)</f>
        <v>Anna Andreadi</v>
      </c>
      <c r="W650" s="1" t="str">
        <f>VLOOKUP(Orders!B650,Returns!$B$1:$C$801,2,1)</f>
        <v>Yes</v>
      </c>
    </row>
    <row r="651" spans="1:23" ht="12.9" customHeight="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  <c r="V651" s="1" t="str">
        <f>VLOOKUP(M651,People!$B$1:$C$5,2,0)</f>
        <v>Anna Andreadi</v>
      </c>
      <c r="W651" s="1" t="str">
        <f>VLOOKUP(Orders!B651,Returns!$B$1:$C$801,2,1)</f>
        <v>Yes</v>
      </c>
    </row>
    <row r="652" spans="1:23" ht="12.9" customHeight="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  <c r="V652" s="1" t="str">
        <f>VLOOKUP(M652,People!$B$1:$C$5,2,0)</f>
        <v>Anna Andreadi</v>
      </c>
      <c r="W652" s="1" t="str">
        <f>VLOOKUP(Orders!B652,Returns!$B$1:$C$801,2,1)</f>
        <v>Yes</v>
      </c>
    </row>
    <row r="653" spans="1:23" ht="12.9" customHeight="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  <c r="V653" s="1" t="str">
        <f>VLOOKUP(M653,People!$B$1:$C$5,2,0)</f>
        <v>Chuck Magee</v>
      </c>
      <c r="W653" s="1" t="str">
        <f>VLOOKUP(Orders!B653,Returns!$B$1:$C$801,2,1)</f>
        <v>Yes</v>
      </c>
    </row>
    <row r="654" spans="1:23" ht="12.9" customHeight="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  <c r="V654" s="1" t="str">
        <f>VLOOKUP(M654,People!$B$1:$C$5,2,0)</f>
        <v>Chuck Magee</v>
      </c>
      <c r="W654" s="1" t="str">
        <f>VLOOKUP(Orders!B654,Returns!$B$1:$C$801,2,1)</f>
        <v>Yes</v>
      </c>
    </row>
    <row r="655" spans="1:23" ht="12.9" customHeight="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  <c r="V655" s="1" t="str">
        <f>VLOOKUP(M655,People!$B$1:$C$5,2,0)</f>
        <v>Chuck Magee</v>
      </c>
      <c r="W655" s="1" t="str">
        <f>VLOOKUP(Orders!B655,Returns!$B$1:$C$801,2,1)</f>
        <v>Yes</v>
      </c>
    </row>
    <row r="656" spans="1:23" ht="12.9" customHeight="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  <c r="V656" s="1" t="str">
        <f>VLOOKUP(M656,People!$B$1:$C$5,2,0)</f>
        <v>Chuck Magee</v>
      </c>
      <c r="W656" s="1" t="str">
        <f>VLOOKUP(Orders!B656,Returns!$B$1:$C$801,2,1)</f>
        <v>Yes</v>
      </c>
    </row>
    <row r="657" spans="1:23" ht="12.9" customHeight="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  <c r="V657" s="1" t="str">
        <f>VLOOKUP(M657,People!$B$1:$C$5,2,0)</f>
        <v>Chuck Magee</v>
      </c>
      <c r="W657" s="1" t="str">
        <f>VLOOKUP(Orders!B657,Returns!$B$1:$C$801,2,1)</f>
        <v>Yes</v>
      </c>
    </row>
    <row r="658" spans="1:23" ht="12.9" customHeight="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  <c r="V658" s="1" t="str">
        <f>VLOOKUP(M658,People!$B$1:$C$5,2,0)</f>
        <v>Chuck Magee</v>
      </c>
      <c r="W658" s="1" t="str">
        <f>VLOOKUP(Orders!B658,Returns!$B$1:$C$801,2,1)</f>
        <v>Yes</v>
      </c>
    </row>
    <row r="659" spans="1:23" ht="12.9" customHeight="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  <c r="V659" s="1" t="str">
        <f>VLOOKUP(M659,People!$B$1:$C$5,2,0)</f>
        <v>Kelly Williams</v>
      </c>
      <c r="W659" s="1" t="str">
        <f>VLOOKUP(Orders!B659,Returns!$B$1:$C$801,2,1)</f>
        <v>Yes</v>
      </c>
    </row>
    <row r="660" spans="1:23" ht="12.9" customHeight="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  <c r="V660" s="1" t="str">
        <f>VLOOKUP(M660,People!$B$1:$C$5,2,0)</f>
        <v>Kelly Williams</v>
      </c>
      <c r="W660" s="1" t="str">
        <f>VLOOKUP(Orders!B660,Returns!$B$1:$C$801,2,1)</f>
        <v>Yes</v>
      </c>
    </row>
    <row r="661" spans="1:23" ht="12.9" customHeight="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  <c r="V661" s="1" t="str">
        <f>VLOOKUP(M661,People!$B$1:$C$5,2,0)</f>
        <v>Kelly Williams</v>
      </c>
      <c r="W661" s="1" t="str">
        <f>VLOOKUP(Orders!B661,Returns!$B$1:$C$801,2,1)</f>
        <v>Yes</v>
      </c>
    </row>
    <row r="662" spans="1:23" ht="12.9" customHeight="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  <c r="V662" s="1" t="str">
        <f>VLOOKUP(M662,People!$B$1:$C$5,2,0)</f>
        <v>Kelly Williams</v>
      </c>
      <c r="W662" s="1" t="str">
        <f>VLOOKUP(Orders!B662,Returns!$B$1:$C$801,2,1)</f>
        <v>Yes</v>
      </c>
    </row>
    <row r="663" spans="1:23" ht="12.9" customHeight="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  <c r="V663" s="1" t="str">
        <f>VLOOKUP(M663,People!$B$1:$C$5,2,0)</f>
        <v>Kelly Williams</v>
      </c>
      <c r="W663" s="1" t="str">
        <f>VLOOKUP(Orders!B663,Returns!$B$1:$C$801,2,1)</f>
        <v>Yes</v>
      </c>
    </row>
    <row r="664" spans="1:23" ht="12.9" customHeight="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  <c r="V664" s="1" t="str">
        <f>VLOOKUP(M664,People!$B$1:$C$5,2,0)</f>
        <v>Kelly Williams</v>
      </c>
      <c r="W664" s="1" t="str">
        <f>VLOOKUP(Orders!B664,Returns!$B$1:$C$801,2,1)</f>
        <v>Yes</v>
      </c>
    </row>
    <row r="665" spans="1:23" ht="12.9" customHeight="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  <c r="V665" s="1" t="str">
        <f>VLOOKUP(M665,People!$B$1:$C$5,2,0)</f>
        <v>Chuck Magee</v>
      </c>
      <c r="W665" s="1" t="str">
        <f>VLOOKUP(Orders!B665,Returns!$B$1:$C$801,2,1)</f>
        <v>Yes</v>
      </c>
    </row>
    <row r="666" spans="1:23" ht="12.9" customHeight="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VLOOKUP(M666,People!$B$1:$C$5,2,0)</f>
        <v>Cassandra Brandow</v>
      </c>
      <c r="W666" s="1" t="str">
        <f>VLOOKUP(Orders!B666,Returns!$B$1:$C$801,2,1)</f>
        <v>Yes</v>
      </c>
    </row>
    <row r="667" spans="1:23" ht="12.9" customHeight="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  <c r="V667" s="1" t="str">
        <f>VLOOKUP(M667,People!$B$1:$C$5,2,0)</f>
        <v>Kelly Williams</v>
      </c>
      <c r="W667" s="1" t="str">
        <f>VLOOKUP(Orders!B667,Returns!$B$1:$C$801,2,1)</f>
        <v>Yes</v>
      </c>
    </row>
    <row r="668" spans="1:23" ht="12.9" customHeight="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  <c r="V668" s="1" t="str">
        <f>VLOOKUP(M668,People!$B$1:$C$5,2,0)</f>
        <v>Kelly Williams</v>
      </c>
      <c r="W668" s="1" t="str">
        <f>VLOOKUP(Orders!B668,Returns!$B$1:$C$801,2,1)</f>
        <v>Yes</v>
      </c>
    </row>
    <row r="669" spans="1:23" ht="12.9" customHeight="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VLOOKUP(M669,People!$B$1:$C$5,2,0)</f>
        <v>Kelly Williams</v>
      </c>
      <c r="W669" s="1" t="str">
        <f>VLOOKUP(Orders!B669,Returns!$B$1:$C$801,2,1)</f>
        <v>Yes</v>
      </c>
    </row>
    <row r="670" spans="1:23" ht="12.9" customHeight="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VLOOKUP(M670,People!$B$1:$C$5,2,0)</f>
        <v>Chuck Magee</v>
      </c>
      <c r="W670" s="1" t="str">
        <f>VLOOKUP(Orders!B670,Returns!$B$1:$C$801,2,1)</f>
        <v>Yes</v>
      </c>
    </row>
    <row r="671" spans="1:23" ht="12.9" customHeight="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  <c r="V671" s="1" t="str">
        <f>VLOOKUP(M671,People!$B$1:$C$5,2,0)</f>
        <v>Kelly Williams</v>
      </c>
      <c r="W671" s="1" t="str">
        <f>VLOOKUP(Orders!B671,Returns!$B$1:$C$801,2,1)</f>
        <v>Yes</v>
      </c>
    </row>
    <row r="672" spans="1:23" ht="12.9" customHeight="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  <c r="V672" s="1" t="str">
        <f>VLOOKUP(M672,People!$B$1:$C$5,2,0)</f>
        <v>Kelly Williams</v>
      </c>
      <c r="W672" s="1" t="str">
        <f>VLOOKUP(Orders!B672,Returns!$B$1:$C$801,2,1)</f>
        <v>Yes</v>
      </c>
    </row>
    <row r="673" spans="1:23" ht="12.9" customHeight="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  <c r="V673" s="1" t="str">
        <f>VLOOKUP(M673,People!$B$1:$C$5,2,0)</f>
        <v>Kelly Williams</v>
      </c>
      <c r="W673" s="1" t="str">
        <f>VLOOKUP(Orders!B673,Returns!$B$1:$C$801,2,1)</f>
        <v>Yes</v>
      </c>
    </row>
    <row r="674" spans="1:23" ht="12.9" customHeight="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VLOOKUP(M674,People!$B$1:$C$5,2,0)</f>
        <v>Kelly Williams</v>
      </c>
      <c r="W674" s="1" t="str">
        <f>VLOOKUP(Orders!B674,Returns!$B$1:$C$801,2,1)</f>
        <v>Yes</v>
      </c>
    </row>
    <row r="675" spans="1:23" ht="12.9" customHeight="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VLOOKUP(M675,People!$B$1:$C$5,2,0)</f>
        <v>Kelly Williams</v>
      </c>
      <c r="W675" s="1" t="str">
        <f>VLOOKUP(Orders!B675,Returns!$B$1:$C$801,2,1)</f>
        <v>Yes</v>
      </c>
    </row>
    <row r="676" spans="1:23" ht="12.9" customHeight="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  <c r="V676" s="1" t="str">
        <f>VLOOKUP(M676,People!$B$1:$C$5,2,0)</f>
        <v>Kelly Williams</v>
      </c>
      <c r="W676" s="1" t="str">
        <f>VLOOKUP(Orders!B676,Returns!$B$1:$C$801,2,1)</f>
        <v>Yes</v>
      </c>
    </row>
    <row r="677" spans="1:23" ht="12.9" customHeight="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  <c r="V677" s="1" t="str">
        <f>VLOOKUP(M677,People!$B$1:$C$5,2,0)</f>
        <v>Kelly Williams</v>
      </c>
      <c r="W677" s="1" t="str">
        <f>VLOOKUP(Orders!B677,Returns!$B$1:$C$801,2,1)</f>
        <v>Yes</v>
      </c>
    </row>
    <row r="678" spans="1:23" ht="12.9" customHeight="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  <c r="V678" s="1" t="str">
        <f>VLOOKUP(M678,People!$B$1:$C$5,2,0)</f>
        <v>Kelly Williams</v>
      </c>
      <c r="W678" s="1" t="str">
        <f>VLOOKUP(Orders!B678,Returns!$B$1:$C$801,2,1)</f>
        <v>Yes</v>
      </c>
    </row>
    <row r="679" spans="1:23" ht="12.9" customHeight="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  <c r="V679" s="1" t="str">
        <f>VLOOKUP(M679,People!$B$1:$C$5,2,0)</f>
        <v>Kelly Williams</v>
      </c>
      <c r="W679" s="1" t="str">
        <f>VLOOKUP(Orders!B679,Returns!$B$1:$C$801,2,1)</f>
        <v>Yes</v>
      </c>
    </row>
    <row r="680" spans="1:23" ht="12.9" customHeight="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  <c r="V680" s="1" t="str">
        <f>VLOOKUP(M680,People!$B$1:$C$5,2,0)</f>
        <v>Kelly Williams</v>
      </c>
      <c r="W680" s="1" t="str">
        <f>VLOOKUP(Orders!B680,Returns!$B$1:$C$801,2,1)</f>
        <v>Yes</v>
      </c>
    </row>
    <row r="681" spans="1:23" ht="12.9" customHeight="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  <c r="V681" s="1" t="str">
        <f>VLOOKUP(M681,People!$B$1:$C$5,2,0)</f>
        <v>Kelly Williams</v>
      </c>
      <c r="W681" s="1" t="str">
        <f>VLOOKUP(Orders!B681,Returns!$B$1:$C$801,2,1)</f>
        <v>Yes</v>
      </c>
    </row>
    <row r="682" spans="1:23" ht="12.9" customHeight="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  <c r="V682" s="1" t="str">
        <f>VLOOKUP(M682,People!$B$1:$C$5,2,0)</f>
        <v>Chuck Magee</v>
      </c>
      <c r="W682" s="1" t="str">
        <f>VLOOKUP(Orders!B682,Returns!$B$1:$C$801,2,1)</f>
        <v>Yes</v>
      </c>
    </row>
    <row r="683" spans="1:23" ht="12.9" customHeight="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  <c r="V683" s="1" t="str">
        <f>VLOOKUP(M683,People!$B$1:$C$5,2,0)</f>
        <v>Chuck Magee</v>
      </c>
      <c r="W683" s="1" t="str">
        <f>VLOOKUP(Orders!B683,Returns!$B$1:$C$801,2,1)</f>
        <v>Yes</v>
      </c>
    </row>
    <row r="684" spans="1:23" ht="12.9" customHeight="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VLOOKUP(M684,People!$B$1:$C$5,2,0)</f>
        <v>Chuck Magee</v>
      </c>
      <c r="W684" s="1" t="str">
        <f>VLOOKUP(Orders!B684,Returns!$B$1:$C$801,2,1)</f>
        <v>Yes</v>
      </c>
    </row>
    <row r="685" spans="1:23" ht="12.9" customHeight="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  <c r="V685" s="1" t="str">
        <f>VLOOKUP(M685,People!$B$1:$C$5,2,0)</f>
        <v>Cassandra Brandow</v>
      </c>
      <c r="W685" s="1" t="str">
        <f>VLOOKUP(Orders!B685,Returns!$B$1:$C$801,2,1)</f>
        <v>Yes</v>
      </c>
    </row>
    <row r="686" spans="1:23" ht="12.9" customHeight="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  <c r="V686" s="1" t="str">
        <f>VLOOKUP(M686,People!$B$1:$C$5,2,0)</f>
        <v>Cassandra Brandow</v>
      </c>
      <c r="W686" s="1" t="str">
        <f>VLOOKUP(Orders!B686,Returns!$B$1:$C$801,2,1)</f>
        <v>Yes</v>
      </c>
    </row>
    <row r="687" spans="1:23" ht="12.9" customHeight="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VLOOKUP(M687,People!$B$1:$C$5,2,0)</f>
        <v>Cassandra Brandow</v>
      </c>
      <c r="W687" s="1" t="str">
        <f>VLOOKUP(Orders!B687,Returns!$B$1:$C$801,2,1)</f>
        <v>Yes</v>
      </c>
    </row>
    <row r="688" spans="1:23" ht="12.9" customHeight="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  <c r="V688" s="1" t="str">
        <f>VLOOKUP(M688,People!$B$1:$C$5,2,0)</f>
        <v>Cassandra Brandow</v>
      </c>
      <c r="W688" s="1" t="str">
        <f>VLOOKUP(Orders!B688,Returns!$B$1:$C$801,2,1)</f>
        <v>Yes</v>
      </c>
    </row>
    <row r="689" spans="1:23" ht="12.9" customHeight="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VLOOKUP(M689,People!$B$1:$C$5,2,0)</f>
        <v>Cassandra Brandow</v>
      </c>
      <c r="W689" s="1" t="str">
        <f>VLOOKUP(Orders!B689,Returns!$B$1:$C$801,2,1)</f>
        <v>Yes</v>
      </c>
    </row>
    <row r="690" spans="1:23" ht="12.9" customHeight="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  <c r="V690" s="1" t="str">
        <f>VLOOKUP(M690,People!$B$1:$C$5,2,0)</f>
        <v>Chuck Magee</v>
      </c>
      <c r="W690" s="1" t="str">
        <f>VLOOKUP(Orders!B690,Returns!$B$1:$C$801,2,1)</f>
        <v>Yes</v>
      </c>
    </row>
    <row r="691" spans="1:23" ht="12.9" customHeight="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  <c r="V691" s="1" t="str">
        <f>VLOOKUP(M691,People!$B$1:$C$5,2,0)</f>
        <v>Cassandra Brandow</v>
      </c>
      <c r="W691" s="1" t="str">
        <f>VLOOKUP(Orders!B691,Returns!$B$1:$C$801,2,1)</f>
        <v>Yes</v>
      </c>
    </row>
    <row r="692" spans="1:23" ht="12.9" customHeight="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VLOOKUP(M692,People!$B$1:$C$5,2,0)</f>
        <v>Cassandra Brandow</v>
      </c>
      <c r="W692" s="1" t="str">
        <f>VLOOKUP(Orders!B692,Returns!$B$1:$C$801,2,1)</f>
        <v>Yes</v>
      </c>
    </row>
    <row r="693" spans="1:23" ht="12.9" customHeight="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  <c r="V693" s="1" t="str">
        <f>VLOOKUP(M693,People!$B$1:$C$5,2,0)</f>
        <v>Cassandra Brandow</v>
      </c>
      <c r="W693" s="1" t="str">
        <f>VLOOKUP(Orders!B693,Returns!$B$1:$C$801,2,1)</f>
        <v>Yes</v>
      </c>
    </row>
    <row r="694" spans="1:23" ht="12.9" customHeight="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  <c r="V694" s="1" t="str">
        <f>VLOOKUP(M694,People!$B$1:$C$5,2,0)</f>
        <v>Anna Andreadi</v>
      </c>
      <c r="W694" s="1" t="str">
        <f>VLOOKUP(Orders!B694,Returns!$B$1:$C$801,2,1)</f>
        <v>Yes</v>
      </c>
    </row>
    <row r="695" spans="1:23" ht="12.9" customHeight="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VLOOKUP(M695,People!$B$1:$C$5,2,0)</f>
        <v>Anna Andreadi</v>
      </c>
      <c r="W695" s="1" t="str">
        <f>VLOOKUP(Orders!B695,Returns!$B$1:$C$801,2,1)</f>
        <v>Yes</v>
      </c>
    </row>
    <row r="696" spans="1:23" ht="12.9" customHeight="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  <c r="V696" s="1" t="str">
        <f>VLOOKUP(M696,People!$B$1:$C$5,2,0)</f>
        <v>Chuck Magee</v>
      </c>
      <c r="W696" s="1" t="str">
        <f>VLOOKUP(Orders!B696,Returns!$B$1:$C$801,2,1)</f>
        <v>Yes</v>
      </c>
    </row>
    <row r="697" spans="1:23" ht="12.9" customHeight="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  <c r="V697" s="1" t="str">
        <f>VLOOKUP(M697,People!$B$1:$C$5,2,0)</f>
        <v>Chuck Magee</v>
      </c>
      <c r="W697" s="1" t="str">
        <f>VLOOKUP(Orders!B697,Returns!$B$1:$C$801,2,1)</f>
        <v>Yes</v>
      </c>
    </row>
    <row r="698" spans="1:23" ht="12.9" customHeight="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  <c r="V698" s="1" t="str">
        <f>VLOOKUP(M698,People!$B$1:$C$5,2,0)</f>
        <v>Chuck Magee</v>
      </c>
      <c r="W698" s="1" t="str">
        <f>VLOOKUP(Orders!B698,Returns!$B$1:$C$801,2,1)</f>
        <v>Yes</v>
      </c>
    </row>
    <row r="699" spans="1:23" ht="12.9" customHeight="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  <c r="V699" s="1" t="str">
        <f>VLOOKUP(M699,People!$B$1:$C$5,2,0)</f>
        <v>Chuck Magee</v>
      </c>
      <c r="W699" s="1" t="str">
        <f>VLOOKUP(Orders!B699,Returns!$B$1:$C$801,2,1)</f>
        <v>Yes</v>
      </c>
    </row>
    <row r="700" spans="1:23" ht="12.9" customHeight="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  <c r="V700" s="1" t="str">
        <f>VLOOKUP(M700,People!$B$1:$C$5,2,0)</f>
        <v>Chuck Magee</v>
      </c>
      <c r="W700" s="1" t="str">
        <f>VLOOKUP(Orders!B700,Returns!$B$1:$C$801,2,1)</f>
        <v>Yes</v>
      </c>
    </row>
    <row r="701" spans="1:23" ht="12.9" customHeight="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  <c r="V701" s="1" t="str">
        <f>VLOOKUP(M701,People!$B$1:$C$5,2,0)</f>
        <v>Chuck Magee</v>
      </c>
      <c r="W701" s="1" t="str">
        <f>VLOOKUP(Orders!B701,Returns!$B$1:$C$801,2,1)</f>
        <v>Yes</v>
      </c>
    </row>
    <row r="702" spans="1:23" ht="12.9" customHeight="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  <c r="V702" s="1" t="str">
        <f>VLOOKUP(M702,People!$B$1:$C$5,2,0)</f>
        <v>Chuck Magee</v>
      </c>
      <c r="W702" s="1" t="str">
        <f>VLOOKUP(Orders!B702,Returns!$B$1:$C$801,2,1)</f>
        <v>Yes</v>
      </c>
    </row>
    <row r="703" spans="1:23" ht="12.9" customHeight="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  <c r="V703" s="1" t="str">
        <f>VLOOKUP(M703,People!$B$1:$C$5,2,0)</f>
        <v>Chuck Magee</v>
      </c>
      <c r="W703" s="1" t="str">
        <f>VLOOKUP(Orders!B703,Returns!$B$1:$C$801,2,1)</f>
        <v>Yes</v>
      </c>
    </row>
    <row r="704" spans="1:23" ht="12.9" customHeight="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  <c r="V704" s="1" t="str">
        <f>VLOOKUP(M704,People!$B$1:$C$5,2,0)</f>
        <v>Anna Andreadi</v>
      </c>
      <c r="W704" s="1" t="str">
        <f>VLOOKUP(Orders!B704,Returns!$B$1:$C$801,2,1)</f>
        <v>Yes</v>
      </c>
    </row>
    <row r="705" spans="1:23" ht="12.9" customHeight="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  <c r="V705" s="1" t="str">
        <f>VLOOKUP(M705,People!$B$1:$C$5,2,0)</f>
        <v>Anna Andreadi</v>
      </c>
      <c r="W705" s="1" t="str">
        <f>VLOOKUP(Orders!B705,Returns!$B$1:$C$801,2,1)</f>
        <v>Yes</v>
      </c>
    </row>
    <row r="706" spans="1:23" ht="12.9" customHeight="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  <c r="V706" s="1" t="str">
        <f>VLOOKUP(M706,People!$B$1:$C$5,2,0)</f>
        <v>Cassandra Brandow</v>
      </c>
      <c r="W706" s="1" t="str">
        <f>VLOOKUP(Orders!B706,Returns!$B$1:$C$801,2,1)</f>
        <v>Yes</v>
      </c>
    </row>
    <row r="707" spans="1:23" ht="12.9" customHeight="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  <c r="V707" s="1" t="str">
        <f>VLOOKUP(M707,People!$B$1:$C$5,2,0)</f>
        <v>Cassandra Brandow</v>
      </c>
      <c r="W707" s="1" t="str">
        <f>VLOOKUP(Orders!B707,Returns!$B$1:$C$801,2,1)</f>
        <v>Yes</v>
      </c>
    </row>
    <row r="708" spans="1:23" ht="12.9" customHeight="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  <c r="V708" s="1" t="str">
        <f>VLOOKUP(M708,People!$B$1:$C$5,2,0)</f>
        <v>Cassandra Brandow</v>
      </c>
      <c r="W708" s="1" t="str">
        <f>VLOOKUP(Orders!B708,Returns!$B$1:$C$801,2,1)</f>
        <v>Yes</v>
      </c>
    </row>
    <row r="709" spans="1:23" ht="12.9" customHeight="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  <c r="V709" s="1" t="str">
        <f>VLOOKUP(M709,People!$B$1:$C$5,2,0)</f>
        <v>Chuck Magee</v>
      </c>
      <c r="W709" s="1" t="str">
        <f>VLOOKUP(Orders!B709,Returns!$B$1:$C$801,2,1)</f>
        <v>Yes</v>
      </c>
    </row>
    <row r="710" spans="1:23" ht="12.9" customHeight="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  <c r="V710" s="1" t="str">
        <f>VLOOKUP(M710,People!$B$1:$C$5,2,0)</f>
        <v>Chuck Magee</v>
      </c>
      <c r="W710" s="1" t="str">
        <f>VLOOKUP(Orders!B710,Returns!$B$1:$C$801,2,1)</f>
        <v>Yes</v>
      </c>
    </row>
    <row r="711" spans="1:23" ht="12.9" customHeight="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  <c r="V711" s="1" t="str">
        <f>VLOOKUP(M711,People!$B$1:$C$5,2,0)</f>
        <v>Chuck Magee</v>
      </c>
      <c r="W711" s="1" t="str">
        <f>VLOOKUP(Orders!B711,Returns!$B$1:$C$801,2,1)</f>
        <v>Yes</v>
      </c>
    </row>
    <row r="712" spans="1:23" ht="12.9" customHeight="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  <c r="V712" s="1" t="str">
        <f>VLOOKUP(M712,People!$B$1:$C$5,2,0)</f>
        <v>Chuck Magee</v>
      </c>
      <c r="W712" s="1" t="str">
        <f>VLOOKUP(Orders!B712,Returns!$B$1:$C$801,2,1)</f>
        <v>Yes</v>
      </c>
    </row>
    <row r="713" spans="1:23" ht="12.9" customHeight="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VLOOKUP(M713,People!$B$1:$C$5,2,0)</f>
        <v>Cassandra Brandow</v>
      </c>
      <c r="W713" s="1" t="str">
        <f>VLOOKUP(Orders!B713,Returns!$B$1:$C$801,2,1)</f>
        <v>Yes</v>
      </c>
    </row>
    <row r="714" spans="1:23" ht="12.9" customHeight="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  <c r="V714" s="1" t="str">
        <f>VLOOKUP(M714,People!$B$1:$C$5,2,0)</f>
        <v>Chuck Magee</v>
      </c>
      <c r="W714" s="1" t="str">
        <f>VLOOKUP(Orders!B714,Returns!$B$1:$C$801,2,1)</f>
        <v>Yes</v>
      </c>
    </row>
    <row r="715" spans="1:23" ht="12.9" customHeight="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  <c r="V715" s="1" t="str">
        <f>VLOOKUP(M715,People!$B$1:$C$5,2,0)</f>
        <v>Chuck Magee</v>
      </c>
      <c r="W715" s="1" t="str">
        <f>VLOOKUP(Orders!B715,Returns!$B$1:$C$801,2,1)</f>
        <v>Yes</v>
      </c>
    </row>
    <row r="716" spans="1:23" ht="12.9" customHeight="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  <c r="V716" s="1" t="str">
        <f>VLOOKUP(M716,People!$B$1:$C$5,2,0)</f>
        <v>Chuck Magee</v>
      </c>
      <c r="W716" s="1" t="str">
        <f>VLOOKUP(Orders!B716,Returns!$B$1:$C$801,2,1)</f>
        <v>Yes</v>
      </c>
    </row>
    <row r="717" spans="1:23" ht="12.9" customHeight="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  <c r="V717" s="1" t="str">
        <f>VLOOKUP(M717,People!$B$1:$C$5,2,0)</f>
        <v>Anna Andreadi</v>
      </c>
      <c r="W717" s="1" t="str">
        <f>VLOOKUP(Orders!B717,Returns!$B$1:$C$801,2,1)</f>
        <v>Yes</v>
      </c>
    </row>
    <row r="718" spans="1:23" ht="12.9" customHeight="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  <c r="V718" s="1" t="str">
        <f>VLOOKUP(M718,People!$B$1:$C$5,2,0)</f>
        <v>Chuck Magee</v>
      </c>
      <c r="W718" s="1" t="str">
        <f>VLOOKUP(Orders!B718,Returns!$B$1:$C$801,2,1)</f>
        <v>Yes</v>
      </c>
    </row>
    <row r="719" spans="1:23" ht="12.9" customHeight="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  <c r="V719" s="1" t="str">
        <f>VLOOKUP(M719,People!$B$1:$C$5,2,0)</f>
        <v>Chuck Magee</v>
      </c>
      <c r="W719" s="1" t="str">
        <f>VLOOKUP(Orders!B719,Returns!$B$1:$C$801,2,1)</f>
        <v>Yes</v>
      </c>
    </row>
    <row r="720" spans="1:23" ht="12.9" customHeight="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  <c r="V720" s="1" t="str">
        <f>VLOOKUP(M720,People!$B$1:$C$5,2,0)</f>
        <v>Anna Andreadi</v>
      </c>
      <c r="W720" s="1" t="str">
        <f>VLOOKUP(Orders!B720,Returns!$B$1:$C$801,2,1)</f>
        <v>Yes</v>
      </c>
    </row>
    <row r="721" spans="1:23" ht="12.9" customHeight="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  <c r="V721" s="1" t="str">
        <f>VLOOKUP(M721,People!$B$1:$C$5,2,0)</f>
        <v>Anna Andreadi</v>
      </c>
      <c r="W721" s="1" t="str">
        <f>VLOOKUP(Orders!B721,Returns!$B$1:$C$801,2,1)</f>
        <v>Yes</v>
      </c>
    </row>
    <row r="722" spans="1:23" ht="12.9" customHeight="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VLOOKUP(M722,People!$B$1:$C$5,2,0)</f>
        <v>Anna Andreadi</v>
      </c>
      <c r="W722" s="1" t="str">
        <f>VLOOKUP(Orders!B722,Returns!$B$1:$C$801,2,1)</f>
        <v>Yes</v>
      </c>
    </row>
    <row r="723" spans="1:23" ht="12.9" customHeight="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  <c r="V723" s="1" t="str">
        <f>VLOOKUP(M723,People!$B$1:$C$5,2,0)</f>
        <v>Kelly Williams</v>
      </c>
      <c r="W723" s="1" t="str">
        <f>VLOOKUP(Orders!B723,Returns!$B$1:$C$801,2,1)</f>
        <v>Yes</v>
      </c>
    </row>
    <row r="724" spans="1:23" ht="12.9" customHeight="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  <c r="V724" s="1" t="str">
        <f>VLOOKUP(M724,People!$B$1:$C$5,2,0)</f>
        <v>Kelly Williams</v>
      </c>
      <c r="W724" s="1" t="str">
        <f>VLOOKUP(Orders!B724,Returns!$B$1:$C$801,2,1)</f>
        <v>Yes</v>
      </c>
    </row>
    <row r="725" spans="1:23" ht="12.9" customHeight="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  <c r="V725" s="1" t="str">
        <f>VLOOKUP(M725,People!$B$1:$C$5,2,0)</f>
        <v>Chuck Magee</v>
      </c>
      <c r="W725" s="1" t="str">
        <f>VLOOKUP(Orders!B725,Returns!$B$1:$C$801,2,1)</f>
        <v>Yes</v>
      </c>
    </row>
    <row r="726" spans="1:23" ht="12.9" customHeight="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VLOOKUP(M726,People!$B$1:$C$5,2,0)</f>
        <v>Cassandra Brandow</v>
      </c>
      <c r="W726" s="1" t="str">
        <f>VLOOKUP(Orders!B726,Returns!$B$1:$C$801,2,1)</f>
        <v>Yes</v>
      </c>
    </row>
    <row r="727" spans="1:23" ht="12.9" customHeight="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VLOOKUP(M727,People!$B$1:$C$5,2,0)</f>
        <v>Kelly Williams</v>
      </c>
      <c r="W727" s="1" t="str">
        <f>VLOOKUP(Orders!B727,Returns!$B$1:$C$801,2,1)</f>
        <v>Yes</v>
      </c>
    </row>
    <row r="728" spans="1:23" ht="12.9" customHeight="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  <c r="V728" s="1" t="str">
        <f>VLOOKUP(M728,People!$B$1:$C$5,2,0)</f>
        <v>Kelly Williams</v>
      </c>
      <c r="W728" s="1" t="str">
        <f>VLOOKUP(Orders!B728,Returns!$B$1:$C$801,2,1)</f>
        <v>Yes</v>
      </c>
    </row>
    <row r="729" spans="1:23" ht="12.9" customHeight="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VLOOKUP(M729,People!$B$1:$C$5,2,0)</f>
        <v>Chuck Magee</v>
      </c>
      <c r="W729" s="1" t="str">
        <f>VLOOKUP(Orders!B729,Returns!$B$1:$C$801,2,1)</f>
        <v>Yes</v>
      </c>
    </row>
    <row r="730" spans="1:23" ht="12.9" customHeight="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  <c r="V730" s="1" t="str">
        <f>VLOOKUP(M730,People!$B$1:$C$5,2,0)</f>
        <v>Chuck Magee</v>
      </c>
      <c r="W730" s="1" t="str">
        <f>VLOOKUP(Orders!B730,Returns!$B$1:$C$801,2,1)</f>
        <v>Yes</v>
      </c>
    </row>
    <row r="731" spans="1:23" ht="12.9" customHeight="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  <c r="V731" s="1" t="str">
        <f>VLOOKUP(M731,People!$B$1:$C$5,2,0)</f>
        <v>Chuck Magee</v>
      </c>
      <c r="W731" s="1" t="str">
        <f>VLOOKUP(Orders!B731,Returns!$B$1:$C$801,2,1)</f>
        <v>Yes</v>
      </c>
    </row>
    <row r="732" spans="1:23" ht="12.9" customHeight="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  <c r="V732" s="1" t="str">
        <f>VLOOKUP(M732,People!$B$1:$C$5,2,0)</f>
        <v>Chuck Magee</v>
      </c>
      <c r="W732" s="1" t="str">
        <f>VLOOKUP(Orders!B732,Returns!$B$1:$C$801,2,1)</f>
        <v>Yes</v>
      </c>
    </row>
    <row r="733" spans="1:23" ht="12.9" customHeight="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1" t="str">
        <f>VLOOKUP(M733,People!$B$1:$C$5,2,0)</f>
        <v>Chuck Magee</v>
      </c>
      <c r="W733" s="1" t="str">
        <f>VLOOKUP(Orders!B733,Returns!$B$1:$C$801,2,1)</f>
        <v>Yes</v>
      </c>
    </row>
    <row r="734" spans="1:23" ht="12.9" customHeight="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  <c r="V734" s="1" t="str">
        <f>VLOOKUP(M734,People!$B$1:$C$5,2,0)</f>
        <v>Anna Andreadi</v>
      </c>
      <c r="W734" s="1" t="str">
        <f>VLOOKUP(Orders!B734,Returns!$B$1:$C$801,2,1)</f>
        <v>Yes</v>
      </c>
    </row>
    <row r="735" spans="1:23" ht="12.9" customHeight="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  <c r="V735" s="1" t="str">
        <f>VLOOKUP(M735,People!$B$1:$C$5,2,0)</f>
        <v>Anna Andreadi</v>
      </c>
      <c r="W735" s="1" t="str">
        <f>VLOOKUP(Orders!B735,Returns!$B$1:$C$801,2,1)</f>
        <v>Yes</v>
      </c>
    </row>
    <row r="736" spans="1:23" ht="12.9" customHeight="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VLOOKUP(M736,People!$B$1:$C$5,2,0)</f>
        <v>Anna Andreadi</v>
      </c>
      <c r="W736" s="1" t="str">
        <f>VLOOKUP(Orders!B736,Returns!$B$1:$C$801,2,1)</f>
        <v>Yes</v>
      </c>
    </row>
    <row r="737" spans="1:23" ht="12.9" customHeight="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  <c r="V737" s="1" t="str">
        <f>VLOOKUP(M737,People!$B$1:$C$5,2,0)</f>
        <v>Anna Andreadi</v>
      </c>
      <c r="W737" s="1" t="str">
        <f>VLOOKUP(Orders!B737,Returns!$B$1:$C$801,2,1)</f>
        <v>Yes</v>
      </c>
    </row>
    <row r="738" spans="1:23" ht="12.9" customHeight="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VLOOKUP(M738,People!$B$1:$C$5,2,0)</f>
        <v>Anna Andreadi</v>
      </c>
      <c r="W738" s="1" t="str">
        <f>VLOOKUP(Orders!B738,Returns!$B$1:$C$801,2,1)</f>
        <v>Yes</v>
      </c>
    </row>
    <row r="739" spans="1:23" ht="12.9" customHeight="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VLOOKUP(M739,People!$B$1:$C$5,2,0)</f>
        <v>Anna Andreadi</v>
      </c>
      <c r="W739" s="1" t="str">
        <f>VLOOKUP(Orders!B739,Returns!$B$1:$C$801,2,1)</f>
        <v>Yes</v>
      </c>
    </row>
    <row r="740" spans="1:23" ht="12.9" customHeight="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  <c r="V740" s="1" t="str">
        <f>VLOOKUP(M740,People!$B$1:$C$5,2,0)</f>
        <v>Anna Andreadi</v>
      </c>
      <c r="W740" s="1" t="str">
        <f>VLOOKUP(Orders!B740,Returns!$B$1:$C$801,2,1)</f>
        <v>Yes</v>
      </c>
    </row>
    <row r="741" spans="1:23" ht="12.9" customHeight="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  <c r="V741" s="1" t="str">
        <f>VLOOKUP(M741,People!$B$1:$C$5,2,0)</f>
        <v>Kelly Williams</v>
      </c>
      <c r="W741" s="1" t="str">
        <f>VLOOKUP(Orders!B741,Returns!$B$1:$C$801,2,1)</f>
        <v>Yes</v>
      </c>
    </row>
    <row r="742" spans="1:23" ht="12.9" customHeight="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  <c r="V742" s="1" t="str">
        <f>VLOOKUP(M742,People!$B$1:$C$5,2,0)</f>
        <v>Kelly Williams</v>
      </c>
      <c r="W742" s="1" t="str">
        <f>VLOOKUP(Orders!B742,Returns!$B$1:$C$801,2,1)</f>
        <v>Yes</v>
      </c>
    </row>
    <row r="743" spans="1:23" ht="12.9" customHeight="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  <c r="V743" s="1" t="str">
        <f>VLOOKUP(M743,People!$B$1:$C$5,2,0)</f>
        <v>Kelly Williams</v>
      </c>
      <c r="W743" s="1" t="str">
        <f>VLOOKUP(Orders!B743,Returns!$B$1:$C$801,2,1)</f>
        <v>Yes</v>
      </c>
    </row>
    <row r="744" spans="1:23" ht="12.9" customHeight="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  <c r="V744" s="1" t="str">
        <f>VLOOKUP(M744,People!$B$1:$C$5,2,0)</f>
        <v>Kelly Williams</v>
      </c>
      <c r="W744" s="1" t="str">
        <f>VLOOKUP(Orders!B744,Returns!$B$1:$C$801,2,1)</f>
        <v>Yes</v>
      </c>
    </row>
    <row r="745" spans="1:23" ht="12.9" customHeight="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  <c r="V745" s="1" t="str">
        <f>VLOOKUP(M745,People!$B$1:$C$5,2,0)</f>
        <v>Kelly Williams</v>
      </c>
      <c r="W745" s="1" t="str">
        <f>VLOOKUP(Orders!B745,Returns!$B$1:$C$801,2,1)</f>
        <v>Yes</v>
      </c>
    </row>
    <row r="746" spans="1:23" ht="12.9" customHeight="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  <c r="V746" s="1" t="str">
        <f>VLOOKUP(M746,People!$B$1:$C$5,2,0)</f>
        <v>Kelly Williams</v>
      </c>
      <c r="W746" s="1" t="str">
        <f>VLOOKUP(Orders!B746,Returns!$B$1:$C$801,2,1)</f>
        <v>Yes</v>
      </c>
    </row>
    <row r="747" spans="1:23" ht="12.9" customHeight="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  <c r="V747" s="1" t="str">
        <f>VLOOKUP(M747,People!$B$1:$C$5,2,0)</f>
        <v>Kelly Williams</v>
      </c>
      <c r="W747" s="1" t="str">
        <f>VLOOKUP(Orders!B747,Returns!$B$1:$C$801,2,1)</f>
        <v>Yes</v>
      </c>
    </row>
    <row r="748" spans="1:23" ht="12.9" customHeight="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  <c r="V748" s="1" t="str">
        <f>VLOOKUP(M748,People!$B$1:$C$5,2,0)</f>
        <v>Anna Andreadi</v>
      </c>
      <c r="W748" s="1" t="str">
        <f>VLOOKUP(Orders!B748,Returns!$B$1:$C$801,2,1)</f>
        <v>Yes</v>
      </c>
    </row>
    <row r="749" spans="1:23" ht="12.9" customHeight="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  <c r="V749" s="1" t="str">
        <f>VLOOKUP(M749,People!$B$1:$C$5,2,0)</f>
        <v>Anna Andreadi</v>
      </c>
      <c r="W749" s="1" t="str">
        <f>VLOOKUP(Orders!B749,Returns!$B$1:$C$801,2,1)</f>
        <v>Yes</v>
      </c>
    </row>
    <row r="750" spans="1:23" ht="12.9" customHeight="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  <c r="V750" s="1" t="str">
        <f>VLOOKUP(M750,People!$B$1:$C$5,2,0)</f>
        <v>Kelly Williams</v>
      </c>
      <c r="W750" s="1" t="str">
        <f>VLOOKUP(Orders!B750,Returns!$B$1:$C$801,2,1)</f>
        <v>Yes</v>
      </c>
    </row>
    <row r="751" spans="1:23" ht="12.9" customHeight="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  <c r="V751" s="1" t="str">
        <f>VLOOKUP(M751,People!$B$1:$C$5,2,0)</f>
        <v>Kelly Williams</v>
      </c>
      <c r="W751" s="1" t="str">
        <f>VLOOKUP(Orders!B751,Returns!$B$1:$C$801,2,1)</f>
        <v>Yes</v>
      </c>
    </row>
    <row r="752" spans="1:23" ht="12.9" customHeight="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VLOOKUP(M752,People!$B$1:$C$5,2,0)</f>
        <v>Kelly Williams</v>
      </c>
      <c r="W752" s="1" t="str">
        <f>VLOOKUP(Orders!B752,Returns!$B$1:$C$801,2,1)</f>
        <v>Yes</v>
      </c>
    </row>
    <row r="753" spans="1:23" ht="12.9" customHeight="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  <c r="V753" s="1" t="str">
        <f>VLOOKUP(M753,People!$B$1:$C$5,2,0)</f>
        <v>Kelly Williams</v>
      </c>
      <c r="W753" s="1" t="str">
        <f>VLOOKUP(Orders!B753,Returns!$B$1:$C$801,2,1)</f>
        <v>Yes</v>
      </c>
    </row>
    <row r="754" spans="1:23" ht="12.9" customHeight="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VLOOKUP(M754,People!$B$1:$C$5,2,0)</f>
        <v>Kelly Williams</v>
      </c>
      <c r="W754" s="1" t="str">
        <f>VLOOKUP(Orders!B754,Returns!$B$1:$C$801,2,1)</f>
        <v>Yes</v>
      </c>
    </row>
    <row r="755" spans="1:23" ht="12.9" customHeight="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  <c r="V755" s="1" t="str">
        <f>VLOOKUP(M755,People!$B$1:$C$5,2,0)</f>
        <v>Anna Andreadi</v>
      </c>
      <c r="W755" s="1" t="str">
        <f>VLOOKUP(Orders!B755,Returns!$B$1:$C$801,2,1)</f>
        <v>Yes</v>
      </c>
    </row>
    <row r="756" spans="1:23" ht="12.9" customHeight="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VLOOKUP(M756,People!$B$1:$C$5,2,0)</f>
        <v>Anna Andreadi</v>
      </c>
      <c r="W756" s="1" t="str">
        <f>VLOOKUP(Orders!B756,Returns!$B$1:$C$801,2,1)</f>
        <v>Yes</v>
      </c>
    </row>
    <row r="757" spans="1:23" ht="12.9" customHeight="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VLOOKUP(M757,People!$B$1:$C$5,2,0)</f>
        <v>Cassandra Brandow</v>
      </c>
      <c r="W757" s="1" t="str">
        <f>VLOOKUP(Orders!B757,Returns!$B$1:$C$801,2,1)</f>
        <v>Yes</v>
      </c>
    </row>
    <row r="758" spans="1:23" ht="12.9" customHeight="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  <c r="V758" s="1" t="str">
        <f>VLOOKUP(M758,People!$B$1:$C$5,2,0)</f>
        <v>Kelly Williams</v>
      </c>
      <c r="W758" s="1" t="str">
        <f>VLOOKUP(Orders!B758,Returns!$B$1:$C$801,2,1)</f>
        <v>Yes</v>
      </c>
    </row>
    <row r="759" spans="1:23" ht="12.9" customHeight="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VLOOKUP(M759,People!$B$1:$C$5,2,0)</f>
        <v>Kelly Williams</v>
      </c>
      <c r="W759" s="1" t="str">
        <f>VLOOKUP(Orders!B759,Returns!$B$1:$C$801,2,1)</f>
        <v>Yes</v>
      </c>
    </row>
    <row r="760" spans="1:23" ht="12.9" customHeight="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  <c r="V760" s="1" t="str">
        <f>VLOOKUP(M760,People!$B$1:$C$5,2,0)</f>
        <v>Chuck Magee</v>
      </c>
      <c r="W760" s="1" t="str">
        <f>VLOOKUP(Orders!B760,Returns!$B$1:$C$801,2,1)</f>
        <v>Yes</v>
      </c>
    </row>
    <row r="761" spans="1:23" ht="12.9" customHeight="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  <c r="V761" s="1" t="str">
        <f>VLOOKUP(M761,People!$B$1:$C$5,2,0)</f>
        <v>Kelly Williams</v>
      </c>
      <c r="W761" s="1" t="str">
        <f>VLOOKUP(Orders!B761,Returns!$B$1:$C$801,2,1)</f>
        <v>Yes</v>
      </c>
    </row>
    <row r="762" spans="1:23" ht="12.9" customHeight="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  <c r="V762" s="1" t="str">
        <f>VLOOKUP(M762,People!$B$1:$C$5,2,0)</f>
        <v>Anna Andreadi</v>
      </c>
      <c r="W762" s="1" t="str">
        <f>VLOOKUP(Orders!B762,Returns!$B$1:$C$801,2,1)</f>
        <v>Yes</v>
      </c>
    </row>
    <row r="763" spans="1:23" ht="12.9" customHeight="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VLOOKUP(M763,People!$B$1:$C$5,2,0)</f>
        <v>Cassandra Brandow</v>
      </c>
      <c r="W763" s="1" t="str">
        <f>VLOOKUP(Orders!B763,Returns!$B$1:$C$801,2,1)</f>
        <v>Yes</v>
      </c>
    </row>
    <row r="764" spans="1:23" ht="12.9" customHeight="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  <c r="V764" s="1" t="str">
        <f>VLOOKUP(M764,People!$B$1:$C$5,2,0)</f>
        <v>Chuck Magee</v>
      </c>
      <c r="W764" s="1" t="str">
        <f>VLOOKUP(Orders!B764,Returns!$B$1:$C$801,2,1)</f>
        <v>Yes</v>
      </c>
    </row>
    <row r="765" spans="1:23" ht="12.9" customHeight="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  <c r="V765" s="1" t="str">
        <f>VLOOKUP(M765,People!$B$1:$C$5,2,0)</f>
        <v>Cassandra Brandow</v>
      </c>
      <c r="W765" s="1" t="str">
        <f>VLOOKUP(Orders!B765,Returns!$B$1:$C$801,2,1)</f>
        <v>Yes</v>
      </c>
    </row>
    <row r="766" spans="1:23" ht="12.9" customHeight="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VLOOKUP(M766,People!$B$1:$C$5,2,0)</f>
        <v>Cassandra Brandow</v>
      </c>
      <c r="W766" s="1" t="str">
        <f>VLOOKUP(Orders!B766,Returns!$B$1:$C$801,2,1)</f>
        <v>Yes</v>
      </c>
    </row>
    <row r="767" spans="1:23" ht="12.9" customHeight="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VLOOKUP(M767,People!$B$1:$C$5,2,0)</f>
        <v>Cassandra Brandow</v>
      </c>
      <c r="W767" s="1" t="str">
        <f>VLOOKUP(Orders!B767,Returns!$B$1:$C$801,2,1)</f>
        <v>Yes</v>
      </c>
    </row>
    <row r="768" spans="1:23" ht="12.9" customHeight="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  <c r="V768" s="1" t="str">
        <f>VLOOKUP(M768,People!$B$1:$C$5,2,0)</f>
        <v>Cassandra Brandow</v>
      </c>
      <c r="W768" s="1" t="str">
        <f>VLOOKUP(Orders!B768,Returns!$B$1:$C$801,2,1)</f>
        <v>Yes</v>
      </c>
    </row>
    <row r="769" spans="1:23" ht="12.9" customHeight="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  <c r="V769" s="1" t="str">
        <f>VLOOKUP(M769,People!$B$1:$C$5,2,0)</f>
        <v>Cassandra Brandow</v>
      </c>
      <c r="W769" s="1" t="str">
        <f>VLOOKUP(Orders!B769,Returns!$B$1:$C$801,2,1)</f>
        <v>Yes</v>
      </c>
    </row>
    <row r="770" spans="1:23" ht="12.9" customHeight="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  <c r="V770" s="1" t="str">
        <f>VLOOKUP(M770,People!$B$1:$C$5,2,0)</f>
        <v>Cassandra Brandow</v>
      </c>
      <c r="W770" s="1" t="str">
        <f>VLOOKUP(Orders!B770,Returns!$B$1:$C$801,2,1)</f>
        <v>Yes</v>
      </c>
    </row>
    <row r="771" spans="1:23" ht="12.9" customHeight="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  <c r="V771" s="1" t="str">
        <f>VLOOKUP(M771,People!$B$1:$C$5,2,0)</f>
        <v>Cassandra Brandow</v>
      </c>
      <c r="W771" s="1" t="str">
        <f>VLOOKUP(Orders!B771,Returns!$B$1:$C$801,2,1)</f>
        <v>Yes</v>
      </c>
    </row>
    <row r="772" spans="1:23" ht="12.9" customHeight="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1" t="str">
        <f>VLOOKUP(M772,People!$B$1:$C$5,2,0)</f>
        <v>Kelly Williams</v>
      </c>
      <c r="W772" s="1" t="str">
        <f>VLOOKUP(Orders!B772,Returns!$B$1:$C$801,2,1)</f>
        <v>Yes</v>
      </c>
    </row>
    <row r="773" spans="1:23" ht="12.9" customHeight="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1" t="str">
        <f>VLOOKUP(M773,People!$B$1:$C$5,2,0)</f>
        <v>Kelly Williams</v>
      </c>
      <c r="W773" s="1" t="str">
        <f>VLOOKUP(Orders!B773,Returns!$B$1:$C$801,2,1)</f>
        <v>Yes</v>
      </c>
    </row>
    <row r="774" spans="1:23" ht="12.9" customHeight="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VLOOKUP(M774,People!$B$1:$C$5,2,0)</f>
        <v>Kelly Williams</v>
      </c>
      <c r="W774" s="1" t="str">
        <f>VLOOKUP(Orders!B774,Returns!$B$1:$C$801,2,1)</f>
        <v>Yes</v>
      </c>
    </row>
    <row r="775" spans="1:23" ht="12.9" customHeight="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VLOOKUP(M775,People!$B$1:$C$5,2,0)</f>
        <v>Kelly Williams</v>
      </c>
      <c r="W775" s="1" t="str">
        <f>VLOOKUP(Orders!B775,Returns!$B$1:$C$801,2,1)</f>
        <v>Yes</v>
      </c>
    </row>
    <row r="776" spans="1:23" ht="12.9" customHeight="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VLOOKUP(M776,People!$B$1:$C$5,2,0)</f>
        <v>Kelly Williams</v>
      </c>
      <c r="W776" s="1" t="str">
        <f>VLOOKUP(Orders!B776,Returns!$B$1:$C$801,2,1)</f>
        <v>Yes</v>
      </c>
    </row>
    <row r="777" spans="1:23" ht="12.9" customHeight="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  <c r="V777" s="1" t="str">
        <f>VLOOKUP(M777,People!$B$1:$C$5,2,0)</f>
        <v>Kelly Williams</v>
      </c>
      <c r="W777" s="1" t="str">
        <f>VLOOKUP(Orders!B777,Returns!$B$1:$C$801,2,1)</f>
        <v>Yes</v>
      </c>
    </row>
    <row r="778" spans="1:23" ht="12.9" customHeight="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  <c r="V778" s="1" t="str">
        <f>VLOOKUP(M778,People!$B$1:$C$5,2,0)</f>
        <v>Chuck Magee</v>
      </c>
      <c r="W778" s="1" t="str">
        <f>VLOOKUP(Orders!B778,Returns!$B$1:$C$801,2,1)</f>
        <v>Yes</v>
      </c>
    </row>
    <row r="779" spans="1:23" ht="12.9" customHeight="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VLOOKUP(M779,People!$B$1:$C$5,2,0)</f>
        <v>Anna Andreadi</v>
      </c>
      <c r="W779" s="1" t="str">
        <f>VLOOKUP(Orders!B779,Returns!$B$1:$C$801,2,1)</f>
        <v>Yes</v>
      </c>
    </row>
    <row r="780" spans="1:23" ht="12.9" customHeight="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  <c r="V780" s="1" t="str">
        <f>VLOOKUP(M780,People!$B$1:$C$5,2,0)</f>
        <v>Anna Andreadi</v>
      </c>
      <c r="W780" s="1" t="str">
        <f>VLOOKUP(Orders!B780,Returns!$B$1:$C$801,2,1)</f>
        <v>Yes</v>
      </c>
    </row>
    <row r="781" spans="1:23" ht="12.9" customHeight="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VLOOKUP(M781,People!$B$1:$C$5,2,0)</f>
        <v>Anna Andreadi</v>
      </c>
      <c r="W781" s="1" t="str">
        <f>VLOOKUP(Orders!B781,Returns!$B$1:$C$801,2,1)</f>
        <v>Yes</v>
      </c>
    </row>
    <row r="782" spans="1:23" ht="12.9" customHeight="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  <c r="V782" s="1" t="str">
        <f>VLOOKUP(M782,People!$B$1:$C$5,2,0)</f>
        <v>Anna Andreadi</v>
      </c>
      <c r="W782" s="1" t="str">
        <f>VLOOKUP(Orders!B782,Returns!$B$1:$C$801,2,1)</f>
        <v>Yes</v>
      </c>
    </row>
    <row r="783" spans="1:23" ht="12.9" customHeight="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  <c r="V783" s="1" t="str">
        <f>VLOOKUP(M783,People!$B$1:$C$5,2,0)</f>
        <v>Chuck Magee</v>
      </c>
      <c r="W783" s="1" t="str">
        <f>VLOOKUP(Orders!B783,Returns!$B$1:$C$801,2,1)</f>
        <v>Yes</v>
      </c>
    </row>
    <row r="784" spans="1:23" ht="12.9" customHeight="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  <c r="V784" s="1" t="str">
        <f>VLOOKUP(M784,People!$B$1:$C$5,2,0)</f>
        <v>Chuck Magee</v>
      </c>
      <c r="W784" s="1" t="str">
        <f>VLOOKUP(Orders!B784,Returns!$B$1:$C$801,2,1)</f>
        <v>Yes</v>
      </c>
    </row>
    <row r="785" spans="1:23" ht="12.9" customHeight="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VLOOKUP(M785,People!$B$1:$C$5,2,0)</f>
        <v>Chuck Magee</v>
      </c>
      <c r="W785" s="1" t="str">
        <f>VLOOKUP(Orders!B785,Returns!$B$1:$C$801,2,1)</f>
        <v>Yes</v>
      </c>
    </row>
    <row r="786" spans="1:23" ht="12.9" customHeight="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  <c r="V786" s="1" t="str">
        <f>VLOOKUP(M786,People!$B$1:$C$5,2,0)</f>
        <v>Chuck Magee</v>
      </c>
      <c r="W786" s="1" t="str">
        <f>VLOOKUP(Orders!B786,Returns!$B$1:$C$801,2,1)</f>
        <v>Yes</v>
      </c>
    </row>
    <row r="787" spans="1:23" ht="12.9" customHeight="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  <c r="V787" s="1" t="str">
        <f>VLOOKUP(M787,People!$B$1:$C$5,2,0)</f>
        <v>Cassandra Brandow</v>
      </c>
      <c r="W787" s="1" t="str">
        <f>VLOOKUP(Orders!B787,Returns!$B$1:$C$801,2,1)</f>
        <v>Yes</v>
      </c>
    </row>
    <row r="788" spans="1:23" ht="12.9" customHeight="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VLOOKUP(M788,People!$B$1:$C$5,2,0)</f>
        <v>Anna Andreadi</v>
      </c>
      <c r="W788" s="1" t="str">
        <f>VLOOKUP(Orders!B788,Returns!$B$1:$C$801,2,1)</f>
        <v>Yes</v>
      </c>
    </row>
    <row r="789" spans="1:23" ht="12.9" customHeight="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  <c r="V789" s="1" t="str">
        <f>VLOOKUP(M789,People!$B$1:$C$5,2,0)</f>
        <v>Anna Andreadi</v>
      </c>
      <c r="W789" s="1" t="str">
        <f>VLOOKUP(Orders!B789,Returns!$B$1:$C$801,2,1)</f>
        <v>Yes</v>
      </c>
    </row>
    <row r="790" spans="1:23" ht="12.9" customHeight="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VLOOKUP(M790,People!$B$1:$C$5,2,0)</f>
        <v>Cassandra Brandow</v>
      </c>
      <c r="W790" s="1" t="str">
        <f>VLOOKUP(Orders!B790,Returns!$B$1:$C$801,2,1)</f>
        <v>Yes</v>
      </c>
    </row>
    <row r="791" spans="1:23" ht="12.9" customHeight="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  <c r="V791" s="1" t="str">
        <f>VLOOKUP(M791,People!$B$1:$C$5,2,0)</f>
        <v>Cassandra Brandow</v>
      </c>
      <c r="W791" s="1" t="str">
        <f>VLOOKUP(Orders!B791,Returns!$B$1:$C$801,2,1)</f>
        <v>Yes</v>
      </c>
    </row>
    <row r="792" spans="1:23" ht="12.9" customHeight="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VLOOKUP(M792,People!$B$1:$C$5,2,0)</f>
        <v>Cassandra Brandow</v>
      </c>
      <c r="W792" s="1" t="str">
        <f>VLOOKUP(Orders!B792,Returns!$B$1:$C$801,2,1)</f>
        <v>Yes</v>
      </c>
    </row>
    <row r="793" spans="1:23" ht="12.9" customHeight="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  <c r="V793" s="1" t="str">
        <f>VLOOKUP(M793,People!$B$1:$C$5,2,0)</f>
        <v>Cassandra Brandow</v>
      </c>
      <c r="W793" s="1" t="str">
        <f>VLOOKUP(Orders!B793,Returns!$B$1:$C$801,2,1)</f>
        <v>Yes</v>
      </c>
    </row>
    <row r="794" spans="1:23" ht="12.9" customHeight="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VLOOKUP(M794,People!$B$1:$C$5,2,0)</f>
        <v>Cassandra Brandow</v>
      </c>
      <c r="W794" s="1" t="str">
        <f>VLOOKUP(Orders!B794,Returns!$B$1:$C$801,2,1)</f>
        <v>Yes</v>
      </c>
    </row>
    <row r="795" spans="1:23" ht="12.9" customHeight="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VLOOKUP(M795,People!$B$1:$C$5,2,0)</f>
        <v>Anna Andreadi</v>
      </c>
      <c r="W795" s="1" t="str">
        <f>VLOOKUP(Orders!B795,Returns!$B$1:$C$801,2,1)</f>
        <v>Yes</v>
      </c>
    </row>
    <row r="796" spans="1:23" ht="12.9" customHeight="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VLOOKUP(M796,People!$B$1:$C$5,2,0)</f>
        <v>Anna Andreadi</v>
      </c>
      <c r="W796" s="1" t="str">
        <f>VLOOKUP(Orders!B796,Returns!$B$1:$C$801,2,1)</f>
        <v>Yes</v>
      </c>
    </row>
    <row r="797" spans="1:23" ht="12.9" customHeight="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VLOOKUP(M797,People!$B$1:$C$5,2,0)</f>
        <v>Kelly Williams</v>
      </c>
      <c r="W797" s="1" t="str">
        <f>VLOOKUP(Orders!B797,Returns!$B$1:$C$801,2,1)</f>
        <v>Yes</v>
      </c>
    </row>
    <row r="798" spans="1:23" ht="12.9" customHeight="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VLOOKUP(M798,People!$B$1:$C$5,2,0)</f>
        <v>Chuck Magee</v>
      </c>
      <c r="W798" s="1" t="str">
        <f>VLOOKUP(Orders!B798,Returns!$B$1:$C$801,2,1)</f>
        <v>Yes</v>
      </c>
    </row>
    <row r="799" spans="1:23" ht="12.9" customHeight="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  <c r="V799" s="1" t="str">
        <f>VLOOKUP(M799,People!$B$1:$C$5,2,0)</f>
        <v>Chuck Magee</v>
      </c>
      <c r="W799" s="1" t="str">
        <f>VLOOKUP(Orders!B799,Returns!$B$1:$C$801,2,1)</f>
        <v>Yes</v>
      </c>
    </row>
    <row r="800" spans="1:23" ht="12.9" customHeight="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  <c r="V800" s="1" t="str">
        <f>VLOOKUP(M800,People!$B$1:$C$5,2,0)</f>
        <v>Chuck Magee</v>
      </c>
      <c r="W800" s="1" t="str">
        <f>VLOOKUP(Orders!B800,Returns!$B$1:$C$801,2,1)</f>
        <v>Yes</v>
      </c>
    </row>
    <row r="801" spans="1:23" ht="12.9" customHeight="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  <c r="V801" s="1" t="str">
        <f>VLOOKUP(M801,People!$B$1:$C$5,2,0)</f>
        <v>Anna Andreadi</v>
      </c>
      <c r="W801" s="1" t="str">
        <f>VLOOKUP(Orders!B801,Returns!$B$1:$C$801,2,1)</f>
        <v>Yes</v>
      </c>
    </row>
    <row r="802" spans="1:23" ht="12.9" customHeight="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  <c r="V802" s="1" t="str">
        <f>VLOOKUP(M802,People!$B$1:$C$5,2,0)</f>
        <v>Anna Andreadi</v>
      </c>
      <c r="W802" s="1" t="str">
        <f>VLOOKUP(Orders!B802,Returns!$B$1:$C$801,2,1)</f>
        <v>Yes</v>
      </c>
    </row>
    <row r="803" spans="1:23" ht="12.9" customHeight="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  <c r="V803" s="1" t="str">
        <f>VLOOKUP(M803,People!$B$1:$C$5,2,0)</f>
        <v>Anna Andreadi</v>
      </c>
      <c r="W803" s="1" t="str">
        <f>VLOOKUP(Orders!B803,Returns!$B$1:$C$801,2,1)</f>
        <v>Yes</v>
      </c>
    </row>
    <row r="804" spans="1:23" ht="12.9" customHeight="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  <c r="V804" s="1" t="str">
        <f>VLOOKUP(M804,People!$B$1:$C$5,2,0)</f>
        <v>Chuck Magee</v>
      </c>
      <c r="W804" s="1" t="str">
        <f>VLOOKUP(Orders!B804,Returns!$B$1:$C$801,2,1)</f>
        <v>Yes</v>
      </c>
    </row>
    <row r="805" spans="1:23" ht="12.9" customHeight="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  <c r="V805" s="1" t="str">
        <f>VLOOKUP(M805,People!$B$1:$C$5,2,0)</f>
        <v>Cassandra Brandow</v>
      </c>
      <c r="W805" s="1" t="str">
        <f>VLOOKUP(Orders!B805,Returns!$B$1:$C$801,2,1)</f>
        <v>Yes</v>
      </c>
    </row>
    <row r="806" spans="1:23" ht="12.9" customHeight="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  <c r="V806" s="1" t="str">
        <f>VLOOKUP(M806,People!$B$1:$C$5,2,0)</f>
        <v>Anna Andreadi</v>
      </c>
      <c r="W806" s="1" t="str">
        <f>VLOOKUP(Orders!B806,Returns!$B$1:$C$801,2,1)</f>
        <v>Yes</v>
      </c>
    </row>
    <row r="807" spans="1:23" ht="12.9" customHeight="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  <c r="V807" s="1" t="str">
        <f>VLOOKUP(M807,People!$B$1:$C$5,2,0)</f>
        <v>Anna Andreadi</v>
      </c>
      <c r="W807" s="1" t="str">
        <f>VLOOKUP(Orders!B807,Returns!$B$1:$C$801,2,1)</f>
        <v>Yes</v>
      </c>
    </row>
    <row r="808" spans="1:23" ht="12.9" customHeight="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  <c r="V808" s="1" t="str">
        <f>VLOOKUP(M808,People!$B$1:$C$5,2,0)</f>
        <v>Anna Andreadi</v>
      </c>
      <c r="W808" s="1" t="str">
        <f>VLOOKUP(Orders!B808,Returns!$B$1:$C$801,2,1)</f>
        <v>Yes</v>
      </c>
    </row>
    <row r="809" spans="1:23" ht="12.9" customHeight="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VLOOKUP(M809,People!$B$1:$C$5,2,0)</f>
        <v>Kelly Williams</v>
      </c>
      <c r="W809" s="1" t="str">
        <f>VLOOKUP(Orders!B809,Returns!$B$1:$C$801,2,1)</f>
        <v>Yes</v>
      </c>
    </row>
    <row r="810" spans="1:23" ht="12.9" customHeight="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VLOOKUP(M810,People!$B$1:$C$5,2,0)</f>
        <v>Kelly Williams</v>
      </c>
      <c r="W810" s="1" t="str">
        <f>VLOOKUP(Orders!B810,Returns!$B$1:$C$801,2,1)</f>
        <v>Yes</v>
      </c>
    </row>
    <row r="811" spans="1:23" ht="12.9" customHeight="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VLOOKUP(M811,People!$B$1:$C$5,2,0)</f>
        <v>Anna Andreadi</v>
      </c>
      <c r="W811" s="1" t="str">
        <f>VLOOKUP(Orders!B811,Returns!$B$1:$C$801,2,1)</f>
        <v>Yes</v>
      </c>
    </row>
    <row r="812" spans="1:23" ht="12.9" customHeight="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VLOOKUP(M812,People!$B$1:$C$5,2,0)</f>
        <v>Anna Andreadi</v>
      </c>
      <c r="W812" s="1" t="str">
        <f>VLOOKUP(Orders!B812,Returns!$B$1:$C$801,2,1)</f>
        <v>Yes</v>
      </c>
    </row>
    <row r="813" spans="1:23" ht="12.9" customHeight="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  <c r="V813" s="1" t="str">
        <f>VLOOKUP(M813,People!$B$1:$C$5,2,0)</f>
        <v>Anna Andreadi</v>
      </c>
      <c r="W813" s="1" t="str">
        <f>VLOOKUP(Orders!B813,Returns!$B$1:$C$801,2,1)</f>
        <v>Yes</v>
      </c>
    </row>
    <row r="814" spans="1:23" ht="12.9" customHeight="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  <c r="V814" s="1" t="str">
        <f>VLOOKUP(M814,People!$B$1:$C$5,2,0)</f>
        <v>Anna Andreadi</v>
      </c>
      <c r="W814" s="1" t="str">
        <f>VLOOKUP(Orders!B814,Returns!$B$1:$C$801,2,1)</f>
        <v>Yes</v>
      </c>
    </row>
    <row r="815" spans="1:23" ht="12.9" customHeight="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  <c r="V815" s="1" t="str">
        <f>VLOOKUP(M815,People!$B$1:$C$5,2,0)</f>
        <v>Anna Andreadi</v>
      </c>
      <c r="W815" s="1" t="str">
        <f>VLOOKUP(Orders!B815,Returns!$B$1:$C$801,2,1)</f>
        <v>Yes</v>
      </c>
    </row>
    <row r="816" spans="1:23" ht="12.9" customHeight="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VLOOKUP(M816,People!$B$1:$C$5,2,0)</f>
        <v>Anna Andreadi</v>
      </c>
      <c r="W816" s="1" t="str">
        <f>VLOOKUP(Orders!B816,Returns!$B$1:$C$801,2,1)</f>
        <v>Yes</v>
      </c>
    </row>
    <row r="817" spans="1:23" ht="12.9" customHeight="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  <c r="V817" s="1" t="str">
        <f>VLOOKUP(M817,People!$B$1:$C$5,2,0)</f>
        <v>Kelly Williams</v>
      </c>
      <c r="W817" s="1" t="str">
        <f>VLOOKUP(Orders!B817,Returns!$B$1:$C$801,2,1)</f>
        <v>Yes</v>
      </c>
    </row>
    <row r="818" spans="1:23" ht="12.9" customHeight="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  <c r="V818" s="1" t="str">
        <f>VLOOKUP(M818,People!$B$1:$C$5,2,0)</f>
        <v>Chuck Magee</v>
      </c>
      <c r="W818" s="1" t="str">
        <f>VLOOKUP(Orders!B818,Returns!$B$1:$C$801,2,1)</f>
        <v>Yes</v>
      </c>
    </row>
    <row r="819" spans="1:23" ht="12.9" customHeight="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  <c r="V819" s="1" t="str">
        <f>VLOOKUP(M819,People!$B$1:$C$5,2,0)</f>
        <v>Chuck Magee</v>
      </c>
      <c r="W819" s="1" t="str">
        <f>VLOOKUP(Orders!B819,Returns!$B$1:$C$801,2,1)</f>
        <v>Yes</v>
      </c>
    </row>
    <row r="820" spans="1:23" ht="12.9" customHeight="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  <c r="V820" s="1" t="str">
        <f>VLOOKUP(M820,People!$B$1:$C$5,2,0)</f>
        <v>Chuck Magee</v>
      </c>
      <c r="W820" s="1" t="str">
        <f>VLOOKUP(Orders!B820,Returns!$B$1:$C$801,2,1)</f>
        <v>Yes</v>
      </c>
    </row>
    <row r="821" spans="1:23" ht="12.9" customHeight="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VLOOKUP(M821,People!$B$1:$C$5,2,0)</f>
        <v>Chuck Magee</v>
      </c>
      <c r="W821" s="1" t="str">
        <f>VLOOKUP(Orders!B821,Returns!$B$1:$C$801,2,1)</f>
        <v>Yes</v>
      </c>
    </row>
    <row r="822" spans="1:23" ht="12.9" customHeight="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  <c r="V822" s="1" t="str">
        <f>VLOOKUP(M822,People!$B$1:$C$5,2,0)</f>
        <v>Chuck Magee</v>
      </c>
      <c r="W822" s="1" t="str">
        <f>VLOOKUP(Orders!B822,Returns!$B$1:$C$801,2,1)</f>
        <v>Yes</v>
      </c>
    </row>
    <row r="823" spans="1:23" ht="12.9" customHeight="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  <c r="V823" s="1" t="str">
        <f>VLOOKUP(M823,People!$B$1:$C$5,2,0)</f>
        <v>Chuck Magee</v>
      </c>
      <c r="W823" s="1" t="str">
        <f>VLOOKUP(Orders!B823,Returns!$B$1:$C$801,2,1)</f>
        <v>Yes</v>
      </c>
    </row>
    <row r="824" spans="1:23" ht="12.9" customHeight="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  <c r="V824" s="1" t="str">
        <f>VLOOKUP(M824,People!$B$1:$C$5,2,0)</f>
        <v>Chuck Magee</v>
      </c>
      <c r="W824" s="1" t="str">
        <f>VLOOKUP(Orders!B824,Returns!$B$1:$C$801,2,1)</f>
        <v>Yes</v>
      </c>
    </row>
    <row r="825" spans="1:23" ht="12.9" customHeight="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VLOOKUP(M825,People!$B$1:$C$5,2,0)</f>
        <v>Chuck Magee</v>
      </c>
      <c r="W825" s="1" t="str">
        <f>VLOOKUP(Orders!B825,Returns!$B$1:$C$801,2,1)</f>
        <v>Yes</v>
      </c>
    </row>
    <row r="826" spans="1:23" ht="12.9" customHeight="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  <c r="V826" s="1" t="str">
        <f>VLOOKUP(M826,People!$B$1:$C$5,2,0)</f>
        <v>Anna Andreadi</v>
      </c>
      <c r="W826" s="1" t="str">
        <f>VLOOKUP(Orders!B826,Returns!$B$1:$C$801,2,1)</f>
        <v>Yes</v>
      </c>
    </row>
    <row r="827" spans="1:23" ht="12.9" customHeight="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  <c r="V827" s="1" t="str">
        <f>VLOOKUP(M827,People!$B$1:$C$5,2,0)</f>
        <v>Anna Andreadi</v>
      </c>
      <c r="W827" s="1" t="str">
        <f>VLOOKUP(Orders!B827,Returns!$B$1:$C$801,2,1)</f>
        <v>Yes</v>
      </c>
    </row>
    <row r="828" spans="1:23" ht="12.9" customHeight="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1" t="str">
        <f>VLOOKUP(M828,People!$B$1:$C$5,2,0)</f>
        <v>Kelly Williams</v>
      </c>
      <c r="W828" s="1" t="str">
        <f>VLOOKUP(Orders!B828,Returns!$B$1:$C$801,2,1)</f>
        <v>Yes</v>
      </c>
    </row>
    <row r="829" spans="1:23" ht="12.9" customHeight="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  <c r="V829" s="1" t="str">
        <f>VLOOKUP(M829,People!$B$1:$C$5,2,0)</f>
        <v>Kelly Williams</v>
      </c>
      <c r="W829" s="1" t="str">
        <f>VLOOKUP(Orders!B829,Returns!$B$1:$C$801,2,1)</f>
        <v>Yes</v>
      </c>
    </row>
    <row r="830" spans="1:23" ht="12.9" customHeight="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VLOOKUP(M830,People!$B$1:$C$5,2,0)</f>
        <v>Kelly Williams</v>
      </c>
      <c r="W830" s="1" t="str">
        <f>VLOOKUP(Orders!B830,Returns!$B$1:$C$801,2,1)</f>
        <v>Yes</v>
      </c>
    </row>
    <row r="831" spans="1:23" ht="12.9" customHeight="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  <c r="V831" s="1" t="str">
        <f>VLOOKUP(M831,People!$B$1:$C$5,2,0)</f>
        <v>Cassandra Brandow</v>
      </c>
      <c r="W831" s="1" t="str">
        <f>VLOOKUP(Orders!B831,Returns!$B$1:$C$801,2,1)</f>
        <v>Yes</v>
      </c>
    </row>
    <row r="832" spans="1:23" ht="12.9" customHeight="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  <c r="V832" s="1" t="str">
        <f>VLOOKUP(M832,People!$B$1:$C$5,2,0)</f>
        <v>Cassandra Brandow</v>
      </c>
      <c r="W832" s="1" t="str">
        <f>VLOOKUP(Orders!B832,Returns!$B$1:$C$801,2,1)</f>
        <v>Yes</v>
      </c>
    </row>
    <row r="833" spans="1:23" ht="12.9" customHeight="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  <c r="V833" s="1" t="str">
        <f>VLOOKUP(M833,People!$B$1:$C$5,2,0)</f>
        <v>Cassandra Brandow</v>
      </c>
      <c r="W833" s="1" t="str">
        <f>VLOOKUP(Orders!B833,Returns!$B$1:$C$801,2,1)</f>
        <v>Yes</v>
      </c>
    </row>
    <row r="834" spans="1:23" ht="12.9" customHeight="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  <c r="V834" s="1" t="str">
        <f>VLOOKUP(M834,People!$B$1:$C$5,2,0)</f>
        <v>Cassandra Brandow</v>
      </c>
      <c r="W834" s="1" t="str">
        <f>VLOOKUP(Orders!B834,Returns!$B$1:$C$801,2,1)</f>
        <v>Yes</v>
      </c>
    </row>
    <row r="835" spans="1:23" ht="12.9" customHeight="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  <c r="V835" s="1" t="str">
        <f>VLOOKUP(M835,People!$B$1:$C$5,2,0)</f>
        <v>Cassandra Brandow</v>
      </c>
      <c r="W835" s="1" t="str">
        <f>VLOOKUP(Orders!B835,Returns!$B$1:$C$801,2,1)</f>
        <v>Yes</v>
      </c>
    </row>
    <row r="836" spans="1:23" ht="12.9" customHeight="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VLOOKUP(M836,People!$B$1:$C$5,2,0)</f>
        <v>Cassandra Brandow</v>
      </c>
      <c r="W836" s="1" t="str">
        <f>VLOOKUP(Orders!B836,Returns!$B$1:$C$801,2,1)</f>
        <v>Yes</v>
      </c>
    </row>
    <row r="837" spans="1:23" ht="12.9" customHeight="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  <c r="V837" s="1" t="str">
        <f>VLOOKUP(M837,People!$B$1:$C$5,2,0)</f>
        <v>Cassandra Brandow</v>
      </c>
      <c r="W837" s="1" t="str">
        <f>VLOOKUP(Orders!B837,Returns!$B$1:$C$801,2,1)</f>
        <v>Yes</v>
      </c>
    </row>
    <row r="838" spans="1:23" ht="12.9" customHeight="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  <c r="V838" s="1" t="str">
        <f>VLOOKUP(M838,People!$B$1:$C$5,2,0)</f>
        <v>Kelly Williams</v>
      </c>
      <c r="W838" s="1" t="str">
        <f>VLOOKUP(Orders!B838,Returns!$B$1:$C$801,2,1)</f>
        <v>Yes</v>
      </c>
    </row>
    <row r="839" spans="1:23" ht="12.9" customHeight="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  <c r="V839" s="1" t="str">
        <f>VLOOKUP(M839,People!$B$1:$C$5,2,0)</f>
        <v>Cassandra Brandow</v>
      </c>
      <c r="W839" s="1" t="str">
        <f>VLOOKUP(Orders!B839,Returns!$B$1:$C$801,2,1)</f>
        <v>Yes</v>
      </c>
    </row>
    <row r="840" spans="1:23" ht="12.9" customHeight="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VLOOKUP(M840,People!$B$1:$C$5,2,0)</f>
        <v>Kelly Williams</v>
      </c>
      <c r="W840" s="1" t="str">
        <f>VLOOKUP(Orders!B840,Returns!$B$1:$C$801,2,1)</f>
        <v>Yes</v>
      </c>
    </row>
    <row r="841" spans="1:23" ht="12.9" customHeight="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  <c r="V841" s="1" t="str">
        <f>VLOOKUP(M841,People!$B$1:$C$5,2,0)</f>
        <v>Chuck Magee</v>
      </c>
      <c r="W841" s="1" t="str">
        <f>VLOOKUP(Orders!B841,Returns!$B$1:$C$801,2,1)</f>
        <v>Yes</v>
      </c>
    </row>
    <row r="842" spans="1:23" ht="12.9" customHeight="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  <c r="V842" s="1" t="str">
        <f>VLOOKUP(M842,People!$B$1:$C$5,2,0)</f>
        <v>Chuck Magee</v>
      </c>
      <c r="W842" s="1" t="str">
        <f>VLOOKUP(Orders!B842,Returns!$B$1:$C$801,2,1)</f>
        <v>Yes</v>
      </c>
    </row>
    <row r="843" spans="1:23" ht="12.9" customHeight="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  <c r="V843" s="1" t="str">
        <f>VLOOKUP(M843,People!$B$1:$C$5,2,0)</f>
        <v>Chuck Magee</v>
      </c>
      <c r="W843" s="1" t="str">
        <f>VLOOKUP(Orders!B843,Returns!$B$1:$C$801,2,1)</f>
        <v>Yes</v>
      </c>
    </row>
    <row r="844" spans="1:23" ht="12.9" customHeight="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  <c r="V844" s="1" t="str">
        <f>VLOOKUP(M844,People!$B$1:$C$5,2,0)</f>
        <v>Anna Andreadi</v>
      </c>
      <c r="W844" s="1" t="str">
        <f>VLOOKUP(Orders!B844,Returns!$B$1:$C$801,2,1)</f>
        <v>Yes</v>
      </c>
    </row>
    <row r="845" spans="1:23" ht="12.9" customHeight="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  <c r="V845" s="1" t="str">
        <f>VLOOKUP(M845,People!$B$1:$C$5,2,0)</f>
        <v>Anna Andreadi</v>
      </c>
      <c r="W845" s="1" t="str">
        <f>VLOOKUP(Orders!B845,Returns!$B$1:$C$801,2,1)</f>
        <v>Yes</v>
      </c>
    </row>
    <row r="846" spans="1:23" ht="12.9" customHeight="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  <c r="V846" s="1" t="str">
        <f>VLOOKUP(M846,People!$B$1:$C$5,2,0)</f>
        <v>Anna Andreadi</v>
      </c>
      <c r="W846" s="1" t="str">
        <f>VLOOKUP(Orders!B846,Returns!$B$1:$C$801,2,1)</f>
        <v>Yes</v>
      </c>
    </row>
    <row r="847" spans="1:23" ht="12.9" customHeight="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  <c r="V847" s="1" t="str">
        <f>VLOOKUP(M847,People!$B$1:$C$5,2,0)</f>
        <v>Anna Andreadi</v>
      </c>
      <c r="W847" s="1" t="str">
        <f>VLOOKUP(Orders!B847,Returns!$B$1:$C$801,2,1)</f>
        <v>Yes</v>
      </c>
    </row>
    <row r="848" spans="1:23" ht="12.9" customHeight="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  <c r="V848" s="1" t="str">
        <f>VLOOKUP(M848,People!$B$1:$C$5,2,0)</f>
        <v>Cassandra Brandow</v>
      </c>
      <c r="W848" s="1" t="str">
        <f>VLOOKUP(Orders!B848,Returns!$B$1:$C$801,2,1)</f>
        <v>Yes</v>
      </c>
    </row>
    <row r="849" spans="1:23" ht="12.9" customHeight="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  <c r="V849" s="1" t="str">
        <f>VLOOKUP(M849,People!$B$1:$C$5,2,0)</f>
        <v>Cassandra Brandow</v>
      </c>
      <c r="W849" s="1" t="str">
        <f>VLOOKUP(Orders!B849,Returns!$B$1:$C$801,2,1)</f>
        <v>Yes</v>
      </c>
    </row>
    <row r="850" spans="1:23" ht="12.9" customHeight="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  <c r="V850" s="1" t="str">
        <f>VLOOKUP(M850,People!$B$1:$C$5,2,0)</f>
        <v>Chuck Magee</v>
      </c>
      <c r="W850" s="1" t="str">
        <f>VLOOKUP(Orders!B850,Returns!$B$1:$C$801,2,1)</f>
        <v>Yes</v>
      </c>
    </row>
    <row r="851" spans="1:23" ht="12.9" customHeight="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  <c r="V851" s="1" t="str">
        <f>VLOOKUP(M851,People!$B$1:$C$5,2,0)</f>
        <v>Chuck Magee</v>
      </c>
      <c r="W851" s="1" t="str">
        <f>VLOOKUP(Orders!B851,Returns!$B$1:$C$801,2,1)</f>
        <v>Yes</v>
      </c>
    </row>
    <row r="852" spans="1:23" ht="12.9" customHeight="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  <c r="V852" s="1" t="str">
        <f>VLOOKUP(M852,People!$B$1:$C$5,2,0)</f>
        <v>Anna Andreadi</v>
      </c>
      <c r="W852" s="1" t="str">
        <f>VLOOKUP(Orders!B852,Returns!$B$1:$C$801,2,1)</f>
        <v>Yes</v>
      </c>
    </row>
    <row r="853" spans="1:23" ht="12.9" customHeight="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VLOOKUP(M853,People!$B$1:$C$5,2,0)</f>
        <v>Anna Andreadi</v>
      </c>
      <c r="W853" s="1" t="str">
        <f>VLOOKUP(Orders!B853,Returns!$B$1:$C$801,2,1)</f>
        <v>Yes</v>
      </c>
    </row>
    <row r="854" spans="1:23" ht="12.9" customHeight="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  <c r="V854" s="1" t="str">
        <f>VLOOKUP(M854,People!$B$1:$C$5,2,0)</f>
        <v>Cassandra Brandow</v>
      </c>
      <c r="W854" s="1" t="str">
        <f>VLOOKUP(Orders!B854,Returns!$B$1:$C$801,2,1)</f>
        <v>Yes</v>
      </c>
    </row>
    <row r="855" spans="1:23" ht="12.9" customHeight="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  <c r="V855" s="1" t="str">
        <f>VLOOKUP(M855,People!$B$1:$C$5,2,0)</f>
        <v>Chuck Magee</v>
      </c>
      <c r="W855" s="1" t="str">
        <f>VLOOKUP(Orders!B855,Returns!$B$1:$C$801,2,1)</f>
        <v>Yes</v>
      </c>
    </row>
    <row r="856" spans="1:23" ht="12.9" customHeight="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  <c r="V856" s="1" t="str">
        <f>VLOOKUP(M856,People!$B$1:$C$5,2,0)</f>
        <v>Chuck Magee</v>
      </c>
      <c r="W856" s="1" t="str">
        <f>VLOOKUP(Orders!B856,Returns!$B$1:$C$801,2,1)</f>
        <v>Yes</v>
      </c>
    </row>
    <row r="857" spans="1:23" ht="12.9" customHeight="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VLOOKUP(M857,People!$B$1:$C$5,2,0)</f>
        <v>Chuck Magee</v>
      </c>
      <c r="W857" s="1" t="str">
        <f>VLOOKUP(Orders!B857,Returns!$B$1:$C$801,2,1)</f>
        <v>Yes</v>
      </c>
    </row>
    <row r="858" spans="1:23" ht="12.9" customHeight="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  <c r="V858" s="1" t="str">
        <f>VLOOKUP(M858,People!$B$1:$C$5,2,0)</f>
        <v>Chuck Magee</v>
      </c>
      <c r="W858" s="1" t="str">
        <f>VLOOKUP(Orders!B858,Returns!$B$1:$C$801,2,1)</f>
        <v>Yes</v>
      </c>
    </row>
    <row r="859" spans="1:23" ht="12.9" customHeight="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  <c r="V859" s="1" t="str">
        <f>VLOOKUP(M859,People!$B$1:$C$5,2,0)</f>
        <v>Chuck Magee</v>
      </c>
      <c r="W859" s="1" t="str">
        <f>VLOOKUP(Orders!B859,Returns!$B$1:$C$801,2,1)</f>
        <v>Yes</v>
      </c>
    </row>
    <row r="860" spans="1:23" ht="12.9" customHeight="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  <c r="V860" s="1" t="str">
        <f>VLOOKUP(M860,People!$B$1:$C$5,2,0)</f>
        <v>Chuck Magee</v>
      </c>
      <c r="W860" s="1" t="str">
        <f>VLOOKUP(Orders!B860,Returns!$B$1:$C$801,2,1)</f>
        <v>Yes</v>
      </c>
    </row>
    <row r="861" spans="1:23" ht="12.9" customHeight="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1" t="str">
        <f>VLOOKUP(M861,People!$B$1:$C$5,2,0)</f>
        <v>Chuck Magee</v>
      </c>
      <c r="W861" s="1" t="str">
        <f>VLOOKUP(Orders!B861,Returns!$B$1:$C$801,2,1)</f>
        <v>Yes</v>
      </c>
    </row>
    <row r="862" spans="1:23" ht="12.9" customHeight="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  <c r="V862" s="1" t="str">
        <f>VLOOKUP(M862,People!$B$1:$C$5,2,0)</f>
        <v>Anna Andreadi</v>
      </c>
      <c r="W862" s="1" t="str">
        <f>VLOOKUP(Orders!B862,Returns!$B$1:$C$801,2,1)</f>
        <v>Yes</v>
      </c>
    </row>
    <row r="863" spans="1:23" ht="12.9" customHeight="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VLOOKUP(M863,People!$B$1:$C$5,2,0)</f>
        <v>Anna Andreadi</v>
      </c>
      <c r="W863" s="1" t="str">
        <f>VLOOKUP(Orders!B863,Returns!$B$1:$C$801,2,1)</f>
        <v>Yes</v>
      </c>
    </row>
    <row r="864" spans="1:23" ht="12.9" customHeight="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VLOOKUP(M864,People!$B$1:$C$5,2,0)</f>
        <v>Cassandra Brandow</v>
      </c>
      <c r="W864" s="1" t="str">
        <f>VLOOKUP(Orders!B864,Returns!$B$1:$C$801,2,1)</f>
        <v>Yes</v>
      </c>
    </row>
    <row r="865" spans="1:23" ht="12.9" customHeight="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  <c r="V865" s="1" t="str">
        <f>VLOOKUP(M865,People!$B$1:$C$5,2,0)</f>
        <v>Cassandra Brandow</v>
      </c>
      <c r="W865" s="1" t="str">
        <f>VLOOKUP(Orders!B865,Returns!$B$1:$C$801,2,1)</f>
        <v>Yes</v>
      </c>
    </row>
    <row r="866" spans="1:23" ht="12.9" customHeight="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  <c r="V866" s="1" t="str">
        <f>VLOOKUP(M866,People!$B$1:$C$5,2,0)</f>
        <v>Cassandra Brandow</v>
      </c>
      <c r="W866" s="1" t="str">
        <f>VLOOKUP(Orders!B866,Returns!$B$1:$C$801,2,1)</f>
        <v>Yes</v>
      </c>
    </row>
    <row r="867" spans="1:23" ht="12.9" customHeight="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VLOOKUP(M867,People!$B$1:$C$5,2,0)</f>
        <v>Cassandra Brandow</v>
      </c>
      <c r="W867" s="1" t="str">
        <f>VLOOKUP(Orders!B867,Returns!$B$1:$C$801,2,1)</f>
        <v>Yes</v>
      </c>
    </row>
    <row r="868" spans="1:23" ht="12.9" customHeight="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VLOOKUP(M868,People!$B$1:$C$5,2,0)</f>
        <v>Cassandra Brandow</v>
      </c>
      <c r="W868" s="1" t="str">
        <f>VLOOKUP(Orders!B868,Returns!$B$1:$C$801,2,1)</f>
        <v>Yes</v>
      </c>
    </row>
    <row r="869" spans="1:23" ht="12.9" customHeight="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  <c r="V869" s="1" t="str">
        <f>VLOOKUP(M869,People!$B$1:$C$5,2,0)</f>
        <v>Chuck Magee</v>
      </c>
      <c r="W869" s="1" t="str">
        <f>VLOOKUP(Orders!B869,Returns!$B$1:$C$801,2,1)</f>
        <v>Yes</v>
      </c>
    </row>
    <row r="870" spans="1:23" ht="12.9" customHeight="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  <c r="V870" s="1" t="str">
        <f>VLOOKUP(M870,People!$B$1:$C$5,2,0)</f>
        <v>Chuck Magee</v>
      </c>
      <c r="W870" s="1" t="str">
        <f>VLOOKUP(Orders!B870,Returns!$B$1:$C$801,2,1)</f>
        <v>Yes</v>
      </c>
    </row>
    <row r="871" spans="1:23" ht="12.9" customHeight="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  <c r="V871" s="1" t="str">
        <f>VLOOKUP(M871,People!$B$1:$C$5,2,0)</f>
        <v>Chuck Magee</v>
      </c>
      <c r="W871" s="1" t="str">
        <f>VLOOKUP(Orders!B871,Returns!$B$1:$C$801,2,1)</f>
        <v>Yes</v>
      </c>
    </row>
    <row r="872" spans="1:23" ht="12.9" customHeight="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  <c r="V872" s="1" t="str">
        <f>VLOOKUP(M872,People!$B$1:$C$5,2,0)</f>
        <v>Chuck Magee</v>
      </c>
      <c r="W872" s="1" t="str">
        <f>VLOOKUP(Orders!B872,Returns!$B$1:$C$801,2,1)</f>
        <v>Yes</v>
      </c>
    </row>
    <row r="873" spans="1:23" ht="12.9" customHeight="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VLOOKUP(M873,People!$B$1:$C$5,2,0)</f>
        <v>Chuck Magee</v>
      </c>
      <c r="W873" s="1" t="str">
        <f>VLOOKUP(Orders!B873,Returns!$B$1:$C$801,2,1)</f>
        <v>Yes</v>
      </c>
    </row>
    <row r="874" spans="1:23" ht="12.9" customHeight="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  <c r="V874" s="1" t="str">
        <f>VLOOKUP(M874,People!$B$1:$C$5,2,0)</f>
        <v>Chuck Magee</v>
      </c>
      <c r="W874" s="1" t="str">
        <f>VLOOKUP(Orders!B874,Returns!$B$1:$C$801,2,1)</f>
        <v>Yes</v>
      </c>
    </row>
    <row r="875" spans="1:23" ht="12.9" customHeight="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VLOOKUP(M875,People!$B$1:$C$5,2,0)</f>
        <v>Chuck Magee</v>
      </c>
      <c r="W875" s="1" t="str">
        <f>VLOOKUP(Orders!B875,Returns!$B$1:$C$801,2,1)</f>
        <v>Yes</v>
      </c>
    </row>
    <row r="876" spans="1:23" ht="12.9" customHeight="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  <c r="V876" s="1" t="str">
        <f>VLOOKUP(M876,People!$B$1:$C$5,2,0)</f>
        <v>Cassandra Brandow</v>
      </c>
      <c r="W876" s="1" t="str">
        <f>VLOOKUP(Orders!B876,Returns!$B$1:$C$801,2,1)</f>
        <v>Yes</v>
      </c>
    </row>
    <row r="877" spans="1:23" ht="12.9" customHeight="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  <c r="V877" s="1" t="str">
        <f>VLOOKUP(M877,People!$B$1:$C$5,2,0)</f>
        <v>Chuck Magee</v>
      </c>
      <c r="W877" s="1" t="str">
        <f>VLOOKUP(Orders!B877,Returns!$B$1:$C$801,2,1)</f>
        <v>Yes</v>
      </c>
    </row>
    <row r="878" spans="1:23" ht="12.9" customHeight="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  <c r="V878" s="1" t="str">
        <f>VLOOKUP(M878,People!$B$1:$C$5,2,0)</f>
        <v>Chuck Magee</v>
      </c>
      <c r="W878" s="1" t="str">
        <f>VLOOKUP(Orders!B878,Returns!$B$1:$C$801,2,1)</f>
        <v>Yes</v>
      </c>
    </row>
    <row r="879" spans="1:23" ht="12.9" customHeight="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  <c r="V879" s="1" t="str">
        <f>VLOOKUP(M879,People!$B$1:$C$5,2,0)</f>
        <v>Chuck Magee</v>
      </c>
      <c r="W879" s="1" t="str">
        <f>VLOOKUP(Orders!B879,Returns!$B$1:$C$801,2,1)</f>
        <v>Yes</v>
      </c>
    </row>
    <row r="880" spans="1:23" ht="12.9" customHeight="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  <c r="V880" s="1" t="str">
        <f>VLOOKUP(M880,People!$B$1:$C$5,2,0)</f>
        <v>Chuck Magee</v>
      </c>
      <c r="W880" s="1" t="str">
        <f>VLOOKUP(Orders!B880,Returns!$B$1:$C$801,2,1)</f>
        <v>Yes</v>
      </c>
    </row>
    <row r="881" spans="1:23" ht="12.9" customHeight="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  <c r="V881" s="1" t="str">
        <f>VLOOKUP(M881,People!$B$1:$C$5,2,0)</f>
        <v>Chuck Magee</v>
      </c>
      <c r="W881" s="1" t="str">
        <f>VLOOKUP(Orders!B881,Returns!$B$1:$C$801,2,1)</f>
        <v>Yes</v>
      </c>
    </row>
    <row r="882" spans="1:23" ht="12.9" customHeight="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  <c r="V882" s="1" t="str">
        <f>VLOOKUP(M882,People!$B$1:$C$5,2,0)</f>
        <v>Chuck Magee</v>
      </c>
      <c r="W882" s="1" t="str">
        <f>VLOOKUP(Orders!B882,Returns!$B$1:$C$801,2,1)</f>
        <v>Yes</v>
      </c>
    </row>
    <row r="883" spans="1:23" ht="12.9" customHeight="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  <c r="V883" s="1" t="str">
        <f>VLOOKUP(M883,People!$B$1:$C$5,2,0)</f>
        <v>Cassandra Brandow</v>
      </c>
      <c r="W883" s="1" t="str">
        <f>VLOOKUP(Orders!B883,Returns!$B$1:$C$801,2,1)</f>
        <v>Yes</v>
      </c>
    </row>
    <row r="884" spans="1:23" ht="12.9" customHeight="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  <c r="V884" s="1" t="str">
        <f>VLOOKUP(M884,People!$B$1:$C$5,2,0)</f>
        <v>Anna Andreadi</v>
      </c>
      <c r="W884" s="1" t="str">
        <f>VLOOKUP(Orders!B884,Returns!$B$1:$C$801,2,1)</f>
        <v>Yes</v>
      </c>
    </row>
    <row r="885" spans="1:23" ht="12.9" customHeight="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  <c r="V885" s="1" t="str">
        <f>VLOOKUP(M885,People!$B$1:$C$5,2,0)</f>
        <v>Kelly Williams</v>
      </c>
      <c r="W885" s="1" t="str">
        <f>VLOOKUP(Orders!B885,Returns!$B$1:$C$801,2,1)</f>
        <v>Yes</v>
      </c>
    </row>
    <row r="886" spans="1:23" ht="12.9" customHeight="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  <c r="V886" s="1" t="str">
        <f>VLOOKUP(M886,People!$B$1:$C$5,2,0)</f>
        <v>Chuck Magee</v>
      </c>
      <c r="W886" s="1" t="str">
        <f>VLOOKUP(Orders!B886,Returns!$B$1:$C$801,2,1)</f>
        <v>Yes</v>
      </c>
    </row>
    <row r="887" spans="1:23" ht="12.9" customHeight="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  <c r="V887" s="1" t="str">
        <f>VLOOKUP(M887,People!$B$1:$C$5,2,0)</f>
        <v>Anna Andreadi</v>
      </c>
      <c r="W887" s="1" t="str">
        <f>VLOOKUP(Orders!B887,Returns!$B$1:$C$801,2,1)</f>
        <v>Yes</v>
      </c>
    </row>
    <row r="888" spans="1:23" ht="12.9" customHeight="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  <c r="V888" s="1" t="str">
        <f>VLOOKUP(M888,People!$B$1:$C$5,2,0)</f>
        <v>Anna Andreadi</v>
      </c>
      <c r="W888" s="1" t="str">
        <f>VLOOKUP(Orders!B888,Returns!$B$1:$C$801,2,1)</f>
        <v>Yes</v>
      </c>
    </row>
    <row r="889" spans="1:23" ht="12.9" customHeight="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  <c r="V889" s="1" t="str">
        <f>VLOOKUP(M889,People!$B$1:$C$5,2,0)</f>
        <v>Chuck Magee</v>
      </c>
      <c r="W889" s="1" t="str">
        <f>VLOOKUP(Orders!B889,Returns!$B$1:$C$801,2,1)</f>
        <v>Yes</v>
      </c>
    </row>
    <row r="890" spans="1:23" ht="12.9" customHeight="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VLOOKUP(M890,People!$B$1:$C$5,2,0)</f>
        <v>Anna Andreadi</v>
      </c>
      <c r="W890" s="1" t="str">
        <f>VLOOKUP(Orders!B890,Returns!$B$1:$C$801,2,1)</f>
        <v>Yes</v>
      </c>
    </row>
    <row r="891" spans="1:23" ht="12.9" customHeight="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  <c r="V891" s="1" t="str">
        <f>VLOOKUP(M891,People!$B$1:$C$5,2,0)</f>
        <v>Chuck Magee</v>
      </c>
      <c r="W891" s="1" t="str">
        <f>VLOOKUP(Orders!B891,Returns!$B$1:$C$801,2,1)</f>
        <v>Yes</v>
      </c>
    </row>
    <row r="892" spans="1:23" ht="12.9" customHeight="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  <c r="V892" s="1" t="str">
        <f>VLOOKUP(M892,People!$B$1:$C$5,2,0)</f>
        <v>Chuck Magee</v>
      </c>
      <c r="W892" s="1" t="str">
        <f>VLOOKUP(Orders!B892,Returns!$B$1:$C$801,2,1)</f>
        <v>Yes</v>
      </c>
    </row>
    <row r="893" spans="1:23" ht="12.9" customHeight="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  <c r="V893" s="1" t="str">
        <f>VLOOKUP(M893,People!$B$1:$C$5,2,0)</f>
        <v>Kelly Williams</v>
      </c>
      <c r="W893" s="1" t="str">
        <f>VLOOKUP(Orders!B893,Returns!$B$1:$C$801,2,1)</f>
        <v>Yes</v>
      </c>
    </row>
    <row r="894" spans="1:23" ht="12.9" customHeight="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  <c r="V894" s="1" t="str">
        <f>VLOOKUP(M894,People!$B$1:$C$5,2,0)</f>
        <v>Kelly Williams</v>
      </c>
      <c r="W894" s="1" t="str">
        <f>VLOOKUP(Orders!B894,Returns!$B$1:$C$801,2,1)</f>
        <v>Yes</v>
      </c>
    </row>
    <row r="895" spans="1:23" ht="12.9" customHeight="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  <c r="V895" s="1" t="str">
        <f>VLOOKUP(M895,People!$B$1:$C$5,2,0)</f>
        <v>Kelly Williams</v>
      </c>
      <c r="W895" s="1" t="str">
        <f>VLOOKUP(Orders!B895,Returns!$B$1:$C$801,2,1)</f>
        <v>Yes</v>
      </c>
    </row>
    <row r="896" spans="1:23" ht="12.9" customHeight="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  <c r="V896" s="1" t="str">
        <f>VLOOKUP(M896,People!$B$1:$C$5,2,0)</f>
        <v>Anna Andreadi</v>
      </c>
      <c r="W896" s="1" t="str">
        <f>VLOOKUP(Orders!B896,Returns!$B$1:$C$801,2,1)</f>
        <v>Yes</v>
      </c>
    </row>
    <row r="897" spans="1:23" ht="12.9" customHeight="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  <c r="V897" s="1" t="str">
        <f>VLOOKUP(M897,People!$B$1:$C$5,2,0)</f>
        <v>Anna Andreadi</v>
      </c>
      <c r="W897" s="1" t="str">
        <f>VLOOKUP(Orders!B897,Returns!$B$1:$C$801,2,1)</f>
        <v>Yes</v>
      </c>
    </row>
    <row r="898" spans="1:23" ht="12.9" customHeight="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  <c r="V898" s="1" t="str">
        <f>VLOOKUP(M898,People!$B$1:$C$5,2,0)</f>
        <v>Kelly Williams</v>
      </c>
      <c r="W898" s="1" t="str">
        <f>VLOOKUP(Orders!B898,Returns!$B$1:$C$801,2,1)</f>
        <v>Yes</v>
      </c>
    </row>
    <row r="899" spans="1:23" ht="12.9" customHeight="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  <c r="V899" s="1" t="str">
        <f>VLOOKUP(M899,People!$B$1:$C$5,2,0)</f>
        <v>Kelly Williams</v>
      </c>
      <c r="W899" s="1" t="str">
        <f>VLOOKUP(Orders!B899,Returns!$B$1:$C$801,2,1)</f>
        <v>Yes</v>
      </c>
    </row>
    <row r="900" spans="1:23" ht="12.9" customHeight="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VLOOKUP(M900,People!$B$1:$C$5,2,0)</f>
        <v>Chuck Magee</v>
      </c>
      <c r="W900" s="1" t="str">
        <f>VLOOKUP(Orders!B900,Returns!$B$1:$C$801,2,1)</f>
        <v>Yes</v>
      </c>
    </row>
    <row r="901" spans="1:23" ht="12.9" customHeight="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  <c r="V901" s="1" t="str">
        <f>VLOOKUP(M901,People!$B$1:$C$5,2,0)</f>
        <v>Chuck Magee</v>
      </c>
      <c r="W901" s="1" t="str">
        <f>VLOOKUP(Orders!B901,Returns!$B$1:$C$801,2,1)</f>
        <v>Yes</v>
      </c>
    </row>
    <row r="902" spans="1:23" ht="12.9" customHeight="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  <c r="V902" s="1" t="str">
        <f>VLOOKUP(M902,People!$B$1:$C$5,2,0)</f>
        <v>Kelly Williams</v>
      </c>
      <c r="W902" s="1" t="str">
        <f>VLOOKUP(Orders!B902,Returns!$B$1:$C$801,2,1)</f>
        <v>Yes</v>
      </c>
    </row>
    <row r="903" spans="1:23" ht="12.9" customHeight="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  <c r="V903" s="1" t="str">
        <f>VLOOKUP(M903,People!$B$1:$C$5,2,0)</f>
        <v>Kelly Williams</v>
      </c>
      <c r="W903" s="1" t="str">
        <f>VLOOKUP(Orders!B903,Returns!$B$1:$C$801,2,1)</f>
        <v>Yes</v>
      </c>
    </row>
    <row r="904" spans="1:23" ht="12.9" customHeight="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  <c r="V904" s="1" t="str">
        <f>VLOOKUP(M904,People!$B$1:$C$5,2,0)</f>
        <v>Kelly Williams</v>
      </c>
      <c r="W904" s="1" t="str">
        <f>VLOOKUP(Orders!B904,Returns!$B$1:$C$801,2,1)</f>
        <v>Yes</v>
      </c>
    </row>
    <row r="905" spans="1:23" ht="12.9" customHeight="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VLOOKUP(M905,People!$B$1:$C$5,2,0)</f>
        <v>Anna Andreadi</v>
      </c>
      <c r="W905" s="1" t="str">
        <f>VLOOKUP(Orders!B905,Returns!$B$1:$C$801,2,1)</f>
        <v>Yes</v>
      </c>
    </row>
    <row r="906" spans="1:23" ht="12.9" customHeight="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  <c r="V906" s="1" t="str">
        <f>VLOOKUP(M906,People!$B$1:$C$5,2,0)</f>
        <v>Anna Andreadi</v>
      </c>
      <c r="W906" s="1" t="str">
        <f>VLOOKUP(Orders!B906,Returns!$B$1:$C$801,2,1)</f>
        <v>Yes</v>
      </c>
    </row>
    <row r="907" spans="1:23" ht="12.9" customHeight="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  <c r="V907" s="1" t="str">
        <f>VLOOKUP(M907,People!$B$1:$C$5,2,0)</f>
        <v>Anna Andreadi</v>
      </c>
      <c r="W907" s="1" t="str">
        <f>VLOOKUP(Orders!B907,Returns!$B$1:$C$801,2,1)</f>
        <v>Yes</v>
      </c>
    </row>
    <row r="908" spans="1:23" ht="12.9" customHeight="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  <c r="V908" s="1" t="str">
        <f>VLOOKUP(M908,People!$B$1:$C$5,2,0)</f>
        <v>Chuck Magee</v>
      </c>
      <c r="W908" s="1" t="str">
        <f>VLOOKUP(Orders!B908,Returns!$B$1:$C$801,2,1)</f>
        <v>Yes</v>
      </c>
    </row>
    <row r="909" spans="1:23" ht="12.9" customHeight="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  <c r="V909" s="1" t="str">
        <f>VLOOKUP(M909,People!$B$1:$C$5,2,0)</f>
        <v>Chuck Magee</v>
      </c>
      <c r="W909" s="1" t="str">
        <f>VLOOKUP(Orders!B909,Returns!$B$1:$C$801,2,1)</f>
        <v>Yes</v>
      </c>
    </row>
    <row r="910" spans="1:23" ht="12.9" customHeight="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  <c r="V910" s="1" t="str">
        <f>VLOOKUP(M910,People!$B$1:$C$5,2,0)</f>
        <v>Chuck Magee</v>
      </c>
      <c r="W910" s="1" t="str">
        <f>VLOOKUP(Orders!B910,Returns!$B$1:$C$801,2,1)</f>
        <v>Yes</v>
      </c>
    </row>
    <row r="911" spans="1:23" ht="12.9" customHeight="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VLOOKUP(M911,People!$B$1:$C$5,2,0)</f>
        <v>Kelly Williams</v>
      </c>
      <c r="W911" s="1" t="str">
        <f>VLOOKUP(Orders!B911,Returns!$B$1:$C$801,2,1)</f>
        <v>Yes</v>
      </c>
    </row>
    <row r="912" spans="1:23" ht="12.9" customHeight="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  <c r="V912" s="1" t="str">
        <f>VLOOKUP(M912,People!$B$1:$C$5,2,0)</f>
        <v>Kelly Williams</v>
      </c>
      <c r="W912" s="1" t="str">
        <f>VLOOKUP(Orders!B912,Returns!$B$1:$C$801,2,1)</f>
        <v>Yes</v>
      </c>
    </row>
    <row r="913" spans="1:23" ht="12.9" customHeight="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  <c r="V913" s="1" t="str">
        <f>VLOOKUP(M913,People!$B$1:$C$5,2,0)</f>
        <v>Kelly Williams</v>
      </c>
      <c r="W913" s="1" t="str">
        <f>VLOOKUP(Orders!B913,Returns!$B$1:$C$801,2,1)</f>
        <v>Yes</v>
      </c>
    </row>
    <row r="914" spans="1:23" ht="12.9" customHeight="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  <c r="V914" s="1" t="str">
        <f>VLOOKUP(M914,People!$B$1:$C$5,2,0)</f>
        <v>Chuck Magee</v>
      </c>
      <c r="W914" s="1" t="str">
        <f>VLOOKUP(Orders!B914,Returns!$B$1:$C$801,2,1)</f>
        <v>Yes</v>
      </c>
    </row>
    <row r="915" spans="1:23" ht="12.9" customHeight="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VLOOKUP(M915,People!$B$1:$C$5,2,0)</f>
        <v>Kelly Williams</v>
      </c>
      <c r="W915" s="1" t="str">
        <f>VLOOKUP(Orders!B915,Returns!$B$1:$C$801,2,1)</f>
        <v>Yes</v>
      </c>
    </row>
    <row r="916" spans="1:23" ht="12.9" customHeight="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  <c r="V916" s="1" t="str">
        <f>VLOOKUP(M916,People!$B$1:$C$5,2,0)</f>
        <v>Kelly Williams</v>
      </c>
      <c r="W916" s="1" t="str">
        <f>VLOOKUP(Orders!B916,Returns!$B$1:$C$801,2,1)</f>
        <v>Yes</v>
      </c>
    </row>
    <row r="917" spans="1:23" ht="12.9" customHeight="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  <c r="V917" s="1" t="str">
        <f>VLOOKUP(M917,People!$B$1:$C$5,2,0)</f>
        <v>Kelly Williams</v>
      </c>
      <c r="W917" s="1" t="str">
        <f>VLOOKUP(Orders!B917,Returns!$B$1:$C$801,2,1)</f>
        <v>Yes</v>
      </c>
    </row>
    <row r="918" spans="1:23" ht="12.9" customHeight="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  <c r="V918" s="1" t="str">
        <f>VLOOKUP(M918,People!$B$1:$C$5,2,0)</f>
        <v>Kelly Williams</v>
      </c>
      <c r="W918" s="1" t="str">
        <f>VLOOKUP(Orders!B918,Returns!$B$1:$C$801,2,1)</f>
        <v>Yes</v>
      </c>
    </row>
    <row r="919" spans="1:23" ht="12.9" customHeight="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  <c r="V919" s="1" t="str">
        <f>VLOOKUP(M919,People!$B$1:$C$5,2,0)</f>
        <v>Kelly Williams</v>
      </c>
      <c r="W919" s="1" t="str">
        <f>VLOOKUP(Orders!B919,Returns!$B$1:$C$801,2,1)</f>
        <v>Yes</v>
      </c>
    </row>
    <row r="920" spans="1:23" ht="12.9" customHeight="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  <c r="V920" s="1" t="str">
        <f>VLOOKUP(M920,People!$B$1:$C$5,2,0)</f>
        <v>Kelly Williams</v>
      </c>
      <c r="W920" s="1" t="str">
        <f>VLOOKUP(Orders!B920,Returns!$B$1:$C$801,2,1)</f>
        <v>Yes</v>
      </c>
    </row>
    <row r="921" spans="1:23" ht="12.9" customHeight="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  <c r="V921" s="1" t="str">
        <f>VLOOKUP(M921,People!$B$1:$C$5,2,0)</f>
        <v>Kelly Williams</v>
      </c>
      <c r="W921" s="1" t="str">
        <f>VLOOKUP(Orders!B921,Returns!$B$1:$C$801,2,1)</f>
        <v>Yes</v>
      </c>
    </row>
    <row r="922" spans="1:23" ht="12.9" customHeight="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  <c r="V922" s="1" t="str">
        <f>VLOOKUP(M922,People!$B$1:$C$5,2,0)</f>
        <v>Cassandra Brandow</v>
      </c>
      <c r="W922" s="1" t="str">
        <f>VLOOKUP(Orders!B922,Returns!$B$1:$C$801,2,1)</f>
        <v>Yes</v>
      </c>
    </row>
    <row r="923" spans="1:23" ht="12.9" customHeight="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  <c r="V923" s="1" t="str">
        <f>VLOOKUP(M923,People!$B$1:$C$5,2,0)</f>
        <v>Chuck Magee</v>
      </c>
      <c r="W923" s="1" t="str">
        <f>VLOOKUP(Orders!B923,Returns!$B$1:$C$801,2,1)</f>
        <v>Yes</v>
      </c>
    </row>
    <row r="924" spans="1:23" ht="12.9" customHeight="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VLOOKUP(M924,People!$B$1:$C$5,2,0)</f>
        <v>Chuck Magee</v>
      </c>
      <c r="W924" s="1" t="str">
        <f>VLOOKUP(Orders!B924,Returns!$B$1:$C$801,2,1)</f>
        <v>Yes</v>
      </c>
    </row>
    <row r="925" spans="1:23" ht="12.9" customHeight="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  <c r="V925" s="1" t="str">
        <f>VLOOKUP(M925,People!$B$1:$C$5,2,0)</f>
        <v>Chuck Magee</v>
      </c>
      <c r="W925" s="1" t="str">
        <f>VLOOKUP(Orders!B925,Returns!$B$1:$C$801,2,1)</f>
        <v>Yes</v>
      </c>
    </row>
    <row r="926" spans="1:23" ht="12.9" customHeight="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  <c r="V926" s="1" t="str">
        <f>VLOOKUP(M926,People!$B$1:$C$5,2,0)</f>
        <v>Chuck Magee</v>
      </c>
      <c r="W926" s="1" t="str">
        <f>VLOOKUP(Orders!B926,Returns!$B$1:$C$801,2,1)</f>
        <v>Yes</v>
      </c>
    </row>
    <row r="927" spans="1:23" ht="12.9" customHeight="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  <c r="V927" s="1" t="str">
        <f>VLOOKUP(M927,People!$B$1:$C$5,2,0)</f>
        <v>Chuck Magee</v>
      </c>
      <c r="W927" s="1" t="str">
        <f>VLOOKUP(Orders!B927,Returns!$B$1:$C$801,2,1)</f>
        <v>Yes</v>
      </c>
    </row>
    <row r="928" spans="1:23" ht="12.9" customHeight="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  <c r="V928" s="1" t="str">
        <f>VLOOKUP(M928,People!$B$1:$C$5,2,0)</f>
        <v>Chuck Magee</v>
      </c>
      <c r="W928" s="1" t="str">
        <f>VLOOKUP(Orders!B928,Returns!$B$1:$C$801,2,1)</f>
        <v>Yes</v>
      </c>
    </row>
    <row r="929" spans="1:23" ht="12.9" customHeight="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VLOOKUP(M929,People!$B$1:$C$5,2,0)</f>
        <v>Cassandra Brandow</v>
      </c>
      <c r="W929" s="1" t="str">
        <f>VLOOKUP(Orders!B929,Returns!$B$1:$C$801,2,1)</f>
        <v>Yes</v>
      </c>
    </row>
    <row r="930" spans="1:23" ht="12.9" customHeight="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  <c r="V930" s="1" t="str">
        <f>VLOOKUP(M930,People!$B$1:$C$5,2,0)</f>
        <v>Cassandra Brandow</v>
      </c>
      <c r="W930" s="1" t="str">
        <f>VLOOKUP(Orders!B930,Returns!$B$1:$C$801,2,1)</f>
        <v>Yes</v>
      </c>
    </row>
    <row r="931" spans="1:23" ht="12.9" customHeight="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  <c r="V931" s="1" t="str">
        <f>VLOOKUP(M931,People!$B$1:$C$5,2,0)</f>
        <v>Chuck Magee</v>
      </c>
      <c r="W931" s="1" t="str">
        <f>VLOOKUP(Orders!B931,Returns!$B$1:$C$801,2,1)</f>
        <v>Yes</v>
      </c>
    </row>
    <row r="932" spans="1:23" ht="12.9" customHeight="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VLOOKUP(M932,People!$B$1:$C$5,2,0)</f>
        <v>Chuck Magee</v>
      </c>
      <c r="W932" s="1" t="str">
        <f>VLOOKUP(Orders!B932,Returns!$B$1:$C$801,2,1)</f>
        <v>Yes</v>
      </c>
    </row>
    <row r="933" spans="1:23" ht="12.9" customHeight="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  <c r="V933" s="1" t="str">
        <f>VLOOKUP(M933,People!$B$1:$C$5,2,0)</f>
        <v>Chuck Magee</v>
      </c>
      <c r="W933" s="1" t="str">
        <f>VLOOKUP(Orders!B933,Returns!$B$1:$C$801,2,1)</f>
        <v>Yes</v>
      </c>
    </row>
    <row r="934" spans="1:23" ht="12.9" customHeight="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VLOOKUP(M934,People!$B$1:$C$5,2,0)</f>
        <v>Chuck Magee</v>
      </c>
      <c r="W934" s="1" t="str">
        <f>VLOOKUP(Orders!B934,Returns!$B$1:$C$801,2,1)</f>
        <v>Yes</v>
      </c>
    </row>
    <row r="935" spans="1:23" ht="12.9" customHeight="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  <c r="V935" s="1" t="str">
        <f>VLOOKUP(M935,People!$B$1:$C$5,2,0)</f>
        <v>Chuck Magee</v>
      </c>
      <c r="W935" s="1" t="str">
        <f>VLOOKUP(Orders!B935,Returns!$B$1:$C$801,2,1)</f>
        <v>Yes</v>
      </c>
    </row>
    <row r="936" spans="1:23" ht="12.9" customHeight="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  <c r="V936" s="1" t="str">
        <f>VLOOKUP(M936,People!$B$1:$C$5,2,0)</f>
        <v>Chuck Magee</v>
      </c>
      <c r="W936" s="1" t="str">
        <f>VLOOKUP(Orders!B936,Returns!$B$1:$C$801,2,1)</f>
        <v>Yes</v>
      </c>
    </row>
    <row r="937" spans="1:23" ht="12.9" customHeight="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  <c r="V937" s="1" t="str">
        <f>VLOOKUP(M937,People!$B$1:$C$5,2,0)</f>
        <v>Chuck Magee</v>
      </c>
      <c r="W937" s="1" t="str">
        <f>VLOOKUP(Orders!B937,Returns!$B$1:$C$801,2,1)</f>
        <v>Yes</v>
      </c>
    </row>
    <row r="938" spans="1:23" ht="12.9" customHeight="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  <c r="V938" s="1" t="str">
        <f>VLOOKUP(M938,People!$B$1:$C$5,2,0)</f>
        <v>Chuck Magee</v>
      </c>
      <c r="W938" s="1" t="str">
        <f>VLOOKUP(Orders!B938,Returns!$B$1:$C$801,2,1)</f>
        <v>Yes</v>
      </c>
    </row>
    <row r="939" spans="1:23" ht="12.9" customHeight="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  <c r="V939" s="1" t="str">
        <f>VLOOKUP(M939,People!$B$1:$C$5,2,0)</f>
        <v>Anna Andreadi</v>
      </c>
      <c r="W939" s="1" t="str">
        <f>VLOOKUP(Orders!B939,Returns!$B$1:$C$801,2,1)</f>
        <v>Yes</v>
      </c>
    </row>
    <row r="940" spans="1:23" ht="12.9" customHeight="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  <c r="V940" s="1" t="str">
        <f>VLOOKUP(M940,People!$B$1:$C$5,2,0)</f>
        <v>Anna Andreadi</v>
      </c>
      <c r="W940" s="1" t="str">
        <f>VLOOKUP(Orders!B940,Returns!$B$1:$C$801,2,1)</f>
        <v>Yes</v>
      </c>
    </row>
    <row r="941" spans="1:23" ht="12.9" customHeight="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VLOOKUP(M941,People!$B$1:$C$5,2,0)</f>
        <v>Anna Andreadi</v>
      </c>
      <c r="W941" s="1" t="str">
        <f>VLOOKUP(Orders!B941,Returns!$B$1:$C$801,2,1)</f>
        <v>Yes</v>
      </c>
    </row>
    <row r="942" spans="1:23" ht="12.9" customHeight="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VLOOKUP(M942,People!$B$1:$C$5,2,0)</f>
        <v>Anna Andreadi</v>
      </c>
      <c r="W942" s="1" t="str">
        <f>VLOOKUP(Orders!B942,Returns!$B$1:$C$801,2,1)</f>
        <v>Yes</v>
      </c>
    </row>
    <row r="943" spans="1:23" ht="12.9" customHeight="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VLOOKUP(M943,People!$B$1:$C$5,2,0)</f>
        <v>Anna Andreadi</v>
      </c>
      <c r="W943" s="1" t="str">
        <f>VLOOKUP(Orders!B943,Returns!$B$1:$C$801,2,1)</f>
        <v>Yes</v>
      </c>
    </row>
    <row r="944" spans="1:23" ht="12.9" customHeight="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  <c r="V944" s="1" t="str">
        <f>VLOOKUP(M944,People!$B$1:$C$5,2,0)</f>
        <v>Anna Andreadi</v>
      </c>
      <c r="W944" s="1" t="str">
        <f>VLOOKUP(Orders!B944,Returns!$B$1:$C$801,2,1)</f>
        <v>Yes</v>
      </c>
    </row>
    <row r="945" spans="1:23" ht="12.9" customHeight="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  <c r="V945" s="1" t="str">
        <f>VLOOKUP(M945,People!$B$1:$C$5,2,0)</f>
        <v>Anna Andreadi</v>
      </c>
      <c r="W945" s="1" t="str">
        <f>VLOOKUP(Orders!B945,Returns!$B$1:$C$801,2,1)</f>
        <v>Yes</v>
      </c>
    </row>
    <row r="946" spans="1:23" ht="12.9" customHeight="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  <c r="V946" s="1" t="str">
        <f>VLOOKUP(M946,People!$B$1:$C$5,2,0)</f>
        <v>Anna Andreadi</v>
      </c>
      <c r="W946" s="1" t="str">
        <f>VLOOKUP(Orders!B946,Returns!$B$1:$C$801,2,1)</f>
        <v>Yes</v>
      </c>
    </row>
    <row r="947" spans="1:23" ht="12.9" customHeight="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VLOOKUP(M947,People!$B$1:$C$5,2,0)</f>
        <v>Anna Andreadi</v>
      </c>
      <c r="W947" s="1" t="str">
        <f>VLOOKUP(Orders!B947,Returns!$B$1:$C$801,2,1)</f>
        <v>Yes</v>
      </c>
    </row>
    <row r="948" spans="1:23" ht="12.9" customHeight="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  <c r="V948" s="1" t="str">
        <f>VLOOKUP(M948,People!$B$1:$C$5,2,0)</f>
        <v>Anna Andreadi</v>
      </c>
      <c r="W948" s="1" t="str">
        <f>VLOOKUP(Orders!B948,Returns!$B$1:$C$801,2,1)</f>
        <v>Yes</v>
      </c>
    </row>
    <row r="949" spans="1:23" ht="12.9" customHeight="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  <c r="V949" s="1" t="str">
        <f>VLOOKUP(M949,People!$B$1:$C$5,2,0)</f>
        <v>Chuck Magee</v>
      </c>
      <c r="W949" s="1" t="str">
        <f>VLOOKUP(Orders!B949,Returns!$B$1:$C$801,2,1)</f>
        <v>Yes</v>
      </c>
    </row>
    <row r="950" spans="1:23" ht="12.9" customHeight="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  <c r="V950" s="1" t="str">
        <f>VLOOKUP(M950,People!$B$1:$C$5,2,0)</f>
        <v>Chuck Magee</v>
      </c>
      <c r="W950" s="1" t="str">
        <f>VLOOKUP(Orders!B950,Returns!$B$1:$C$801,2,1)</f>
        <v>Yes</v>
      </c>
    </row>
    <row r="951" spans="1:23" ht="12.9" customHeight="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  <c r="V951" s="1" t="str">
        <f>VLOOKUP(M951,People!$B$1:$C$5,2,0)</f>
        <v>Chuck Magee</v>
      </c>
      <c r="W951" s="1" t="str">
        <f>VLOOKUP(Orders!B951,Returns!$B$1:$C$801,2,1)</f>
        <v>Yes</v>
      </c>
    </row>
    <row r="952" spans="1:23" ht="12.9" customHeight="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  <c r="V952" s="1" t="str">
        <f>VLOOKUP(M952,People!$B$1:$C$5,2,0)</f>
        <v>Chuck Magee</v>
      </c>
      <c r="W952" s="1" t="str">
        <f>VLOOKUP(Orders!B952,Returns!$B$1:$C$801,2,1)</f>
        <v>Yes</v>
      </c>
    </row>
    <row r="953" spans="1:23" ht="12.9" customHeight="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VLOOKUP(M953,People!$B$1:$C$5,2,0)</f>
        <v>Chuck Magee</v>
      </c>
      <c r="W953" s="1" t="str">
        <f>VLOOKUP(Orders!B953,Returns!$B$1:$C$801,2,1)</f>
        <v>Yes</v>
      </c>
    </row>
    <row r="954" spans="1:23" ht="12.9" customHeight="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  <c r="V954" s="1" t="str">
        <f>VLOOKUP(M954,People!$B$1:$C$5,2,0)</f>
        <v>Chuck Magee</v>
      </c>
      <c r="W954" s="1" t="str">
        <f>VLOOKUP(Orders!B954,Returns!$B$1:$C$801,2,1)</f>
        <v>Yes</v>
      </c>
    </row>
    <row r="955" spans="1:23" ht="12.9" customHeight="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  <c r="V955" s="1" t="str">
        <f>VLOOKUP(M955,People!$B$1:$C$5,2,0)</f>
        <v>Kelly Williams</v>
      </c>
      <c r="W955" s="1" t="str">
        <f>VLOOKUP(Orders!B955,Returns!$B$1:$C$801,2,1)</f>
        <v>Yes</v>
      </c>
    </row>
    <row r="956" spans="1:23" ht="12.9" customHeight="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  <c r="V956" s="1" t="str">
        <f>VLOOKUP(M956,People!$B$1:$C$5,2,0)</f>
        <v>Kelly Williams</v>
      </c>
      <c r="W956" s="1" t="str">
        <f>VLOOKUP(Orders!B956,Returns!$B$1:$C$801,2,1)</f>
        <v>Yes</v>
      </c>
    </row>
    <row r="957" spans="1:23" ht="12.9" customHeight="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  <c r="V957" s="1" t="str">
        <f>VLOOKUP(M957,People!$B$1:$C$5,2,0)</f>
        <v>Cassandra Brandow</v>
      </c>
      <c r="W957" s="1" t="str">
        <f>VLOOKUP(Orders!B957,Returns!$B$1:$C$801,2,1)</f>
        <v>Yes</v>
      </c>
    </row>
    <row r="958" spans="1:23" ht="12.9" customHeight="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  <c r="V958" s="1" t="str">
        <f>VLOOKUP(M958,People!$B$1:$C$5,2,0)</f>
        <v>Anna Andreadi</v>
      </c>
      <c r="W958" s="1" t="str">
        <f>VLOOKUP(Orders!B958,Returns!$B$1:$C$801,2,1)</f>
        <v>Yes</v>
      </c>
    </row>
    <row r="959" spans="1:23" ht="12.9" customHeight="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  <c r="V959" s="1" t="str">
        <f>VLOOKUP(M959,People!$B$1:$C$5,2,0)</f>
        <v>Anna Andreadi</v>
      </c>
      <c r="W959" s="1" t="str">
        <f>VLOOKUP(Orders!B959,Returns!$B$1:$C$801,2,1)</f>
        <v>Yes</v>
      </c>
    </row>
    <row r="960" spans="1:23" ht="12.9" customHeight="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  <c r="V960" s="1" t="str">
        <f>VLOOKUP(M960,People!$B$1:$C$5,2,0)</f>
        <v>Anna Andreadi</v>
      </c>
      <c r="W960" s="1" t="str">
        <f>VLOOKUP(Orders!B960,Returns!$B$1:$C$801,2,1)</f>
        <v>Yes</v>
      </c>
    </row>
    <row r="961" spans="1:23" ht="12.9" customHeight="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VLOOKUP(M961,People!$B$1:$C$5,2,0)</f>
        <v>Anna Andreadi</v>
      </c>
      <c r="W961" s="1" t="str">
        <f>VLOOKUP(Orders!B961,Returns!$B$1:$C$801,2,1)</f>
        <v>Yes</v>
      </c>
    </row>
    <row r="962" spans="1:23" ht="12.9" customHeight="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  <c r="V962" s="1" t="str">
        <f>VLOOKUP(M962,People!$B$1:$C$5,2,0)</f>
        <v>Anna Andreadi</v>
      </c>
      <c r="W962" s="1" t="str">
        <f>VLOOKUP(Orders!B962,Returns!$B$1:$C$801,2,1)</f>
        <v>Yes</v>
      </c>
    </row>
    <row r="963" spans="1:23" ht="12.9" customHeight="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VLOOKUP(M963,People!$B$1:$C$5,2,0)</f>
        <v>Cassandra Brandow</v>
      </c>
      <c r="W963" s="1" t="str">
        <f>VLOOKUP(Orders!B963,Returns!$B$1:$C$801,2,1)</f>
        <v>Yes</v>
      </c>
    </row>
    <row r="964" spans="1:23" ht="12.9" customHeight="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VLOOKUP(M964,People!$B$1:$C$5,2,0)</f>
        <v>Anna Andreadi</v>
      </c>
      <c r="W964" s="1" t="str">
        <f>VLOOKUP(Orders!B964,Returns!$B$1:$C$801,2,1)</f>
        <v>Yes</v>
      </c>
    </row>
    <row r="965" spans="1:23" ht="12.9" customHeight="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VLOOKUP(M965,People!$B$1:$C$5,2,0)</f>
        <v>Cassandra Brandow</v>
      </c>
      <c r="W965" s="1" t="str">
        <f>VLOOKUP(Orders!B965,Returns!$B$1:$C$801,2,1)</f>
        <v>Yes</v>
      </c>
    </row>
    <row r="966" spans="1:23" ht="12.9" customHeight="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VLOOKUP(M966,People!$B$1:$C$5,2,0)</f>
        <v>Chuck Magee</v>
      </c>
      <c r="W966" s="1" t="str">
        <f>VLOOKUP(Orders!B966,Returns!$B$1:$C$801,2,1)</f>
        <v>Yes</v>
      </c>
    </row>
    <row r="967" spans="1:23" ht="12.9" customHeight="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  <c r="V967" s="1" t="str">
        <f>VLOOKUP(M967,People!$B$1:$C$5,2,0)</f>
        <v>Chuck Magee</v>
      </c>
      <c r="W967" s="1" t="str">
        <f>VLOOKUP(Orders!B967,Returns!$B$1:$C$801,2,1)</f>
        <v>Yes</v>
      </c>
    </row>
    <row r="968" spans="1:23" ht="12.9" customHeight="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  <c r="V968" s="1" t="str">
        <f>VLOOKUP(M968,People!$B$1:$C$5,2,0)</f>
        <v>Chuck Magee</v>
      </c>
      <c r="W968" s="1" t="str">
        <f>VLOOKUP(Orders!B968,Returns!$B$1:$C$801,2,1)</f>
        <v>Yes</v>
      </c>
    </row>
    <row r="969" spans="1:23" ht="12.9" customHeight="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  <c r="V969" s="1" t="str">
        <f>VLOOKUP(M969,People!$B$1:$C$5,2,0)</f>
        <v>Chuck Magee</v>
      </c>
      <c r="W969" s="1" t="str">
        <f>VLOOKUP(Orders!B969,Returns!$B$1:$C$801,2,1)</f>
        <v>Yes</v>
      </c>
    </row>
    <row r="970" spans="1:23" ht="12.9" customHeight="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VLOOKUP(M970,People!$B$1:$C$5,2,0)</f>
        <v>Chuck Magee</v>
      </c>
      <c r="W970" s="1" t="str">
        <f>VLOOKUP(Orders!B970,Returns!$B$1:$C$801,2,1)</f>
        <v>Yes</v>
      </c>
    </row>
    <row r="971" spans="1:23" ht="12.9" customHeight="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  <c r="V971" s="1" t="str">
        <f>VLOOKUP(M971,People!$B$1:$C$5,2,0)</f>
        <v>Chuck Magee</v>
      </c>
      <c r="W971" s="1" t="str">
        <f>VLOOKUP(Orders!B971,Returns!$B$1:$C$801,2,1)</f>
        <v>Yes</v>
      </c>
    </row>
    <row r="972" spans="1:23" ht="12.9" customHeight="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  <c r="V972" s="1" t="str">
        <f>VLOOKUP(M972,People!$B$1:$C$5,2,0)</f>
        <v>Chuck Magee</v>
      </c>
      <c r="W972" s="1" t="str">
        <f>VLOOKUP(Orders!B972,Returns!$B$1:$C$801,2,1)</f>
        <v>Yes</v>
      </c>
    </row>
    <row r="973" spans="1:23" ht="12.9" customHeight="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  <c r="V973" s="1" t="str">
        <f>VLOOKUP(M973,People!$B$1:$C$5,2,0)</f>
        <v>Chuck Magee</v>
      </c>
      <c r="W973" s="1" t="str">
        <f>VLOOKUP(Orders!B973,Returns!$B$1:$C$801,2,1)</f>
        <v>Yes</v>
      </c>
    </row>
    <row r="974" spans="1:23" ht="12.9" customHeight="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  <c r="V974" s="1" t="str">
        <f>VLOOKUP(M974,People!$B$1:$C$5,2,0)</f>
        <v>Chuck Magee</v>
      </c>
      <c r="W974" s="1" t="str">
        <f>VLOOKUP(Orders!B974,Returns!$B$1:$C$801,2,1)</f>
        <v>Yes</v>
      </c>
    </row>
    <row r="975" spans="1:23" ht="12.9" customHeight="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  <c r="V975" s="1" t="str">
        <f>VLOOKUP(M975,People!$B$1:$C$5,2,0)</f>
        <v>Chuck Magee</v>
      </c>
      <c r="W975" s="1" t="str">
        <f>VLOOKUP(Orders!B975,Returns!$B$1:$C$801,2,1)</f>
        <v>Yes</v>
      </c>
    </row>
    <row r="976" spans="1:23" ht="12.9" customHeight="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  <c r="V976" s="1" t="str">
        <f>VLOOKUP(M976,People!$B$1:$C$5,2,0)</f>
        <v>Chuck Magee</v>
      </c>
      <c r="W976" s="1" t="str">
        <f>VLOOKUP(Orders!B976,Returns!$B$1:$C$801,2,1)</f>
        <v>Yes</v>
      </c>
    </row>
    <row r="977" spans="1:23" ht="12.9" customHeight="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  <c r="V977" s="1" t="str">
        <f>VLOOKUP(M977,People!$B$1:$C$5,2,0)</f>
        <v>Chuck Magee</v>
      </c>
      <c r="W977" s="1" t="str">
        <f>VLOOKUP(Orders!B977,Returns!$B$1:$C$801,2,1)</f>
        <v>Yes</v>
      </c>
    </row>
    <row r="978" spans="1:23" ht="12.9" customHeight="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  <c r="V978" s="1" t="str">
        <f>VLOOKUP(M978,People!$B$1:$C$5,2,0)</f>
        <v>Anna Andreadi</v>
      </c>
      <c r="W978" s="1" t="str">
        <f>VLOOKUP(Orders!B978,Returns!$B$1:$C$801,2,1)</f>
        <v>Yes</v>
      </c>
    </row>
    <row r="979" spans="1:23" ht="12.9" customHeight="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  <c r="V979" s="1" t="str">
        <f>VLOOKUP(M979,People!$B$1:$C$5,2,0)</f>
        <v>Kelly Williams</v>
      </c>
      <c r="W979" s="1" t="str">
        <f>VLOOKUP(Orders!B979,Returns!$B$1:$C$801,2,1)</f>
        <v>Yes</v>
      </c>
    </row>
    <row r="980" spans="1:23" ht="12.9" customHeight="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  <c r="V980" s="1" t="str">
        <f>VLOOKUP(M980,People!$B$1:$C$5,2,0)</f>
        <v>Cassandra Brandow</v>
      </c>
      <c r="W980" s="1" t="str">
        <f>VLOOKUP(Orders!B980,Returns!$B$1:$C$801,2,1)</f>
        <v>Yes</v>
      </c>
    </row>
    <row r="981" spans="1:23" ht="12.9" customHeight="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  <c r="V981" s="1" t="str">
        <f>VLOOKUP(M981,People!$B$1:$C$5,2,0)</f>
        <v>Kelly Williams</v>
      </c>
      <c r="W981" s="1" t="str">
        <f>VLOOKUP(Orders!B981,Returns!$B$1:$C$801,2,1)</f>
        <v>Yes</v>
      </c>
    </row>
    <row r="982" spans="1:23" ht="12.9" customHeight="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  <c r="V982" s="1" t="str">
        <f>VLOOKUP(M982,People!$B$1:$C$5,2,0)</f>
        <v>Chuck Magee</v>
      </c>
      <c r="W982" s="1" t="str">
        <f>VLOOKUP(Orders!B982,Returns!$B$1:$C$801,2,1)</f>
        <v>Yes</v>
      </c>
    </row>
    <row r="983" spans="1:23" ht="12.9" customHeight="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  <c r="V983" s="1" t="str">
        <f>VLOOKUP(M983,People!$B$1:$C$5,2,0)</f>
        <v>Anna Andreadi</v>
      </c>
      <c r="W983" s="1" t="str">
        <f>VLOOKUP(Orders!B983,Returns!$B$1:$C$801,2,1)</f>
        <v>Yes</v>
      </c>
    </row>
    <row r="984" spans="1:23" ht="12.9" customHeight="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  <c r="V984" s="1" t="str">
        <f>VLOOKUP(M984,People!$B$1:$C$5,2,0)</f>
        <v>Anna Andreadi</v>
      </c>
      <c r="W984" s="1" t="str">
        <f>VLOOKUP(Orders!B984,Returns!$B$1:$C$801,2,1)</f>
        <v>Yes</v>
      </c>
    </row>
    <row r="985" spans="1:23" ht="12.9" customHeight="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  <c r="V985" s="1" t="str">
        <f>VLOOKUP(M985,People!$B$1:$C$5,2,0)</f>
        <v>Anna Andreadi</v>
      </c>
      <c r="W985" s="1" t="str">
        <f>VLOOKUP(Orders!B985,Returns!$B$1:$C$801,2,1)</f>
        <v>Yes</v>
      </c>
    </row>
    <row r="986" spans="1:23" ht="12.9" customHeight="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  <c r="V986" s="1" t="str">
        <f>VLOOKUP(M986,People!$B$1:$C$5,2,0)</f>
        <v>Kelly Williams</v>
      </c>
      <c r="W986" s="1" t="str">
        <f>VLOOKUP(Orders!B986,Returns!$B$1:$C$801,2,1)</f>
        <v>Yes</v>
      </c>
    </row>
    <row r="987" spans="1:23" ht="12.9" customHeight="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  <c r="V987" s="1" t="str">
        <f>VLOOKUP(M987,People!$B$1:$C$5,2,0)</f>
        <v>Kelly Williams</v>
      </c>
      <c r="W987" s="1" t="str">
        <f>VLOOKUP(Orders!B987,Returns!$B$1:$C$801,2,1)</f>
        <v>Yes</v>
      </c>
    </row>
    <row r="988" spans="1:23" ht="12.9" customHeight="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  <c r="V988" s="1" t="str">
        <f>VLOOKUP(M988,People!$B$1:$C$5,2,0)</f>
        <v>Kelly Williams</v>
      </c>
      <c r="W988" s="1" t="str">
        <f>VLOOKUP(Orders!B988,Returns!$B$1:$C$801,2,1)</f>
        <v>Yes</v>
      </c>
    </row>
    <row r="989" spans="1:23" ht="12.9" customHeight="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  <c r="V989" s="1" t="str">
        <f>VLOOKUP(M989,People!$B$1:$C$5,2,0)</f>
        <v>Kelly Williams</v>
      </c>
      <c r="W989" s="1" t="str">
        <f>VLOOKUP(Orders!B989,Returns!$B$1:$C$801,2,1)</f>
        <v>Yes</v>
      </c>
    </row>
    <row r="990" spans="1:23" ht="12.9" customHeight="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  <c r="V990" s="1" t="str">
        <f>VLOOKUP(M990,People!$B$1:$C$5,2,0)</f>
        <v>Chuck Magee</v>
      </c>
      <c r="W990" s="1" t="str">
        <f>VLOOKUP(Orders!B990,Returns!$B$1:$C$801,2,1)</f>
        <v>Yes</v>
      </c>
    </row>
    <row r="991" spans="1:23" ht="12.9" customHeight="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VLOOKUP(M991,People!$B$1:$C$5,2,0)</f>
        <v>Chuck Magee</v>
      </c>
      <c r="W991" s="1" t="str">
        <f>VLOOKUP(Orders!B991,Returns!$B$1:$C$801,2,1)</f>
        <v>Yes</v>
      </c>
    </row>
    <row r="992" spans="1:23" ht="12.9" customHeight="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  <c r="V992" s="1" t="str">
        <f>VLOOKUP(M992,People!$B$1:$C$5,2,0)</f>
        <v>Cassandra Brandow</v>
      </c>
      <c r="W992" s="1" t="str">
        <f>VLOOKUP(Orders!B992,Returns!$B$1:$C$801,2,1)</f>
        <v>Yes</v>
      </c>
    </row>
    <row r="993" spans="1:23" ht="12.9" customHeight="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  <c r="V993" s="1" t="str">
        <f>VLOOKUP(M993,People!$B$1:$C$5,2,0)</f>
        <v>Chuck Magee</v>
      </c>
      <c r="W993" s="1" t="str">
        <f>VLOOKUP(Orders!B993,Returns!$B$1:$C$801,2,1)</f>
        <v>Yes</v>
      </c>
    </row>
    <row r="994" spans="1:23" ht="12.9" customHeight="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VLOOKUP(M994,People!$B$1:$C$5,2,0)</f>
        <v>Anna Andreadi</v>
      </c>
      <c r="W994" s="1" t="str">
        <f>VLOOKUP(Orders!B994,Returns!$B$1:$C$801,2,1)</f>
        <v>Yes</v>
      </c>
    </row>
    <row r="995" spans="1:23" ht="12.9" customHeight="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VLOOKUP(M995,People!$B$1:$C$5,2,0)</f>
        <v>Anna Andreadi</v>
      </c>
      <c r="W995" s="1" t="str">
        <f>VLOOKUP(Orders!B995,Returns!$B$1:$C$801,2,1)</f>
        <v>Yes</v>
      </c>
    </row>
    <row r="996" spans="1:23" ht="12.9" customHeight="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  <c r="V996" s="1" t="str">
        <f>VLOOKUP(M996,People!$B$1:$C$5,2,0)</f>
        <v>Cassandra Brandow</v>
      </c>
      <c r="W996" s="1" t="str">
        <f>VLOOKUP(Orders!B996,Returns!$B$1:$C$801,2,1)</f>
        <v>Yes</v>
      </c>
    </row>
    <row r="997" spans="1:23" ht="12.9" customHeight="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VLOOKUP(M997,People!$B$1:$C$5,2,0)</f>
        <v>Cassandra Brandow</v>
      </c>
      <c r="W997" s="1" t="str">
        <f>VLOOKUP(Orders!B997,Returns!$B$1:$C$801,2,1)</f>
        <v>Yes</v>
      </c>
    </row>
    <row r="998" spans="1:23" ht="12.9" customHeight="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VLOOKUP(M998,People!$B$1:$C$5,2,0)</f>
        <v>Cassandra Brandow</v>
      </c>
      <c r="W998" s="1" t="str">
        <f>VLOOKUP(Orders!B998,Returns!$B$1:$C$801,2,1)</f>
        <v>Yes</v>
      </c>
    </row>
    <row r="999" spans="1:23" ht="12.9" customHeight="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  <c r="V999" s="1" t="str">
        <f>VLOOKUP(M999,People!$B$1:$C$5,2,0)</f>
        <v>Cassandra Brandow</v>
      </c>
      <c r="W999" s="1" t="str">
        <f>VLOOKUP(Orders!B999,Returns!$B$1:$C$801,2,1)</f>
        <v>Yes</v>
      </c>
    </row>
    <row r="1000" spans="1:23" ht="12.9" customHeight="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  <c r="V1000" s="1" t="str">
        <f>VLOOKUP(M1000,People!$B$1:$C$5,2,0)</f>
        <v>Cassandra Brandow</v>
      </c>
      <c r="W1000" s="1" t="str">
        <f>VLOOKUP(Orders!B1000,Returns!$B$1:$C$801,2,1)</f>
        <v>Yes</v>
      </c>
    </row>
    <row r="1001" spans="1:23" ht="12.9" customHeight="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  <c r="V1001" s="1" t="str">
        <f>VLOOKUP(M1001,People!$B$1:$C$5,2,0)</f>
        <v>Cassandra Brandow</v>
      </c>
      <c r="W1001" s="1" t="str">
        <f>VLOOKUP(Orders!B1001,Returns!$B$1:$C$801,2,1)</f>
        <v>Yes</v>
      </c>
    </row>
    <row r="1002" spans="1:23" ht="12.9" customHeight="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VLOOKUP(M1002,People!$B$1:$C$5,2,0)</f>
        <v>Anna Andreadi</v>
      </c>
      <c r="W1002" s="1" t="str">
        <f>VLOOKUP(Orders!B1002,Returns!$B$1:$C$801,2,1)</f>
        <v>Yes</v>
      </c>
    </row>
    <row r="1003" spans="1:23" ht="12.9" customHeight="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  <c r="V1003" s="1" t="str">
        <f>VLOOKUP(M1003,People!$B$1:$C$5,2,0)</f>
        <v>Chuck Magee</v>
      </c>
      <c r="W1003" s="1" t="str">
        <f>VLOOKUP(Orders!B1003,Returns!$B$1:$C$801,2,1)</f>
        <v>Yes</v>
      </c>
    </row>
    <row r="1004" spans="1:23" ht="12.9" customHeight="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VLOOKUP(M1004,People!$B$1:$C$5,2,0)</f>
        <v>Chuck Magee</v>
      </c>
      <c r="W1004" s="1" t="str">
        <f>VLOOKUP(Orders!B1004,Returns!$B$1:$C$801,2,1)</f>
        <v>Yes</v>
      </c>
    </row>
    <row r="1005" spans="1:23" ht="12.9" customHeight="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VLOOKUP(M1005,People!$B$1:$C$5,2,0)</f>
        <v>Chuck Magee</v>
      </c>
      <c r="W1005" s="1" t="str">
        <f>VLOOKUP(Orders!B1005,Returns!$B$1:$C$801,2,1)</f>
        <v>Yes</v>
      </c>
    </row>
    <row r="1006" spans="1:23" ht="12.9" customHeight="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  <c r="V1006" s="1" t="str">
        <f>VLOOKUP(M1006,People!$B$1:$C$5,2,0)</f>
        <v>Anna Andreadi</v>
      </c>
      <c r="W1006" s="1" t="str">
        <f>VLOOKUP(Orders!B1006,Returns!$B$1:$C$801,2,1)</f>
        <v>Yes</v>
      </c>
    </row>
    <row r="1007" spans="1:23" ht="12.9" customHeight="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  <c r="V1007" s="1" t="str">
        <f>VLOOKUP(M1007,People!$B$1:$C$5,2,0)</f>
        <v>Cassandra Brandow</v>
      </c>
      <c r="W1007" s="1" t="str">
        <f>VLOOKUP(Orders!B1007,Returns!$B$1:$C$801,2,1)</f>
        <v>Yes</v>
      </c>
    </row>
    <row r="1008" spans="1:23" ht="12.9" customHeight="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  <c r="V1008" s="1" t="str">
        <f>VLOOKUP(M1008,People!$B$1:$C$5,2,0)</f>
        <v>Anna Andreadi</v>
      </c>
      <c r="W1008" s="1" t="str">
        <f>VLOOKUP(Orders!B1008,Returns!$B$1:$C$801,2,1)</f>
        <v>Yes</v>
      </c>
    </row>
    <row r="1009" spans="1:23" ht="12.9" customHeight="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  <c r="V1009" s="1" t="str">
        <f>VLOOKUP(M1009,People!$B$1:$C$5,2,0)</f>
        <v>Anna Andreadi</v>
      </c>
      <c r="W1009" s="1" t="str">
        <f>VLOOKUP(Orders!B1009,Returns!$B$1:$C$801,2,1)</f>
        <v>Yes</v>
      </c>
    </row>
    <row r="1010" spans="1:23" ht="12.9" customHeight="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  <c r="V1010" s="1" t="str">
        <f>VLOOKUP(M1010,People!$B$1:$C$5,2,0)</f>
        <v>Kelly Williams</v>
      </c>
      <c r="W1010" s="1" t="str">
        <f>VLOOKUP(Orders!B1010,Returns!$B$1:$C$801,2,1)</f>
        <v>Yes</v>
      </c>
    </row>
    <row r="1011" spans="1:23" ht="12.9" customHeight="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  <c r="V1011" s="1" t="str">
        <f>VLOOKUP(M1011,People!$B$1:$C$5,2,0)</f>
        <v>Kelly Williams</v>
      </c>
      <c r="W1011" s="1" t="str">
        <f>VLOOKUP(Orders!B1011,Returns!$B$1:$C$801,2,1)</f>
        <v>Yes</v>
      </c>
    </row>
    <row r="1012" spans="1:23" ht="12.9" customHeight="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  <c r="V1012" s="1" t="str">
        <f>VLOOKUP(M1012,People!$B$1:$C$5,2,0)</f>
        <v>Anna Andreadi</v>
      </c>
      <c r="W1012" s="1" t="str">
        <f>VLOOKUP(Orders!B1012,Returns!$B$1:$C$801,2,1)</f>
        <v>Yes</v>
      </c>
    </row>
    <row r="1013" spans="1:23" ht="12.9" customHeight="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  <c r="V1013" s="1" t="str">
        <f>VLOOKUP(M1013,People!$B$1:$C$5,2,0)</f>
        <v>Anna Andreadi</v>
      </c>
      <c r="W1013" s="1" t="str">
        <f>VLOOKUP(Orders!B1013,Returns!$B$1:$C$801,2,1)</f>
        <v>Yes</v>
      </c>
    </row>
    <row r="1014" spans="1:23" ht="12.9" customHeight="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  <c r="V1014" s="1" t="str">
        <f>VLOOKUP(M1014,People!$B$1:$C$5,2,0)</f>
        <v>Anna Andreadi</v>
      </c>
      <c r="W1014" s="1" t="str">
        <f>VLOOKUP(Orders!B1014,Returns!$B$1:$C$801,2,1)</f>
        <v>Yes</v>
      </c>
    </row>
    <row r="1015" spans="1:23" ht="12.9" customHeight="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  <c r="V1015" s="1" t="str">
        <f>VLOOKUP(M1015,People!$B$1:$C$5,2,0)</f>
        <v>Anna Andreadi</v>
      </c>
      <c r="W1015" s="1" t="str">
        <f>VLOOKUP(Orders!B1015,Returns!$B$1:$C$801,2,1)</f>
        <v>Yes</v>
      </c>
    </row>
    <row r="1016" spans="1:23" ht="12.9" customHeight="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VLOOKUP(M1016,People!$B$1:$C$5,2,0)</f>
        <v>Anna Andreadi</v>
      </c>
      <c r="W1016" s="1" t="str">
        <f>VLOOKUP(Orders!B1016,Returns!$B$1:$C$801,2,1)</f>
        <v>Yes</v>
      </c>
    </row>
    <row r="1017" spans="1:23" ht="12.9" customHeight="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  <c r="V1017" s="1" t="str">
        <f>VLOOKUP(M1017,People!$B$1:$C$5,2,0)</f>
        <v>Anna Andreadi</v>
      </c>
      <c r="W1017" s="1" t="str">
        <f>VLOOKUP(Orders!B1017,Returns!$B$1:$C$801,2,1)</f>
        <v>Yes</v>
      </c>
    </row>
    <row r="1018" spans="1:23" ht="12.9" customHeight="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VLOOKUP(M1018,People!$B$1:$C$5,2,0)</f>
        <v>Chuck Magee</v>
      </c>
      <c r="W1018" s="1" t="str">
        <f>VLOOKUP(Orders!B1018,Returns!$B$1:$C$801,2,1)</f>
        <v>Yes</v>
      </c>
    </row>
    <row r="1019" spans="1:23" ht="12.9" customHeight="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VLOOKUP(M1019,People!$B$1:$C$5,2,0)</f>
        <v>Chuck Magee</v>
      </c>
      <c r="W1019" s="1" t="str">
        <f>VLOOKUP(Orders!B1019,Returns!$B$1:$C$801,2,1)</f>
        <v>Yes</v>
      </c>
    </row>
    <row r="1020" spans="1:23" ht="12.9" customHeight="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  <c r="V1020" s="1" t="str">
        <f>VLOOKUP(M1020,People!$B$1:$C$5,2,0)</f>
        <v>Chuck Magee</v>
      </c>
      <c r="W1020" s="1" t="str">
        <f>VLOOKUP(Orders!B1020,Returns!$B$1:$C$801,2,1)</f>
        <v>Yes</v>
      </c>
    </row>
    <row r="1021" spans="1:23" ht="12.9" customHeight="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  <c r="V1021" s="1" t="str">
        <f>VLOOKUP(M1021,People!$B$1:$C$5,2,0)</f>
        <v>Chuck Magee</v>
      </c>
      <c r="W1021" s="1" t="str">
        <f>VLOOKUP(Orders!B1021,Returns!$B$1:$C$801,2,1)</f>
        <v>Yes</v>
      </c>
    </row>
    <row r="1022" spans="1:23" ht="12.9" customHeight="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  <c r="V1022" s="1" t="str">
        <f>VLOOKUP(M1022,People!$B$1:$C$5,2,0)</f>
        <v>Chuck Magee</v>
      </c>
      <c r="W1022" s="1" t="str">
        <f>VLOOKUP(Orders!B1022,Returns!$B$1:$C$801,2,1)</f>
        <v>Yes</v>
      </c>
    </row>
    <row r="1023" spans="1:23" ht="12.9" customHeight="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VLOOKUP(M1023,People!$B$1:$C$5,2,0)</f>
        <v>Chuck Magee</v>
      </c>
      <c r="W1023" s="1" t="str">
        <f>VLOOKUP(Orders!B1023,Returns!$B$1:$C$801,2,1)</f>
        <v>Yes</v>
      </c>
    </row>
    <row r="1024" spans="1:23" ht="12.9" customHeight="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VLOOKUP(M1024,People!$B$1:$C$5,2,0)</f>
        <v>Chuck Magee</v>
      </c>
      <c r="W1024" s="1" t="str">
        <f>VLOOKUP(Orders!B1024,Returns!$B$1:$C$801,2,1)</f>
        <v>Yes</v>
      </c>
    </row>
    <row r="1025" spans="1:23" ht="12.9" customHeight="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VLOOKUP(M1025,People!$B$1:$C$5,2,0)</f>
        <v>Chuck Magee</v>
      </c>
      <c r="W1025" s="1" t="str">
        <f>VLOOKUP(Orders!B1025,Returns!$B$1:$C$801,2,1)</f>
        <v>Yes</v>
      </c>
    </row>
    <row r="1026" spans="1:23" ht="12.9" customHeight="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VLOOKUP(M1026,People!$B$1:$C$5,2,0)</f>
        <v>Anna Andreadi</v>
      </c>
      <c r="W1026" s="1" t="str">
        <f>VLOOKUP(Orders!B1026,Returns!$B$1:$C$801,2,1)</f>
        <v>Yes</v>
      </c>
    </row>
    <row r="1027" spans="1:23" ht="12.9" customHeight="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  <c r="V1027" s="1" t="str">
        <f>VLOOKUP(M1027,People!$B$1:$C$5,2,0)</f>
        <v>Chuck Magee</v>
      </c>
      <c r="W1027" s="1" t="str">
        <f>VLOOKUP(Orders!B1027,Returns!$B$1:$C$801,2,1)</f>
        <v>Yes</v>
      </c>
    </row>
    <row r="1028" spans="1:23" ht="12.9" customHeight="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  <c r="V1028" s="1" t="str">
        <f>VLOOKUP(M1028,People!$B$1:$C$5,2,0)</f>
        <v>Chuck Magee</v>
      </c>
      <c r="W1028" s="1" t="str">
        <f>VLOOKUP(Orders!B1028,Returns!$B$1:$C$801,2,1)</f>
        <v>Yes</v>
      </c>
    </row>
    <row r="1029" spans="1:23" ht="12.9" customHeight="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VLOOKUP(M1029,People!$B$1:$C$5,2,0)</f>
        <v>Chuck Magee</v>
      </c>
      <c r="W1029" s="1" t="str">
        <f>VLOOKUP(Orders!B1029,Returns!$B$1:$C$801,2,1)</f>
        <v>Yes</v>
      </c>
    </row>
    <row r="1030" spans="1:23" ht="12.9" customHeight="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  <c r="V1030" s="1" t="str">
        <f>VLOOKUP(M1030,People!$B$1:$C$5,2,0)</f>
        <v>Chuck Magee</v>
      </c>
      <c r="W1030" s="1" t="str">
        <f>VLOOKUP(Orders!B1030,Returns!$B$1:$C$801,2,1)</f>
        <v>Yes</v>
      </c>
    </row>
    <row r="1031" spans="1:23" ht="12.9" customHeight="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  <c r="V1031" s="1" t="str">
        <f>VLOOKUP(M1031,People!$B$1:$C$5,2,0)</f>
        <v>Chuck Magee</v>
      </c>
      <c r="W1031" s="1" t="str">
        <f>VLOOKUP(Orders!B1031,Returns!$B$1:$C$801,2,1)</f>
        <v>Yes</v>
      </c>
    </row>
    <row r="1032" spans="1:23" ht="12.9" customHeight="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VLOOKUP(M1032,People!$B$1:$C$5,2,0)</f>
        <v>Chuck Magee</v>
      </c>
      <c r="W1032" s="1" t="str">
        <f>VLOOKUP(Orders!B1032,Returns!$B$1:$C$801,2,1)</f>
        <v>Yes</v>
      </c>
    </row>
    <row r="1033" spans="1:23" ht="12.9" customHeight="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  <c r="V1033" s="1" t="str">
        <f>VLOOKUP(M1033,People!$B$1:$C$5,2,0)</f>
        <v>Chuck Magee</v>
      </c>
      <c r="W1033" s="1" t="str">
        <f>VLOOKUP(Orders!B1033,Returns!$B$1:$C$801,2,1)</f>
        <v>Yes</v>
      </c>
    </row>
    <row r="1034" spans="1:23" ht="12.9" customHeight="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  <c r="V1034" s="1" t="str">
        <f>VLOOKUP(M1034,People!$B$1:$C$5,2,0)</f>
        <v>Chuck Magee</v>
      </c>
      <c r="W1034" s="1" t="str">
        <f>VLOOKUP(Orders!B1034,Returns!$B$1:$C$801,2,1)</f>
        <v>Yes</v>
      </c>
    </row>
    <row r="1035" spans="1:23" ht="12.9" customHeight="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  <c r="V1035" s="1" t="str">
        <f>VLOOKUP(M1035,People!$B$1:$C$5,2,0)</f>
        <v>Chuck Magee</v>
      </c>
      <c r="W1035" s="1" t="str">
        <f>VLOOKUP(Orders!B1035,Returns!$B$1:$C$801,2,1)</f>
        <v>Yes</v>
      </c>
    </row>
    <row r="1036" spans="1:23" ht="12.9" customHeight="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VLOOKUP(M1036,People!$B$1:$C$5,2,0)</f>
        <v>Chuck Magee</v>
      </c>
      <c r="W1036" s="1" t="str">
        <f>VLOOKUP(Orders!B1036,Returns!$B$1:$C$801,2,1)</f>
        <v>Yes</v>
      </c>
    </row>
    <row r="1037" spans="1:23" ht="12.9" customHeight="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  <c r="V1037" s="1" t="str">
        <f>VLOOKUP(M1037,People!$B$1:$C$5,2,0)</f>
        <v>Chuck Magee</v>
      </c>
      <c r="W1037" s="1" t="str">
        <f>VLOOKUP(Orders!B1037,Returns!$B$1:$C$801,2,1)</f>
        <v>Yes</v>
      </c>
    </row>
    <row r="1038" spans="1:23" ht="12.9" customHeight="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  <c r="V1038" s="1" t="str">
        <f>VLOOKUP(M1038,People!$B$1:$C$5,2,0)</f>
        <v>Kelly Williams</v>
      </c>
      <c r="W1038" s="1" t="str">
        <f>VLOOKUP(Orders!B1038,Returns!$B$1:$C$801,2,1)</f>
        <v>Yes</v>
      </c>
    </row>
    <row r="1039" spans="1:23" ht="12.9" customHeight="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VLOOKUP(M1039,People!$B$1:$C$5,2,0)</f>
        <v>Anna Andreadi</v>
      </c>
      <c r="W1039" s="1" t="str">
        <f>VLOOKUP(Orders!B1039,Returns!$B$1:$C$801,2,1)</f>
        <v>Yes</v>
      </c>
    </row>
    <row r="1040" spans="1:23" ht="12.9" customHeight="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  <c r="V1040" s="1" t="str">
        <f>VLOOKUP(M1040,People!$B$1:$C$5,2,0)</f>
        <v>Cassandra Brandow</v>
      </c>
      <c r="W1040" s="1" t="str">
        <f>VLOOKUP(Orders!B1040,Returns!$B$1:$C$801,2,1)</f>
        <v>Yes</v>
      </c>
    </row>
    <row r="1041" spans="1:23" ht="12.9" customHeight="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  <c r="V1041" s="1" t="str">
        <f>VLOOKUP(M1041,People!$B$1:$C$5,2,0)</f>
        <v>Cassandra Brandow</v>
      </c>
      <c r="W1041" s="1" t="str">
        <f>VLOOKUP(Orders!B1041,Returns!$B$1:$C$801,2,1)</f>
        <v>Yes</v>
      </c>
    </row>
    <row r="1042" spans="1:23" ht="12.9" customHeight="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  <c r="V1042" s="1" t="str">
        <f>VLOOKUP(M1042,People!$B$1:$C$5,2,0)</f>
        <v>Kelly Williams</v>
      </c>
      <c r="W1042" s="1" t="str">
        <f>VLOOKUP(Orders!B1042,Returns!$B$1:$C$801,2,1)</f>
        <v>Yes</v>
      </c>
    </row>
    <row r="1043" spans="1:23" ht="12.9" customHeight="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VLOOKUP(M1043,People!$B$1:$C$5,2,0)</f>
        <v>Chuck Magee</v>
      </c>
      <c r="W1043" s="1" t="str">
        <f>VLOOKUP(Orders!B1043,Returns!$B$1:$C$801,2,1)</f>
        <v>Yes</v>
      </c>
    </row>
    <row r="1044" spans="1:23" ht="12.9" customHeight="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  <c r="V1044" s="1" t="str">
        <f>VLOOKUP(M1044,People!$B$1:$C$5,2,0)</f>
        <v>Chuck Magee</v>
      </c>
      <c r="W1044" s="1" t="str">
        <f>VLOOKUP(Orders!B1044,Returns!$B$1:$C$801,2,1)</f>
        <v>Yes</v>
      </c>
    </row>
    <row r="1045" spans="1:23" ht="12.9" customHeight="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  <c r="V1045" s="1" t="str">
        <f>VLOOKUP(M1045,People!$B$1:$C$5,2,0)</f>
        <v>Kelly Williams</v>
      </c>
      <c r="W1045" s="1" t="str">
        <f>VLOOKUP(Orders!B1045,Returns!$B$1:$C$801,2,1)</f>
        <v>Yes</v>
      </c>
    </row>
    <row r="1046" spans="1:23" ht="12.9" customHeight="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  <c r="V1046" s="1" t="str">
        <f>VLOOKUP(M1046,People!$B$1:$C$5,2,0)</f>
        <v>Kelly Williams</v>
      </c>
      <c r="W1046" s="1" t="str">
        <f>VLOOKUP(Orders!B1046,Returns!$B$1:$C$801,2,1)</f>
        <v>Yes</v>
      </c>
    </row>
    <row r="1047" spans="1:23" ht="12.9" customHeight="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  <c r="V1047" s="1" t="str">
        <f>VLOOKUP(M1047,People!$B$1:$C$5,2,0)</f>
        <v>Kelly Williams</v>
      </c>
      <c r="W1047" s="1" t="str">
        <f>VLOOKUP(Orders!B1047,Returns!$B$1:$C$801,2,1)</f>
        <v>Yes</v>
      </c>
    </row>
    <row r="1048" spans="1:23" ht="12.9" customHeight="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VLOOKUP(M1048,People!$B$1:$C$5,2,0)</f>
        <v>Cassandra Brandow</v>
      </c>
      <c r="W1048" s="1" t="str">
        <f>VLOOKUP(Orders!B1048,Returns!$B$1:$C$801,2,1)</f>
        <v>Yes</v>
      </c>
    </row>
    <row r="1049" spans="1:23" ht="12.9" customHeight="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  <c r="V1049" s="1" t="str">
        <f>VLOOKUP(M1049,People!$B$1:$C$5,2,0)</f>
        <v>Cassandra Brandow</v>
      </c>
      <c r="W1049" s="1" t="str">
        <f>VLOOKUP(Orders!B1049,Returns!$B$1:$C$801,2,1)</f>
        <v>Yes</v>
      </c>
    </row>
    <row r="1050" spans="1:23" ht="12.9" customHeight="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  <c r="V1050" s="1" t="str">
        <f>VLOOKUP(M1050,People!$B$1:$C$5,2,0)</f>
        <v>Anna Andreadi</v>
      </c>
      <c r="W1050" s="1" t="str">
        <f>VLOOKUP(Orders!B1050,Returns!$B$1:$C$801,2,1)</f>
        <v>Yes</v>
      </c>
    </row>
    <row r="1051" spans="1:23" ht="12.9" customHeight="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VLOOKUP(M1051,People!$B$1:$C$5,2,0)</f>
        <v>Anna Andreadi</v>
      </c>
      <c r="W1051" s="1" t="str">
        <f>VLOOKUP(Orders!B1051,Returns!$B$1:$C$801,2,1)</f>
        <v>Yes</v>
      </c>
    </row>
    <row r="1052" spans="1:23" ht="12.9" customHeight="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  <c r="V1052" s="1" t="str">
        <f>VLOOKUP(M1052,People!$B$1:$C$5,2,0)</f>
        <v>Chuck Magee</v>
      </c>
      <c r="W1052" s="1" t="str">
        <f>VLOOKUP(Orders!B1052,Returns!$B$1:$C$801,2,1)</f>
        <v>Yes</v>
      </c>
    </row>
    <row r="1053" spans="1:23" ht="12.9" customHeight="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  <c r="V1053" s="1" t="str">
        <f>VLOOKUP(M1053,People!$B$1:$C$5,2,0)</f>
        <v>Chuck Magee</v>
      </c>
      <c r="W1053" s="1" t="str">
        <f>VLOOKUP(Orders!B1053,Returns!$B$1:$C$801,2,1)</f>
        <v>Yes</v>
      </c>
    </row>
    <row r="1054" spans="1:23" ht="12.9" customHeight="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  <c r="V1054" s="1" t="str">
        <f>VLOOKUP(M1054,People!$B$1:$C$5,2,0)</f>
        <v>Chuck Magee</v>
      </c>
      <c r="W1054" s="1" t="str">
        <f>VLOOKUP(Orders!B1054,Returns!$B$1:$C$801,2,1)</f>
        <v>Yes</v>
      </c>
    </row>
    <row r="1055" spans="1:23" ht="12.9" customHeight="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VLOOKUP(M1055,People!$B$1:$C$5,2,0)</f>
        <v>Chuck Magee</v>
      </c>
      <c r="W1055" s="1" t="str">
        <f>VLOOKUP(Orders!B1055,Returns!$B$1:$C$801,2,1)</f>
        <v>Yes</v>
      </c>
    </row>
    <row r="1056" spans="1:23" ht="12.9" customHeight="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  <c r="V1056" s="1" t="str">
        <f>VLOOKUP(M1056,People!$B$1:$C$5,2,0)</f>
        <v>Chuck Magee</v>
      </c>
      <c r="W1056" s="1" t="str">
        <f>VLOOKUP(Orders!B1056,Returns!$B$1:$C$801,2,1)</f>
        <v>Yes</v>
      </c>
    </row>
    <row r="1057" spans="1:23" ht="12.9" customHeight="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  <c r="V1057" s="1" t="str">
        <f>VLOOKUP(M1057,People!$B$1:$C$5,2,0)</f>
        <v>Chuck Magee</v>
      </c>
      <c r="W1057" s="1" t="str">
        <f>VLOOKUP(Orders!B1057,Returns!$B$1:$C$801,2,1)</f>
        <v>Yes</v>
      </c>
    </row>
    <row r="1058" spans="1:23" ht="12.9" customHeight="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VLOOKUP(M1058,People!$B$1:$C$5,2,0)</f>
        <v>Chuck Magee</v>
      </c>
      <c r="W1058" s="1" t="str">
        <f>VLOOKUP(Orders!B1058,Returns!$B$1:$C$801,2,1)</f>
        <v>Yes</v>
      </c>
    </row>
    <row r="1059" spans="1:23" ht="12.9" customHeight="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  <c r="V1059" s="1" t="str">
        <f>VLOOKUP(M1059,People!$B$1:$C$5,2,0)</f>
        <v>Anna Andreadi</v>
      </c>
      <c r="W1059" s="1" t="str">
        <f>VLOOKUP(Orders!B1059,Returns!$B$1:$C$801,2,1)</f>
        <v>Yes</v>
      </c>
    </row>
    <row r="1060" spans="1:23" ht="12.9" customHeight="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  <c r="V1060" s="1" t="str">
        <f>VLOOKUP(M1060,People!$B$1:$C$5,2,0)</f>
        <v>Anna Andreadi</v>
      </c>
      <c r="W1060" s="1" t="str">
        <f>VLOOKUP(Orders!B1060,Returns!$B$1:$C$801,2,1)</f>
        <v>Yes</v>
      </c>
    </row>
    <row r="1061" spans="1:23" ht="12.9" customHeight="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VLOOKUP(M1061,People!$B$1:$C$5,2,0)</f>
        <v>Chuck Magee</v>
      </c>
      <c r="W1061" s="1" t="str">
        <f>VLOOKUP(Orders!B1061,Returns!$B$1:$C$801,2,1)</f>
        <v>Yes</v>
      </c>
    </row>
    <row r="1062" spans="1:23" ht="12.9" customHeight="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  <c r="V1062" s="1" t="str">
        <f>VLOOKUP(M1062,People!$B$1:$C$5,2,0)</f>
        <v>Kelly Williams</v>
      </c>
      <c r="W1062" s="1" t="str">
        <f>VLOOKUP(Orders!B1062,Returns!$B$1:$C$801,2,1)</f>
        <v>Yes</v>
      </c>
    </row>
    <row r="1063" spans="1:23" ht="12.9" customHeight="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  <c r="V1063" s="1" t="str">
        <f>VLOOKUP(M1063,People!$B$1:$C$5,2,0)</f>
        <v>Chuck Magee</v>
      </c>
      <c r="W1063" s="1" t="str">
        <f>VLOOKUP(Orders!B1063,Returns!$B$1:$C$801,2,1)</f>
        <v>Yes</v>
      </c>
    </row>
    <row r="1064" spans="1:23" ht="12.9" customHeight="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  <c r="V1064" s="1" t="str">
        <f>VLOOKUP(M1064,People!$B$1:$C$5,2,0)</f>
        <v>Chuck Magee</v>
      </c>
      <c r="W1064" s="1" t="str">
        <f>VLOOKUP(Orders!B1064,Returns!$B$1:$C$801,2,1)</f>
        <v>Yes</v>
      </c>
    </row>
    <row r="1065" spans="1:23" ht="12.9" customHeight="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  <c r="V1065" s="1" t="str">
        <f>VLOOKUP(M1065,People!$B$1:$C$5,2,0)</f>
        <v>Chuck Magee</v>
      </c>
      <c r="W1065" s="1" t="str">
        <f>VLOOKUP(Orders!B1065,Returns!$B$1:$C$801,2,1)</f>
        <v>Yes</v>
      </c>
    </row>
    <row r="1066" spans="1:23" ht="12.9" customHeight="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  <c r="V1066" s="1" t="str">
        <f>VLOOKUP(M1066,People!$B$1:$C$5,2,0)</f>
        <v>Chuck Magee</v>
      </c>
      <c r="W1066" s="1" t="str">
        <f>VLOOKUP(Orders!B1066,Returns!$B$1:$C$801,2,1)</f>
        <v>Yes</v>
      </c>
    </row>
    <row r="1067" spans="1:23" ht="12.9" customHeight="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  <c r="V1067" s="1" t="str">
        <f>VLOOKUP(M1067,People!$B$1:$C$5,2,0)</f>
        <v>Chuck Magee</v>
      </c>
      <c r="W1067" s="1" t="str">
        <f>VLOOKUP(Orders!B1067,Returns!$B$1:$C$801,2,1)</f>
        <v>Yes</v>
      </c>
    </row>
    <row r="1068" spans="1:23" ht="12.9" customHeight="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  <c r="V1068" s="1" t="str">
        <f>VLOOKUP(M1068,People!$B$1:$C$5,2,0)</f>
        <v>Chuck Magee</v>
      </c>
      <c r="W1068" s="1" t="str">
        <f>VLOOKUP(Orders!B1068,Returns!$B$1:$C$801,2,1)</f>
        <v>Yes</v>
      </c>
    </row>
    <row r="1069" spans="1:23" ht="12.9" customHeight="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  <c r="V1069" s="1" t="str">
        <f>VLOOKUP(M1069,People!$B$1:$C$5,2,0)</f>
        <v>Anna Andreadi</v>
      </c>
      <c r="W1069" s="1" t="str">
        <f>VLOOKUP(Orders!B1069,Returns!$B$1:$C$801,2,1)</f>
        <v>Yes</v>
      </c>
    </row>
    <row r="1070" spans="1:23" ht="12.9" customHeight="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  <c r="V1070" s="1" t="str">
        <f>VLOOKUP(M1070,People!$B$1:$C$5,2,0)</f>
        <v>Kelly Williams</v>
      </c>
      <c r="W1070" s="1" t="str">
        <f>VLOOKUP(Orders!B1070,Returns!$B$1:$C$801,2,1)</f>
        <v>Yes</v>
      </c>
    </row>
    <row r="1071" spans="1:23" ht="12.9" customHeight="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  <c r="V1071" s="1" t="str">
        <f>VLOOKUP(M1071,People!$B$1:$C$5,2,0)</f>
        <v>Chuck Magee</v>
      </c>
      <c r="W1071" s="1" t="str">
        <f>VLOOKUP(Orders!B1071,Returns!$B$1:$C$801,2,1)</f>
        <v>Yes</v>
      </c>
    </row>
    <row r="1072" spans="1:23" ht="12.9" customHeight="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  <c r="V1072" s="1" t="str">
        <f>VLOOKUP(M1072,People!$B$1:$C$5,2,0)</f>
        <v>Anna Andreadi</v>
      </c>
      <c r="W1072" s="1" t="str">
        <f>VLOOKUP(Orders!B1072,Returns!$B$1:$C$801,2,1)</f>
        <v>Yes</v>
      </c>
    </row>
    <row r="1073" spans="1:23" ht="12.9" customHeight="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  <c r="V1073" s="1" t="str">
        <f>VLOOKUP(M1073,People!$B$1:$C$5,2,0)</f>
        <v>Anna Andreadi</v>
      </c>
      <c r="W1073" s="1" t="str">
        <f>VLOOKUP(Orders!B1073,Returns!$B$1:$C$801,2,1)</f>
        <v>Yes</v>
      </c>
    </row>
    <row r="1074" spans="1:23" ht="12.9" customHeight="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VLOOKUP(M1074,People!$B$1:$C$5,2,0)</f>
        <v>Chuck Magee</v>
      </c>
      <c r="W1074" s="1" t="str">
        <f>VLOOKUP(Orders!B1074,Returns!$B$1:$C$801,2,1)</f>
        <v>Yes</v>
      </c>
    </row>
    <row r="1075" spans="1:23" ht="12.9" customHeight="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  <c r="V1075" s="1" t="str">
        <f>VLOOKUP(M1075,People!$B$1:$C$5,2,0)</f>
        <v>Anna Andreadi</v>
      </c>
      <c r="W1075" s="1" t="str">
        <f>VLOOKUP(Orders!B1075,Returns!$B$1:$C$801,2,1)</f>
        <v>Yes</v>
      </c>
    </row>
    <row r="1076" spans="1:23" ht="12.9" customHeight="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  <c r="V1076" s="1" t="str">
        <f>VLOOKUP(M1076,People!$B$1:$C$5,2,0)</f>
        <v>Anna Andreadi</v>
      </c>
      <c r="W1076" s="1" t="str">
        <f>VLOOKUP(Orders!B1076,Returns!$B$1:$C$801,2,1)</f>
        <v>Yes</v>
      </c>
    </row>
    <row r="1077" spans="1:23" ht="12.9" customHeight="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  <c r="V1077" s="1" t="str">
        <f>VLOOKUP(M1077,People!$B$1:$C$5,2,0)</f>
        <v>Anna Andreadi</v>
      </c>
      <c r="W1077" s="1" t="str">
        <f>VLOOKUP(Orders!B1077,Returns!$B$1:$C$801,2,1)</f>
        <v>Yes</v>
      </c>
    </row>
    <row r="1078" spans="1:23" ht="12.9" customHeight="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  <c r="V1078" s="1" t="str">
        <f>VLOOKUP(M1078,People!$B$1:$C$5,2,0)</f>
        <v>Kelly Williams</v>
      </c>
      <c r="W1078" s="1" t="str">
        <f>VLOOKUP(Orders!B1078,Returns!$B$1:$C$801,2,1)</f>
        <v>Yes</v>
      </c>
    </row>
    <row r="1079" spans="1:23" ht="12.9" customHeight="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  <c r="V1079" s="1" t="str">
        <f>VLOOKUP(M1079,People!$B$1:$C$5,2,0)</f>
        <v>Anna Andreadi</v>
      </c>
      <c r="W1079" s="1" t="str">
        <f>VLOOKUP(Orders!B1079,Returns!$B$1:$C$801,2,1)</f>
        <v>Yes</v>
      </c>
    </row>
    <row r="1080" spans="1:23" ht="12.9" customHeight="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  <c r="V1080" s="1" t="str">
        <f>VLOOKUP(M1080,People!$B$1:$C$5,2,0)</f>
        <v>Anna Andreadi</v>
      </c>
      <c r="W1080" s="1" t="str">
        <f>VLOOKUP(Orders!B1080,Returns!$B$1:$C$801,2,1)</f>
        <v>Yes</v>
      </c>
    </row>
    <row r="1081" spans="1:23" ht="12.9" customHeight="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VLOOKUP(M1081,People!$B$1:$C$5,2,0)</f>
        <v>Anna Andreadi</v>
      </c>
      <c r="W1081" s="1" t="str">
        <f>VLOOKUP(Orders!B1081,Returns!$B$1:$C$801,2,1)</f>
        <v>Yes</v>
      </c>
    </row>
    <row r="1082" spans="1:23" ht="12.9" customHeight="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  <c r="V1082" s="1" t="str">
        <f>VLOOKUP(M1082,People!$B$1:$C$5,2,0)</f>
        <v>Kelly Williams</v>
      </c>
      <c r="W1082" s="1" t="str">
        <f>VLOOKUP(Orders!B1082,Returns!$B$1:$C$801,2,1)</f>
        <v>Yes</v>
      </c>
    </row>
    <row r="1083" spans="1:23" ht="12.9" customHeight="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  <c r="V1083" s="1" t="str">
        <f>VLOOKUP(M1083,People!$B$1:$C$5,2,0)</f>
        <v>Kelly Williams</v>
      </c>
      <c r="W1083" s="1" t="str">
        <f>VLOOKUP(Orders!B1083,Returns!$B$1:$C$801,2,1)</f>
        <v>Yes</v>
      </c>
    </row>
    <row r="1084" spans="1:23" ht="12.9" customHeight="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VLOOKUP(M1084,People!$B$1:$C$5,2,0)</f>
        <v>Chuck Magee</v>
      </c>
      <c r="W1084" s="1" t="str">
        <f>VLOOKUP(Orders!B1084,Returns!$B$1:$C$801,2,1)</f>
        <v>Yes</v>
      </c>
    </row>
    <row r="1085" spans="1:23" ht="12.9" customHeight="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  <c r="V1085" s="1" t="str">
        <f>VLOOKUP(M1085,People!$B$1:$C$5,2,0)</f>
        <v>Chuck Magee</v>
      </c>
      <c r="W1085" s="1" t="str">
        <f>VLOOKUP(Orders!B1085,Returns!$B$1:$C$801,2,1)</f>
        <v>Yes</v>
      </c>
    </row>
    <row r="1086" spans="1:23" ht="12.9" customHeight="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  <c r="V1086" s="1" t="str">
        <f>VLOOKUP(M1086,People!$B$1:$C$5,2,0)</f>
        <v>Chuck Magee</v>
      </c>
      <c r="W1086" s="1" t="str">
        <f>VLOOKUP(Orders!B1086,Returns!$B$1:$C$801,2,1)</f>
        <v>Yes</v>
      </c>
    </row>
    <row r="1087" spans="1:23" ht="12.9" customHeight="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  <c r="V1087" s="1" t="str">
        <f>VLOOKUP(M1087,People!$B$1:$C$5,2,0)</f>
        <v>Chuck Magee</v>
      </c>
      <c r="W1087" s="1" t="str">
        <f>VLOOKUP(Orders!B1087,Returns!$B$1:$C$801,2,1)</f>
        <v>Yes</v>
      </c>
    </row>
    <row r="1088" spans="1:23" ht="12.9" customHeight="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  <c r="V1088" s="1" t="str">
        <f>VLOOKUP(M1088,People!$B$1:$C$5,2,0)</f>
        <v>Kelly Williams</v>
      </c>
      <c r="W1088" s="1" t="str">
        <f>VLOOKUP(Orders!B1088,Returns!$B$1:$C$801,2,1)</f>
        <v>Yes</v>
      </c>
    </row>
    <row r="1089" spans="1:23" ht="12.9" customHeight="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  <c r="V1089" s="1" t="str">
        <f>VLOOKUP(M1089,People!$B$1:$C$5,2,0)</f>
        <v>Anna Andreadi</v>
      </c>
      <c r="W1089" s="1" t="str">
        <f>VLOOKUP(Orders!B1089,Returns!$B$1:$C$801,2,1)</f>
        <v>Yes</v>
      </c>
    </row>
    <row r="1090" spans="1:23" ht="12.9" customHeight="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VLOOKUP(M1090,People!$B$1:$C$5,2,0)</f>
        <v>Anna Andreadi</v>
      </c>
      <c r="W1090" s="1" t="str">
        <f>VLOOKUP(Orders!B1090,Returns!$B$1:$C$801,2,1)</f>
        <v>Yes</v>
      </c>
    </row>
    <row r="1091" spans="1:23" ht="12.9" customHeight="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  <c r="V1091" s="1" t="str">
        <f>VLOOKUP(M1091,People!$B$1:$C$5,2,0)</f>
        <v>Cassandra Brandow</v>
      </c>
      <c r="W1091" s="1" t="str">
        <f>VLOOKUP(Orders!B1091,Returns!$B$1:$C$801,2,1)</f>
        <v>Yes</v>
      </c>
    </row>
    <row r="1092" spans="1:23" ht="12.9" customHeight="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  <c r="V1092" s="1" t="str">
        <f>VLOOKUP(M1092,People!$B$1:$C$5,2,0)</f>
        <v>Cassandra Brandow</v>
      </c>
      <c r="W1092" s="1" t="str">
        <f>VLOOKUP(Orders!B1092,Returns!$B$1:$C$801,2,1)</f>
        <v>Yes</v>
      </c>
    </row>
    <row r="1093" spans="1:23" ht="12.9" customHeight="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  <c r="V1093" s="1" t="str">
        <f>VLOOKUP(M1093,People!$B$1:$C$5,2,0)</f>
        <v>Anna Andreadi</v>
      </c>
      <c r="W1093" s="1" t="str">
        <f>VLOOKUP(Orders!B1093,Returns!$B$1:$C$801,2,1)</f>
        <v>Yes</v>
      </c>
    </row>
    <row r="1094" spans="1:23" ht="12.9" customHeight="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  <c r="V1094" s="1" t="str">
        <f>VLOOKUP(M1094,People!$B$1:$C$5,2,0)</f>
        <v>Anna Andreadi</v>
      </c>
      <c r="W1094" s="1" t="str">
        <f>VLOOKUP(Orders!B1094,Returns!$B$1:$C$801,2,1)</f>
        <v>Yes</v>
      </c>
    </row>
    <row r="1095" spans="1:23" ht="12.9" customHeight="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  <c r="V1095" s="1" t="str">
        <f>VLOOKUP(M1095,People!$B$1:$C$5,2,0)</f>
        <v>Chuck Magee</v>
      </c>
      <c r="W1095" s="1" t="str">
        <f>VLOOKUP(Orders!B1095,Returns!$B$1:$C$801,2,1)</f>
        <v>Yes</v>
      </c>
    </row>
    <row r="1096" spans="1:23" ht="12.9" customHeight="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  <c r="V1096" s="1" t="str">
        <f>VLOOKUP(M1096,People!$B$1:$C$5,2,0)</f>
        <v>Chuck Magee</v>
      </c>
      <c r="W1096" s="1" t="str">
        <f>VLOOKUP(Orders!B1096,Returns!$B$1:$C$801,2,1)</f>
        <v>Yes</v>
      </c>
    </row>
    <row r="1097" spans="1:23" ht="12.9" customHeight="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  <c r="V1097" s="1" t="str">
        <f>VLOOKUP(M1097,People!$B$1:$C$5,2,0)</f>
        <v>Cassandra Brandow</v>
      </c>
      <c r="W1097" s="1" t="str">
        <f>VLOOKUP(Orders!B1097,Returns!$B$1:$C$801,2,1)</f>
        <v>Yes</v>
      </c>
    </row>
    <row r="1098" spans="1:23" ht="12.9" customHeight="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  <c r="V1098" s="1" t="str">
        <f>VLOOKUP(M1098,People!$B$1:$C$5,2,0)</f>
        <v>Cassandra Brandow</v>
      </c>
      <c r="W1098" s="1" t="str">
        <f>VLOOKUP(Orders!B1098,Returns!$B$1:$C$801,2,1)</f>
        <v>Yes</v>
      </c>
    </row>
    <row r="1099" spans="1:23" ht="12.9" customHeight="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  <c r="V1099" s="1" t="str">
        <f>VLOOKUP(M1099,People!$B$1:$C$5,2,0)</f>
        <v>Anna Andreadi</v>
      </c>
      <c r="W1099" s="1" t="str">
        <f>VLOOKUP(Orders!B1099,Returns!$B$1:$C$801,2,1)</f>
        <v>Yes</v>
      </c>
    </row>
    <row r="1100" spans="1:23" ht="12.9" customHeight="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VLOOKUP(M1100,People!$B$1:$C$5,2,0)</f>
        <v>Anna Andreadi</v>
      </c>
      <c r="W1100" s="1" t="str">
        <f>VLOOKUP(Orders!B1100,Returns!$B$1:$C$801,2,1)</f>
        <v>Yes</v>
      </c>
    </row>
    <row r="1101" spans="1:23" ht="12.9" customHeight="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  <c r="V1101" s="1" t="str">
        <f>VLOOKUP(M1101,People!$B$1:$C$5,2,0)</f>
        <v>Anna Andreadi</v>
      </c>
      <c r="W1101" s="1" t="str">
        <f>VLOOKUP(Orders!B1101,Returns!$B$1:$C$801,2,1)</f>
        <v>Yes</v>
      </c>
    </row>
    <row r="1102" spans="1:23" ht="12.9" customHeight="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  <c r="V1102" s="1" t="str">
        <f>VLOOKUP(M1102,People!$B$1:$C$5,2,0)</f>
        <v>Anna Andreadi</v>
      </c>
      <c r="W1102" s="1" t="str">
        <f>VLOOKUP(Orders!B1102,Returns!$B$1:$C$801,2,1)</f>
        <v>Yes</v>
      </c>
    </row>
    <row r="1103" spans="1:23" ht="12.9" customHeight="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VLOOKUP(M1103,People!$B$1:$C$5,2,0)</f>
        <v>Anna Andreadi</v>
      </c>
      <c r="W1103" s="1" t="str">
        <f>VLOOKUP(Orders!B1103,Returns!$B$1:$C$801,2,1)</f>
        <v>Yes</v>
      </c>
    </row>
    <row r="1104" spans="1:23" ht="12.9" customHeight="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  <c r="V1104" s="1" t="str">
        <f>VLOOKUP(M1104,People!$B$1:$C$5,2,0)</f>
        <v>Kelly Williams</v>
      </c>
      <c r="W1104" s="1" t="str">
        <f>VLOOKUP(Orders!B1104,Returns!$B$1:$C$801,2,1)</f>
        <v>Yes</v>
      </c>
    </row>
    <row r="1105" spans="1:23" ht="12.9" customHeight="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  <c r="V1105" s="1" t="str">
        <f>VLOOKUP(M1105,People!$B$1:$C$5,2,0)</f>
        <v>Kelly Williams</v>
      </c>
      <c r="W1105" s="1" t="str">
        <f>VLOOKUP(Orders!B1105,Returns!$B$1:$C$801,2,1)</f>
        <v>Yes</v>
      </c>
    </row>
    <row r="1106" spans="1:23" ht="12.9" customHeight="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  <c r="V1106" s="1" t="str">
        <f>VLOOKUP(M1106,People!$B$1:$C$5,2,0)</f>
        <v>Anna Andreadi</v>
      </c>
      <c r="W1106" s="1" t="str">
        <f>VLOOKUP(Orders!B1106,Returns!$B$1:$C$801,2,1)</f>
        <v>Yes</v>
      </c>
    </row>
    <row r="1107" spans="1:23" ht="12.9" customHeight="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  <c r="V1107" s="1" t="str">
        <f>VLOOKUP(M1107,People!$B$1:$C$5,2,0)</f>
        <v>Kelly Williams</v>
      </c>
      <c r="W1107" s="1" t="str">
        <f>VLOOKUP(Orders!B1107,Returns!$B$1:$C$801,2,1)</f>
        <v>Yes</v>
      </c>
    </row>
    <row r="1108" spans="1:23" ht="12.9" customHeight="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  <c r="V1108" s="1" t="str">
        <f>VLOOKUP(M1108,People!$B$1:$C$5,2,0)</f>
        <v>Kelly Williams</v>
      </c>
      <c r="W1108" s="1" t="str">
        <f>VLOOKUP(Orders!B1108,Returns!$B$1:$C$801,2,1)</f>
        <v>Yes</v>
      </c>
    </row>
    <row r="1109" spans="1:23" ht="12.9" customHeight="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  <c r="V1109" s="1" t="str">
        <f>VLOOKUP(M1109,People!$B$1:$C$5,2,0)</f>
        <v>Kelly Williams</v>
      </c>
      <c r="W1109" s="1" t="str">
        <f>VLOOKUP(Orders!B1109,Returns!$B$1:$C$801,2,1)</f>
        <v>Yes</v>
      </c>
    </row>
    <row r="1110" spans="1:23" ht="12.9" customHeight="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  <c r="V1110" s="1" t="str">
        <f>VLOOKUP(M1110,People!$B$1:$C$5,2,0)</f>
        <v>Kelly Williams</v>
      </c>
      <c r="W1110" s="1" t="str">
        <f>VLOOKUP(Orders!B1110,Returns!$B$1:$C$801,2,1)</f>
        <v>Yes</v>
      </c>
    </row>
    <row r="1111" spans="1:23" ht="12.9" customHeight="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  <c r="V1111" s="1" t="str">
        <f>VLOOKUP(M1111,People!$B$1:$C$5,2,0)</f>
        <v>Kelly Williams</v>
      </c>
      <c r="W1111" s="1" t="str">
        <f>VLOOKUP(Orders!B1111,Returns!$B$1:$C$801,2,1)</f>
        <v>Yes</v>
      </c>
    </row>
    <row r="1112" spans="1:23" ht="12.9" customHeight="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  <c r="V1112" s="1" t="str">
        <f>VLOOKUP(M1112,People!$B$1:$C$5,2,0)</f>
        <v>Kelly Williams</v>
      </c>
      <c r="W1112" s="1" t="str">
        <f>VLOOKUP(Orders!B1112,Returns!$B$1:$C$801,2,1)</f>
        <v>Yes</v>
      </c>
    </row>
    <row r="1113" spans="1:23" ht="12.9" customHeight="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  <c r="V1113" s="1" t="str">
        <f>VLOOKUP(M1113,People!$B$1:$C$5,2,0)</f>
        <v>Kelly Williams</v>
      </c>
      <c r="W1113" s="1" t="str">
        <f>VLOOKUP(Orders!B1113,Returns!$B$1:$C$801,2,1)</f>
        <v>Yes</v>
      </c>
    </row>
    <row r="1114" spans="1:23" ht="12.9" customHeight="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  <c r="V1114" s="1" t="str">
        <f>VLOOKUP(M1114,People!$B$1:$C$5,2,0)</f>
        <v>Kelly Williams</v>
      </c>
      <c r="W1114" s="1" t="str">
        <f>VLOOKUP(Orders!B1114,Returns!$B$1:$C$801,2,1)</f>
        <v>Yes</v>
      </c>
    </row>
    <row r="1115" spans="1:23" ht="12.9" customHeight="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  <c r="V1115" s="1" t="str">
        <f>VLOOKUP(M1115,People!$B$1:$C$5,2,0)</f>
        <v>Anna Andreadi</v>
      </c>
      <c r="W1115" s="1" t="str">
        <f>VLOOKUP(Orders!B1115,Returns!$B$1:$C$801,2,1)</f>
        <v>Yes</v>
      </c>
    </row>
    <row r="1116" spans="1:23" ht="12.9" customHeight="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  <c r="V1116" s="1" t="str">
        <f>VLOOKUP(M1116,People!$B$1:$C$5,2,0)</f>
        <v>Anna Andreadi</v>
      </c>
      <c r="W1116" s="1" t="str">
        <f>VLOOKUP(Orders!B1116,Returns!$B$1:$C$801,2,1)</f>
        <v>Yes</v>
      </c>
    </row>
    <row r="1117" spans="1:23" ht="12.9" customHeight="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VLOOKUP(M1117,People!$B$1:$C$5,2,0)</f>
        <v>Anna Andreadi</v>
      </c>
      <c r="W1117" s="1" t="str">
        <f>VLOOKUP(Orders!B1117,Returns!$B$1:$C$801,2,1)</f>
        <v>Yes</v>
      </c>
    </row>
    <row r="1118" spans="1:23" ht="12.9" customHeight="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VLOOKUP(M1118,People!$B$1:$C$5,2,0)</f>
        <v>Anna Andreadi</v>
      </c>
      <c r="W1118" s="1" t="str">
        <f>VLOOKUP(Orders!B1118,Returns!$B$1:$C$801,2,1)</f>
        <v>Yes</v>
      </c>
    </row>
    <row r="1119" spans="1:23" ht="12.9" customHeight="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VLOOKUP(M1119,People!$B$1:$C$5,2,0)</f>
        <v>Cassandra Brandow</v>
      </c>
      <c r="W1119" s="1" t="str">
        <f>VLOOKUP(Orders!B1119,Returns!$B$1:$C$801,2,1)</f>
        <v>Yes</v>
      </c>
    </row>
    <row r="1120" spans="1:23" ht="12.9" customHeight="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  <c r="V1120" s="1" t="str">
        <f>VLOOKUP(M1120,People!$B$1:$C$5,2,0)</f>
        <v>Cassandra Brandow</v>
      </c>
      <c r="W1120" s="1" t="str">
        <f>VLOOKUP(Orders!B1120,Returns!$B$1:$C$801,2,1)</f>
        <v>Yes</v>
      </c>
    </row>
    <row r="1121" spans="1:23" ht="12.9" customHeight="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VLOOKUP(M1121,People!$B$1:$C$5,2,0)</f>
        <v>Cassandra Brandow</v>
      </c>
      <c r="W1121" s="1" t="str">
        <f>VLOOKUP(Orders!B1121,Returns!$B$1:$C$801,2,1)</f>
        <v>Yes</v>
      </c>
    </row>
    <row r="1122" spans="1:23" ht="12.9" customHeight="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VLOOKUP(M1122,People!$B$1:$C$5,2,0)</f>
        <v>Cassandra Brandow</v>
      </c>
      <c r="W1122" s="1" t="str">
        <f>VLOOKUP(Orders!B1122,Returns!$B$1:$C$801,2,1)</f>
        <v>Yes</v>
      </c>
    </row>
    <row r="1123" spans="1:23" ht="12.9" customHeight="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VLOOKUP(M1123,People!$B$1:$C$5,2,0)</f>
        <v>Cassandra Brandow</v>
      </c>
      <c r="W1123" s="1" t="str">
        <f>VLOOKUP(Orders!B1123,Returns!$B$1:$C$801,2,1)</f>
        <v>Yes</v>
      </c>
    </row>
    <row r="1124" spans="1:23" ht="12.9" customHeight="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  <c r="V1124" s="1" t="str">
        <f>VLOOKUP(M1124,People!$B$1:$C$5,2,0)</f>
        <v>Cassandra Brandow</v>
      </c>
      <c r="W1124" s="1" t="str">
        <f>VLOOKUP(Orders!B1124,Returns!$B$1:$C$801,2,1)</f>
        <v>Yes</v>
      </c>
    </row>
    <row r="1125" spans="1:23" ht="12.9" customHeight="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  <c r="V1125" s="1" t="str">
        <f>VLOOKUP(M1125,People!$B$1:$C$5,2,0)</f>
        <v>Cassandra Brandow</v>
      </c>
      <c r="W1125" s="1" t="str">
        <f>VLOOKUP(Orders!B1125,Returns!$B$1:$C$801,2,1)</f>
        <v>Yes</v>
      </c>
    </row>
    <row r="1126" spans="1:23" ht="12.9" customHeight="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VLOOKUP(M1126,People!$B$1:$C$5,2,0)</f>
        <v>Cassandra Brandow</v>
      </c>
      <c r="W1126" s="1" t="str">
        <f>VLOOKUP(Orders!B1126,Returns!$B$1:$C$801,2,1)</f>
        <v>Yes</v>
      </c>
    </row>
    <row r="1127" spans="1:23" ht="12.9" customHeight="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VLOOKUP(M1127,People!$B$1:$C$5,2,0)</f>
        <v>Cassandra Brandow</v>
      </c>
      <c r="W1127" s="1" t="str">
        <f>VLOOKUP(Orders!B1127,Returns!$B$1:$C$801,2,1)</f>
        <v>Yes</v>
      </c>
    </row>
    <row r="1128" spans="1:23" ht="12.9" customHeight="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  <c r="V1128" s="1" t="str">
        <f>VLOOKUP(M1128,People!$B$1:$C$5,2,0)</f>
        <v>Cassandra Brandow</v>
      </c>
      <c r="W1128" s="1" t="str">
        <f>VLOOKUP(Orders!B1128,Returns!$B$1:$C$801,2,1)</f>
        <v>Yes</v>
      </c>
    </row>
    <row r="1129" spans="1:23" ht="12.9" customHeight="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  <c r="V1129" s="1" t="str">
        <f>VLOOKUP(M1129,People!$B$1:$C$5,2,0)</f>
        <v>Kelly Williams</v>
      </c>
      <c r="W1129" s="1" t="str">
        <f>VLOOKUP(Orders!B1129,Returns!$B$1:$C$801,2,1)</f>
        <v>Yes</v>
      </c>
    </row>
    <row r="1130" spans="1:23" ht="12.9" customHeight="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VLOOKUP(M1130,People!$B$1:$C$5,2,0)</f>
        <v>Kelly Williams</v>
      </c>
      <c r="W1130" s="1" t="str">
        <f>VLOOKUP(Orders!B1130,Returns!$B$1:$C$801,2,1)</f>
        <v>Yes</v>
      </c>
    </row>
    <row r="1131" spans="1:23" ht="12.9" customHeight="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  <c r="V1131" s="1" t="str">
        <f>VLOOKUP(M1131,People!$B$1:$C$5,2,0)</f>
        <v>Cassandra Brandow</v>
      </c>
      <c r="W1131" s="1" t="str">
        <f>VLOOKUP(Orders!B1131,Returns!$B$1:$C$801,2,1)</f>
        <v>Yes</v>
      </c>
    </row>
    <row r="1132" spans="1:23" ht="12.9" customHeight="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VLOOKUP(M1132,People!$B$1:$C$5,2,0)</f>
        <v>Cassandra Brandow</v>
      </c>
      <c r="W1132" s="1" t="str">
        <f>VLOOKUP(Orders!B1132,Returns!$B$1:$C$801,2,1)</f>
        <v>Yes</v>
      </c>
    </row>
    <row r="1133" spans="1:23" ht="12.9" customHeight="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  <c r="V1133" s="1" t="str">
        <f>VLOOKUP(M1133,People!$B$1:$C$5,2,0)</f>
        <v>Cassandra Brandow</v>
      </c>
      <c r="W1133" s="1" t="str">
        <f>VLOOKUP(Orders!B1133,Returns!$B$1:$C$801,2,1)</f>
        <v>Yes</v>
      </c>
    </row>
    <row r="1134" spans="1:23" ht="12.9" customHeight="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VLOOKUP(M1134,People!$B$1:$C$5,2,0)</f>
        <v>Anna Andreadi</v>
      </c>
      <c r="W1134" s="1" t="str">
        <f>VLOOKUP(Orders!B1134,Returns!$B$1:$C$801,2,1)</f>
        <v>Yes</v>
      </c>
    </row>
    <row r="1135" spans="1:23" ht="12.9" customHeight="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  <c r="V1135" s="1" t="str">
        <f>VLOOKUP(M1135,People!$B$1:$C$5,2,0)</f>
        <v>Chuck Magee</v>
      </c>
      <c r="W1135" s="1" t="str">
        <f>VLOOKUP(Orders!B1135,Returns!$B$1:$C$801,2,1)</f>
        <v>Yes</v>
      </c>
    </row>
    <row r="1136" spans="1:23" ht="12.9" customHeight="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  <c r="V1136" s="1" t="str">
        <f>VLOOKUP(M1136,People!$B$1:$C$5,2,0)</f>
        <v>Chuck Magee</v>
      </c>
      <c r="W1136" s="1" t="str">
        <f>VLOOKUP(Orders!B1136,Returns!$B$1:$C$801,2,1)</f>
        <v>Yes</v>
      </c>
    </row>
    <row r="1137" spans="1:23" ht="12.9" customHeight="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  <c r="V1137" s="1" t="str">
        <f>VLOOKUP(M1137,People!$B$1:$C$5,2,0)</f>
        <v>Cassandra Brandow</v>
      </c>
      <c r="W1137" s="1" t="str">
        <f>VLOOKUP(Orders!B1137,Returns!$B$1:$C$801,2,1)</f>
        <v>Yes</v>
      </c>
    </row>
    <row r="1138" spans="1:23" ht="12.9" customHeight="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VLOOKUP(M1138,People!$B$1:$C$5,2,0)</f>
        <v>Kelly Williams</v>
      </c>
      <c r="W1138" s="1" t="str">
        <f>VLOOKUP(Orders!B1138,Returns!$B$1:$C$801,2,1)</f>
        <v>Yes</v>
      </c>
    </row>
    <row r="1139" spans="1:23" ht="12.9" customHeight="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VLOOKUP(M1139,People!$B$1:$C$5,2,0)</f>
        <v>Kelly Williams</v>
      </c>
      <c r="W1139" s="1" t="str">
        <f>VLOOKUP(Orders!B1139,Returns!$B$1:$C$801,2,1)</f>
        <v>Yes</v>
      </c>
    </row>
    <row r="1140" spans="1:23" ht="12.9" customHeight="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VLOOKUP(M1140,People!$B$1:$C$5,2,0)</f>
        <v>Kelly Williams</v>
      </c>
      <c r="W1140" s="1" t="str">
        <f>VLOOKUP(Orders!B1140,Returns!$B$1:$C$801,2,1)</f>
        <v>Yes</v>
      </c>
    </row>
    <row r="1141" spans="1:23" ht="12.9" customHeight="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VLOOKUP(M1141,People!$B$1:$C$5,2,0)</f>
        <v>Kelly Williams</v>
      </c>
      <c r="W1141" s="1" t="str">
        <f>VLOOKUP(Orders!B1141,Returns!$B$1:$C$801,2,1)</f>
        <v>Yes</v>
      </c>
    </row>
    <row r="1142" spans="1:23" ht="12.9" customHeight="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VLOOKUP(M1142,People!$B$1:$C$5,2,0)</f>
        <v>Kelly Williams</v>
      </c>
      <c r="W1142" s="1" t="str">
        <f>VLOOKUP(Orders!B1142,Returns!$B$1:$C$801,2,1)</f>
        <v>Yes</v>
      </c>
    </row>
    <row r="1143" spans="1:23" ht="12.9" customHeight="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VLOOKUP(M1143,People!$B$1:$C$5,2,0)</f>
        <v>Anna Andreadi</v>
      </c>
      <c r="W1143" s="1" t="str">
        <f>VLOOKUP(Orders!B1143,Returns!$B$1:$C$801,2,1)</f>
        <v>Yes</v>
      </c>
    </row>
    <row r="1144" spans="1:23" ht="12.9" customHeight="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VLOOKUP(M1144,People!$B$1:$C$5,2,0)</f>
        <v>Anna Andreadi</v>
      </c>
      <c r="W1144" s="1" t="str">
        <f>VLOOKUP(Orders!B1144,Returns!$B$1:$C$801,2,1)</f>
        <v>Yes</v>
      </c>
    </row>
    <row r="1145" spans="1:23" ht="12.9" customHeight="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  <c r="V1145" s="1" t="str">
        <f>VLOOKUP(M1145,People!$B$1:$C$5,2,0)</f>
        <v>Anna Andreadi</v>
      </c>
      <c r="W1145" s="1" t="str">
        <f>VLOOKUP(Orders!B1145,Returns!$B$1:$C$801,2,1)</f>
        <v>Yes</v>
      </c>
    </row>
    <row r="1146" spans="1:23" ht="12.9" customHeight="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  <c r="V1146" s="1" t="str">
        <f>VLOOKUP(M1146,People!$B$1:$C$5,2,0)</f>
        <v>Anna Andreadi</v>
      </c>
      <c r="W1146" s="1" t="str">
        <f>VLOOKUP(Orders!B1146,Returns!$B$1:$C$801,2,1)</f>
        <v>Yes</v>
      </c>
    </row>
    <row r="1147" spans="1:23" ht="12.9" customHeight="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  <c r="V1147" s="1" t="str">
        <f>VLOOKUP(M1147,People!$B$1:$C$5,2,0)</f>
        <v>Anna Andreadi</v>
      </c>
      <c r="W1147" s="1" t="str">
        <f>VLOOKUP(Orders!B1147,Returns!$B$1:$C$801,2,1)</f>
        <v>Yes</v>
      </c>
    </row>
    <row r="1148" spans="1:23" ht="12.9" customHeight="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  <c r="V1148" s="1" t="str">
        <f>VLOOKUP(M1148,People!$B$1:$C$5,2,0)</f>
        <v>Kelly Williams</v>
      </c>
      <c r="W1148" s="1" t="str">
        <f>VLOOKUP(Orders!B1148,Returns!$B$1:$C$801,2,1)</f>
        <v>Yes</v>
      </c>
    </row>
    <row r="1149" spans="1:23" ht="12.9" customHeight="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  <c r="V1149" s="1" t="str">
        <f>VLOOKUP(M1149,People!$B$1:$C$5,2,0)</f>
        <v>Kelly Williams</v>
      </c>
      <c r="W1149" s="1" t="str">
        <f>VLOOKUP(Orders!B1149,Returns!$B$1:$C$801,2,1)</f>
        <v>Yes</v>
      </c>
    </row>
    <row r="1150" spans="1:23" ht="12.9" customHeight="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  <c r="V1150" s="1" t="str">
        <f>VLOOKUP(M1150,People!$B$1:$C$5,2,0)</f>
        <v>Kelly Williams</v>
      </c>
      <c r="W1150" s="1" t="str">
        <f>VLOOKUP(Orders!B1150,Returns!$B$1:$C$801,2,1)</f>
        <v>Yes</v>
      </c>
    </row>
    <row r="1151" spans="1:23" ht="12.9" customHeight="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  <c r="V1151" s="1" t="str">
        <f>VLOOKUP(M1151,People!$B$1:$C$5,2,0)</f>
        <v>Kelly Williams</v>
      </c>
      <c r="W1151" s="1" t="str">
        <f>VLOOKUP(Orders!B1151,Returns!$B$1:$C$801,2,1)</f>
        <v>Yes</v>
      </c>
    </row>
    <row r="1152" spans="1:23" ht="12.9" customHeight="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VLOOKUP(M1152,People!$B$1:$C$5,2,0)</f>
        <v>Kelly Williams</v>
      </c>
      <c r="W1152" s="1" t="str">
        <f>VLOOKUP(Orders!B1152,Returns!$B$1:$C$801,2,1)</f>
        <v>Yes</v>
      </c>
    </row>
    <row r="1153" spans="1:23" ht="12.9" customHeight="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  <c r="V1153" s="1" t="str">
        <f>VLOOKUP(M1153,People!$B$1:$C$5,2,0)</f>
        <v>Chuck Magee</v>
      </c>
      <c r="W1153" s="1" t="str">
        <f>VLOOKUP(Orders!B1153,Returns!$B$1:$C$801,2,1)</f>
        <v>Yes</v>
      </c>
    </row>
    <row r="1154" spans="1:23" ht="12.9" customHeight="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VLOOKUP(M1154,People!$B$1:$C$5,2,0)</f>
        <v>Anna Andreadi</v>
      </c>
      <c r="W1154" s="1" t="str">
        <f>VLOOKUP(Orders!B1154,Returns!$B$1:$C$801,2,1)</f>
        <v>Yes</v>
      </c>
    </row>
    <row r="1155" spans="1:23" ht="12.9" customHeight="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  <c r="V1155" s="1" t="str">
        <f>VLOOKUP(M1155,People!$B$1:$C$5,2,0)</f>
        <v>Anna Andreadi</v>
      </c>
      <c r="W1155" s="1" t="str">
        <f>VLOOKUP(Orders!B1155,Returns!$B$1:$C$801,2,1)</f>
        <v>Yes</v>
      </c>
    </row>
    <row r="1156" spans="1:23" ht="12.9" customHeight="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VLOOKUP(M1156,People!$B$1:$C$5,2,0)</f>
        <v>Cassandra Brandow</v>
      </c>
      <c r="W1156" s="1" t="str">
        <f>VLOOKUP(Orders!B1156,Returns!$B$1:$C$801,2,1)</f>
        <v>Yes</v>
      </c>
    </row>
    <row r="1157" spans="1:23" ht="12.9" customHeight="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  <c r="V1157" s="1" t="str">
        <f>VLOOKUP(M1157,People!$B$1:$C$5,2,0)</f>
        <v>Cassandra Brandow</v>
      </c>
      <c r="W1157" s="1" t="str">
        <f>VLOOKUP(Orders!B1157,Returns!$B$1:$C$801,2,1)</f>
        <v>Yes</v>
      </c>
    </row>
    <row r="1158" spans="1:23" ht="12.9" customHeight="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VLOOKUP(M1158,People!$B$1:$C$5,2,0)</f>
        <v>Cassandra Brandow</v>
      </c>
      <c r="W1158" s="1" t="str">
        <f>VLOOKUP(Orders!B1158,Returns!$B$1:$C$801,2,1)</f>
        <v>Yes</v>
      </c>
    </row>
    <row r="1159" spans="1:23" ht="12.9" customHeight="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  <c r="V1159" s="1" t="str">
        <f>VLOOKUP(M1159,People!$B$1:$C$5,2,0)</f>
        <v>Cassandra Brandow</v>
      </c>
      <c r="W1159" s="1" t="str">
        <f>VLOOKUP(Orders!B1159,Returns!$B$1:$C$801,2,1)</f>
        <v>Yes</v>
      </c>
    </row>
    <row r="1160" spans="1:23" ht="12.9" customHeight="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  <c r="V1160" s="1" t="str">
        <f>VLOOKUP(M1160,People!$B$1:$C$5,2,0)</f>
        <v>Anna Andreadi</v>
      </c>
      <c r="W1160" s="1" t="str">
        <f>VLOOKUP(Orders!B1160,Returns!$B$1:$C$801,2,1)</f>
        <v>Yes</v>
      </c>
    </row>
    <row r="1161" spans="1:23" ht="12.9" customHeight="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  <c r="V1161" s="1" t="str">
        <f>VLOOKUP(M1161,People!$B$1:$C$5,2,0)</f>
        <v>Kelly Williams</v>
      </c>
      <c r="W1161" s="1" t="str">
        <f>VLOOKUP(Orders!B1161,Returns!$B$1:$C$801,2,1)</f>
        <v>Yes</v>
      </c>
    </row>
    <row r="1162" spans="1:23" ht="12.9" customHeight="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VLOOKUP(M1162,People!$B$1:$C$5,2,0)</f>
        <v>Kelly Williams</v>
      </c>
      <c r="W1162" s="1" t="str">
        <f>VLOOKUP(Orders!B1162,Returns!$B$1:$C$801,2,1)</f>
        <v>Yes</v>
      </c>
    </row>
    <row r="1163" spans="1:23" ht="12.9" customHeight="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  <c r="V1163" s="1" t="str">
        <f>VLOOKUP(M1163,People!$B$1:$C$5,2,0)</f>
        <v>Anna Andreadi</v>
      </c>
      <c r="W1163" s="1" t="str">
        <f>VLOOKUP(Orders!B1163,Returns!$B$1:$C$801,2,1)</f>
        <v>Yes</v>
      </c>
    </row>
    <row r="1164" spans="1:23" ht="12.9" customHeight="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VLOOKUP(M1164,People!$B$1:$C$5,2,0)</f>
        <v>Chuck Magee</v>
      </c>
      <c r="W1164" s="1" t="str">
        <f>VLOOKUP(Orders!B1164,Returns!$B$1:$C$801,2,1)</f>
        <v>Yes</v>
      </c>
    </row>
    <row r="1165" spans="1:23" ht="12.9" customHeight="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VLOOKUP(M1165,People!$B$1:$C$5,2,0)</f>
        <v>Chuck Magee</v>
      </c>
      <c r="W1165" s="1" t="str">
        <f>VLOOKUP(Orders!B1165,Returns!$B$1:$C$801,2,1)</f>
        <v>Yes</v>
      </c>
    </row>
    <row r="1166" spans="1:23" ht="12.9" customHeight="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  <c r="V1166" s="1" t="str">
        <f>VLOOKUP(M1166,People!$B$1:$C$5,2,0)</f>
        <v>Chuck Magee</v>
      </c>
      <c r="W1166" s="1" t="str">
        <f>VLOOKUP(Orders!B1166,Returns!$B$1:$C$801,2,1)</f>
        <v>Yes</v>
      </c>
    </row>
    <row r="1167" spans="1:23" ht="12.9" customHeight="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  <c r="V1167" s="1" t="str">
        <f>VLOOKUP(M1167,People!$B$1:$C$5,2,0)</f>
        <v>Kelly Williams</v>
      </c>
      <c r="W1167" s="1" t="str">
        <f>VLOOKUP(Orders!B1167,Returns!$B$1:$C$801,2,1)</f>
        <v>Yes</v>
      </c>
    </row>
    <row r="1168" spans="1:23" ht="12.9" customHeight="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  <c r="V1168" s="1" t="str">
        <f>VLOOKUP(M1168,People!$B$1:$C$5,2,0)</f>
        <v>Anna Andreadi</v>
      </c>
      <c r="W1168" s="1" t="str">
        <f>VLOOKUP(Orders!B1168,Returns!$B$1:$C$801,2,1)</f>
        <v>Yes</v>
      </c>
    </row>
    <row r="1169" spans="1:23" ht="12.9" customHeight="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VLOOKUP(M1169,People!$B$1:$C$5,2,0)</f>
        <v>Chuck Magee</v>
      </c>
      <c r="W1169" s="1" t="str">
        <f>VLOOKUP(Orders!B1169,Returns!$B$1:$C$801,2,1)</f>
        <v>Yes</v>
      </c>
    </row>
    <row r="1170" spans="1:23" ht="12.9" customHeight="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VLOOKUP(M1170,People!$B$1:$C$5,2,0)</f>
        <v>Chuck Magee</v>
      </c>
      <c r="W1170" s="1" t="str">
        <f>VLOOKUP(Orders!B1170,Returns!$B$1:$C$801,2,1)</f>
        <v>Yes</v>
      </c>
    </row>
    <row r="1171" spans="1:23" ht="12.9" customHeight="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VLOOKUP(M1171,People!$B$1:$C$5,2,0)</f>
        <v>Chuck Magee</v>
      </c>
      <c r="W1171" s="1" t="str">
        <f>VLOOKUP(Orders!B1171,Returns!$B$1:$C$801,2,1)</f>
        <v>Yes</v>
      </c>
    </row>
    <row r="1172" spans="1:23" ht="12.9" customHeight="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  <c r="V1172" s="1" t="str">
        <f>VLOOKUP(M1172,People!$B$1:$C$5,2,0)</f>
        <v>Chuck Magee</v>
      </c>
      <c r="W1172" s="1" t="str">
        <f>VLOOKUP(Orders!B1172,Returns!$B$1:$C$801,2,1)</f>
        <v>Yes</v>
      </c>
    </row>
    <row r="1173" spans="1:23" ht="12.9" customHeight="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VLOOKUP(M1173,People!$B$1:$C$5,2,0)</f>
        <v>Kelly Williams</v>
      </c>
      <c r="W1173" s="1" t="str">
        <f>VLOOKUP(Orders!B1173,Returns!$B$1:$C$801,2,1)</f>
        <v>Yes</v>
      </c>
    </row>
    <row r="1174" spans="1:23" ht="12.9" customHeight="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  <c r="V1174" s="1" t="str">
        <f>VLOOKUP(M1174,People!$B$1:$C$5,2,0)</f>
        <v>Anna Andreadi</v>
      </c>
      <c r="W1174" s="1" t="str">
        <f>VLOOKUP(Orders!B1174,Returns!$B$1:$C$801,2,1)</f>
        <v>Yes</v>
      </c>
    </row>
    <row r="1175" spans="1:23" ht="12.9" customHeight="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  <c r="V1175" s="1" t="str">
        <f>VLOOKUP(M1175,People!$B$1:$C$5,2,0)</f>
        <v>Kelly Williams</v>
      </c>
      <c r="W1175" s="1" t="str">
        <f>VLOOKUP(Orders!B1175,Returns!$B$1:$C$801,2,1)</f>
        <v>Yes</v>
      </c>
    </row>
    <row r="1176" spans="1:23" ht="12.9" customHeight="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VLOOKUP(M1176,People!$B$1:$C$5,2,0)</f>
        <v>Chuck Magee</v>
      </c>
      <c r="W1176" s="1" t="str">
        <f>VLOOKUP(Orders!B1176,Returns!$B$1:$C$801,2,1)</f>
        <v>Yes</v>
      </c>
    </row>
    <row r="1177" spans="1:23" ht="12.9" customHeight="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  <c r="V1177" s="1" t="str">
        <f>VLOOKUP(M1177,People!$B$1:$C$5,2,0)</f>
        <v>Chuck Magee</v>
      </c>
      <c r="W1177" s="1" t="str">
        <f>VLOOKUP(Orders!B1177,Returns!$B$1:$C$801,2,1)</f>
        <v>Yes</v>
      </c>
    </row>
    <row r="1178" spans="1:23" ht="12.9" customHeight="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VLOOKUP(M1178,People!$B$1:$C$5,2,0)</f>
        <v>Anna Andreadi</v>
      </c>
      <c r="W1178" s="1" t="str">
        <f>VLOOKUP(Orders!B1178,Returns!$B$1:$C$801,2,1)</f>
        <v>Yes</v>
      </c>
    </row>
    <row r="1179" spans="1:23" ht="12.9" customHeight="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  <c r="V1179" s="1" t="str">
        <f>VLOOKUP(M1179,People!$B$1:$C$5,2,0)</f>
        <v>Chuck Magee</v>
      </c>
      <c r="W1179" s="1" t="str">
        <f>VLOOKUP(Orders!B1179,Returns!$B$1:$C$801,2,1)</f>
        <v>Yes</v>
      </c>
    </row>
    <row r="1180" spans="1:23" ht="12.9" customHeight="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  <c r="V1180" s="1" t="str">
        <f>VLOOKUP(M1180,People!$B$1:$C$5,2,0)</f>
        <v>Chuck Magee</v>
      </c>
      <c r="W1180" s="1" t="str">
        <f>VLOOKUP(Orders!B1180,Returns!$B$1:$C$801,2,1)</f>
        <v>Yes</v>
      </c>
    </row>
    <row r="1181" spans="1:23" ht="12.9" customHeight="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VLOOKUP(M1181,People!$B$1:$C$5,2,0)</f>
        <v>Kelly Williams</v>
      </c>
      <c r="W1181" s="1" t="str">
        <f>VLOOKUP(Orders!B1181,Returns!$B$1:$C$801,2,1)</f>
        <v>Yes</v>
      </c>
    </row>
    <row r="1182" spans="1:23" ht="12.9" customHeight="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VLOOKUP(M1182,People!$B$1:$C$5,2,0)</f>
        <v>Chuck Magee</v>
      </c>
      <c r="W1182" s="1" t="str">
        <f>VLOOKUP(Orders!B1182,Returns!$B$1:$C$801,2,1)</f>
        <v>Yes</v>
      </c>
    </row>
    <row r="1183" spans="1:23" ht="12.9" customHeight="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  <c r="V1183" s="1" t="str">
        <f>VLOOKUP(M1183,People!$B$1:$C$5,2,0)</f>
        <v>Chuck Magee</v>
      </c>
      <c r="W1183" s="1" t="str">
        <f>VLOOKUP(Orders!B1183,Returns!$B$1:$C$801,2,1)</f>
        <v>Yes</v>
      </c>
    </row>
    <row r="1184" spans="1:23" ht="12.9" customHeight="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VLOOKUP(M1184,People!$B$1:$C$5,2,0)</f>
        <v>Cassandra Brandow</v>
      </c>
      <c r="W1184" s="1" t="str">
        <f>VLOOKUP(Orders!B1184,Returns!$B$1:$C$801,2,1)</f>
        <v>Yes</v>
      </c>
    </row>
    <row r="1185" spans="1:23" ht="12.9" customHeight="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  <c r="V1185" s="1" t="str">
        <f>VLOOKUP(M1185,People!$B$1:$C$5,2,0)</f>
        <v>Cassandra Brandow</v>
      </c>
      <c r="W1185" s="1" t="str">
        <f>VLOOKUP(Orders!B1185,Returns!$B$1:$C$801,2,1)</f>
        <v>Yes</v>
      </c>
    </row>
    <row r="1186" spans="1:23" ht="12.9" customHeight="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  <c r="V1186" s="1" t="str">
        <f>VLOOKUP(M1186,People!$B$1:$C$5,2,0)</f>
        <v>Anna Andreadi</v>
      </c>
      <c r="W1186" s="1" t="str">
        <f>VLOOKUP(Orders!B1186,Returns!$B$1:$C$801,2,1)</f>
        <v>Yes</v>
      </c>
    </row>
    <row r="1187" spans="1:23" ht="12.9" customHeight="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  <c r="V1187" s="1" t="str">
        <f>VLOOKUP(M1187,People!$B$1:$C$5,2,0)</f>
        <v>Anna Andreadi</v>
      </c>
      <c r="W1187" s="1" t="str">
        <f>VLOOKUP(Orders!B1187,Returns!$B$1:$C$801,2,1)</f>
        <v>Yes</v>
      </c>
    </row>
    <row r="1188" spans="1:23" ht="12.9" customHeight="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  <c r="V1188" s="1" t="str">
        <f>VLOOKUP(M1188,People!$B$1:$C$5,2,0)</f>
        <v>Anna Andreadi</v>
      </c>
      <c r="W1188" s="1" t="str">
        <f>VLOOKUP(Orders!B1188,Returns!$B$1:$C$801,2,1)</f>
        <v>Yes</v>
      </c>
    </row>
    <row r="1189" spans="1:23" ht="12.9" customHeight="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  <c r="V1189" s="1" t="str">
        <f>VLOOKUP(M1189,People!$B$1:$C$5,2,0)</f>
        <v>Anna Andreadi</v>
      </c>
      <c r="W1189" s="1" t="str">
        <f>VLOOKUP(Orders!B1189,Returns!$B$1:$C$801,2,1)</f>
        <v>Yes</v>
      </c>
    </row>
    <row r="1190" spans="1:23" ht="12.9" customHeight="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VLOOKUP(M1190,People!$B$1:$C$5,2,0)</f>
        <v>Anna Andreadi</v>
      </c>
      <c r="W1190" s="1" t="str">
        <f>VLOOKUP(Orders!B1190,Returns!$B$1:$C$801,2,1)</f>
        <v>Yes</v>
      </c>
    </row>
    <row r="1191" spans="1:23" ht="12.9" customHeight="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  <c r="V1191" s="1" t="str">
        <f>VLOOKUP(M1191,People!$B$1:$C$5,2,0)</f>
        <v>Anna Andreadi</v>
      </c>
      <c r="W1191" s="1" t="str">
        <f>VLOOKUP(Orders!B1191,Returns!$B$1:$C$801,2,1)</f>
        <v>Yes</v>
      </c>
    </row>
    <row r="1192" spans="1:23" ht="12.9" customHeight="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  <c r="V1192" s="1" t="str">
        <f>VLOOKUP(M1192,People!$B$1:$C$5,2,0)</f>
        <v>Anna Andreadi</v>
      </c>
      <c r="W1192" s="1" t="str">
        <f>VLOOKUP(Orders!B1192,Returns!$B$1:$C$801,2,1)</f>
        <v>Yes</v>
      </c>
    </row>
    <row r="1193" spans="1:23" ht="12.9" customHeight="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VLOOKUP(M1193,People!$B$1:$C$5,2,0)</f>
        <v>Anna Andreadi</v>
      </c>
      <c r="W1193" s="1" t="str">
        <f>VLOOKUP(Orders!B1193,Returns!$B$1:$C$801,2,1)</f>
        <v>Yes</v>
      </c>
    </row>
    <row r="1194" spans="1:23" ht="12.9" customHeight="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  <c r="V1194" s="1" t="str">
        <f>VLOOKUP(M1194,People!$B$1:$C$5,2,0)</f>
        <v>Anna Andreadi</v>
      </c>
      <c r="W1194" s="1" t="str">
        <f>VLOOKUP(Orders!B1194,Returns!$B$1:$C$801,2,1)</f>
        <v>Yes</v>
      </c>
    </row>
    <row r="1195" spans="1:23" ht="12.9" customHeight="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  <c r="V1195" s="1" t="str">
        <f>VLOOKUP(M1195,People!$B$1:$C$5,2,0)</f>
        <v>Cassandra Brandow</v>
      </c>
      <c r="W1195" s="1" t="str">
        <f>VLOOKUP(Orders!B1195,Returns!$B$1:$C$801,2,1)</f>
        <v>Yes</v>
      </c>
    </row>
    <row r="1196" spans="1:23" ht="12.9" customHeight="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  <c r="V1196" s="1" t="str">
        <f>VLOOKUP(M1196,People!$B$1:$C$5,2,0)</f>
        <v>Cassandra Brandow</v>
      </c>
      <c r="W1196" s="1" t="str">
        <f>VLOOKUP(Orders!B1196,Returns!$B$1:$C$801,2,1)</f>
        <v>Yes</v>
      </c>
    </row>
    <row r="1197" spans="1:23" ht="12.9" customHeight="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  <c r="V1197" s="1" t="str">
        <f>VLOOKUP(M1197,People!$B$1:$C$5,2,0)</f>
        <v>Cassandra Brandow</v>
      </c>
      <c r="W1197" s="1" t="str">
        <f>VLOOKUP(Orders!B1197,Returns!$B$1:$C$801,2,1)</f>
        <v>Yes</v>
      </c>
    </row>
    <row r="1198" spans="1:23" ht="12.9" customHeight="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  <c r="V1198" s="1" t="str">
        <f>VLOOKUP(M1198,People!$B$1:$C$5,2,0)</f>
        <v>Cassandra Brandow</v>
      </c>
      <c r="W1198" s="1" t="str">
        <f>VLOOKUP(Orders!B1198,Returns!$B$1:$C$801,2,1)</f>
        <v>Yes</v>
      </c>
    </row>
    <row r="1199" spans="1:23" ht="12.9" customHeight="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  <c r="V1199" s="1" t="str">
        <f>VLOOKUP(M1199,People!$B$1:$C$5,2,0)</f>
        <v>Kelly Williams</v>
      </c>
      <c r="W1199" s="1" t="str">
        <f>VLOOKUP(Orders!B1199,Returns!$B$1:$C$801,2,1)</f>
        <v>Yes</v>
      </c>
    </row>
    <row r="1200" spans="1:23" ht="12.9" customHeight="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  <c r="V1200" s="1" t="str">
        <f>VLOOKUP(M1200,People!$B$1:$C$5,2,0)</f>
        <v>Kelly Williams</v>
      </c>
      <c r="W1200" s="1" t="str">
        <f>VLOOKUP(Orders!B1200,Returns!$B$1:$C$801,2,1)</f>
        <v>Yes</v>
      </c>
    </row>
    <row r="1201" spans="1:23" ht="12.9" customHeight="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  <c r="V1201" s="1" t="str">
        <f>VLOOKUP(M1201,People!$B$1:$C$5,2,0)</f>
        <v>Kelly Williams</v>
      </c>
      <c r="W1201" s="1" t="str">
        <f>VLOOKUP(Orders!B1201,Returns!$B$1:$C$801,2,1)</f>
        <v>Yes</v>
      </c>
    </row>
    <row r="1202" spans="1:23" ht="12.9" customHeight="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VLOOKUP(M1202,People!$B$1:$C$5,2,0)</f>
        <v>Anna Andreadi</v>
      </c>
      <c r="W1202" s="1" t="str">
        <f>VLOOKUP(Orders!B1202,Returns!$B$1:$C$801,2,1)</f>
        <v>Yes</v>
      </c>
    </row>
    <row r="1203" spans="1:23" ht="12.9" customHeight="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  <c r="V1203" s="1" t="str">
        <f>VLOOKUP(M1203,People!$B$1:$C$5,2,0)</f>
        <v>Anna Andreadi</v>
      </c>
      <c r="W1203" s="1" t="str">
        <f>VLOOKUP(Orders!B1203,Returns!$B$1:$C$801,2,1)</f>
        <v>Yes</v>
      </c>
    </row>
    <row r="1204" spans="1:23" ht="12.9" customHeight="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  <c r="V1204" s="1" t="str">
        <f>VLOOKUP(M1204,People!$B$1:$C$5,2,0)</f>
        <v>Anna Andreadi</v>
      </c>
      <c r="W1204" s="1" t="str">
        <f>VLOOKUP(Orders!B1204,Returns!$B$1:$C$801,2,1)</f>
        <v>Yes</v>
      </c>
    </row>
    <row r="1205" spans="1:23" ht="12.9" customHeight="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  <c r="V1205" s="1" t="str">
        <f>VLOOKUP(M1205,People!$B$1:$C$5,2,0)</f>
        <v>Anna Andreadi</v>
      </c>
      <c r="W1205" s="1" t="str">
        <f>VLOOKUP(Orders!B1205,Returns!$B$1:$C$801,2,1)</f>
        <v>Yes</v>
      </c>
    </row>
    <row r="1206" spans="1:23" ht="12.9" customHeight="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VLOOKUP(M1206,People!$B$1:$C$5,2,0)</f>
        <v>Anna Andreadi</v>
      </c>
      <c r="W1206" s="1" t="str">
        <f>VLOOKUP(Orders!B1206,Returns!$B$1:$C$801,2,1)</f>
        <v>Yes</v>
      </c>
    </row>
    <row r="1207" spans="1:23" ht="12.9" customHeight="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  <c r="V1207" s="1" t="str">
        <f>VLOOKUP(M1207,People!$B$1:$C$5,2,0)</f>
        <v>Cassandra Brandow</v>
      </c>
      <c r="W1207" s="1" t="str">
        <f>VLOOKUP(Orders!B1207,Returns!$B$1:$C$801,2,1)</f>
        <v>Yes</v>
      </c>
    </row>
    <row r="1208" spans="1:23" ht="12.9" customHeight="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  <c r="V1208" s="1" t="str">
        <f>VLOOKUP(M1208,People!$B$1:$C$5,2,0)</f>
        <v>Chuck Magee</v>
      </c>
      <c r="W1208" s="1" t="str">
        <f>VLOOKUP(Orders!B1208,Returns!$B$1:$C$801,2,1)</f>
        <v>Yes</v>
      </c>
    </row>
    <row r="1209" spans="1:23" ht="12.9" customHeight="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  <c r="V1209" s="1" t="str">
        <f>VLOOKUP(M1209,People!$B$1:$C$5,2,0)</f>
        <v>Chuck Magee</v>
      </c>
      <c r="W1209" s="1" t="str">
        <f>VLOOKUP(Orders!B1209,Returns!$B$1:$C$801,2,1)</f>
        <v>Yes</v>
      </c>
    </row>
    <row r="1210" spans="1:23" ht="12.9" customHeight="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  <c r="V1210" s="1" t="str">
        <f>VLOOKUP(M1210,People!$B$1:$C$5,2,0)</f>
        <v>Chuck Magee</v>
      </c>
      <c r="W1210" s="1" t="str">
        <f>VLOOKUP(Orders!B1210,Returns!$B$1:$C$801,2,1)</f>
        <v>Yes</v>
      </c>
    </row>
    <row r="1211" spans="1:23" ht="12.9" customHeight="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VLOOKUP(M1211,People!$B$1:$C$5,2,0)</f>
        <v>Chuck Magee</v>
      </c>
      <c r="W1211" s="1" t="str">
        <f>VLOOKUP(Orders!B1211,Returns!$B$1:$C$801,2,1)</f>
        <v>Yes</v>
      </c>
    </row>
    <row r="1212" spans="1:23" ht="12.9" customHeight="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  <c r="V1212" s="1" t="str">
        <f>VLOOKUP(M1212,People!$B$1:$C$5,2,0)</f>
        <v>Chuck Magee</v>
      </c>
      <c r="W1212" s="1" t="str">
        <f>VLOOKUP(Orders!B1212,Returns!$B$1:$C$801,2,1)</f>
        <v>Yes</v>
      </c>
    </row>
    <row r="1213" spans="1:23" ht="12.9" customHeight="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  <c r="V1213" s="1" t="str">
        <f>VLOOKUP(M1213,People!$B$1:$C$5,2,0)</f>
        <v>Chuck Magee</v>
      </c>
      <c r="W1213" s="1" t="str">
        <f>VLOOKUP(Orders!B1213,Returns!$B$1:$C$801,2,1)</f>
        <v>Yes</v>
      </c>
    </row>
    <row r="1214" spans="1:23" ht="12.9" customHeight="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  <c r="V1214" s="1" t="str">
        <f>VLOOKUP(M1214,People!$B$1:$C$5,2,0)</f>
        <v>Chuck Magee</v>
      </c>
      <c r="W1214" s="1" t="str">
        <f>VLOOKUP(Orders!B1214,Returns!$B$1:$C$801,2,1)</f>
        <v>Yes</v>
      </c>
    </row>
    <row r="1215" spans="1:23" ht="12.9" customHeight="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  <c r="V1215" s="1" t="str">
        <f>VLOOKUP(M1215,People!$B$1:$C$5,2,0)</f>
        <v>Chuck Magee</v>
      </c>
      <c r="W1215" s="1" t="str">
        <f>VLOOKUP(Orders!B1215,Returns!$B$1:$C$801,2,1)</f>
        <v>Yes</v>
      </c>
    </row>
    <row r="1216" spans="1:23" ht="12.9" customHeight="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  <c r="V1216" s="1" t="str">
        <f>VLOOKUP(M1216,People!$B$1:$C$5,2,0)</f>
        <v>Chuck Magee</v>
      </c>
      <c r="W1216" s="1" t="str">
        <f>VLOOKUP(Orders!B1216,Returns!$B$1:$C$801,2,1)</f>
        <v>Yes</v>
      </c>
    </row>
    <row r="1217" spans="1:23" ht="12.9" customHeight="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  <c r="V1217" s="1" t="str">
        <f>VLOOKUP(M1217,People!$B$1:$C$5,2,0)</f>
        <v>Chuck Magee</v>
      </c>
      <c r="W1217" s="1" t="str">
        <f>VLOOKUP(Orders!B1217,Returns!$B$1:$C$801,2,1)</f>
        <v>Yes</v>
      </c>
    </row>
    <row r="1218" spans="1:23" ht="12.9" customHeight="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  <c r="V1218" s="1" t="str">
        <f>VLOOKUP(M1218,People!$B$1:$C$5,2,0)</f>
        <v>Chuck Magee</v>
      </c>
      <c r="W1218" s="1" t="str">
        <f>VLOOKUP(Orders!B1218,Returns!$B$1:$C$801,2,1)</f>
        <v>Yes</v>
      </c>
    </row>
    <row r="1219" spans="1:23" ht="12.9" customHeight="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  <c r="V1219" s="1" t="str">
        <f>VLOOKUP(M1219,People!$B$1:$C$5,2,0)</f>
        <v>Chuck Magee</v>
      </c>
      <c r="W1219" s="1" t="str">
        <f>VLOOKUP(Orders!B1219,Returns!$B$1:$C$801,2,1)</f>
        <v>Yes</v>
      </c>
    </row>
    <row r="1220" spans="1:23" ht="12.9" customHeight="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VLOOKUP(M1220,People!$B$1:$C$5,2,0)</f>
        <v>Chuck Magee</v>
      </c>
      <c r="W1220" s="1" t="str">
        <f>VLOOKUP(Orders!B1220,Returns!$B$1:$C$801,2,1)</f>
        <v>Yes</v>
      </c>
    </row>
    <row r="1221" spans="1:23" ht="12.9" customHeight="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  <c r="V1221" s="1" t="str">
        <f>VLOOKUP(M1221,People!$B$1:$C$5,2,0)</f>
        <v>Chuck Magee</v>
      </c>
      <c r="W1221" s="1" t="str">
        <f>VLOOKUP(Orders!B1221,Returns!$B$1:$C$801,2,1)</f>
        <v>Yes</v>
      </c>
    </row>
    <row r="1222" spans="1:23" ht="12.9" customHeight="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  <c r="V1222" s="1" t="str">
        <f>VLOOKUP(M1222,People!$B$1:$C$5,2,0)</f>
        <v>Anna Andreadi</v>
      </c>
      <c r="W1222" s="1" t="str">
        <f>VLOOKUP(Orders!B1222,Returns!$B$1:$C$801,2,1)</f>
        <v>Yes</v>
      </c>
    </row>
    <row r="1223" spans="1:23" ht="12.9" customHeight="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  <c r="V1223" s="1" t="str">
        <f>VLOOKUP(M1223,People!$B$1:$C$5,2,0)</f>
        <v>Anna Andreadi</v>
      </c>
      <c r="W1223" s="1" t="str">
        <f>VLOOKUP(Orders!B1223,Returns!$B$1:$C$801,2,1)</f>
        <v>Yes</v>
      </c>
    </row>
    <row r="1224" spans="1:23" ht="12.9" customHeight="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  <c r="V1224" s="1" t="str">
        <f>VLOOKUP(M1224,People!$B$1:$C$5,2,0)</f>
        <v>Chuck Magee</v>
      </c>
      <c r="W1224" s="1" t="str">
        <f>VLOOKUP(Orders!B1224,Returns!$B$1:$C$801,2,1)</f>
        <v>Yes</v>
      </c>
    </row>
    <row r="1225" spans="1:23" ht="12.9" customHeight="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  <c r="V1225" s="1" t="str">
        <f>VLOOKUP(M1225,People!$B$1:$C$5,2,0)</f>
        <v>Chuck Magee</v>
      </c>
      <c r="W1225" s="1" t="str">
        <f>VLOOKUP(Orders!B1225,Returns!$B$1:$C$801,2,1)</f>
        <v>Yes</v>
      </c>
    </row>
    <row r="1226" spans="1:23" ht="12.9" customHeight="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  <c r="V1226" s="1" t="str">
        <f>VLOOKUP(M1226,People!$B$1:$C$5,2,0)</f>
        <v>Chuck Magee</v>
      </c>
      <c r="W1226" s="1" t="str">
        <f>VLOOKUP(Orders!B1226,Returns!$B$1:$C$801,2,1)</f>
        <v>Yes</v>
      </c>
    </row>
    <row r="1227" spans="1:23" ht="12.9" customHeight="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VLOOKUP(M1227,People!$B$1:$C$5,2,0)</f>
        <v>Chuck Magee</v>
      </c>
      <c r="W1227" s="1" t="str">
        <f>VLOOKUP(Orders!B1227,Returns!$B$1:$C$801,2,1)</f>
        <v>Yes</v>
      </c>
    </row>
    <row r="1228" spans="1:23" ht="12.9" customHeight="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  <c r="V1228" s="1" t="str">
        <f>VLOOKUP(M1228,People!$B$1:$C$5,2,0)</f>
        <v>Chuck Magee</v>
      </c>
      <c r="W1228" s="1" t="str">
        <f>VLOOKUP(Orders!B1228,Returns!$B$1:$C$801,2,1)</f>
        <v>Yes</v>
      </c>
    </row>
    <row r="1229" spans="1:23" ht="12.9" customHeight="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  <c r="V1229" s="1" t="str">
        <f>VLOOKUP(M1229,People!$B$1:$C$5,2,0)</f>
        <v>Chuck Magee</v>
      </c>
      <c r="W1229" s="1" t="str">
        <f>VLOOKUP(Orders!B1229,Returns!$B$1:$C$801,2,1)</f>
        <v>Yes</v>
      </c>
    </row>
    <row r="1230" spans="1:23" ht="12.9" customHeight="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VLOOKUP(M1230,People!$B$1:$C$5,2,0)</f>
        <v>Anna Andreadi</v>
      </c>
      <c r="W1230" s="1" t="str">
        <f>VLOOKUP(Orders!B1230,Returns!$B$1:$C$801,2,1)</f>
        <v>Yes</v>
      </c>
    </row>
    <row r="1231" spans="1:23" ht="12.9" customHeight="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  <c r="V1231" s="1" t="str">
        <f>VLOOKUP(M1231,People!$B$1:$C$5,2,0)</f>
        <v>Anna Andreadi</v>
      </c>
      <c r="W1231" s="1" t="str">
        <f>VLOOKUP(Orders!B1231,Returns!$B$1:$C$801,2,1)</f>
        <v>Yes</v>
      </c>
    </row>
    <row r="1232" spans="1:23" ht="12.9" customHeight="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  <c r="V1232" s="1" t="str">
        <f>VLOOKUP(M1232,People!$B$1:$C$5,2,0)</f>
        <v>Anna Andreadi</v>
      </c>
      <c r="W1232" s="1" t="str">
        <f>VLOOKUP(Orders!B1232,Returns!$B$1:$C$801,2,1)</f>
        <v>Yes</v>
      </c>
    </row>
    <row r="1233" spans="1:23" ht="12.9" customHeight="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  <c r="V1233" s="1" t="str">
        <f>VLOOKUP(M1233,People!$B$1:$C$5,2,0)</f>
        <v>Chuck Magee</v>
      </c>
      <c r="W1233" s="1" t="str">
        <f>VLOOKUP(Orders!B1233,Returns!$B$1:$C$801,2,1)</f>
        <v>Yes</v>
      </c>
    </row>
    <row r="1234" spans="1:23" ht="12.9" customHeight="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  <c r="V1234" s="1" t="str">
        <f>VLOOKUP(M1234,People!$B$1:$C$5,2,0)</f>
        <v>Chuck Magee</v>
      </c>
      <c r="W1234" s="1" t="str">
        <f>VLOOKUP(Orders!B1234,Returns!$B$1:$C$801,2,1)</f>
        <v>Yes</v>
      </c>
    </row>
    <row r="1235" spans="1:23" ht="12.9" customHeight="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  <c r="V1235" s="1" t="str">
        <f>VLOOKUP(M1235,People!$B$1:$C$5,2,0)</f>
        <v>Chuck Magee</v>
      </c>
      <c r="W1235" s="1" t="str">
        <f>VLOOKUP(Orders!B1235,Returns!$B$1:$C$801,2,1)</f>
        <v>Yes</v>
      </c>
    </row>
    <row r="1236" spans="1:23" ht="12.9" customHeight="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  <c r="V1236" s="1" t="str">
        <f>VLOOKUP(M1236,People!$B$1:$C$5,2,0)</f>
        <v>Cassandra Brandow</v>
      </c>
      <c r="W1236" s="1" t="str">
        <f>VLOOKUP(Orders!B1236,Returns!$B$1:$C$801,2,1)</f>
        <v>Yes</v>
      </c>
    </row>
    <row r="1237" spans="1:23" ht="12.9" customHeight="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  <c r="V1237" s="1" t="str">
        <f>VLOOKUP(M1237,People!$B$1:$C$5,2,0)</f>
        <v>Cassandra Brandow</v>
      </c>
      <c r="W1237" s="1" t="str">
        <f>VLOOKUP(Orders!B1237,Returns!$B$1:$C$801,2,1)</f>
        <v>Yes</v>
      </c>
    </row>
    <row r="1238" spans="1:23" ht="12.9" customHeight="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  <c r="V1238" s="1" t="str">
        <f>VLOOKUP(M1238,People!$B$1:$C$5,2,0)</f>
        <v>Cassandra Brandow</v>
      </c>
      <c r="W1238" s="1" t="str">
        <f>VLOOKUP(Orders!B1238,Returns!$B$1:$C$801,2,1)</f>
        <v>Yes</v>
      </c>
    </row>
    <row r="1239" spans="1:23" ht="12.9" customHeight="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VLOOKUP(M1239,People!$B$1:$C$5,2,0)</f>
        <v>Cassandra Brandow</v>
      </c>
      <c r="W1239" s="1" t="str">
        <f>VLOOKUP(Orders!B1239,Returns!$B$1:$C$801,2,1)</f>
        <v>Yes</v>
      </c>
    </row>
    <row r="1240" spans="1:23" ht="12.9" customHeight="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VLOOKUP(M1240,People!$B$1:$C$5,2,0)</f>
        <v>Anna Andreadi</v>
      </c>
      <c r="W1240" s="1" t="str">
        <f>VLOOKUP(Orders!B1240,Returns!$B$1:$C$801,2,1)</f>
        <v>Yes</v>
      </c>
    </row>
    <row r="1241" spans="1:23" ht="12.9" customHeight="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VLOOKUP(M1241,People!$B$1:$C$5,2,0)</f>
        <v>Anna Andreadi</v>
      </c>
      <c r="W1241" s="1" t="str">
        <f>VLOOKUP(Orders!B1241,Returns!$B$1:$C$801,2,1)</f>
        <v>Yes</v>
      </c>
    </row>
    <row r="1242" spans="1:23" ht="12.9" customHeight="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VLOOKUP(M1242,People!$B$1:$C$5,2,0)</f>
        <v>Anna Andreadi</v>
      </c>
      <c r="W1242" s="1" t="str">
        <f>VLOOKUP(Orders!B1242,Returns!$B$1:$C$801,2,1)</f>
        <v>Yes</v>
      </c>
    </row>
    <row r="1243" spans="1:23" ht="12.9" customHeight="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VLOOKUP(M1243,People!$B$1:$C$5,2,0)</f>
        <v>Chuck Magee</v>
      </c>
      <c r="W1243" s="1" t="str">
        <f>VLOOKUP(Orders!B1243,Returns!$B$1:$C$801,2,1)</f>
        <v>Yes</v>
      </c>
    </row>
    <row r="1244" spans="1:23" ht="12.9" customHeight="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  <c r="V1244" s="1" t="str">
        <f>VLOOKUP(M1244,People!$B$1:$C$5,2,0)</f>
        <v>Chuck Magee</v>
      </c>
      <c r="W1244" s="1" t="str">
        <f>VLOOKUP(Orders!B1244,Returns!$B$1:$C$801,2,1)</f>
        <v>Yes</v>
      </c>
    </row>
    <row r="1245" spans="1:23" ht="12.9" customHeight="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  <c r="V1245" s="1" t="str">
        <f>VLOOKUP(M1245,People!$B$1:$C$5,2,0)</f>
        <v>Chuck Magee</v>
      </c>
      <c r="W1245" s="1" t="str">
        <f>VLOOKUP(Orders!B1245,Returns!$B$1:$C$801,2,1)</f>
        <v>Yes</v>
      </c>
    </row>
    <row r="1246" spans="1:23" ht="12.9" customHeight="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VLOOKUP(M1246,People!$B$1:$C$5,2,0)</f>
        <v>Cassandra Brandow</v>
      </c>
      <c r="W1246" s="1" t="str">
        <f>VLOOKUP(Orders!B1246,Returns!$B$1:$C$801,2,1)</f>
        <v>Yes</v>
      </c>
    </row>
    <row r="1247" spans="1:23" ht="12.9" customHeight="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  <c r="V1247" s="1" t="str">
        <f>VLOOKUP(M1247,People!$B$1:$C$5,2,0)</f>
        <v>Anna Andreadi</v>
      </c>
      <c r="W1247" s="1" t="str">
        <f>VLOOKUP(Orders!B1247,Returns!$B$1:$C$801,2,1)</f>
        <v>Yes</v>
      </c>
    </row>
    <row r="1248" spans="1:23" ht="12.9" customHeight="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  <c r="V1248" s="1" t="str">
        <f>VLOOKUP(M1248,People!$B$1:$C$5,2,0)</f>
        <v>Anna Andreadi</v>
      </c>
      <c r="W1248" s="1" t="str">
        <f>VLOOKUP(Orders!B1248,Returns!$B$1:$C$801,2,1)</f>
        <v>Yes</v>
      </c>
    </row>
    <row r="1249" spans="1:23" ht="12.9" customHeight="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  <c r="V1249" s="1" t="str">
        <f>VLOOKUP(M1249,People!$B$1:$C$5,2,0)</f>
        <v>Anna Andreadi</v>
      </c>
      <c r="W1249" s="1" t="str">
        <f>VLOOKUP(Orders!B1249,Returns!$B$1:$C$801,2,1)</f>
        <v>Yes</v>
      </c>
    </row>
    <row r="1250" spans="1:23" ht="12.9" customHeight="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  <c r="V1250" s="1" t="str">
        <f>VLOOKUP(M1250,People!$B$1:$C$5,2,0)</f>
        <v>Chuck Magee</v>
      </c>
      <c r="W1250" s="1" t="str">
        <f>VLOOKUP(Orders!B1250,Returns!$B$1:$C$801,2,1)</f>
        <v>Yes</v>
      </c>
    </row>
    <row r="1251" spans="1:23" ht="12.9" customHeight="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  <c r="V1251" s="1" t="str">
        <f>VLOOKUP(M1251,People!$B$1:$C$5,2,0)</f>
        <v>Chuck Magee</v>
      </c>
      <c r="W1251" s="1" t="str">
        <f>VLOOKUP(Orders!B1251,Returns!$B$1:$C$801,2,1)</f>
        <v>Yes</v>
      </c>
    </row>
    <row r="1252" spans="1:23" ht="12.9" customHeight="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VLOOKUP(M1252,People!$B$1:$C$5,2,0)</f>
        <v>Chuck Magee</v>
      </c>
      <c r="W1252" s="1" t="str">
        <f>VLOOKUP(Orders!B1252,Returns!$B$1:$C$801,2,1)</f>
        <v>Yes</v>
      </c>
    </row>
    <row r="1253" spans="1:23" ht="12.9" customHeight="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  <c r="V1253" s="1" t="str">
        <f>VLOOKUP(M1253,People!$B$1:$C$5,2,0)</f>
        <v>Chuck Magee</v>
      </c>
      <c r="W1253" s="1" t="str">
        <f>VLOOKUP(Orders!B1253,Returns!$B$1:$C$801,2,1)</f>
        <v>Yes</v>
      </c>
    </row>
    <row r="1254" spans="1:23" ht="12.9" customHeight="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VLOOKUP(M1254,People!$B$1:$C$5,2,0)</f>
        <v>Kelly Williams</v>
      </c>
      <c r="W1254" s="1" t="str">
        <f>VLOOKUP(Orders!B1254,Returns!$B$1:$C$801,2,1)</f>
        <v>Yes</v>
      </c>
    </row>
    <row r="1255" spans="1:23" ht="12.9" customHeight="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  <c r="V1255" s="1" t="str">
        <f>VLOOKUP(M1255,People!$B$1:$C$5,2,0)</f>
        <v>Chuck Magee</v>
      </c>
      <c r="W1255" s="1" t="str">
        <f>VLOOKUP(Orders!B1255,Returns!$B$1:$C$801,2,1)</f>
        <v>Yes</v>
      </c>
    </row>
    <row r="1256" spans="1:23" ht="12.9" customHeight="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  <c r="V1256" s="1" t="str">
        <f>VLOOKUP(M1256,People!$B$1:$C$5,2,0)</f>
        <v>Chuck Magee</v>
      </c>
      <c r="W1256" s="1" t="str">
        <f>VLOOKUP(Orders!B1256,Returns!$B$1:$C$801,2,1)</f>
        <v>Yes</v>
      </c>
    </row>
    <row r="1257" spans="1:23" ht="12.9" customHeight="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  <c r="V1257" s="1" t="str">
        <f>VLOOKUP(M1257,People!$B$1:$C$5,2,0)</f>
        <v>Chuck Magee</v>
      </c>
      <c r="W1257" s="1" t="str">
        <f>VLOOKUP(Orders!B1257,Returns!$B$1:$C$801,2,1)</f>
        <v>Yes</v>
      </c>
    </row>
    <row r="1258" spans="1:23" ht="12.9" customHeight="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  <c r="V1258" s="1" t="str">
        <f>VLOOKUP(M1258,People!$B$1:$C$5,2,0)</f>
        <v>Chuck Magee</v>
      </c>
      <c r="W1258" s="1" t="str">
        <f>VLOOKUP(Orders!B1258,Returns!$B$1:$C$801,2,1)</f>
        <v>Yes</v>
      </c>
    </row>
    <row r="1259" spans="1:23" ht="12.9" customHeight="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  <c r="V1259" s="1" t="str">
        <f>VLOOKUP(M1259,People!$B$1:$C$5,2,0)</f>
        <v>Cassandra Brandow</v>
      </c>
      <c r="W1259" s="1" t="str">
        <f>VLOOKUP(Orders!B1259,Returns!$B$1:$C$801,2,1)</f>
        <v>Yes</v>
      </c>
    </row>
    <row r="1260" spans="1:23" ht="12.9" customHeight="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VLOOKUP(M1260,People!$B$1:$C$5,2,0)</f>
        <v>Cassandra Brandow</v>
      </c>
      <c r="W1260" s="1" t="str">
        <f>VLOOKUP(Orders!B1260,Returns!$B$1:$C$801,2,1)</f>
        <v>Yes</v>
      </c>
    </row>
    <row r="1261" spans="1:23" ht="12.9" customHeight="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  <c r="V1261" s="1" t="str">
        <f>VLOOKUP(M1261,People!$B$1:$C$5,2,0)</f>
        <v>Cassandra Brandow</v>
      </c>
      <c r="W1261" s="1" t="str">
        <f>VLOOKUP(Orders!B1261,Returns!$B$1:$C$801,2,1)</f>
        <v>Yes</v>
      </c>
    </row>
    <row r="1262" spans="1:23" ht="12.9" customHeight="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  <c r="V1262" s="1" t="str">
        <f>VLOOKUP(M1262,People!$B$1:$C$5,2,0)</f>
        <v>Cassandra Brandow</v>
      </c>
      <c r="W1262" s="1" t="str">
        <f>VLOOKUP(Orders!B1262,Returns!$B$1:$C$801,2,1)</f>
        <v>Yes</v>
      </c>
    </row>
    <row r="1263" spans="1:23" ht="12.9" customHeight="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  <c r="V1263" s="1" t="str">
        <f>VLOOKUP(M1263,People!$B$1:$C$5,2,0)</f>
        <v>Cassandra Brandow</v>
      </c>
      <c r="W1263" s="1" t="str">
        <f>VLOOKUP(Orders!B1263,Returns!$B$1:$C$801,2,1)</f>
        <v>Yes</v>
      </c>
    </row>
    <row r="1264" spans="1:23" ht="12.9" customHeight="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  <c r="V1264" s="1" t="str">
        <f>VLOOKUP(M1264,People!$B$1:$C$5,2,0)</f>
        <v>Chuck Magee</v>
      </c>
      <c r="W1264" s="1" t="str">
        <f>VLOOKUP(Orders!B1264,Returns!$B$1:$C$801,2,1)</f>
        <v>Yes</v>
      </c>
    </row>
    <row r="1265" spans="1:23" ht="12.9" customHeight="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  <c r="V1265" s="1" t="str">
        <f>VLOOKUP(M1265,People!$B$1:$C$5,2,0)</f>
        <v>Kelly Williams</v>
      </c>
      <c r="W1265" s="1" t="str">
        <f>VLOOKUP(Orders!B1265,Returns!$B$1:$C$801,2,1)</f>
        <v>Yes</v>
      </c>
    </row>
    <row r="1266" spans="1:23" ht="12.9" customHeight="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  <c r="V1266" s="1" t="str">
        <f>VLOOKUP(M1266,People!$B$1:$C$5,2,0)</f>
        <v>Kelly Williams</v>
      </c>
      <c r="W1266" s="1" t="str">
        <f>VLOOKUP(Orders!B1266,Returns!$B$1:$C$801,2,1)</f>
        <v>Yes</v>
      </c>
    </row>
    <row r="1267" spans="1:23" ht="12.9" customHeight="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  <c r="V1267" s="1" t="str">
        <f>VLOOKUP(M1267,People!$B$1:$C$5,2,0)</f>
        <v>Anna Andreadi</v>
      </c>
      <c r="W1267" s="1" t="str">
        <f>VLOOKUP(Orders!B1267,Returns!$B$1:$C$801,2,1)</f>
        <v>Yes</v>
      </c>
    </row>
    <row r="1268" spans="1:23" ht="12.9" customHeight="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  <c r="V1268" s="1" t="str">
        <f>VLOOKUP(M1268,People!$B$1:$C$5,2,0)</f>
        <v>Anna Andreadi</v>
      </c>
      <c r="W1268" s="1" t="str">
        <f>VLOOKUP(Orders!B1268,Returns!$B$1:$C$801,2,1)</f>
        <v>Yes</v>
      </c>
    </row>
    <row r="1269" spans="1:23" ht="12.9" customHeight="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  <c r="V1269" s="1" t="str">
        <f>VLOOKUP(M1269,People!$B$1:$C$5,2,0)</f>
        <v>Anna Andreadi</v>
      </c>
      <c r="W1269" s="1" t="str">
        <f>VLOOKUP(Orders!B1269,Returns!$B$1:$C$801,2,1)</f>
        <v>Yes</v>
      </c>
    </row>
    <row r="1270" spans="1:23" ht="12.9" customHeight="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  <c r="V1270" s="1" t="str">
        <f>VLOOKUP(M1270,People!$B$1:$C$5,2,0)</f>
        <v>Anna Andreadi</v>
      </c>
      <c r="W1270" s="1" t="str">
        <f>VLOOKUP(Orders!B1270,Returns!$B$1:$C$801,2,1)</f>
        <v>Yes</v>
      </c>
    </row>
    <row r="1271" spans="1:23" ht="12.9" customHeight="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VLOOKUP(M1271,People!$B$1:$C$5,2,0)</f>
        <v>Cassandra Brandow</v>
      </c>
      <c r="W1271" s="1" t="str">
        <f>VLOOKUP(Orders!B1271,Returns!$B$1:$C$801,2,1)</f>
        <v>Yes</v>
      </c>
    </row>
    <row r="1272" spans="1:23" ht="12.9" customHeight="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  <c r="V1272" s="1" t="str">
        <f>VLOOKUP(M1272,People!$B$1:$C$5,2,0)</f>
        <v>Kelly Williams</v>
      </c>
      <c r="W1272" s="1" t="str">
        <f>VLOOKUP(Orders!B1272,Returns!$B$1:$C$801,2,1)</f>
        <v>Yes</v>
      </c>
    </row>
    <row r="1273" spans="1:23" ht="12.9" customHeight="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  <c r="V1273" s="1" t="str">
        <f>VLOOKUP(M1273,People!$B$1:$C$5,2,0)</f>
        <v>Kelly Williams</v>
      </c>
      <c r="W1273" s="1" t="str">
        <f>VLOOKUP(Orders!B1273,Returns!$B$1:$C$801,2,1)</f>
        <v>Yes</v>
      </c>
    </row>
    <row r="1274" spans="1:23" ht="12.9" customHeight="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  <c r="V1274" s="1" t="str">
        <f>VLOOKUP(M1274,People!$B$1:$C$5,2,0)</f>
        <v>Kelly Williams</v>
      </c>
      <c r="W1274" s="1" t="str">
        <f>VLOOKUP(Orders!B1274,Returns!$B$1:$C$801,2,1)</f>
        <v>Yes</v>
      </c>
    </row>
    <row r="1275" spans="1:23" ht="12.9" customHeight="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  <c r="V1275" s="1" t="str">
        <f>VLOOKUP(M1275,People!$B$1:$C$5,2,0)</f>
        <v>Kelly Williams</v>
      </c>
      <c r="W1275" s="1" t="str">
        <f>VLOOKUP(Orders!B1275,Returns!$B$1:$C$801,2,1)</f>
        <v>Yes</v>
      </c>
    </row>
    <row r="1276" spans="1:23" ht="12.9" customHeight="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  <c r="V1276" s="1" t="str">
        <f>VLOOKUP(M1276,People!$B$1:$C$5,2,0)</f>
        <v>Kelly Williams</v>
      </c>
      <c r="W1276" s="1" t="str">
        <f>VLOOKUP(Orders!B1276,Returns!$B$1:$C$801,2,1)</f>
        <v>Yes</v>
      </c>
    </row>
    <row r="1277" spans="1:23" ht="12.9" customHeight="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  <c r="V1277" s="1" t="str">
        <f>VLOOKUP(M1277,People!$B$1:$C$5,2,0)</f>
        <v>Kelly Williams</v>
      </c>
      <c r="W1277" s="1" t="str">
        <f>VLOOKUP(Orders!B1277,Returns!$B$1:$C$801,2,1)</f>
        <v>Yes</v>
      </c>
    </row>
    <row r="1278" spans="1:23" ht="12.9" customHeight="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  <c r="V1278" s="1" t="str">
        <f>VLOOKUP(M1278,People!$B$1:$C$5,2,0)</f>
        <v>Kelly Williams</v>
      </c>
      <c r="W1278" s="1" t="str">
        <f>VLOOKUP(Orders!B1278,Returns!$B$1:$C$801,2,1)</f>
        <v>Yes</v>
      </c>
    </row>
    <row r="1279" spans="1:23" ht="12.9" customHeight="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  <c r="V1279" s="1" t="str">
        <f>VLOOKUP(M1279,People!$B$1:$C$5,2,0)</f>
        <v>Kelly Williams</v>
      </c>
      <c r="W1279" s="1" t="str">
        <f>VLOOKUP(Orders!B1279,Returns!$B$1:$C$801,2,1)</f>
        <v>Yes</v>
      </c>
    </row>
    <row r="1280" spans="1:23" ht="12.9" customHeight="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VLOOKUP(M1280,People!$B$1:$C$5,2,0)</f>
        <v>Cassandra Brandow</v>
      </c>
      <c r="W1280" s="1" t="str">
        <f>VLOOKUP(Orders!B1280,Returns!$B$1:$C$801,2,1)</f>
        <v>Yes</v>
      </c>
    </row>
    <row r="1281" spans="1:23" ht="12.9" customHeight="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  <c r="V1281" s="1" t="str">
        <f>VLOOKUP(M1281,People!$B$1:$C$5,2,0)</f>
        <v>Cassandra Brandow</v>
      </c>
      <c r="W1281" s="1" t="str">
        <f>VLOOKUP(Orders!B1281,Returns!$B$1:$C$801,2,1)</f>
        <v>Yes</v>
      </c>
    </row>
    <row r="1282" spans="1:23" ht="12.9" customHeight="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  <c r="V1282" s="1" t="str">
        <f>VLOOKUP(M1282,People!$B$1:$C$5,2,0)</f>
        <v>Kelly Williams</v>
      </c>
      <c r="W1282" s="1" t="str">
        <f>VLOOKUP(Orders!B1282,Returns!$B$1:$C$801,2,1)</f>
        <v>Yes</v>
      </c>
    </row>
    <row r="1283" spans="1:23" ht="12.9" customHeight="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  <c r="V1283" s="1" t="str">
        <f>VLOOKUP(M1283,People!$B$1:$C$5,2,0)</f>
        <v>Cassandra Brandow</v>
      </c>
      <c r="W1283" s="1" t="str">
        <f>VLOOKUP(Orders!B1283,Returns!$B$1:$C$801,2,1)</f>
        <v>Yes</v>
      </c>
    </row>
    <row r="1284" spans="1:23" ht="12.9" customHeight="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  <c r="V1284" s="1" t="str">
        <f>VLOOKUP(M1284,People!$B$1:$C$5,2,0)</f>
        <v>Cassandra Brandow</v>
      </c>
      <c r="W1284" s="1" t="str">
        <f>VLOOKUP(Orders!B1284,Returns!$B$1:$C$801,2,1)</f>
        <v>Yes</v>
      </c>
    </row>
    <row r="1285" spans="1:23" ht="12.9" customHeight="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  <c r="V1285" s="1" t="str">
        <f>VLOOKUP(M1285,People!$B$1:$C$5,2,0)</f>
        <v>Cassandra Brandow</v>
      </c>
      <c r="W1285" s="1" t="str">
        <f>VLOOKUP(Orders!B1285,Returns!$B$1:$C$801,2,1)</f>
        <v>Yes</v>
      </c>
    </row>
    <row r="1286" spans="1:23" ht="12.9" customHeight="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  <c r="V1286" s="1" t="str">
        <f>VLOOKUP(M1286,People!$B$1:$C$5,2,0)</f>
        <v>Kelly Williams</v>
      </c>
      <c r="W1286" s="1" t="str">
        <f>VLOOKUP(Orders!B1286,Returns!$B$1:$C$801,2,1)</f>
        <v>Yes</v>
      </c>
    </row>
    <row r="1287" spans="1:23" ht="12.9" customHeight="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  <c r="V1287" s="1" t="str">
        <f>VLOOKUP(M1287,People!$B$1:$C$5,2,0)</f>
        <v>Chuck Magee</v>
      </c>
      <c r="W1287" s="1" t="str">
        <f>VLOOKUP(Orders!B1287,Returns!$B$1:$C$801,2,1)</f>
        <v>Yes</v>
      </c>
    </row>
    <row r="1288" spans="1:23" ht="12.9" customHeight="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  <c r="V1288" s="1" t="str">
        <f>VLOOKUP(M1288,People!$B$1:$C$5,2,0)</f>
        <v>Chuck Magee</v>
      </c>
      <c r="W1288" s="1" t="str">
        <f>VLOOKUP(Orders!B1288,Returns!$B$1:$C$801,2,1)</f>
        <v>Yes</v>
      </c>
    </row>
    <row r="1289" spans="1:23" ht="12.9" customHeight="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  <c r="V1289" s="1" t="str">
        <f>VLOOKUP(M1289,People!$B$1:$C$5,2,0)</f>
        <v>Chuck Magee</v>
      </c>
      <c r="W1289" s="1" t="str">
        <f>VLOOKUP(Orders!B1289,Returns!$B$1:$C$801,2,1)</f>
        <v>Yes</v>
      </c>
    </row>
    <row r="1290" spans="1:23" ht="12.9" customHeight="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  <c r="V1290" s="1" t="str">
        <f>VLOOKUP(M1290,People!$B$1:$C$5,2,0)</f>
        <v>Chuck Magee</v>
      </c>
      <c r="W1290" s="1" t="str">
        <f>VLOOKUP(Orders!B1290,Returns!$B$1:$C$801,2,1)</f>
        <v>Yes</v>
      </c>
    </row>
    <row r="1291" spans="1:23" ht="12.9" customHeight="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  <c r="V1291" s="1" t="str">
        <f>VLOOKUP(M1291,People!$B$1:$C$5,2,0)</f>
        <v>Chuck Magee</v>
      </c>
      <c r="W1291" s="1" t="str">
        <f>VLOOKUP(Orders!B1291,Returns!$B$1:$C$801,2,1)</f>
        <v>Yes</v>
      </c>
    </row>
    <row r="1292" spans="1:23" ht="12.9" customHeight="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  <c r="V1292" s="1" t="str">
        <f>VLOOKUP(M1292,People!$B$1:$C$5,2,0)</f>
        <v>Anna Andreadi</v>
      </c>
      <c r="W1292" s="1" t="str">
        <f>VLOOKUP(Orders!B1292,Returns!$B$1:$C$801,2,1)</f>
        <v>Yes</v>
      </c>
    </row>
    <row r="1293" spans="1:23" ht="12.9" customHeight="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  <c r="V1293" s="1" t="str">
        <f>VLOOKUP(M1293,People!$B$1:$C$5,2,0)</f>
        <v>Anna Andreadi</v>
      </c>
      <c r="W1293" s="1" t="str">
        <f>VLOOKUP(Orders!B1293,Returns!$B$1:$C$801,2,1)</f>
        <v>Yes</v>
      </c>
    </row>
    <row r="1294" spans="1:23" ht="12.9" customHeight="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  <c r="V1294" s="1" t="str">
        <f>VLOOKUP(M1294,People!$B$1:$C$5,2,0)</f>
        <v>Anna Andreadi</v>
      </c>
      <c r="W1294" s="1" t="str">
        <f>VLOOKUP(Orders!B1294,Returns!$B$1:$C$801,2,1)</f>
        <v>Yes</v>
      </c>
    </row>
    <row r="1295" spans="1:23" ht="12.9" customHeight="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VLOOKUP(M1295,People!$B$1:$C$5,2,0)</f>
        <v>Anna Andreadi</v>
      </c>
      <c r="W1295" s="1" t="str">
        <f>VLOOKUP(Orders!B1295,Returns!$B$1:$C$801,2,1)</f>
        <v>Yes</v>
      </c>
    </row>
    <row r="1296" spans="1:23" ht="12.9" customHeight="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VLOOKUP(M1296,People!$B$1:$C$5,2,0)</f>
        <v>Anna Andreadi</v>
      </c>
      <c r="W1296" s="1" t="str">
        <f>VLOOKUP(Orders!B1296,Returns!$B$1:$C$801,2,1)</f>
        <v>Yes</v>
      </c>
    </row>
    <row r="1297" spans="1:23" ht="12.9" customHeight="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  <c r="V1297" s="1" t="str">
        <f>VLOOKUP(M1297,People!$B$1:$C$5,2,0)</f>
        <v>Anna Andreadi</v>
      </c>
      <c r="W1297" s="1" t="str">
        <f>VLOOKUP(Orders!B1297,Returns!$B$1:$C$801,2,1)</f>
        <v>Yes</v>
      </c>
    </row>
    <row r="1298" spans="1:23" ht="12.9" customHeight="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VLOOKUP(M1298,People!$B$1:$C$5,2,0)</f>
        <v>Anna Andreadi</v>
      </c>
      <c r="W1298" s="1" t="str">
        <f>VLOOKUP(Orders!B1298,Returns!$B$1:$C$801,2,1)</f>
        <v>Yes</v>
      </c>
    </row>
    <row r="1299" spans="1:23" ht="12.9" customHeight="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  <c r="V1299" s="1" t="str">
        <f>VLOOKUP(M1299,People!$B$1:$C$5,2,0)</f>
        <v>Anna Andreadi</v>
      </c>
      <c r="W1299" s="1" t="str">
        <f>VLOOKUP(Orders!B1299,Returns!$B$1:$C$801,2,1)</f>
        <v>Yes</v>
      </c>
    </row>
    <row r="1300" spans="1:23" ht="12.9" customHeight="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  <c r="V1300" s="1" t="str">
        <f>VLOOKUP(M1300,People!$B$1:$C$5,2,0)</f>
        <v>Kelly Williams</v>
      </c>
      <c r="W1300" s="1" t="str">
        <f>VLOOKUP(Orders!B1300,Returns!$B$1:$C$801,2,1)</f>
        <v>Yes</v>
      </c>
    </row>
    <row r="1301" spans="1:23" ht="12.9" customHeight="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  <c r="V1301" s="1" t="str">
        <f>VLOOKUP(M1301,People!$B$1:$C$5,2,0)</f>
        <v>Anna Andreadi</v>
      </c>
      <c r="W1301" s="1" t="str">
        <f>VLOOKUP(Orders!B1301,Returns!$B$1:$C$801,2,1)</f>
        <v>Yes</v>
      </c>
    </row>
    <row r="1302" spans="1:23" ht="12.9" customHeight="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  <c r="V1302" s="1" t="str">
        <f>VLOOKUP(M1302,People!$B$1:$C$5,2,0)</f>
        <v>Cassandra Brandow</v>
      </c>
      <c r="W1302" s="1" t="str">
        <f>VLOOKUP(Orders!B1302,Returns!$B$1:$C$801,2,1)</f>
        <v>Yes</v>
      </c>
    </row>
    <row r="1303" spans="1:23" ht="12.9" customHeight="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  <c r="V1303" s="1" t="str">
        <f>VLOOKUP(M1303,People!$B$1:$C$5,2,0)</f>
        <v>Cassandra Brandow</v>
      </c>
      <c r="W1303" s="1" t="str">
        <f>VLOOKUP(Orders!B1303,Returns!$B$1:$C$801,2,1)</f>
        <v>Yes</v>
      </c>
    </row>
    <row r="1304" spans="1:23" ht="12.9" customHeight="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  <c r="V1304" s="1" t="str">
        <f>VLOOKUP(M1304,People!$B$1:$C$5,2,0)</f>
        <v>Cassandra Brandow</v>
      </c>
      <c r="W1304" s="1" t="str">
        <f>VLOOKUP(Orders!B1304,Returns!$B$1:$C$801,2,1)</f>
        <v>Yes</v>
      </c>
    </row>
    <row r="1305" spans="1:23" ht="12.9" customHeight="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  <c r="V1305" s="1" t="str">
        <f>VLOOKUP(M1305,People!$B$1:$C$5,2,0)</f>
        <v>Cassandra Brandow</v>
      </c>
      <c r="W1305" s="1" t="str">
        <f>VLOOKUP(Orders!B1305,Returns!$B$1:$C$801,2,1)</f>
        <v>Yes</v>
      </c>
    </row>
    <row r="1306" spans="1:23" ht="12.9" customHeight="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  <c r="V1306" s="1" t="str">
        <f>VLOOKUP(M1306,People!$B$1:$C$5,2,0)</f>
        <v>Cassandra Brandow</v>
      </c>
      <c r="W1306" s="1" t="str">
        <f>VLOOKUP(Orders!B1306,Returns!$B$1:$C$801,2,1)</f>
        <v>Yes</v>
      </c>
    </row>
    <row r="1307" spans="1:23" ht="12.9" customHeight="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  <c r="V1307" s="1" t="str">
        <f>VLOOKUP(M1307,People!$B$1:$C$5,2,0)</f>
        <v>Kelly Williams</v>
      </c>
      <c r="W1307" s="1" t="str">
        <f>VLOOKUP(Orders!B1307,Returns!$B$1:$C$801,2,1)</f>
        <v>Yes</v>
      </c>
    </row>
    <row r="1308" spans="1:23" ht="12.9" customHeight="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VLOOKUP(M1308,People!$B$1:$C$5,2,0)</f>
        <v>Anna Andreadi</v>
      </c>
      <c r="W1308" s="1" t="str">
        <f>VLOOKUP(Orders!B1308,Returns!$B$1:$C$801,2,1)</f>
        <v>Yes</v>
      </c>
    </row>
    <row r="1309" spans="1:23" ht="12.9" customHeight="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  <c r="V1309" s="1" t="str">
        <f>VLOOKUP(M1309,People!$B$1:$C$5,2,0)</f>
        <v>Anna Andreadi</v>
      </c>
      <c r="W1309" s="1" t="str">
        <f>VLOOKUP(Orders!B1309,Returns!$B$1:$C$801,2,1)</f>
        <v>Yes</v>
      </c>
    </row>
    <row r="1310" spans="1:23" ht="12.9" customHeight="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  <c r="V1310" s="1" t="str">
        <f>VLOOKUP(M1310,People!$B$1:$C$5,2,0)</f>
        <v>Anna Andreadi</v>
      </c>
      <c r="W1310" s="1" t="str">
        <f>VLOOKUP(Orders!B1310,Returns!$B$1:$C$801,2,1)</f>
        <v>Yes</v>
      </c>
    </row>
    <row r="1311" spans="1:23" ht="12.9" customHeight="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  <c r="V1311" s="1" t="str">
        <f>VLOOKUP(M1311,People!$B$1:$C$5,2,0)</f>
        <v>Anna Andreadi</v>
      </c>
      <c r="W1311" s="1" t="str">
        <f>VLOOKUP(Orders!B1311,Returns!$B$1:$C$801,2,1)</f>
        <v>Yes</v>
      </c>
    </row>
    <row r="1312" spans="1:23" ht="12.9" customHeight="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  <c r="V1312" s="1" t="str">
        <f>VLOOKUP(M1312,People!$B$1:$C$5,2,0)</f>
        <v>Anna Andreadi</v>
      </c>
      <c r="W1312" s="1" t="str">
        <f>VLOOKUP(Orders!B1312,Returns!$B$1:$C$801,2,1)</f>
        <v>Yes</v>
      </c>
    </row>
    <row r="1313" spans="1:23" ht="12.9" customHeight="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VLOOKUP(M1313,People!$B$1:$C$5,2,0)</f>
        <v>Chuck Magee</v>
      </c>
      <c r="W1313" s="1" t="str">
        <f>VLOOKUP(Orders!B1313,Returns!$B$1:$C$801,2,1)</f>
        <v>Yes</v>
      </c>
    </row>
    <row r="1314" spans="1:23" ht="12.9" customHeight="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  <c r="V1314" s="1" t="str">
        <f>VLOOKUP(M1314,People!$B$1:$C$5,2,0)</f>
        <v>Chuck Magee</v>
      </c>
      <c r="W1314" s="1" t="str">
        <f>VLOOKUP(Orders!B1314,Returns!$B$1:$C$801,2,1)</f>
        <v>Yes</v>
      </c>
    </row>
    <row r="1315" spans="1:23" ht="12.9" customHeight="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  <c r="V1315" s="1" t="str">
        <f>VLOOKUP(M1315,People!$B$1:$C$5,2,0)</f>
        <v>Chuck Magee</v>
      </c>
      <c r="W1315" s="1" t="str">
        <f>VLOOKUP(Orders!B1315,Returns!$B$1:$C$801,2,1)</f>
        <v>Yes</v>
      </c>
    </row>
    <row r="1316" spans="1:23" ht="12.9" customHeight="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VLOOKUP(M1316,People!$B$1:$C$5,2,0)</f>
        <v>Anna Andreadi</v>
      </c>
      <c r="W1316" s="1" t="str">
        <f>VLOOKUP(Orders!B1316,Returns!$B$1:$C$801,2,1)</f>
        <v>Yes</v>
      </c>
    </row>
    <row r="1317" spans="1:23" ht="12.9" customHeight="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VLOOKUP(M1317,People!$B$1:$C$5,2,0)</f>
        <v>Anna Andreadi</v>
      </c>
      <c r="W1317" s="1" t="str">
        <f>VLOOKUP(Orders!B1317,Returns!$B$1:$C$801,2,1)</f>
        <v>Yes</v>
      </c>
    </row>
    <row r="1318" spans="1:23" ht="12.9" customHeight="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  <c r="V1318" s="1" t="str">
        <f>VLOOKUP(M1318,People!$B$1:$C$5,2,0)</f>
        <v>Anna Andreadi</v>
      </c>
      <c r="W1318" s="1" t="str">
        <f>VLOOKUP(Orders!B1318,Returns!$B$1:$C$801,2,1)</f>
        <v>Yes</v>
      </c>
    </row>
    <row r="1319" spans="1:23" ht="12.9" customHeight="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  <c r="V1319" s="1" t="str">
        <f>VLOOKUP(M1319,People!$B$1:$C$5,2,0)</f>
        <v>Chuck Magee</v>
      </c>
      <c r="W1319" s="1" t="str">
        <f>VLOOKUP(Orders!B1319,Returns!$B$1:$C$801,2,1)</f>
        <v>Yes</v>
      </c>
    </row>
    <row r="1320" spans="1:23" ht="12.9" customHeight="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  <c r="V1320" s="1" t="str">
        <f>VLOOKUP(M1320,People!$B$1:$C$5,2,0)</f>
        <v>Cassandra Brandow</v>
      </c>
      <c r="W1320" s="1" t="str">
        <f>VLOOKUP(Orders!B1320,Returns!$B$1:$C$801,2,1)</f>
        <v>Yes</v>
      </c>
    </row>
    <row r="1321" spans="1:23" ht="12.9" customHeight="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  <c r="V1321" s="1" t="str">
        <f>VLOOKUP(M1321,People!$B$1:$C$5,2,0)</f>
        <v>Cassandra Brandow</v>
      </c>
      <c r="W1321" s="1" t="str">
        <f>VLOOKUP(Orders!B1321,Returns!$B$1:$C$801,2,1)</f>
        <v>Yes</v>
      </c>
    </row>
    <row r="1322" spans="1:23" ht="12.9" customHeight="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  <c r="V1322" s="1" t="str">
        <f>VLOOKUP(M1322,People!$B$1:$C$5,2,0)</f>
        <v>Chuck Magee</v>
      </c>
      <c r="W1322" s="1" t="str">
        <f>VLOOKUP(Orders!B1322,Returns!$B$1:$C$801,2,1)</f>
        <v>Yes</v>
      </c>
    </row>
    <row r="1323" spans="1:23" ht="12.9" customHeight="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  <c r="V1323" s="1" t="str">
        <f>VLOOKUP(M1323,People!$B$1:$C$5,2,0)</f>
        <v>Chuck Magee</v>
      </c>
      <c r="W1323" s="1" t="str">
        <f>VLOOKUP(Orders!B1323,Returns!$B$1:$C$801,2,1)</f>
        <v>Yes</v>
      </c>
    </row>
    <row r="1324" spans="1:23" ht="12.9" customHeight="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  <c r="V1324" s="1" t="str">
        <f>VLOOKUP(M1324,People!$B$1:$C$5,2,0)</f>
        <v>Cassandra Brandow</v>
      </c>
      <c r="W1324" s="1" t="str">
        <f>VLOOKUP(Orders!B1324,Returns!$B$1:$C$801,2,1)</f>
        <v>Yes</v>
      </c>
    </row>
    <row r="1325" spans="1:23" ht="12.9" customHeight="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  <c r="V1325" s="1" t="str">
        <f>VLOOKUP(M1325,People!$B$1:$C$5,2,0)</f>
        <v>Cassandra Brandow</v>
      </c>
      <c r="W1325" s="1" t="str">
        <f>VLOOKUP(Orders!B1325,Returns!$B$1:$C$801,2,1)</f>
        <v>Yes</v>
      </c>
    </row>
    <row r="1326" spans="1:23" ht="12.9" customHeight="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  <c r="V1326" s="1" t="str">
        <f>VLOOKUP(M1326,People!$B$1:$C$5,2,0)</f>
        <v>Chuck Magee</v>
      </c>
      <c r="W1326" s="1" t="str">
        <f>VLOOKUP(Orders!B1326,Returns!$B$1:$C$801,2,1)</f>
        <v>Yes</v>
      </c>
    </row>
    <row r="1327" spans="1:23" ht="12.9" customHeight="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  <c r="V1327" s="1" t="str">
        <f>VLOOKUP(M1327,People!$B$1:$C$5,2,0)</f>
        <v>Kelly Williams</v>
      </c>
      <c r="W1327" s="1" t="str">
        <f>VLOOKUP(Orders!B1327,Returns!$B$1:$C$801,2,1)</f>
        <v>Yes</v>
      </c>
    </row>
    <row r="1328" spans="1:23" ht="12.9" customHeight="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  <c r="V1328" s="1" t="str">
        <f>VLOOKUP(M1328,People!$B$1:$C$5,2,0)</f>
        <v>Chuck Magee</v>
      </c>
      <c r="W1328" s="1" t="str">
        <f>VLOOKUP(Orders!B1328,Returns!$B$1:$C$801,2,1)</f>
        <v>Yes</v>
      </c>
    </row>
    <row r="1329" spans="1:23" ht="12.9" customHeight="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  <c r="V1329" s="1" t="str">
        <f>VLOOKUP(M1329,People!$B$1:$C$5,2,0)</f>
        <v>Chuck Magee</v>
      </c>
      <c r="W1329" s="1" t="str">
        <f>VLOOKUP(Orders!B1329,Returns!$B$1:$C$801,2,1)</f>
        <v>Yes</v>
      </c>
    </row>
    <row r="1330" spans="1:23" ht="12.9" customHeight="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  <c r="V1330" s="1" t="str">
        <f>VLOOKUP(M1330,People!$B$1:$C$5,2,0)</f>
        <v>Anna Andreadi</v>
      </c>
      <c r="W1330" s="1" t="str">
        <f>VLOOKUP(Orders!B1330,Returns!$B$1:$C$801,2,1)</f>
        <v>Yes</v>
      </c>
    </row>
    <row r="1331" spans="1:23" ht="12.9" customHeight="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VLOOKUP(M1331,People!$B$1:$C$5,2,0)</f>
        <v>Anna Andreadi</v>
      </c>
      <c r="W1331" s="1" t="str">
        <f>VLOOKUP(Orders!B1331,Returns!$B$1:$C$801,2,1)</f>
        <v>Yes</v>
      </c>
    </row>
    <row r="1332" spans="1:23" ht="12.9" customHeight="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  <c r="V1332" s="1" t="str">
        <f>VLOOKUP(M1332,People!$B$1:$C$5,2,0)</f>
        <v>Chuck Magee</v>
      </c>
      <c r="W1332" s="1" t="str">
        <f>VLOOKUP(Orders!B1332,Returns!$B$1:$C$801,2,1)</f>
        <v>Yes</v>
      </c>
    </row>
    <row r="1333" spans="1:23" ht="12.9" customHeight="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  <c r="V1333" s="1" t="str">
        <f>VLOOKUP(M1333,People!$B$1:$C$5,2,0)</f>
        <v>Chuck Magee</v>
      </c>
      <c r="W1333" s="1" t="str">
        <f>VLOOKUP(Orders!B1333,Returns!$B$1:$C$801,2,1)</f>
        <v>Yes</v>
      </c>
    </row>
    <row r="1334" spans="1:23" ht="12.9" customHeight="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  <c r="V1334" s="1" t="str">
        <f>VLOOKUP(M1334,People!$B$1:$C$5,2,0)</f>
        <v>Kelly Williams</v>
      </c>
      <c r="W1334" s="1" t="str">
        <f>VLOOKUP(Orders!B1334,Returns!$B$1:$C$801,2,1)</f>
        <v>Yes</v>
      </c>
    </row>
    <row r="1335" spans="1:23" ht="12.9" customHeight="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  <c r="V1335" s="1" t="str">
        <f>VLOOKUP(M1335,People!$B$1:$C$5,2,0)</f>
        <v>Kelly Williams</v>
      </c>
      <c r="W1335" s="1" t="str">
        <f>VLOOKUP(Orders!B1335,Returns!$B$1:$C$801,2,1)</f>
        <v>Yes</v>
      </c>
    </row>
    <row r="1336" spans="1:23" ht="12.9" customHeight="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  <c r="V1336" s="1" t="str">
        <f>VLOOKUP(M1336,People!$B$1:$C$5,2,0)</f>
        <v>Anna Andreadi</v>
      </c>
      <c r="W1336" s="1" t="str">
        <f>VLOOKUP(Orders!B1336,Returns!$B$1:$C$801,2,1)</f>
        <v>Yes</v>
      </c>
    </row>
    <row r="1337" spans="1:23" ht="12.9" customHeight="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VLOOKUP(M1337,People!$B$1:$C$5,2,0)</f>
        <v>Chuck Magee</v>
      </c>
      <c r="W1337" s="1" t="str">
        <f>VLOOKUP(Orders!B1337,Returns!$B$1:$C$801,2,1)</f>
        <v>Yes</v>
      </c>
    </row>
    <row r="1338" spans="1:23" ht="12.9" customHeight="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  <c r="V1338" s="1" t="str">
        <f>VLOOKUP(M1338,People!$B$1:$C$5,2,0)</f>
        <v>Anna Andreadi</v>
      </c>
      <c r="W1338" s="1" t="str">
        <f>VLOOKUP(Orders!B1338,Returns!$B$1:$C$801,2,1)</f>
        <v>Yes</v>
      </c>
    </row>
    <row r="1339" spans="1:23" ht="12.9" customHeight="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  <c r="V1339" s="1" t="str">
        <f>VLOOKUP(M1339,People!$B$1:$C$5,2,0)</f>
        <v>Chuck Magee</v>
      </c>
      <c r="W1339" s="1" t="str">
        <f>VLOOKUP(Orders!B1339,Returns!$B$1:$C$801,2,1)</f>
        <v>Yes</v>
      </c>
    </row>
    <row r="1340" spans="1:23" ht="12.9" customHeight="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VLOOKUP(M1340,People!$B$1:$C$5,2,0)</f>
        <v>Chuck Magee</v>
      </c>
      <c r="W1340" s="1" t="str">
        <f>VLOOKUP(Orders!B1340,Returns!$B$1:$C$801,2,1)</f>
        <v>Yes</v>
      </c>
    </row>
    <row r="1341" spans="1:23" ht="12.9" customHeight="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  <c r="V1341" s="1" t="str">
        <f>VLOOKUP(M1341,People!$B$1:$C$5,2,0)</f>
        <v>Chuck Magee</v>
      </c>
      <c r="W1341" s="1" t="str">
        <f>VLOOKUP(Orders!B1341,Returns!$B$1:$C$801,2,1)</f>
        <v>Yes</v>
      </c>
    </row>
    <row r="1342" spans="1:23" ht="12.9" customHeight="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  <c r="V1342" s="1" t="str">
        <f>VLOOKUP(M1342,People!$B$1:$C$5,2,0)</f>
        <v>Cassandra Brandow</v>
      </c>
      <c r="W1342" s="1" t="str">
        <f>VLOOKUP(Orders!B1342,Returns!$B$1:$C$801,2,1)</f>
        <v>Yes</v>
      </c>
    </row>
    <row r="1343" spans="1:23" ht="12.9" customHeight="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  <c r="V1343" s="1" t="str">
        <f>VLOOKUP(M1343,People!$B$1:$C$5,2,0)</f>
        <v>Cassandra Brandow</v>
      </c>
      <c r="W1343" s="1" t="str">
        <f>VLOOKUP(Orders!B1343,Returns!$B$1:$C$801,2,1)</f>
        <v>Yes</v>
      </c>
    </row>
    <row r="1344" spans="1:23" ht="12.9" customHeight="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  <c r="V1344" s="1" t="str">
        <f>VLOOKUP(M1344,People!$B$1:$C$5,2,0)</f>
        <v>Cassandra Brandow</v>
      </c>
      <c r="W1344" s="1" t="str">
        <f>VLOOKUP(Orders!B1344,Returns!$B$1:$C$801,2,1)</f>
        <v>Yes</v>
      </c>
    </row>
    <row r="1345" spans="1:23" ht="12.9" customHeight="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  <c r="V1345" s="1" t="str">
        <f>VLOOKUP(M1345,People!$B$1:$C$5,2,0)</f>
        <v>Chuck Magee</v>
      </c>
      <c r="W1345" s="1" t="str">
        <f>VLOOKUP(Orders!B1345,Returns!$B$1:$C$801,2,1)</f>
        <v>Yes</v>
      </c>
    </row>
    <row r="1346" spans="1:23" ht="12.9" customHeight="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  <c r="V1346" s="1" t="str">
        <f>VLOOKUP(M1346,People!$B$1:$C$5,2,0)</f>
        <v>Chuck Magee</v>
      </c>
      <c r="W1346" s="1" t="str">
        <f>VLOOKUP(Orders!B1346,Returns!$B$1:$C$801,2,1)</f>
        <v>Yes</v>
      </c>
    </row>
    <row r="1347" spans="1:23" ht="12.9" customHeight="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  <c r="V1347" s="1" t="str">
        <f>VLOOKUP(M1347,People!$B$1:$C$5,2,0)</f>
        <v>Kelly Williams</v>
      </c>
      <c r="W1347" s="1" t="str">
        <f>VLOOKUP(Orders!B1347,Returns!$B$1:$C$801,2,1)</f>
        <v>Yes</v>
      </c>
    </row>
    <row r="1348" spans="1:23" ht="12.9" customHeight="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VLOOKUP(M1348,People!$B$1:$C$5,2,0)</f>
        <v>Kelly Williams</v>
      </c>
      <c r="W1348" s="1" t="str">
        <f>VLOOKUP(Orders!B1348,Returns!$B$1:$C$801,2,1)</f>
        <v>Yes</v>
      </c>
    </row>
    <row r="1349" spans="1:23" ht="12.9" customHeight="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  <c r="V1349" s="1" t="str">
        <f>VLOOKUP(M1349,People!$B$1:$C$5,2,0)</f>
        <v>Kelly Williams</v>
      </c>
      <c r="W1349" s="1" t="str">
        <f>VLOOKUP(Orders!B1349,Returns!$B$1:$C$801,2,1)</f>
        <v>Yes</v>
      </c>
    </row>
    <row r="1350" spans="1:23" ht="12.9" customHeight="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VLOOKUP(M1350,People!$B$1:$C$5,2,0)</f>
        <v>Kelly Williams</v>
      </c>
      <c r="W1350" s="1" t="str">
        <f>VLOOKUP(Orders!B1350,Returns!$B$1:$C$801,2,1)</f>
        <v>Yes</v>
      </c>
    </row>
    <row r="1351" spans="1:23" ht="12.9" customHeight="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VLOOKUP(M1351,People!$B$1:$C$5,2,0)</f>
        <v>Kelly Williams</v>
      </c>
      <c r="W1351" s="1" t="str">
        <f>VLOOKUP(Orders!B1351,Returns!$B$1:$C$801,2,1)</f>
        <v>Yes</v>
      </c>
    </row>
    <row r="1352" spans="1:23" ht="12.9" customHeight="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  <c r="V1352" s="1" t="str">
        <f>VLOOKUP(M1352,People!$B$1:$C$5,2,0)</f>
        <v>Kelly Williams</v>
      </c>
      <c r="W1352" s="1" t="str">
        <f>VLOOKUP(Orders!B1352,Returns!$B$1:$C$801,2,1)</f>
        <v>Yes</v>
      </c>
    </row>
    <row r="1353" spans="1:23" ht="12.9" customHeight="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  <c r="V1353" s="1" t="str">
        <f>VLOOKUP(M1353,People!$B$1:$C$5,2,0)</f>
        <v>Cassandra Brandow</v>
      </c>
      <c r="W1353" s="1" t="str">
        <f>VLOOKUP(Orders!B1353,Returns!$B$1:$C$801,2,1)</f>
        <v>Yes</v>
      </c>
    </row>
    <row r="1354" spans="1:23" ht="12.9" customHeight="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  <c r="V1354" s="1" t="str">
        <f>VLOOKUP(M1354,People!$B$1:$C$5,2,0)</f>
        <v>Anna Andreadi</v>
      </c>
      <c r="W1354" s="1" t="str">
        <f>VLOOKUP(Orders!B1354,Returns!$B$1:$C$801,2,1)</f>
        <v>Yes</v>
      </c>
    </row>
    <row r="1355" spans="1:23" ht="12.9" customHeight="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VLOOKUP(M1355,People!$B$1:$C$5,2,0)</f>
        <v>Anna Andreadi</v>
      </c>
      <c r="W1355" s="1" t="str">
        <f>VLOOKUP(Orders!B1355,Returns!$B$1:$C$801,2,1)</f>
        <v>Yes</v>
      </c>
    </row>
    <row r="1356" spans="1:23" ht="12.9" customHeight="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  <c r="V1356" s="1" t="str">
        <f>VLOOKUP(M1356,People!$B$1:$C$5,2,0)</f>
        <v>Anna Andreadi</v>
      </c>
      <c r="W1356" s="1" t="str">
        <f>VLOOKUP(Orders!B1356,Returns!$B$1:$C$801,2,1)</f>
        <v>Yes</v>
      </c>
    </row>
    <row r="1357" spans="1:23" ht="12.9" customHeight="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  <c r="V1357" s="1" t="str">
        <f>VLOOKUP(M1357,People!$B$1:$C$5,2,0)</f>
        <v>Kelly Williams</v>
      </c>
      <c r="W1357" s="1" t="str">
        <f>VLOOKUP(Orders!B1357,Returns!$B$1:$C$801,2,1)</f>
        <v>Yes</v>
      </c>
    </row>
    <row r="1358" spans="1:23" ht="12.9" customHeight="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  <c r="V1358" s="1" t="str">
        <f>VLOOKUP(M1358,People!$B$1:$C$5,2,0)</f>
        <v>Kelly Williams</v>
      </c>
      <c r="W1358" s="1" t="str">
        <f>VLOOKUP(Orders!B1358,Returns!$B$1:$C$801,2,1)</f>
        <v>Yes</v>
      </c>
    </row>
    <row r="1359" spans="1:23" ht="12.9" customHeight="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  <c r="V1359" s="1" t="str">
        <f>VLOOKUP(M1359,People!$B$1:$C$5,2,0)</f>
        <v>Cassandra Brandow</v>
      </c>
      <c r="W1359" s="1" t="str">
        <f>VLOOKUP(Orders!B1359,Returns!$B$1:$C$801,2,1)</f>
        <v>Yes</v>
      </c>
    </row>
    <row r="1360" spans="1:23" ht="12.9" customHeight="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VLOOKUP(M1360,People!$B$1:$C$5,2,0)</f>
        <v>Kelly Williams</v>
      </c>
      <c r="W1360" s="1" t="str">
        <f>VLOOKUP(Orders!B1360,Returns!$B$1:$C$801,2,1)</f>
        <v>Yes</v>
      </c>
    </row>
    <row r="1361" spans="1:23" ht="12.9" customHeight="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VLOOKUP(M1361,People!$B$1:$C$5,2,0)</f>
        <v>Anna Andreadi</v>
      </c>
      <c r="W1361" s="1" t="str">
        <f>VLOOKUP(Orders!B1361,Returns!$B$1:$C$801,2,1)</f>
        <v>Yes</v>
      </c>
    </row>
    <row r="1362" spans="1:23" ht="12.9" customHeight="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VLOOKUP(M1362,People!$B$1:$C$5,2,0)</f>
        <v>Chuck Magee</v>
      </c>
      <c r="W1362" s="1" t="str">
        <f>VLOOKUP(Orders!B1362,Returns!$B$1:$C$801,2,1)</f>
        <v>Yes</v>
      </c>
    </row>
    <row r="1363" spans="1:23" ht="12.9" customHeight="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  <c r="V1363" s="1" t="str">
        <f>VLOOKUP(M1363,People!$B$1:$C$5,2,0)</f>
        <v>Chuck Magee</v>
      </c>
      <c r="W1363" s="1" t="str">
        <f>VLOOKUP(Orders!B1363,Returns!$B$1:$C$801,2,1)</f>
        <v>Yes</v>
      </c>
    </row>
    <row r="1364" spans="1:23" ht="12.9" customHeight="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  <c r="V1364" s="1" t="str">
        <f>VLOOKUP(M1364,People!$B$1:$C$5,2,0)</f>
        <v>Chuck Magee</v>
      </c>
      <c r="W1364" s="1" t="str">
        <f>VLOOKUP(Orders!B1364,Returns!$B$1:$C$801,2,1)</f>
        <v>Yes</v>
      </c>
    </row>
    <row r="1365" spans="1:23" ht="12.9" customHeight="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  <c r="V1365" s="1" t="str">
        <f>VLOOKUP(M1365,People!$B$1:$C$5,2,0)</f>
        <v>Anna Andreadi</v>
      </c>
      <c r="W1365" s="1" t="str">
        <f>VLOOKUP(Orders!B1365,Returns!$B$1:$C$801,2,1)</f>
        <v>Yes</v>
      </c>
    </row>
    <row r="1366" spans="1:23" ht="12.9" customHeight="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  <c r="V1366" s="1" t="str">
        <f>VLOOKUP(M1366,People!$B$1:$C$5,2,0)</f>
        <v>Anna Andreadi</v>
      </c>
      <c r="W1366" s="1" t="str">
        <f>VLOOKUP(Orders!B1366,Returns!$B$1:$C$801,2,1)</f>
        <v>Yes</v>
      </c>
    </row>
    <row r="1367" spans="1:23" ht="12.9" customHeight="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  <c r="V1367" s="1" t="str">
        <f>VLOOKUP(M1367,People!$B$1:$C$5,2,0)</f>
        <v>Anna Andreadi</v>
      </c>
      <c r="W1367" s="1" t="str">
        <f>VLOOKUP(Orders!B1367,Returns!$B$1:$C$801,2,1)</f>
        <v>Yes</v>
      </c>
    </row>
    <row r="1368" spans="1:23" ht="12.9" customHeight="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  <c r="V1368" s="1" t="str">
        <f>VLOOKUP(M1368,People!$B$1:$C$5,2,0)</f>
        <v>Anna Andreadi</v>
      </c>
      <c r="W1368" s="1" t="str">
        <f>VLOOKUP(Orders!B1368,Returns!$B$1:$C$801,2,1)</f>
        <v>Yes</v>
      </c>
    </row>
    <row r="1369" spans="1:23" ht="12.9" customHeight="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  <c r="V1369" s="1" t="str">
        <f>VLOOKUP(M1369,People!$B$1:$C$5,2,0)</f>
        <v>Anna Andreadi</v>
      </c>
      <c r="W1369" s="1" t="str">
        <f>VLOOKUP(Orders!B1369,Returns!$B$1:$C$801,2,1)</f>
        <v>Yes</v>
      </c>
    </row>
    <row r="1370" spans="1:23" ht="12.9" customHeight="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  <c r="V1370" s="1" t="str">
        <f>VLOOKUP(M1370,People!$B$1:$C$5,2,0)</f>
        <v>Anna Andreadi</v>
      </c>
      <c r="W1370" s="1" t="str">
        <f>VLOOKUP(Orders!B1370,Returns!$B$1:$C$801,2,1)</f>
        <v>Yes</v>
      </c>
    </row>
    <row r="1371" spans="1:23" ht="12.9" customHeight="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  <c r="V1371" s="1" t="str">
        <f>VLOOKUP(M1371,People!$B$1:$C$5,2,0)</f>
        <v>Anna Andreadi</v>
      </c>
      <c r="W1371" s="1" t="str">
        <f>VLOOKUP(Orders!B1371,Returns!$B$1:$C$801,2,1)</f>
        <v>Yes</v>
      </c>
    </row>
    <row r="1372" spans="1:23" ht="12.9" customHeight="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  <c r="V1372" s="1" t="str">
        <f>VLOOKUP(M1372,People!$B$1:$C$5,2,0)</f>
        <v>Anna Andreadi</v>
      </c>
      <c r="W1372" s="1" t="str">
        <f>VLOOKUP(Orders!B1372,Returns!$B$1:$C$801,2,1)</f>
        <v>Yes</v>
      </c>
    </row>
    <row r="1373" spans="1:23" ht="12.9" customHeight="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  <c r="V1373" s="1" t="str">
        <f>VLOOKUP(M1373,People!$B$1:$C$5,2,0)</f>
        <v>Chuck Magee</v>
      </c>
      <c r="W1373" s="1" t="str">
        <f>VLOOKUP(Orders!B1373,Returns!$B$1:$C$801,2,1)</f>
        <v>Yes</v>
      </c>
    </row>
    <row r="1374" spans="1:23" ht="12.9" customHeight="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VLOOKUP(M1374,People!$B$1:$C$5,2,0)</f>
        <v>Anna Andreadi</v>
      </c>
      <c r="W1374" s="1" t="str">
        <f>VLOOKUP(Orders!B1374,Returns!$B$1:$C$801,2,1)</f>
        <v>Yes</v>
      </c>
    </row>
    <row r="1375" spans="1:23" ht="12.9" customHeight="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  <c r="V1375" s="1" t="str">
        <f>VLOOKUP(M1375,People!$B$1:$C$5,2,0)</f>
        <v>Anna Andreadi</v>
      </c>
      <c r="W1375" s="1" t="str">
        <f>VLOOKUP(Orders!B1375,Returns!$B$1:$C$801,2,1)</f>
        <v>Yes</v>
      </c>
    </row>
    <row r="1376" spans="1:23" ht="12.9" customHeight="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  <c r="V1376" s="1" t="str">
        <f>VLOOKUP(M1376,People!$B$1:$C$5,2,0)</f>
        <v>Anna Andreadi</v>
      </c>
      <c r="W1376" s="1" t="str">
        <f>VLOOKUP(Orders!B1376,Returns!$B$1:$C$801,2,1)</f>
        <v>Yes</v>
      </c>
    </row>
    <row r="1377" spans="1:23" ht="12.9" customHeight="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  <c r="V1377" s="1" t="str">
        <f>VLOOKUP(M1377,People!$B$1:$C$5,2,0)</f>
        <v>Anna Andreadi</v>
      </c>
      <c r="W1377" s="1" t="str">
        <f>VLOOKUP(Orders!B1377,Returns!$B$1:$C$801,2,1)</f>
        <v>Yes</v>
      </c>
    </row>
    <row r="1378" spans="1:23" ht="12.9" customHeight="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VLOOKUP(M1378,People!$B$1:$C$5,2,0)</f>
        <v>Anna Andreadi</v>
      </c>
      <c r="W1378" s="1" t="str">
        <f>VLOOKUP(Orders!B1378,Returns!$B$1:$C$801,2,1)</f>
        <v>Yes</v>
      </c>
    </row>
    <row r="1379" spans="1:23" ht="12.9" customHeight="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  <c r="V1379" s="1" t="str">
        <f>VLOOKUP(M1379,People!$B$1:$C$5,2,0)</f>
        <v>Anna Andreadi</v>
      </c>
      <c r="W1379" s="1" t="str">
        <f>VLOOKUP(Orders!B1379,Returns!$B$1:$C$801,2,1)</f>
        <v>Yes</v>
      </c>
    </row>
    <row r="1380" spans="1:23" ht="12.9" customHeight="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  <c r="V1380" s="1" t="str">
        <f>VLOOKUP(M1380,People!$B$1:$C$5,2,0)</f>
        <v>Anna Andreadi</v>
      </c>
      <c r="W1380" s="1" t="str">
        <f>VLOOKUP(Orders!B1380,Returns!$B$1:$C$801,2,1)</f>
        <v>Yes</v>
      </c>
    </row>
    <row r="1381" spans="1:23" ht="12.9" customHeight="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  <c r="V1381" s="1" t="str">
        <f>VLOOKUP(M1381,People!$B$1:$C$5,2,0)</f>
        <v>Anna Andreadi</v>
      </c>
      <c r="W1381" s="1" t="str">
        <f>VLOOKUP(Orders!B1381,Returns!$B$1:$C$801,2,1)</f>
        <v>Yes</v>
      </c>
    </row>
    <row r="1382" spans="1:23" ht="12.9" customHeight="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  <c r="V1382" s="1" t="str">
        <f>VLOOKUP(M1382,People!$B$1:$C$5,2,0)</f>
        <v>Anna Andreadi</v>
      </c>
      <c r="W1382" s="1" t="str">
        <f>VLOOKUP(Orders!B1382,Returns!$B$1:$C$801,2,1)</f>
        <v>Yes</v>
      </c>
    </row>
    <row r="1383" spans="1:23" ht="12.9" customHeight="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  <c r="V1383" s="1" t="str">
        <f>VLOOKUP(M1383,People!$B$1:$C$5,2,0)</f>
        <v>Kelly Williams</v>
      </c>
      <c r="W1383" s="1" t="str">
        <f>VLOOKUP(Orders!B1383,Returns!$B$1:$C$801,2,1)</f>
        <v>Yes</v>
      </c>
    </row>
    <row r="1384" spans="1:23" ht="12.9" customHeight="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  <c r="V1384" s="1" t="str">
        <f>VLOOKUP(M1384,People!$B$1:$C$5,2,0)</f>
        <v>Cassandra Brandow</v>
      </c>
      <c r="W1384" s="1" t="str">
        <f>VLOOKUP(Orders!B1384,Returns!$B$1:$C$801,2,1)</f>
        <v>Yes</v>
      </c>
    </row>
    <row r="1385" spans="1:23" ht="12.9" customHeight="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VLOOKUP(M1385,People!$B$1:$C$5,2,0)</f>
        <v>Cassandra Brandow</v>
      </c>
      <c r="W1385" s="1" t="str">
        <f>VLOOKUP(Orders!B1385,Returns!$B$1:$C$801,2,1)</f>
        <v>Yes</v>
      </c>
    </row>
    <row r="1386" spans="1:23" ht="12.9" customHeight="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  <c r="V1386" s="1" t="str">
        <f>VLOOKUP(M1386,People!$B$1:$C$5,2,0)</f>
        <v>Cassandra Brandow</v>
      </c>
      <c r="W1386" s="1" t="str">
        <f>VLOOKUP(Orders!B1386,Returns!$B$1:$C$801,2,1)</f>
        <v>Yes</v>
      </c>
    </row>
    <row r="1387" spans="1:23" ht="12.9" customHeight="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VLOOKUP(M1387,People!$B$1:$C$5,2,0)</f>
        <v>Cassandra Brandow</v>
      </c>
      <c r="W1387" s="1" t="str">
        <f>VLOOKUP(Orders!B1387,Returns!$B$1:$C$801,2,1)</f>
        <v>Yes</v>
      </c>
    </row>
    <row r="1388" spans="1:23" ht="12.9" customHeight="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  <c r="V1388" s="1" t="str">
        <f>VLOOKUP(M1388,People!$B$1:$C$5,2,0)</f>
        <v>Cassandra Brandow</v>
      </c>
      <c r="W1388" s="1" t="str">
        <f>VLOOKUP(Orders!B1388,Returns!$B$1:$C$801,2,1)</f>
        <v>Yes</v>
      </c>
    </row>
    <row r="1389" spans="1:23" ht="12.9" customHeight="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VLOOKUP(M1389,People!$B$1:$C$5,2,0)</f>
        <v>Cassandra Brandow</v>
      </c>
      <c r="W1389" s="1" t="str">
        <f>VLOOKUP(Orders!B1389,Returns!$B$1:$C$801,2,1)</f>
        <v>Yes</v>
      </c>
    </row>
    <row r="1390" spans="1:23" ht="12.9" customHeight="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  <c r="V1390" s="1" t="str">
        <f>VLOOKUP(M1390,People!$B$1:$C$5,2,0)</f>
        <v>Cassandra Brandow</v>
      </c>
      <c r="W1390" s="1" t="str">
        <f>VLOOKUP(Orders!B1390,Returns!$B$1:$C$801,2,1)</f>
        <v>Yes</v>
      </c>
    </row>
    <row r="1391" spans="1:23" ht="12.9" customHeight="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  <c r="V1391" s="1" t="str">
        <f>VLOOKUP(M1391,People!$B$1:$C$5,2,0)</f>
        <v>Cassandra Brandow</v>
      </c>
      <c r="W1391" s="1" t="str">
        <f>VLOOKUP(Orders!B1391,Returns!$B$1:$C$801,2,1)</f>
        <v>Yes</v>
      </c>
    </row>
    <row r="1392" spans="1:23" ht="12.9" customHeight="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  <c r="V1392" s="1" t="str">
        <f>VLOOKUP(M1392,People!$B$1:$C$5,2,0)</f>
        <v>Cassandra Brandow</v>
      </c>
      <c r="W1392" s="1" t="str">
        <f>VLOOKUP(Orders!B1392,Returns!$B$1:$C$801,2,1)</f>
        <v>Yes</v>
      </c>
    </row>
    <row r="1393" spans="1:23" ht="12.9" customHeight="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  <c r="V1393" s="1" t="str">
        <f>VLOOKUP(M1393,People!$B$1:$C$5,2,0)</f>
        <v>Cassandra Brandow</v>
      </c>
      <c r="W1393" s="1" t="str">
        <f>VLOOKUP(Orders!B1393,Returns!$B$1:$C$801,2,1)</f>
        <v>Yes</v>
      </c>
    </row>
    <row r="1394" spans="1:23" ht="12.9" customHeight="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  <c r="V1394" s="1" t="str">
        <f>VLOOKUP(M1394,People!$B$1:$C$5,2,0)</f>
        <v>Cassandra Brandow</v>
      </c>
      <c r="W1394" s="1" t="str">
        <f>VLOOKUP(Orders!B1394,Returns!$B$1:$C$801,2,1)</f>
        <v>Yes</v>
      </c>
    </row>
    <row r="1395" spans="1:23" ht="12.9" customHeight="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  <c r="V1395" s="1" t="str">
        <f>VLOOKUP(M1395,People!$B$1:$C$5,2,0)</f>
        <v>Cassandra Brandow</v>
      </c>
      <c r="W1395" s="1" t="str">
        <f>VLOOKUP(Orders!B1395,Returns!$B$1:$C$801,2,1)</f>
        <v>Yes</v>
      </c>
    </row>
    <row r="1396" spans="1:23" ht="12.9" customHeight="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  <c r="V1396" s="1" t="str">
        <f>VLOOKUP(M1396,People!$B$1:$C$5,2,0)</f>
        <v>Kelly Williams</v>
      </c>
      <c r="W1396" s="1" t="str">
        <f>VLOOKUP(Orders!B1396,Returns!$B$1:$C$801,2,1)</f>
        <v>Yes</v>
      </c>
    </row>
    <row r="1397" spans="1:23" ht="12.9" customHeight="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VLOOKUP(M1397,People!$B$1:$C$5,2,0)</f>
        <v>Kelly Williams</v>
      </c>
      <c r="W1397" s="1" t="str">
        <f>VLOOKUP(Orders!B1397,Returns!$B$1:$C$801,2,1)</f>
        <v>Yes</v>
      </c>
    </row>
    <row r="1398" spans="1:23" ht="12.9" customHeight="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  <c r="V1398" s="1" t="str">
        <f>VLOOKUP(M1398,People!$B$1:$C$5,2,0)</f>
        <v>Chuck Magee</v>
      </c>
      <c r="W1398" s="1" t="str">
        <f>VLOOKUP(Orders!B1398,Returns!$B$1:$C$801,2,1)</f>
        <v>Yes</v>
      </c>
    </row>
    <row r="1399" spans="1:23" ht="12.9" customHeight="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  <c r="V1399" s="1" t="str">
        <f>VLOOKUP(M1399,People!$B$1:$C$5,2,0)</f>
        <v>Chuck Magee</v>
      </c>
      <c r="W1399" s="1" t="str">
        <f>VLOOKUP(Orders!B1399,Returns!$B$1:$C$801,2,1)</f>
        <v>Yes</v>
      </c>
    </row>
    <row r="1400" spans="1:23" ht="12.9" customHeight="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  <c r="V1400" s="1" t="str">
        <f>VLOOKUP(M1400,People!$B$1:$C$5,2,0)</f>
        <v>Chuck Magee</v>
      </c>
      <c r="W1400" s="1" t="str">
        <f>VLOOKUP(Orders!B1400,Returns!$B$1:$C$801,2,1)</f>
        <v>Yes</v>
      </c>
    </row>
    <row r="1401" spans="1:23" ht="12.9" customHeight="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  <c r="V1401" s="1" t="str">
        <f>VLOOKUP(M1401,People!$B$1:$C$5,2,0)</f>
        <v>Chuck Magee</v>
      </c>
      <c r="W1401" s="1" t="str">
        <f>VLOOKUP(Orders!B1401,Returns!$B$1:$C$801,2,1)</f>
        <v>Yes</v>
      </c>
    </row>
    <row r="1402" spans="1:23" ht="12.9" customHeight="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  <c r="V1402" s="1" t="str">
        <f>VLOOKUP(M1402,People!$B$1:$C$5,2,0)</f>
        <v>Cassandra Brandow</v>
      </c>
      <c r="W1402" s="1" t="str">
        <f>VLOOKUP(Orders!B1402,Returns!$B$1:$C$801,2,1)</f>
        <v>Yes</v>
      </c>
    </row>
    <row r="1403" spans="1:23" ht="12.9" customHeight="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  <c r="V1403" s="1" t="str">
        <f>VLOOKUP(M1403,People!$B$1:$C$5,2,0)</f>
        <v>Cassandra Brandow</v>
      </c>
      <c r="W1403" s="1" t="str">
        <f>VLOOKUP(Orders!B1403,Returns!$B$1:$C$801,2,1)</f>
        <v>Yes</v>
      </c>
    </row>
    <row r="1404" spans="1:23" ht="12.9" customHeight="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  <c r="V1404" s="1" t="str">
        <f>VLOOKUP(M1404,People!$B$1:$C$5,2,0)</f>
        <v>Chuck Magee</v>
      </c>
      <c r="W1404" s="1" t="str">
        <f>VLOOKUP(Orders!B1404,Returns!$B$1:$C$801,2,1)</f>
        <v>Yes</v>
      </c>
    </row>
    <row r="1405" spans="1:23" ht="12.9" customHeight="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VLOOKUP(M1405,People!$B$1:$C$5,2,0)</f>
        <v>Chuck Magee</v>
      </c>
      <c r="W1405" s="1" t="str">
        <f>VLOOKUP(Orders!B1405,Returns!$B$1:$C$801,2,1)</f>
        <v>Yes</v>
      </c>
    </row>
    <row r="1406" spans="1:23" ht="12.9" customHeight="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  <c r="V1406" s="1" t="str">
        <f>VLOOKUP(M1406,People!$B$1:$C$5,2,0)</f>
        <v>Chuck Magee</v>
      </c>
      <c r="W1406" s="1" t="str">
        <f>VLOOKUP(Orders!B1406,Returns!$B$1:$C$801,2,1)</f>
        <v>Yes</v>
      </c>
    </row>
    <row r="1407" spans="1:23" ht="12.9" customHeight="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  <c r="V1407" s="1" t="str">
        <f>VLOOKUP(M1407,People!$B$1:$C$5,2,0)</f>
        <v>Chuck Magee</v>
      </c>
      <c r="W1407" s="1" t="str">
        <f>VLOOKUP(Orders!B1407,Returns!$B$1:$C$801,2,1)</f>
        <v>Yes</v>
      </c>
    </row>
    <row r="1408" spans="1:23" ht="12.9" customHeight="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  <c r="V1408" s="1" t="str">
        <f>VLOOKUP(M1408,People!$B$1:$C$5,2,0)</f>
        <v>Chuck Magee</v>
      </c>
      <c r="W1408" s="1" t="str">
        <f>VLOOKUP(Orders!B1408,Returns!$B$1:$C$801,2,1)</f>
        <v>Yes</v>
      </c>
    </row>
    <row r="1409" spans="1:23" ht="12.9" customHeight="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VLOOKUP(M1409,People!$B$1:$C$5,2,0)</f>
        <v>Chuck Magee</v>
      </c>
      <c r="W1409" s="1" t="str">
        <f>VLOOKUP(Orders!B1409,Returns!$B$1:$C$801,2,1)</f>
        <v>Yes</v>
      </c>
    </row>
    <row r="1410" spans="1:23" ht="12.9" customHeight="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  <c r="V1410" s="1" t="str">
        <f>VLOOKUP(M1410,People!$B$1:$C$5,2,0)</f>
        <v>Chuck Magee</v>
      </c>
      <c r="W1410" s="1" t="str">
        <f>VLOOKUP(Orders!B1410,Returns!$B$1:$C$801,2,1)</f>
        <v>Yes</v>
      </c>
    </row>
    <row r="1411" spans="1:23" ht="12.9" customHeight="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  <c r="V1411" s="1" t="str">
        <f>VLOOKUP(M1411,People!$B$1:$C$5,2,0)</f>
        <v>Anna Andreadi</v>
      </c>
      <c r="W1411" s="1" t="str">
        <f>VLOOKUP(Orders!B1411,Returns!$B$1:$C$801,2,1)</f>
        <v>Yes</v>
      </c>
    </row>
    <row r="1412" spans="1:23" ht="12.9" customHeight="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  <c r="V1412" s="1" t="str">
        <f>VLOOKUP(M1412,People!$B$1:$C$5,2,0)</f>
        <v>Kelly Williams</v>
      </c>
      <c r="W1412" s="1" t="str">
        <f>VLOOKUP(Orders!B1412,Returns!$B$1:$C$801,2,1)</f>
        <v>Yes</v>
      </c>
    </row>
    <row r="1413" spans="1:23" ht="12.9" customHeight="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VLOOKUP(M1413,People!$B$1:$C$5,2,0)</f>
        <v>Chuck Magee</v>
      </c>
      <c r="W1413" s="1" t="str">
        <f>VLOOKUP(Orders!B1413,Returns!$B$1:$C$801,2,1)</f>
        <v>Yes</v>
      </c>
    </row>
    <row r="1414" spans="1:23" ht="12.9" customHeight="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  <c r="V1414" s="1" t="str">
        <f>VLOOKUP(M1414,People!$B$1:$C$5,2,0)</f>
        <v>Chuck Magee</v>
      </c>
      <c r="W1414" s="1" t="str">
        <f>VLOOKUP(Orders!B1414,Returns!$B$1:$C$801,2,1)</f>
        <v>Yes</v>
      </c>
    </row>
    <row r="1415" spans="1:23" ht="12.9" customHeight="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  <c r="V1415" s="1" t="str">
        <f>VLOOKUP(M1415,People!$B$1:$C$5,2,0)</f>
        <v>Chuck Magee</v>
      </c>
      <c r="W1415" s="1" t="str">
        <f>VLOOKUP(Orders!B1415,Returns!$B$1:$C$801,2,1)</f>
        <v>Yes</v>
      </c>
    </row>
    <row r="1416" spans="1:23" ht="12.9" customHeight="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  <c r="V1416" s="1" t="str">
        <f>VLOOKUP(M1416,People!$B$1:$C$5,2,0)</f>
        <v>Anna Andreadi</v>
      </c>
      <c r="W1416" s="1" t="str">
        <f>VLOOKUP(Orders!B1416,Returns!$B$1:$C$801,2,1)</f>
        <v>Yes</v>
      </c>
    </row>
    <row r="1417" spans="1:23" ht="12.9" customHeight="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  <c r="V1417" s="1" t="str">
        <f>VLOOKUP(M1417,People!$B$1:$C$5,2,0)</f>
        <v>Anna Andreadi</v>
      </c>
      <c r="W1417" s="1" t="str">
        <f>VLOOKUP(Orders!B1417,Returns!$B$1:$C$801,2,1)</f>
        <v>Yes</v>
      </c>
    </row>
    <row r="1418" spans="1:23" ht="12.9" customHeight="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  <c r="V1418" s="1" t="str">
        <f>VLOOKUP(M1418,People!$B$1:$C$5,2,0)</f>
        <v>Kelly Williams</v>
      </c>
      <c r="W1418" s="1" t="str">
        <f>VLOOKUP(Orders!B1418,Returns!$B$1:$C$801,2,1)</f>
        <v>Yes</v>
      </c>
    </row>
    <row r="1419" spans="1:23" ht="12.9" customHeight="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  <c r="V1419" s="1" t="str">
        <f>VLOOKUP(M1419,People!$B$1:$C$5,2,0)</f>
        <v>Kelly Williams</v>
      </c>
      <c r="W1419" s="1" t="str">
        <f>VLOOKUP(Orders!B1419,Returns!$B$1:$C$801,2,1)</f>
        <v>Yes</v>
      </c>
    </row>
    <row r="1420" spans="1:23" ht="12.9" customHeight="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  <c r="V1420" s="1" t="str">
        <f>VLOOKUP(M1420,People!$B$1:$C$5,2,0)</f>
        <v>Kelly Williams</v>
      </c>
      <c r="W1420" s="1" t="str">
        <f>VLOOKUP(Orders!B1420,Returns!$B$1:$C$801,2,1)</f>
        <v>Yes</v>
      </c>
    </row>
    <row r="1421" spans="1:23" ht="12.9" customHeight="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VLOOKUP(M1421,People!$B$1:$C$5,2,0)</f>
        <v>Anna Andreadi</v>
      </c>
      <c r="W1421" s="1" t="str">
        <f>VLOOKUP(Orders!B1421,Returns!$B$1:$C$801,2,1)</f>
        <v>Yes</v>
      </c>
    </row>
    <row r="1422" spans="1:23" ht="12.9" customHeight="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  <c r="V1422" s="1" t="str">
        <f>VLOOKUP(M1422,People!$B$1:$C$5,2,0)</f>
        <v>Anna Andreadi</v>
      </c>
      <c r="W1422" s="1" t="str">
        <f>VLOOKUP(Orders!B1422,Returns!$B$1:$C$801,2,1)</f>
        <v>Yes</v>
      </c>
    </row>
    <row r="1423" spans="1:23" ht="12.9" customHeight="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  <c r="V1423" s="1" t="str">
        <f>VLOOKUP(M1423,People!$B$1:$C$5,2,0)</f>
        <v>Anna Andreadi</v>
      </c>
      <c r="W1423" s="1" t="str">
        <f>VLOOKUP(Orders!B1423,Returns!$B$1:$C$801,2,1)</f>
        <v>Yes</v>
      </c>
    </row>
    <row r="1424" spans="1:23" ht="12.9" customHeight="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  <c r="V1424" s="1" t="str">
        <f>VLOOKUP(M1424,People!$B$1:$C$5,2,0)</f>
        <v>Anna Andreadi</v>
      </c>
      <c r="W1424" s="1" t="str">
        <f>VLOOKUP(Orders!B1424,Returns!$B$1:$C$801,2,1)</f>
        <v>Yes</v>
      </c>
    </row>
    <row r="1425" spans="1:23" ht="12.9" customHeight="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  <c r="V1425" s="1" t="str">
        <f>VLOOKUP(M1425,People!$B$1:$C$5,2,0)</f>
        <v>Anna Andreadi</v>
      </c>
      <c r="W1425" s="1" t="str">
        <f>VLOOKUP(Orders!B1425,Returns!$B$1:$C$801,2,1)</f>
        <v>Yes</v>
      </c>
    </row>
    <row r="1426" spans="1:23" ht="12.9" customHeight="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  <c r="V1426" s="1" t="str">
        <f>VLOOKUP(M1426,People!$B$1:$C$5,2,0)</f>
        <v>Anna Andreadi</v>
      </c>
      <c r="W1426" s="1" t="str">
        <f>VLOOKUP(Orders!B1426,Returns!$B$1:$C$801,2,1)</f>
        <v>Yes</v>
      </c>
    </row>
    <row r="1427" spans="1:23" ht="12.9" customHeight="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  <c r="V1427" s="1" t="str">
        <f>VLOOKUP(M1427,People!$B$1:$C$5,2,0)</f>
        <v>Anna Andreadi</v>
      </c>
      <c r="W1427" s="1" t="str">
        <f>VLOOKUP(Orders!B1427,Returns!$B$1:$C$801,2,1)</f>
        <v>Yes</v>
      </c>
    </row>
    <row r="1428" spans="1:23" ht="12.9" customHeight="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  <c r="V1428" s="1" t="str">
        <f>VLOOKUP(M1428,People!$B$1:$C$5,2,0)</f>
        <v>Anna Andreadi</v>
      </c>
      <c r="W1428" s="1" t="str">
        <f>VLOOKUP(Orders!B1428,Returns!$B$1:$C$801,2,1)</f>
        <v>Yes</v>
      </c>
    </row>
    <row r="1429" spans="1:23" ht="12.9" customHeight="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VLOOKUP(M1429,People!$B$1:$C$5,2,0)</f>
        <v>Anna Andreadi</v>
      </c>
      <c r="W1429" s="1" t="str">
        <f>VLOOKUP(Orders!B1429,Returns!$B$1:$C$801,2,1)</f>
        <v>Yes</v>
      </c>
    </row>
    <row r="1430" spans="1:23" ht="12.9" customHeight="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  <c r="V1430" s="1" t="str">
        <f>VLOOKUP(M1430,People!$B$1:$C$5,2,0)</f>
        <v>Anna Andreadi</v>
      </c>
      <c r="W1430" s="1" t="str">
        <f>VLOOKUP(Orders!B1430,Returns!$B$1:$C$801,2,1)</f>
        <v>Yes</v>
      </c>
    </row>
    <row r="1431" spans="1:23" ht="12.9" customHeight="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VLOOKUP(M1431,People!$B$1:$C$5,2,0)</f>
        <v>Anna Andreadi</v>
      </c>
      <c r="W1431" s="1" t="str">
        <f>VLOOKUP(Orders!B1431,Returns!$B$1:$C$801,2,1)</f>
        <v>Yes</v>
      </c>
    </row>
    <row r="1432" spans="1:23" ht="12.9" customHeight="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  <c r="V1432" s="1" t="str">
        <f>VLOOKUP(M1432,People!$B$1:$C$5,2,0)</f>
        <v>Chuck Magee</v>
      </c>
      <c r="W1432" s="1" t="str">
        <f>VLOOKUP(Orders!B1432,Returns!$B$1:$C$801,2,1)</f>
        <v>Yes</v>
      </c>
    </row>
    <row r="1433" spans="1:23" ht="12.9" customHeight="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VLOOKUP(M1433,People!$B$1:$C$5,2,0)</f>
        <v>Cassandra Brandow</v>
      </c>
      <c r="W1433" s="1" t="str">
        <f>VLOOKUP(Orders!B1433,Returns!$B$1:$C$801,2,1)</f>
        <v>Yes</v>
      </c>
    </row>
    <row r="1434" spans="1:23" ht="12.9" customHeight="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  <c r="V1434" s="1" t="str">
        <f>VLOOKUP(M1434,People!$B$1:$C$5,2,0)</f>
        <v>Cassandra Brandow</v>
      </c>
      <c r="W1434" s="1" t="str">
        <f>VLOOKUP(Orders!B1434,Returns!$B$1:$C$801,2,1)</f>
        <v>Yes</v>
      </c>
    </row>
    <row r="1435" spans="1:23" ht="12.9" customHeight="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  <c r="V1435" s="1" t="str">
        <f>VLOOKUP(M1435,People!$B$1:$C$5,2,0)</f>
        <v>Cassandra Brandow</v>
      </c>
      <c r="W1435" s="1" t="str">
        <f>VLOOKUP(Orders!B1435,Returns!$B$1:$C$801,2,1)</f>
        <v>Yes</v>
      </c>
    </row>
    <row r="1436" spans="1:23" ht="12.9" customHeight="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VLOOKUP(M1436,People!$B$1:$C$5,2,0)</f>
        <v>Anna Andreadi</v>
      </c>
      <c r="W1436" s="1" t="str">
        <f>VLOOKUP(Orders!B1436,Returns!$B$1:$C$801,2,1)</f>
        <v>Yes</v>
      </c>
    </row>
    <row r="1437" spans="1:23" ht="12.9" customHeight="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  <c r="V1437" s="1" t="str">
        <f>VLOOKUP(M1437,People!$B$1:$C$5,2,0)</f>
        <v>Chuck Magee</v>
      </c>
      <c r="W1437" s="1" t="str">
        <f>VLOOKUP(Orders!B1437,Returns!$B$1:$C$801,2,1)</f>
        <v>Yes</v>
      </c>
    </row>
    <row r="1438" spans="1:23" ht="12.9" customHeight="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  <c r="V1438" s="1" t="str">
        <f>VLOOKUP(M1438,People!$B$1:$C$5,2,0)</f>
        <v>Chuck Magee</v>
      </c>
      <c r="W1438" s="1" t="str">
        <f>VLOOKUP(Orders!B1438,Returns!$B$1:$C$801,2,1)</f>
        <v>Yes</v>
      </c>
    </row>
    <row r="1439" spans="1:23" ht="12.9" customHeight="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  <c r="V1439" s="1" t="str">
        <f>VLOOKUP(M1439,People!$B$1:$C$5,2,0)</f>
        <v>Kelly Williams</v>
      </c>
      <c r="W1439" s="1" t="str">
        <f>VLOOKUP(Orders!B1439,Returns!$B$1:$C$801,2,1)</f>
        <v>Yes</v>
      </c>
    </row>
    <row r="1440" spans="1:23" ht="12.9" customHeight="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  <c r="V1440" s="1" t="str">
        <f>VLOOKUP(M1440,People!$B$1:$C$5,2,0)</f>
        <v>Kelly Williams</v>
      </c>
      <c r="W1440" s="1" t="str">
        <f>VLOOKUP(Orders!B1440,Returns!$B$1:$C$801,2,1)</f>
        <v>Yes</v>
      </c>
    </row>
    <row r="1441" spans="1:23" ht="12.9" customHeight="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  <c r="V1441" s="1" t="str">
        <f>VLOOKUP(M1441,People!$B$1:$C$5,2,0)</f>
        <v>Chuck Magee</v>
      </c>
      <c r="W1441" s="1" t="str">
        <f>VLOOKUP(Orders!B1441,Returns!$B$1:$C$801,2,1)</f>
        <v>Yes</v>
      </c>
    </row>
    <row r="1442" spans="1:23" ht="12.9" customHeight="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VLOOKUP(M1442,People!$B$1:$C$5,2,0)</f>
        <v>Chuck Magee</v>
      </c>
      <c r="W1442" s="1" t="str">
        <f>VLOOKUP(Orders!B1442,Returns!$B$1:$C$801,2,1)</f>
        <v>Yes</v>
      </c>
    </row>
    <row r="1443" spans="1:23" ht="12.9" customHeight="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  <c r="V1443" s="1" t="str">
        <f>VLOOKUP(M1443,People!$B$1:$C$5,2,0)</f>
        <v>Anna Andreadi</v>
      </c>
      <c r="W1443" s="1" t="str">
        <f>VLOOKUP(Orders!B1443,Returns!$B$1:$C$801,2,1)</f>
        <v>Yes</v>
      </c>
    </row>
    <row r="1444" spans="1:23" ht="12.9" customHeight="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  <c r="V1444" s="1" t="str">
        <f>VLOOKUP(M1444,People!$B$1:$C$5,2,0)</f>
        <v>Cassandra Brandow</v>
      </c>
      <c r="W1444" s="1" t="str">
        <f>VLOOKUP(Orders!B1444,Returns!$B$1:$C$801,2,1)</f>
        <v>Yes</v>
      </c>
    </row>
    <row r="1445" spans="1:23" ht="12.9" customHeight="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  <c r="V1445" s="1" t="str">
        <f>VLOOKUP(M1445,People!$B$1:$C$5,2,0)</f>
        <v>Anna Andreadi</v>
      </c>
      <c r="W1445" s="1" t="str">
        <f>VLOOKUP(Orders!B1445,Returns!$B$1:$C$801,2,1)</f>
        <v>Yes</v>
      </c>
    </row>
    <row r="1446" spans="1:23" ht="12.9" customHeight="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  <c r="V1446" s="1" t="str">
        <f>VLOOKUP(M1446,People!$B$1:$C$5,2,0)</f>
        <v>Kelly Williams</v>
      </c>
      <c r="W1446" s="1" t="str">
        <f>VLOOKUP(Orders!B1446,Returns!$B$1:$C$801,2,1)</f>
        <v>Yes</v>
      </c>
    </row>
    <row r="1447" spans="1:23" ht="12.9" customHeight="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  <c r="V1447" s="1" t="str">
        <f>VLOOKUP(M1447,People!$B$1:$C$5,2,0)</f>
        <v>Kelly Williams</v>
      </c>
      <c r="W1447" s="1" t="str">
        <f>VLOOKUP(Orders!B1447,Returns!$B$1:$C$801,2,1)</f>
        <v>Yes</v>
      </c>
    </row>
    <row r="1448" spans="1:23" ht="12.9" customHeight="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  <c r="V1448" s="1" t="str">
        <f>VLOOKUP(M1448,People!$B$1:$C$5,2,0)</f>
        <v>Kelly Williams</v>
      </c>
      <c r="W1448" s="1" t="str">
        <f>VLOOKUP(Orders!B1448,Returns!$B$1:$C$801,2,1)</f>
        <v>Yes</v>
      </c>
    </row>
    <row r="1449" spans="1:23" ht="12.9" customHeight="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  <c r="V1449" s="1" t="str">
        <f>VLOOKUP(M1449,People!$B$1:$C$5,2,0)</f>
        <v>Kelly Williams</v>
      </c>
      <c r="W1449" s="1" t="str">
        <f>VLOOKUP(Orders!B1449,Returns!$B$1:$C$801,2,1)</f>
        <v>Yes</v>
      </c>
    </row>
    <row r="1450" spans="1:23" ht="12.9" customHeight="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  <c r="V1450" s="1" t="str">
        <f>VLOOKUP(M1450,People!$B$1:$C$5,2,0)</f>
        <v>Chuck Magee</v>
      </c>
      <c r="W1450" s="1" t="str">
        <f>VLOOKUP(Orders!B1450,Returns!$B$1:$C$801,2,1)</f>
        <v>Yes</v>
      </c>
    </row>
    <row r="1451" spans="1:23" ht="12.9" customHeight="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  <c r="V1451" s="1" t="str">
        <f>VLOOKUP(M1451,People!$B$1:$C$5,2,0)</f>
        <v>Anna Andreadi</v>
      </c>
      <c r="W1451" s="1" t="str">
        <f>VLOOKUP(Orders!B1451,Returns!$B$1:$C$801,2,1)</f>
        <v>Yes</v>
      </c>
    </row>
    <row r="1452" spans="1:23" ht="12.9" customHeight="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  <c r="V1452" s="1" t="str">
        <f>VLOOKUP(M1452,People!$B$1:$C$5,2,0)</f>
        <v>Anna Andreadi</v>
      </c>
      <c r="W1452" s="1" t="str">
        <f>VLOOKUP(Orders!B1452,Returns!$B$1:$C$801,2,1)</f>
        <v>Yes</v>
      </c>
    </row>
    <row r="1453" spans="1:23" ht="12.9" customHeight="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VLOOKUP(M1453,People!$B$1:$C$5,2,0)</f>
        <v>Cassandra Brandow</v>
      </c>
      <c r="W1453" s="1" t="str">
        <f>VLOOKUP(Orders!B1453,Returns!$B$1:$C$801,2,1)</f>
        <v>Yes</v>
      </c>
    </row>
    <row r="1454" spans="1:23" ht="12.9" customHeight="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  <c r="V1454" s="1" t="str">
        <f>VLOOKUP(M1454,People!$B$1:$C$5,2,0)</f>
        <v>Cassandra Brandow</v>
      </c>
      <c r="W1454" s="1" t="str">
        <f>VLOOKUP(Orders!B1454,Returns!$B$1:$C$801,2,1)</f>
        <v>Yes</v>
      </c>
    </row>
    <row r="1455" spans="1:23" ht="12.9" customHeight="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VLOOKUP(M1455,People!$B$1:$C$5,2,0)</f>
        <v>Cassandra Brandow</v>
      </c>
      <c r="W1455" s="1" t="str">
        <f>VLOOKUP(Orders!B1455,Returns!$B$1:$C$801,2,1)</f>
        <v>Yes</v>
      </c>
    </row>
    <row r="1456" spans="1:23" ht="12.9" customHeight="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VLOOKUP(M1456,People!$B$1:$C$5,2,0)</f>
        <v>Cassandra Brandow</v>
      </c>
      <c r="W1456" s="1" t="str">
        <f>VLOOKUP(Orders!B1456,Returns!$B$1:$C$801,2,1)</f>
        <v>Yes</v>
      </c>
    </row>
    <row r="1457" spans="1:23" ht="12.9" customHeight="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  <c r="V1457" s="1" t="str">
        <f>VLOOKUP(M1457,People!$B$1:$C$5,2,0)</f>
        <v>Cassandra Brandow</v>
      </c>
      <c r="W1457" s="1" t="str">
        <f>VLOOKUP(Orders!B1457,Returns!$B$1:$C$801,2,1)</f>
        <v>Yes</v>
      </c>
    </row>
    <row r="1458" spans="1:23" ht="12.9" customHeight="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  <c r="V1458" s="1" t="str">
        <f>VLOOKUP(M1458,People!$B$1:$C$5,2,0)</f>
        <v>Cassandra Brandow</v>
      </c>
      <c r="W1458" s="1" t="str">
        <f>VLOOKUP(Orders!B1458,Returns!$B$1:$C$801,2,1)</f>
        <v>Yes</v>
      </c>
    </row>
    <row r="1459" spans="1:23" ht="12.9" customHeight="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  <c r="V1459" s="1" t="str">
        <f>VLOOKUP(M1459,People!$B$1:$C$5,2,0)</f>
        <v>Chuck Magee</v>
      </c>
      <c r="W1459" s="1" t="str">
        <f>VLOOKUP(Orders!B1459,Returns!$B$1:$C$801,2,1)</f>
        <v>Yes</v>
      </c>
    </row>
    <row r="1460" spans="1:23" ht="12.9" customHeight="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  <c r="V1460" s="1" t="str">
        <f>VLOOKUP(M1460,People!$B$1:$C$5,2,0)</f>
        <v>Kelly Williams</v>
      </c>
      <c r="W1460" s="1" t="str">
        <f>VLOOKUP(Orders!B1460,Returns!$B$1:$C$801,2,1)</f>
        <v>Yes</v>
      </c>
    </row>
    <row r="1461" spans="1:23" ht="12.9" customHeight="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VLOOKUP(M1461,People!$B$1:$C$5,2,0)</f>
        <v>Chuck Magee</v>
      </c>
      <c r="W1461" s="1" t="str">
        <f>VLOOKUP(Orders!B1461,Returns!$B$1:$C$801,2,1)</f>
        <v>Yes</v>
      </c>
    </row>
    <row r="1462" spans="1:23" ht="12.9" customHeight="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  <c r="V1462" s="1" t="str">
        <f>VLOOKUP(M1462,People!$B$1:$C$5,2,0)</f>
        <v>Anna Andreadi</v>
      </c>
      <c r="W1462" s="1" t="str">
        <f>VLOOKUP(Orders!B1462,Returns!$B$1:$C$801,2,1)</f>
        <v>Yes</v>
      </c>
    </row>
    <row r="1463" spans="1:23" ht="12.9" customHeight="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  <c r="V1463" s="1" t="str">
        <f>VLOOKUP(M1463,People!$B$1:$C$5,2,0)</f>
        <v>Chuck Magee</v>
      </c>
      <c r="W1463" s="1" t="str">
        <f>VLOOKUP(Orders!B1463,Returns!$B$1:$C$801,2,1)</f>
        <v>Yes</v>
      </c>
    </row>
    <row r="1464" spans="1:23" ht="12.9" customHeight="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VLOOKUP(M1464,People!$B$1:$C$5,2,0)</f>
        <v>Kelly Williams</v>
      </c>
      <c r="W1464" s="1" t="str">
        <f>VLOOKUP(Orders!B1464,Returns!$B$1:$C$801,2,1)</f>
        <v>Yes</v>
      </c>
    </row>
    <row r="1465" spans="1:23" ht="12.9" customHeight="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  <c r="V1465" s="1" t="str">
        <f>VLOOKUP(M1465,People!$B$1:$C$5,2,0)</f>
        <v>Kelly Williams</v>
      </c>
      <c r="W1465" s="1" t="str">
        <f>VLOOKUP(Orders!B1465,Returns!$B$1:$C$801,2,1)</f>
        <v>Yes</v>
      </c>
    </row>
    <row r="1466" spans="1:23" ht="12.9" customHeight="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  <c r="V1466" s="1" t="str">
        <f>VLOOKUP(M1466,People!$B$1:$C$5,2,0)</f>
        <v>Chuck Magee</v>
      </c>
      <c r="W1466" s="1" t="str">
        <f>VLOOKUP(Orders!B1466,Returns!$B$1:$C$801,2,1)</f>
        <v>Yes</v>
      </c>
    </row>
    <row r="1467" spans="1:23" ht="12.9" customHeight="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  <c r="V1467" s="1" t="str">
        <f>VLOOKUP(M1467,People!$B$1:$C$5,2,0)</f>
        <v>Anna Andreadi</v>
      </c>
      <c r="W1467" s="1" t="str">
        <f>VLOOKUP(Orders!B1467,Returns!$B$1:$C$801,2,1)</f>
        <v>Yes</v>
      </c>
    </row>
    <row r="1468" spans="1:23" ht="12.9" customHeight="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  <c r="V1468" s="1" t="str">
        <f>VLOOKUP(M1468,People!$B$1:$C$5,2,0)</f>
        <v>Anna Andreadi</v>
      </c>
      <c r="W1468" s="1" t="str">
        <f>VLOOKUP(Orders!B1468,Returns!$B$1:$C$801,2,1)</f>
        <v>Yes</v>
      </c>
    </row>
    <row r="1469" spans="1:23" ht="12.9" customHeight="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  <c r="V1469" s="1" t="str">
        <f>VLOOKUP(M1469,People!$B$1:$C$5,2,0)</f>
        <v>Cassandra Brandow</v>
      </c>
      <c r="W1469" s="1" t="str">
        <f>VLOOKUP(Orders!B1469,Returns!$B$1:$C$801,2,1)</f>
        <v>Yes</v>
      </c>
    </row>
    <row r="1470" spans="1:23" ht="12.9" customHeight="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  <c r="V1470" s="1" t="str">
        <f>VLOOKUP(M1470,People!$B$1:$C$5,2,0)</f>
        <v>Kelly Williams</v>
      </c>
      <c r="W1470" s="1" t="str">
        <f>VLOOKUP(Orders!B1470,Returns!$B$1:$C$801,2,1)</f>
        <v>Yes</v>
      </c>
    </row>
    <row r="1471" spans="1:23" ht="12.9" customHeight="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  <c r="V1471" s="1" t="str">
        <f>VLOOKUP(M1471,People!$B$1:$C$5,2,0)</f>
        <v>Kelly Williams</v>
      </c>
      <c r="W1471" s="1" t="str">
        <f>VLOOKUP(Orders!B1471,Returns!$B$1:$C$801,2,1)</f>
        <v>Yes</v>
      </c>
    </row>
    <row r="1472" spans="1:23" ht="12.9" customHeight="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  <c r="V1472" s="1" t="str">
        <f>VLOOKUP(M1472,People!$B$1:$C$5,2,0)</f>
        <v>Kelly Williams</v>
      </c>
      <c r="W1472" s="1" t="str">
        <f>VLOOKUP(Orders!B1472,Returns!$B$1:$C$801,2,1)</f>
        <v>Yes</v>
      </c>
    </row>
    <row r="1473" spans="1:23" ht="12.9" customHeight="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  <c r="V1473" s="1" t="str">
        <f>VLOOKUP(M1473,People!$B$1:$C$5,2,0)</f>
        <v>Chuck Magee</v>
      </c>
      <c r="W1473" s="1" t="str">
        <f>VLOOKUP(Orders!B1473,Returns!$B$1:$C$801,2,1)</f>
        <v>Yes</v>
      </c>
    </row>
    <row r="1474" spans="1:23" ht="12.9" customHeight="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VLOOKUP(M1474,People!$B$1:$C$5,2,0)</f>
        <v>Anna Andreadi</v>
      </c>
      <c r="W1474" s="1" t="str">
        <f>VLOOKUP(Orders!B1474,Returns!$B$1:$C$801,2,1)</f>
        <v>Yes</v>
      </c>
    </row>
    <row r="1475" spans="1:23" ht="12.9" customHeight="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  <c r="V1475" s="1" t="str">
        <f>VLOOKUP(M1475,People!$B$1:$C$5,2,0)</f>
        <v>Kelly Williams</v>
      </c>
      <c r="W1475" s="1" t="str">
        <f>VLOOKUP(Orders!B1475,Returns!$B$1:$C$801,2,1)</f>
        <v>Yes</v>
      </c>
    </row>
    <row r="1476" spans="1:23" ht="12.9" customHeight="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VLOOKUP(M1476,People!$B$1:$C$5,2,0)</f>
        <v>Chuck Magee</v>
      </c>
      <c r="W1476" s="1" t="str">
        <f>VLOOKUP(Orders!B1476,Returns!$B$1:$C$801,2,1)</f>
        <v>Yes</v>
      </c>
    </row>
    <row r="1477" spans="1:23" ht="12.9" customHeight="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  <c r="V1477" s="1" t="str">
        <f>VLOOKUP(M1477,People!$B$1:$C$5,2,0)</f>
        <v>Chuck Magee</v>
      </c>
      <c r="W1477" s="1" t="str">
        <f>VLOOKUP(Orders!B1477,Returns!$B$1:$C$801,2,1)</f>
        <v>Yes</v>
      </c>
    </row>
    <row r="1478" spans="1:23" ht="12.9" customHeight="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VLOOKUP(M1478,People!$B$1:$C$5,2,0)</f>
        <v>Chuck Magee</v>
      </c>
      <c r="W1478" s="1" t="str">
        <f>VLOOKUP(Orders!B1478,Returns!$B$1:$C$801,2,1)</f>
        <v>Yes</v>
      </c>
    </row>
    <row r="1479" spans="1:23" ht="12.9" customHeight="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  <c r="V1479" s="1" t="str">
        <f>VLOOKUP(M1479,People!$B$1:$C$5,2,0)</f>
        <v>Cassandra Brandow</v>
      </c>
      <c r="W1479" s="1" t="str">
        <f>VLOOKUP(Orders!B1479,Returns!$B$1:$C$801,2,1)</f>
        <v>Yes</v>
      </c>
    </row>
    <row r="1480" spans="1:23" ht="12.9" customHeight="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  <c r="V1480" s="1" t="str">
        <f>VLOOKUP(M1480,People!$B$1:$C$5,2,0)</f>
        <v>Anna Andreadi</v>
      </c>
      <c r="W1480" s="1" t="str">
        <f>VLOOKUP(Orders!B1480,Returns!$B$1:$C$801,2,1)</f>
        <v>Yes</v>
      </c>
    </row>
    <row r="1481" spans="1:23" ht="12.9" customHeight="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  <c r="V1481" s="1" t="str">
        <f>VLOOKUP(M1481,People!$B$1:$C$5,2,0)</f>
        <v>Anna Andreadi</v>
      </c>
      <c r="W1481" s="1" t="str">
        <f>VLOOKUP(Orders!B1481,Returns!$B$1:$C$801,2,1)</f>
        <v>Yes</v>
      </c>
    </row>
    <row r="1482" spans="1:23" ht="12.9" customHeight="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  <c r="V1482" s="1" t="str">
        <f>VLOOKUP(M1482,People!$B$1:$C$5,2,0)</f>
        <v>Anna Andreadi</v>
      </c>
      <c r="W1482" s="1" t="str">
        <f>VLOOKUP(Orders!B1482,Returns!$B$1:$C$801,2,1)</f>
        <v>Yes</v>
      </c>
    </row>
    <row r="1483" spans="1:23" ht="12.9" customHeight="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  <c r="V1483" s="1" t="str">
        <f>VLOOKUP(M1483,People!$B$1:$C$5,2,0)</f>
        <v>Anna Andreadi</v>
      </c>
      <c r="W1483" s="1" t="str">
        <f>VLOOKUP(Orders!B1483,Returns!$B$1:$C$801,2,1)</f>
        <v>Yes</v>
      </c>
    </row>
    <row r="1484" spans="1:23" ht="12.9" customHeight="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  <c r="V1484" s="1" t="str">
        <f>VLOOKUP(M1484,People!$B$1:$C$5,2,0)</f>
        <v>Cassandra Brandow</v>
      </c>
      <c r="W1484" s="1" t="str">
        <f>VLOOKUP(Orders!B1484,Returns!$B$1:$C$801,2,1)</f>
        <v>Yes</v>
      </c>
    </row>
    <row r="1485" spans="1:23" ht="12.9" customHeight="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  <c r="V1485" s="1" t="str">
        <f>VLOOKUP(M1485,People!$B$1:$C$5,2,0)</f>
        <v>Cassandra Brandow</v>
      </c>
      <c r="W1485" s="1" t="str">
        <f>VLOOKUP(Orders!B1485,Returns!$B$1:$C$801,2,1)</f>
        <v>Yes</v>
      </c>
    </row>
    <row r="1486" spans="1:23" ht="12.9" customHeight="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  <c r="V1486" s="1" t="str">
        <f>VLOOKUP(M1486,People!$B$1:$C$5,2,0)</f>
        <v>Anna Andreadi</v>
      </c>
      <c r="W1486" s="1" t="str">
        <f>VLOOKUP(Orders!B1486,Returns!$B$1:$C$801,2,1)</f>
        <v>Yes</v>
      </c>
    </row>
    <row r="1487" spans="1:23" ht="12.9" customHeight="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  <c r="V1487" s="1" t="str">
        <f>VLOOKUP(M1487,People!$B$1:$C$5,2,0)</f>
        <v>Chuck Magee</v>
      </c>
      <c r="W1487" s="1" t="str">
        <f>VLOOKUP(Orders!B1487,Returns!$B$1:$C$801,2,1)</f>
        <v>Yes</v>
      </c>
    </row>
    <row r="1488" spans="1:23" ht="12.9" customHeight="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  <c r="V1488" s="1" t="str">
        <f>VLOOKUP(M1488,People!$B$1:$C$5,2,0)</f>
        <v>Anna Andreadi</v>
      </c>
      <c r="W1488" s="1" t="str">
        <f>VLOOKUP(Orders!B1488,Returns!$B$1:$C$801,2,1)</f>
        <v>Yes</v>
      </c>
    </row>
    <row r="1489" spans="1:23" ht="12.9" customHeight="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  <c r="V1489" s="1" t="str">
        <f>VLOOKUP(M1489,People!$B$1:$C$5,2,0)</f>
        <v>Anna Andreadi</v>
      </c>
      <c r="W1489" s="1" t="str">
        <f>VLOOKUP(Orders!B1489,Returns!$B$1:$C$801,2,1)</f>
        <v>Yes</v>
      </c>
    </row>
    <row r="1490" spans="1:23" ht="12.9" customHeight="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  <c r="V1490" s="1" t="str">
        <f>VLOOKUP(M1490,People!$B$1:$C$5,2,0)</f>
        <v>Anna Andreadi</v>
      </c>
      <c r="W1490" s="1" t="str">
        <f>VLOOKUP(Orders!B1490,Returns!$B$1:$C$801,2,1)</f>
        <v>Yes</v>
      </c>
    </row>
    <row r="1491" spans="1:23" ht="12.9" customHeight="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VLOOKUP(M1491,People!$B$1:$C$5,2,0)</f>
        <v>Chuck Magee</v>
      </c>
      <c r="W1491" s="1" t="str">
        <f>VLOOKUP(Orders!B1491,Returns!$B$1:$C$801,2,1)</f>
        <v>Yes</v>
      </c>
    </row>
    <row r="1492" spans="1:23" ht="12.9" customHeight="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VLOOKUP(M1492,People!$B$1:$C$5,2,0)</f>
        <v>Chuck Magee</v>
      </c>
      <c r="W1492" s="1" t="str">
        <f>VLOOKUP(Orders!B1492,Returns!$B$1:$C$801,2,1)</f>
        <v>Yes</v>
      </c>
    </row>
    <row r="1493" spans="1:23" ht="12.9" customHeight="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  <c r="V1493" s="1" t="str">
        <f>VLOOKUP(M1493,People!$B$1:$C$5,2,0)</f>
        <v>Chuck Magee</v>
      </c>
      <c r="W1493" s="1" t="str">
        <f>VLOOKUP(Orders!B1493,Returns!$B$1:$C$801,2,1)</f>
        <v>Yes</v>
      </c>
    </row>
    <row r="1494" spans="1:23" ht="12.9" customHeight="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VLOOKUP(M1494,People!$B$1:$C$5,2,0)</f>
        <v>Chuck Magee</v>
      </c>
      <c r="W1494" s="1" t="str">
        <f>VLOOKUP(Orders!B1494,Returns!$B$1:$C$801,2,1)</f>
        <v>Yes</v>
      </c>
    </row>
    <row r="1495" spans="1:23" ht="12.9" customHeight="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  <c r="V1495" s="1" t="str">
        <f>VLOOKUP(M1495,People!$B$1:$C$5,2,0)</f>
        <v>Anna Andreadi</v>
      </c>
      <c r="W1495" s="1" t="str">
        <f>VLOOKUP(Orders!B1495,Returns!$B$1:$C$801,2,1)</f>
        <v>Yes</v>
      </c>
    </row>
    <row r="1496" spans="1:23" ht="12.9" customHeight="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  <c r="V1496" s="1" t="str">
        <f>VLOOKUP(M1496,People!$B$1:$C$5,2,0)</f>
        <v>Cassandra Brandow</v>
      </c>
      <c r="W1496" s="1" t="str">
        <f>VLOOKUP(Orders!B1496,Returns!$B$1:$C$801,2,1)</f>
        <v>Yes</v>
      </c>
    </row>
    <row r="1497" spans="1:23" ht="12.9" customHeight="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  <c r="V1497" s="1" t="str">
        <f>VLOOKUP(M1497,People!$B$1:$C$5,2,0)</f>
        <v>Kelly Williams</v>
      </c>
      <c r="W1497" s="1" t="str">
        <f>VLOOKUP(Orders!B1497,Returns!$B$1:$C$801,2,1)</f>
        <v>Yes</v>
      </c>
    </row>
    <row r="1498" spans="1:23" ht="12.9" customHeight="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  <c r="V1498" s="1" t="str">
        <f>VLOOKUP(M1498,People!$B$1:$C$5,2,0)</f>
        <v>Kelly Williams</v>
      </c>
      <c r="W1498" s="1" t="str">
        <f>VLOOKUP(Orders!B1498,Returns!$B$1:$C$801,2,1)</f>
        <v>Yes</v>
      </c>
    </row>
    <row r="1499" spans="1:23" ht="12.9" customHeight="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  <c r="V1499" s="1" t="str">
        <f>VLOOKUP(M1499,People!$B$1:$C$5,2,0)</f>
        <v>Kelly Williams</v>
      </c>
      <c r="W1499" s="1" t="str">
        <f>VLOOKUP(Orders!B1499,Returns!$B$1:$C$801,2,1)</f>
        <v>Yes</v>
      </c>
    </row>
    <row r="1500" spans="1:23" ht="12.9" customHeight="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  <c r="V1500" s="1" t="str">
        <f>VLOOKUP(M1500,People!$B$1:$C$5,2,0)</f>
        <v>Anna Andreadi</v>
      </c>
      <c r="W1500" s="1" t="str">
        <f>VLOOKUP(Orders!B1500,Returns!$B$1:$C$801,2,1)</f>
        <v>Yes</v>
      </c>
    </row>
    <row r="1501" spans="1:23" ht="12.9" customHeight="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  <c r="V1501" s="1" t="str">
        <f>VLOOKUP(M1501,People!$B$1:$C$5,2,0)</f>
        <v>Kelly Williams</v>
      </c>
      <c r="W1501" s="1" t="str">
        <f>VLOOKUP(Orders!B1501,Returns!$B$1:$C$801,2,1)</f>
        <v>Yes</v>
      </c>
    </row>
    <row r="1502" spans="1:23" ht="12.9" customHeight="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  <c r="V1502" s="1" t="str">
        <f>VLOOKUP(M1502,People!$B$1:$C$5,2,0)</f>
        <v>Kelly Williams</v>
      </c>
      <c r="W1502" s="1" t="str">
        <f>VLOOKUP(Orders!B1502,Returns!$B$1:$C$801,2,1)</f>
        <v>Yes</v>
      </c>
    </row>
    <row r="1503" spans="1:23" ht="12.9" customHeight="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VLOOKUP(M1503,People!$B$1:$C$5,2,0)</f>
        <v>Kelly Williams</v>
      </c>
      <c r="W1503" s="1" t="str">
        <f>VLOOKUP(Orders!B1503,Returns!$B$1:$C$801,2,1)</f>
        <v>Yes</v>
      </c>
    </row>
    <row r="1504" spans="1:23" ht="12.9" customHeight="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  <c r="V1504" s="1" t="str">
        <f>VLOOKUP(M1504,People!$B$1:$C$5,2,0)</f>
        <v>Anna Andreadi</v>
      </c>
      <c r="W1504" s="1" t="str">
        <f>VLOOKUP(Orders!B1504,Returns!$B$1:$C$801,2,1)</f>
        <v>Yes</v>
      </c>
    </row>
    <row r="1505" spans="1:23" ht="12.9" customHeight="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  <c r="V1505" s="1" t="str">
        <f>VLOOKUP(M1505,People!$B$1:$C$5,2,0)</f>
        <v>Anna Andreadi</v>
      </c>
      <c r="W1505" s="1" t="str">
        <f>VLOOKUP(Orders!B1505,Returns!$B$1:$C$801,2,1)</f>
        <v>Yes</v>
      </c>
    </row>
    <row r="1506" spans="1:23" ht="12.9" customHeight="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VLOOKUP(M1506,People!$B$1:$C$5,2,0)</f>
        <v>Anna Andreadi</v>
      </c>
      <c r="W1506" s="1" t="str">
        <f>VLOOKUP(Orders!B1506,Returns!$B$1:$C$801,2,1)</f>
        <v>Yes</v>
      </c>
    </row>
    <row r="1507" spans="1:23" ht="12.9" customHeight="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  <c r="V1507" s="1" t="str">
        <f>VLOOKUP(M1507,People!$B$1:$C$5,2,0)</f>
        <v>Anna Andreadi</v>
      </c>
      <c r="W1507" s="1" t="str">
        <f>VLOOKUP(Orders!B1507,Returns!$B$1:$C$801,2,1)</f>
        <v>Yes</v>
      </c>
    </row>
    <row r="1508" spans="1:23" ht="12.9" customHeight="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  <c r="V1508" s="1" t="str">
        <f>VLOOKUP(M1508,People!$B$1:$C$5,2,0)</f>
        <v>Chuck Magee</v>
      </c>
      <c r="W1508" s="1" t="str">
        <f>VLOOKUP(Orders!B1508,Returns!$B$1:$C$801,2,1)</f>
        <v>Yes</v>
      </c>
    </row>
    <row r="1509" spans="1:23" ht="12.9" customHeight="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  <c r="V1509" s="1" t="str">
        <f>VLOOKUP(M1509,People!$B$1:$C$5,2,0)</f>
        <v>Cassandra Brandow</v>
      </c>
      <c r="W1509" s="1" t="str">
        <f>VLOOKUP(Orders!B1509,Returns!$B$1:$C$801,2,1)</f>
        <v>Yes</v>
      </c>
    </row>
    <row r="1510" spans="1:23" ht="12.9" customHeight="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  <c r="V1510" s="1" t="str">
        <f>VLOOKUP(M1510,People!$B$1:$C$5,2,0)</f>
        <v>Kelly Williams</v>
      </c>
      <c r="W1510" s="1" t="str">
        <f>VLOOKUP(Orders!B1510,Returns!$B$1:$C$801,2,1)</f>
        <v>Yes</v>
      </c>
    </row>
    <row r="1511" spans="1:23" ht="12.9" customHeight="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VLOOKUP(M1511,People!$B$1:$C$5,2,0)</f>
        <v>Anna Andreadi</v>
      </c>
      <c r="W1511" s="1" t="str">
        <f>VLOOKUP(Orders!B1511,Returns!$B$1:$C$801,2,1)</f>
        <v>Yes</v>
      </c>
    </row>
    <row r="1512" spans="1:23" ht="12.9" customHeight="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  <c r="V1512" s="1" t="str">
        <f>VLOOKUP(M1512,People!$B$1:$C$5,2,0)</f>
        <v>Anna Andreadi</v>
      </c>
      <c r="W1512" s="1" t="str">
        <f>VLOOKUP(Orders!B1512,Returns!$B$1:$C$801,2,1)</f>
        <v>Yes</v>
      </c>
    </row>
    <row r="1513" spans="1:23" ht="12.9" customHeight="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  <c r="V1513" s="1" t="str">
        <f>VLOOKUP(M1513,People!$B$1:$C$5,2,0)</f>
        <v>Anna Andreadi</v>
      </c>
      <c r="W1513" s="1" t="str">
        <f>VLOOKUP(Orders!B1513,Returns!$B$1:$C$801,2,1)</f>
        <v>Yes</v>
      </c>
    </row>
    <row r="1514" spans="1:23" ht="12.9" customHeight="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  <c r="V1514" s="1" t="str">
        <f>VLOOKUP(M1514,People!$B$1:$C$5,2,0)</f>
        <v>Kelly Williams</v>
      </c>
      <c r="W1514" s="1" t="str">
        <f>VLOOKUP(Orders!B1514,Returns!$B$1:$C$801,2,1)</f>
        <v>Yes</v>
      </c>
    </row>
    <row r="1515" spans="1:23" ht="12.9" customHeight="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  <c r="V1515" s="1" t="str">
        <f>VLOOKUP(M1515,People!$B$1:$C$5,2,0)</f>
        <v>Kelly Williams</v>
      </c>
      <c r="W1515" s="1" t="str">
        <f>VLOOKUP(Orders!B1515,Returns!$B$1:$C$801,2,1)</f>
        <v>Yes</v>
      </c>
    </row>
    <row r="1516" spans="1:23" ht="12.9" customHeight="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  <c r="V1516" s="1" t="str">
        <f>VLOOKUP(M1516,People!$B$1:$C$5,2,0)</f>
        <v>Kelly Williams</v>
      </c>
      <c r="W1516" s="1" t="str">
        <f>VLOOKUP(Orders!B1516,Returns!$B$1:$C$801,2,1)</f>
        <v>Yes</v>
      </c>
    </row>
    <row r="1517" spans="1:23" ht="12.9" customHeight="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  <c r="V1517" s="1" t="str">
        <f>VLOOKUP(M1517,People!$B$1:$C$5,2,0)</f>
        <v>Chuck Magee</v>
      </c>
      <c r="W1517" s="1" t="str">
        <f>VLOOKUP(Orders!B1517,Returns!$B$1:$C$801,2,1)</f>
        <v>Yes</v>
      </c>
    </row>
    <row r="1518" spans="1:23" ht="12.9" customHeight="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  <c r="V1518" s="1" t="str">
        <f>VLOOKUP(M1518,People!$B$1:$C$5,2,0)</f>
        <v>Anna Andreadi</v>
      </c>
      <c r="W1518" s="1" t="str">
        <f>VLOOKUP(Orders!B1518,Returns!$B$1:$C$801,2,1)</f>
        <v>Yes</v>
      </c>
    </row>
    <row r="1519" spans="1:23" ht="12.9" customHeight="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  <c r="V1519" s="1" t="str">
        <f>VLOOKUP(M1519,People!$B$1:$C$5,2,0)</f>
        <v>Anna Andreadi</v>
      </c>
      <c r="W1519" s="1" t="str">
        <f>VLOOKUP(Orders!B1519,Returns!$B$1:$C$801,2,1)</f>
        <v>Yes</v>
      </c>
    </row>
    <row r="1520" spans="1:23" ht="12.9" customHeight="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  <c r="V1520" s="1" t="str">
        <f>VLOOKUP(M1520,People!$B$1:$C$5,2,0)</f>
        <v>Anna Andreadi</v>
      </c>
      <c r="W1520" s="1" t="str">
        <f>VLOOKUP(Orders!B1520,Returns!$B$1:$C$801,2,1)</f>
        <v>Yes</v>
      </c>
    </row>
    <row r="1521" spans="1:23" ht="12.9" customHeight="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  <c r="V1521" s="1" t="str">
        <f>VLOOKUP(M1521,People!$B$1:$C$5,2,0)</f>
        <v>Anna Andreadi</v>
      </c>
      <c r="W1521" s="1" t="str">
        <f>VLOOKUP(Orders!B1521,Returns!$B$1:$C$801,2,1)</f>
        <v>Yes</v>
      </c>
    </row>
    <row r="1522" spans="1:23" ht="12.9" customHeight="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  <c r="V1522" s="1" t="str">
        <f>VLOOKUP(M1522,People!$B$1:$C$5,2,0)</f>
        <v>Kelly Williams</v>
      </c>
      <c r="W1522" s="1" t="str">
        <f>VLOOKUP(Orders!B1522,Returns!$B$1:$C$801,2,1)</f>
        <v>Yes</v>
      </c>
    </row>
    <row r="1523" spans="1:23" ht="12.9" customHeight="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  <c r="V1523" s="1" t="str">
        <f>VLOOKUP(M1523,People!$B$1:$C$5,2,0)</f>
        <v>Anna Andreadi</v>
      </c>
      <c r="W1523" s="1" t="str">
        <f>VLOOKUP(Orders!B1523,Returns!$B$1:$C$801,2,1)</f>
        <v>Yes</v>
      </c>
    </row>
    <row r="1524" spans="1:23" ht="12.9" customHeight="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  <c r="V1524" s="1" t="str">
        <f>VLOOKUP(M1524,People!$B$1:$C$5,2,0)</f>
        <v>Anna Andreadi</v>
      </c>
      <c r="W1524" s="1" t="str">
        <f>VLOOKUP(Orders!B1524,Returns!$B$1:$C$801,2,1)</f>
        <v>Yes</v>
      </c>
    </row>
    <row r="1525" spans="1:23" ht="12.9" customHeight="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  <c r="V1525" s="1" t="str">
        <f>VLOOKUP(M1525,People!$B$1:$C$5,2,0)</f>
        <v>Anna Andreadi</v>
      </c>
      <c r="W1525" s="1" t="str">
        <f>VLOOKUP(Orders!B1525,Returns!$B$1:$C$801,2,1)</f>
        <v>Yes</v>
      </c>
    </row>
    <row r="1526" spans="1:23" ht="12.9" customHeight="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  <c r="V1526" s="1" t="str">
        <f>VLOOKUP(M1526,People!$B$1:$C$5,2,0)</f>
        <v>Anna Andreadi</v>
      </c>
      <c r="W1526" s="1" t="str">
        <f>VLOOKUP(Orders!B1526,Returns!$B$1:$C$801,2,1)</f>
        <v>Yes</v>
      </c>
    </row>
    <row r="1527" spans="1:23" ht="12.9" customHeight="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  <c r="V1527" s="1" t="str">
        <f>VLOOKUP(M1527,People!$B$1:$C$5,2,0)</f>
        <v>Anna Andreadi</v>
      </c>
      <c r="W1527" s="1" t="str">
        <f>VLOOKUP(Orders!B1527,Returns!$B$1:$C$801,2,1)</f>
        <v>Yes</v>
      </c>
    </row>
    <row r="1528" spans="1:23" ht="12.9" customHeight="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  <c r="V1528" s="1" t="str">
        <f>VLOOKUP(M1528,People!$B$1:$C$5,2,0)</f>
        <v>Chuck Magee</v>
      </c>
      <c r="W1528" s="1" t="str">
        <f>VLOOKUP(Orders!B1528,Returns!$B$1:$C$801,2,1)</f>
        <v>Yes</v>
      </c>
    </row>
    <row r="1529" spans="1:23" ht="12.9" customHeight="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  <c r="V1529" s="1" t="str">
        <f>VLOOKUP(M1529,People!$B$1:$C$5,2,0)</f>
        <v>Chuck Magee</v>
      </c>
      <c r="W1529" s="1" t="str">
        <f>VLOOKUP(Orders!B1529,Returns!$B$1:$C$801,2,1)</f>
        <v>Yes</v>
      </c>
    </row>
    <row r="1530" spans="1:23" ht="12.9" customHeight="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  <c r="V1530" s="1" t="str">
        <f>VLOOKUP(M1530,People!$B$1:$C$5,2,0)</f>
        <v>Chuck Magee</v>
      </c>
      <c r="W1530" s="1" t="str">
        <f>VLOOKUP(Orders!B1530,Returns!$B$1:$C$801,2,1)</f>
        <v>Yes</v>
      </c>
    </row>
    <row r="1531" spans="1:23" ht="12.9" customHeight="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  <c r="V1531" s="1" t="str">
        <f>VLOOKUP(M1531,People!$B$1:$C$5,2,0)</f>
        <v>Chuck Magee</v>
      </c>
      <c r="W1531" s="1" t="str">
        <f>VLOOKUP(Orders!B1531,Returns!$B$1:$C$801,2,1)</f>
        <v>Yes</v>
      </c>
    </row>
    <row r="1532" spans="1:23" ht="12.9" customHeight="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  <c r="V1532" s="1" t="str">
        <f>VLOOKUP(M1532,People!$B$1:$C$5,2,0)</f>
        <v>Cassandra Brandow</v>
      </c>
      <c r="W1532" s="1" t="str">
        <f>VLOOKUP(Orders!B1532,Returns!$B$1:$C$801,2,1)</f>
        <v>Yes</v>
      </c>
    </row>
    <row r="1533" spans="1:23" ht="12.9" customHeight="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  <c r="V1533" s="1" t="str">
        <f>VLOOKUP(M1533,People!$B$1:$C$5,2,0)</f>
        <v>Anna Andreadi</v>
      </c>
      <c r="W1533" s="1" t="str">
        <f>VLOOKUP(Orders!B1533,Returns!$B$1:$C$801,2,1)</f>
        <v>Yes</v>
      </c>
    </row>
    <row r="1534" spans="1:23" ht="12.9" customHeight="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  <c r="V1534" s="1" t="str">
        <f>VLOOKUP(M1534,People!$B$1:$C$5,2,0)</f>
        <v>Anna Andreadi</v>
      </c>
      <c r="W1534" s="1" t="str">
        <f>VLOOKUP(Orders!B1534,Returns!$B$1:$C$801,2,1)</f>
        <v>Yes</v>
      </c>
    </row>
    <row r="1535" spans="1:23" ht="12.9" customHeight="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VLOOKUP(M1535,People!$B$1:$C$5,2,0)</f>
        <v>Chuck Magee</v>
      </c>
      <c r="W1535" s="1" t="str">
        <f>VLOOKUP(Orders!B1535,Returns!$B$1:$C$801,2,1)</f>
        <v>Yes</v>
      </c>
    </row>
    <row r="1536" spans="1:23" ht="12.9" customHeight="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  <c r="V1536" s="1" t="str">
        <f>VLOOKUP(M1536,People!$B$1:$C$5,2,0)</f>
        <v>Anna Andreadi</v>
      </c>
      <c r="W1536" s="1" t="str">
        <f>VLOOKUP(Orders!B1536,Returns!$B$1:$C$801,2,1)</f>
        <v>Yes</v>
      </c>
    </row>
    <row r="1537" spans="1:23" ht="12.9" customHeight="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  <c r="V1537" s="1" t="str">
        <f>VLOOKUP(M1537,People!$B$1:$C$5,2,0)</f>
        <v>Chuck Magee</v>
      </c>
      <c r="W1537" s="1" t="str">
        <f>VLOOKUP(Orders!B1537,Returns!$B$1:$C$801,2,1)</f>
        <v>Yes</v>
      </c>
    </row>
    <row r="1538" spans="1:23" ht="12.9" customHeight="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  <c r="V1538" s="1" t="str">
        <f>VLOOKUP(M1538,People!$B$1:$C$5,2,0)</f>
        <v>Chuck Magee</v>
      </c>
      <c r="W1538" s="1" t="str">
        <f>VLOOKUP(Orders!B1538,Returns!$B$1:$C$801,2,1)</f>
        <v>Yes</v>
      </c>
    </row>
    <row r="1539" spans="1:23" ht="12.9" customHeight="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  <c r="V1539" s="1" t="str">
        <f>VLOOKUP(M1539,People!$B$1:$C$5,2,0)</f>
        <v>Chuck Magee</v>
      </c>
      <c r="W1539" s="1" t="str">
        <f>VLOOKUP(Orders!B1539,Returns!$B$1:$C$801,2,1)</f>
        <v>Yes</v>
      </c>
    </row>
    <row r="1540" spans="1:23" ht="12.9" customHeight="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  <c r="V1540" s="1" t="str">
        <f>VLOOKUP(M1540,People!$B$1:$C$5,2,0)</f>
        <v>Chuck Magee</v>
      </c>
      <c r="W1540" s="1" t="str">
        <f>VLOOKUP(Orders!B1540,Returns!$B$1:$C$801,2,1)</f>
        <v>Yes</v>
      </c>
    </row>
    <row r="1541" spans="1:23" ht="12.9" customHeight="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  <c r="V1541" s="1" t="str">
        <f>VLOOKUP(M1541,People!$B$1:$C$5,2,0)</f>
        <v>Chuck Magee</v>
      </c>
      <c r="W1541" s="1" t="str">
        <f>VLOOKUP(Orders!B1541,Returns!$B$1:$C$801,2,1)</f>
        <v>Yes</v>
      </c>
    </row>
    <row r="1542" spans="1:23" ht="12.9" customHeight="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  <c r="V1542" s="1" t="str">
        <f>VLOOKUP(M1542,People!$B$1:$C$5,2,0)</f>
        <v>Chuck Magee</v>
      </c>
      <c r="W1542" s="1" t="str">
        <f>VLOOKUP(Orders!B1542,Returns!$B$1:$C$801,2,1)</f>
        <v>Yes</v>
      </c>
    </row>
    <row r="1543" spans="1:23" ht="12.9" customHeight="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  <c r="V1543" s="1" t="str">
        <f>VLOOKUP(M1543,People!$B$1:$C$5,2,0)</f>
        <v>Chuck Magee</v>
      </c>
      <c r="W1543" s="1" t="str">
        <f>VLOOKUP(Orders!B1543,Returns!$B$1:$C$801,2,1)</f>
        <v>Yes</v>
      </c>
    </row>
    <row r="1544" spans="1:23" ht="12.9" customHeight="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  <c r="V1544" s="1" t="str">
        <f>VLOOKUP(M1544,People!$B$1:$C$5,2,0)</f>
        <v>Chuck Magee</v>
      </c>
      <c r="W1544" s="1" t="str">
        <f>VLOOKUP(Orders!B1544,Returns!$B$1:$C$801,2,1)</f>
        <v>Yes</v>
      </c>
    </row>
    <row r="1545" spans="1:23" ht="12.9" customHeight="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VLOOKUP(M1545,People!$B$1:$C$5,2,0)</f>
        <v>Anna Andreadi</v>
      </c>
      <c r="W1545" s="1" t="str">
        <f>VLOOKUP(Orders!B1545,Returns!$B$1:$C$801,2,1)</f>
        <v>Yes</v>
      </c>
    </row>
    <row r="1546" spans="1:23" ht="12.9" customHeight="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VLOOKUP(M1546,People!$B$1:$C$5,2,0)</f>
        <v>Anna Andreadi</v>
      </c>
      <c r="W1546" s="1" t="str">
        <f>VLOOKUP(Orders!B1546,Returns!$B$1:$C$801,2,1)</f>
        <v>Yes</v>
      </c>
    </row>
    <row r="1547" spans="1:23" ht="12.9" customHeight="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  <c r="V1547" s="1" t="str">
        <f>VLOOKUP(M1547,People!$B$1:$C$5,2,0)</f>
        <v>Chuck Magee</v>
      </c>
      <c r="W1547" s="1" t="str">
        <f>VLOOKUP(Orders!B1547,Returns!$B$1:$C$801,2,1)</f>
        <v>Yes</v>
      </c>
    </row>
    <row r="1548" spans="1:23" ht="12.9" customHeight="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  <c r="V1548" s="1" t="str">
        <f>VLOOKUP(M1548,People!$B$1:$C$5,2,0)</f>
        <v>Kelly Williams</v>
      </c>
      <c r="W1548" s="1" t="str">
        <f>VLOOKUP(Orders!B1548,Returns!$B$1:$C$801,2,1)</f>
        <v>Yes</v>
      </c>
    </row>
    <row r="1549" spans="1:23" ht="12.9" customHeight="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  <c r="V1549" s="1" t="str">
        <f>VLOOKUP(M1549,People!$B$1:$C$5,2,0)</f>
        <v>Kelly Williams</v>
      </c>
      <c r="W1549" s="1" t="str">
        <f>VLOOKUP(Orders!B1549,Returns!$B$1:$C$801,2,1)</f>
        <v>Yes</v>
      </c>
    </row>
    <row r="1550" spans="1:23" ht="12.9" customHeight="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  <c r="V1550" s="1" t="str">
        <f>VLOOKUP(M1550,People!$B$1:$C$5,2,0)</f>
        <v>Kelly Williams</v>
      </c>
      <c r="W1550" s="1" t="str">
        <f>VLOOKUP(Orders!B1550,Returns!$B$1:$C$801,2,1)</f>
        <v>Yes</v>
      </c>
    </row>
    <row r="1551" spans="1:23" ht="12.9" customHeight="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  <c r="V1551" s="1" t="str">
        <f>VLOOKUP(M1551,People!$B$1:$C$5,2,0)</f>
        <v>Chuck Magee</v>
      </c>
      <c r="W1551" s="1" t="str">
        <f>VLOOKUP(Orders!B1551,Returns!$B$1:$C$801,2,1)</f>
        <v>Yes</v>
      </c>
    </row>
    <row r="1552" spans="1:23" ht="12.9" customHeight="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  <c r="V1552" s="1" t="str">
        <f>VLOOKUP(M1552,People!$B$1:$C$5,2,0)</f>
        <v>Kelly Williams</v>
      </c>
      <c r="W1552" s="1" t="str">
        <f>VLOOKUP(Orders!B1552,Returns!$B$1:$C$801,2,1)</f>
        <v>Yes</v>
      </c>
    </row>
    <row r="1553" spans="1:23" ht="12.9" customHeight="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VLOOKUP(M1553,People!$B$1:$C$5,2,0)</f>
        <v>Anna Andreadi</v>
      </c>
      <c r="W1553" s="1" t="str">
        <f>VLOOKUP(Orders!B1553,Returns!$B$1:$C$801,2,1)</f>
        <v>Yes</v>
      </c>
    </row>
    <row r="1554" spans="1:23" ht="12.9" customHeight="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  <c r="V1554" s="1" t="str">
        <f>VLOOKUP(M1554,People!$B$1:$C$5,2,0)</f>
        <v>Kelly Williams</v>
      </c>
      <c r="W1554" s="1" t="str">
        <f>VLOOKUP(Orders!B1554,Returns!$B$1:$C$801,2,1)</f>
        <v>Yes</v>
      </c>
    </row>
    <row r="1555" spans="1:23" ht="12.9" customHeight="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  <c r="V1555" s="1" t="str">
        <f>VLOOKUP(M1555,People!$B$1:$C$5,2,0)</f>
        <v>Cassandra Brandow</v>
      </c>
      <c r="W1555" s="1" t="str">
        <f>VLOOKUP(Orders!B1555,Returns!$B$1:$C$801,2,1)</f>
        <v>Yes</v>
      </c>
    </row>
    <row r="1556" spans="1:23" ht="12.9" customHeight="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VLOOKUP(M1556,People!$B$1:$C$5,2,0)</f>
        <v>Anna Andreadi</v>
      </c>
      <c r="W1556" s="1" t="str">
        <f>VLOOKUP(Orders!B1556,Returns!$B$1:$C$801,2,1)</f>
        <v>Yes</v>
      </c>
    </row>
    <row r="1557" spans="1:23" ht="12.9" customHeight="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VLOOKUP(M1557,People!$B$1:$C$5,2,0)</f>
        <v>Chuck Magee</v>
      </c>
      <c r="W1557" s="1" t="str">
        <f>VLOOKUP(Orders!B1557,Returns!$B$1:$C$801,2,1)</f>
        <v>Yes</v>
      </c>
    </row>
    <row r="1558" spans="1:23" ht="12.9" customHeight="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VLOOKUP(M1558,People!$B$1:$C$5,2,0)</f>
        <v>Chuck Magee</v>
      </c>
      <c r="W1558" s="1" t="str">
        <f>VLOOKUP(Orders!B1558,Returns!$B$1:$C$801,2,1)</f>
        <v>Yes</v>
      </c>
    </row>
    <row r="1559" spans="1:23" ht="12.9" customHeight="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  <c r="V1559" s="1" t="str">
        <f>VLOOKUP(M1559,People!$B$1:$C$5,2,0)</f>
        <v>Chuck Magee</v>
      </c>
      <c r="W1559" s="1" t="str">
        <f>VLOOKUP(Orders!B1559,Returns!$B$1:$C$801,2,1)</f>
        <v>Yes</v>
      </c>
    </row>
    <row r="1560" spans="1:23" ht="12.9" customHeight="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  <c r="V1560" s="1" t="str">
        <f>VLOOKUP(M1560,People!$B$1:$C$5,2,0)</f>
        <v>Anna Andreadi</v>
      </c>
      <c r="W1560" s="1" t="str">
        <f>VLOOKUP(Orders!B1560,Returns!$B$1:$C$801,2,1)</f>
        <v>Yes</v>
      </c>
    </row>
    <row r="1561" spans="1:23" ht="12.9" customHeight="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  <c r="V1561" s="1" t="str">
        <f>VLOOKUP(M1561,People!$B$1:$C$5,2,0)</f>
        <v>Anna Andreadi</v>
      </c>
      <c r="W1561" s="1" t="str">
        <f>VLOOKUP(Orders!B1561,Returns!$B$1:$C$801,2,1)</f>
        <v>Yes</v>
      </c>
    </row>
    <row r="1562" spans="1:23" ht="12.9" customHeight="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VLOOKUP(M1562,People!$B$1:$C$5,2,0)</f>
        <v>Anna Andreadi</v>
      </c>
      <c r="W1562" s="1" t="str">
        <f>VLOOKUP(Orders!B1562,Returns!$B$1:$C$801,2,1)</f>
        <v>Yes</v>
      </c>
    </row>
    <row r="1563" spans="1:23" ht="12.9" customHeight="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  <c r="V1563" s="1" t="str">
        <f>VLOOKUP(M1563,People!$B$1:$C$5,2,0)</f>
        <v>Anna Andreadi</v>
      </c>
      <c r="W1563" s="1" t="str">
        <f>VLOOKUP(Orders!B1563,Returns!$B$1:$C$801,2,1)</f>
        <v>Yes</v>
      </c>
    </row>
    <row r="1564" spans="1:23" ht="12.9" customHeight="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  <c r="V1564" s="1" t="str">
        <f>VLOOKUP(M1564,People!$B$1:$C$5,2,0)</f>
        <v>Chuck Magee</v>
      </c>
      <c r="W1564" s="1" t="str">
        <f>VLOOKUP(Orders!B1564,Returns!$B$1:$C$801,2,1)</f>
        <v>Yes</v>
      </c>
    </row>
    <row r="1565" spans="1:23" ht="12.9" customHeight="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  <c r="V1565" s="1" t="str">
        <f>VLOOKUP(M1565,People!$B$1:$C$5,2,0)</f>
        <v>Chuck Magee</v>
      </c>
      <c r="W1565" s="1" t="str">
        <f>VLOOKUP(Orders!B1565,Returns!$B$1:$C$801,2,1)</f>
        <v>Yes</v>
      </c>
    </row>
    <row r="1566" spans="1:23" ht="12.9" customHeight="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  <c r="V1566" s="1" t="str">
        <f>VLOOKUP(M1566,People!$B$1:$C$5,2,0)</f>
        <v>Cassandra Brandow</v>
      </c>
      <c r="W1566" s="1" t="str">
        <f>VLOOKUP(Orders!B1566,Returns!$B$1:$C$801,2,1)</f>
        <v>Yes</v>
      </c>
    </row>
    <row r="1567" spans="1:23" ht="12.9" customHeight="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  <c r="V1567" s="1" t="str">
        <f>VLOOKUP(M1567,People!$B$1:$C$5,2,0)</f>
        <v>Anna Andreadi</v>
      </c>
      <c r="W1567" s="1" t="str">
        <f>VLOOKUP(Orders!B1567,Returns!$B$1:$C$801,2,1)</f>
        <v>Yes</v>
      </c>
    </row>
    <row r="1568" spans="1:23" ht="12.9" customHeight="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  <c r="V1568" s="1" t="str">
        <f>VLOOKUP(M1568,People!$B$1:$C$5,2,0)</f>
        <v>Kelly Williams</v>
      </c>
      <c r="W1568" s="1" t="str">
        <f>VLOOKUP(Orders!B1568,Returns!$B$1:$C$801,2,1)</f>
        <v>Yes</v>
      </c>
    </row>
    <row r="1569" spans="1:23" ht="12.9" customHeight="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  <c r="V1569" s="1" t="str">
        <f>VLOOKUP(M1569,People!$B$1:$C$5,2,0)</f>
        <v>Kelly Williams</v>
      </c>
      <c r="W1569" s="1" t="str">
        <f>VLOOKUP(Orders!B1569,Returns!$B$1:$C$801,2,1)</f>
        <v>Yes</v>
      </c>
    </row>
    <row r="1570" spans="1:23" ht="12.9" customHeight="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  <c r="V1570" s="1" t="str">
        <f>VLOOKUP(M1570,People!$B$1:$C$5,2,0)</f>
        <v>Anna Andreadi</v>
      </c>
      <c r="W1570" s="1" t="str">
        <f>VLOOKUP(Orders!B1570,Returns!$B$1:$C$801,2,1)</f>
        <v>Yes</v>
      </c>
    </row>
    <row r="1571" spans="1:23" ht="12.9" customHeight="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  <c r="V1571" s="1" t="str">
        <f>VLOOKUP(M1571,People!$B$1:$C$5,2,0)</f>
        <v>Cassandra Brandow</v>
      </c>
      <c r="W1571" s="1" t="str">
        <f>VLOOKUP(Orders!B1571,Returns!$B$1:$C$801,2,1)</f>
        <v>Yes</v>
      </c>
    </row>
    <row r="1572" spans="1:23" ht="12.9" customHeight="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VLOOKUP(M1572,People!$B$1:$C$5,2,0)</f>
        <v>Anna Andreadi</v>
      </c>
      <c r="W1572" s="1" t="str">
        <f>VLOOKUP(Orders!B1572,Returns!$B$1:$C$801,2,1)</f>
        <v>Yes</v>
      </c>
    </row>
    <row r="1573" spans="1:23" ht="12.9" customHeight="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VLOOKUP(M1573,People!$B$1:$C$5,2,0)</f>
        <v>Anna Andreadi</v>
      </c>
      <c r="W1573" s="1" t="str">
        <f>VLOOKUP(Orders!B1573,Returns!$B$1:$C$801,2,1)</f>
        <v>Yes</v>
      </c>
    </row>
    <row r="1574" spans="1:23" ht="12.9" customHeight="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  <c r="V1574" s="1" t="str">
        <f>VLOOKUP(M1574,People!$B$1:$C$5,2,0)</f>
        <v>Anna Andreadi</v>
      </c>
      <c r="W1574" s="1" t="str">
        <f>VLOOKUP(Orders!B1574,Returns!$B$1:$C$801,2,1)</f>
        <v>Yes</v>
      </c>
    </row>
    <row r="1575" spans="1:23" ht="12.9" customHeight="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  <c r="V1575" s="1" t="str">
        <f>VLOOKUP(M1575,People!$B$1:$C$5,2,0)</f>
        <v>Anna Andreadi</v>
      </c>
      <c r="W1575" s="1" t="str">
        <f>VLOOKUP(Orders!B1575,Returns!$B$1:$C$801,2,1)</f>
        <v>Yes</v>
      </c>
    </row>
    <row r="1576" spans="1:23" ht="12.9" customHeight="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  <c r="V1576" s="1" t="str">
        <f>VLOOKUP(M1576,People!$B$1:$C$5,2,0)</f>
        <v>Kelly Williams</v>
      </c>
      <c r="W1576" s="1" t="str">
        <f>VLOOKUP(Orders!B1576,Returns!$B$1:$C$801,2,1)</f>
        <v>Yes</v>
      </c>
    </row>
    <row r="1577" spans="1:23" ht="12.9" customHeight="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  <c r="V1577" s="1" t="str">
        <f>VLOOKUP(M1577,People!$B$1:$C$5,2,0)</f>
        <v>Kelly Williams</v>
      </c>
      <c r="W1577" s="1" t="str">
        <f>VLOOKUP(Orders!B1577,Returns!$B$1:$C$801,2,1)</f>
        <v>Yes</v>
      </c>
    </row>
    <row r="1578" spans="1:23" ht="12.9" customHeight="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  <c r="V1578" s="1" t="str">
        <f>VLOOKUP(M1578,People!$B$1:$C$5,2,0)</f>
        <v>Kelly Williams</v>
      </c>
      <c r="W1578" s="1" t="str">
        <f>VLOOKUP(Orders!B1578,Returns!$B$1:$C$801,2,1)</f>
        <v>Yes</v>
      </c>
    </row>
    <row r="1579" spans="1:23" ht="12.9" customHeight="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  <c r="V1579" s="1" t="str">
        <f>VLOOKUP(M1579,People!$B$1:$C$5,2,0)</f>
        <v>Cassandra Brandow</v>
      </c>
      <c r="W1579" s="1" t="str">
        <f>VLOOKUP(Orders!B1579,Returns!$B$1:$C$801,2,1)</f>
        <v>Yes</v>
      </c>
    </row>
    <row r="1580" spans="1:23" ht="12.9" customHeight="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  <c r="V1580" s="1" t="str">
        <f>VLOOKUP(M1580,People!$B$1:$C$5,2,0)</f>
        <v>Chuck Magee</v>
      </c>
      <c r="W1580" s="1" t="str">
        <f>VLOOKUP(Orders!B1580,Returns!$B$1:$C$801,2,1)</f>
        <v>Yes</v>
      </c>
    </row>
    <row r="1581" spans="1:23" ht="12.9" customHeight="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  <c r="V1581" s="1" t="str">
        <f>VLOOKUP(M1581,People!$B$1:$C$5,2,0)</f>
        <v>Chuck Magee</v>
      </c>
      <c r="W1581" s="1" t="str">
        <f>VLOOKUP(Orders!B1581,Returns!$B$1:$C$801,2,1)</f>
        <v>Yes</v>
      </c>
    </row>
    <row r="1582" spans="1:23" ht="12.9" customHeight="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  <c r="V1582" s="1" t="str">
        <f>VLOOKUP(M1582,People!$B$1:$C$5,2,0)</f>
        <v>Chuck Magee</v>
      </c>
      <c r="W1582" s="1" t="str">
        <f>VLOOKUP(Orders!B1582,Returns!$B$1:$C$801,2,1)</f>
        <v>Yes</v>
      </c>
    </row>
    <row r="1583" spans="1:23" ht="12.9" customHeight="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  <c r="V1583" s="1" t="str">
        <f>VLOOKUP(M1583,People!$B$1:$C$5,2,0)</f>
        <v>Chuck Magee</v>
      </c>
      <c r="W1583" s="1" t="str">
        <f>VLOOKUP(Orders!B1583,Returns!$B$1:$C$801,2,1)</f>
        <v>Yes</v>
      </c>
    </row>
    <row r="1584" spans="1:23" ht="12.9" customHeight="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VLOOKUP(M1584,People!$B$1:$C$5,2,0)</f>
        <v>Chuck Magee</v>
      </c>
      <c r="W1584" s="1" t="str">
        <f>VLOOKUP(Orders!B1584,Returns!$B$1:$C$801,2,1)</f>
        <v>Yes</v>
      </c>
    </row>
    <row r="1585" spans="1:23" ht="12.9" customHeight="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  <c r="V1585" s="1" t="str">
        <f>VLOOKUP(M1585,People!$B$1:$C$5,2,0)</f>
        <v>Chuck Magee</v>
      </c>
      <c r="W1585" s="1" t="str">
        <f>VLOOKUP(Orders!B1585,Returns!$B$1:$C$801,2,1)</f>
        <v>Yes</v>
      </c>
    </row>
    <row r="1586" spans="1:23" ht="12.9" customHeight="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VLOOKUP(M1586,People!$B$1:$C$5,2,0)</f>
        <v>Chuck Magee</v>
      </c>
      <c r="W1586" s="1" t="str">
        <f>VLOOKUP(Orders!B1586,Returns!$B$1:$C$801,2,1)</f>
        <v>Yes</v>
      </c>
    </row>
    <row r="1587" spans="1:23" ht="12.9" customHeight="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  <c r="V1587" s="1" t="str">
        <f>VLOOKUP(M1587,People!$B$1:$C$5,2,0)</f>
        <v>Chuck Magee</v>
      </c>
      <c r="W1587" s="1" t="str">
        <f>VLOOKUP(Orders!B1587,Returns!$B$1:$C$801,2,1)</f>
        <v>Yes</v>
      </c>
    </row>
    <row r="1588" spans="1:23" ht="12.9" customHeight="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VLOOKUP(M1588,People!$B$1:$C$5,2,0)</f>
        <v>Chuck Magee</v>
      </c>
      <c r="W1588" s="1" t="str">
        <f>VLOOKUP(Orders!B1588,Returns!$B$1:$C$801,2,1)</f>
        <v>Yes</v>
      </c>
    </row>
    <row r="1589" spans="1:23" ht="12.9" customHeight="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  <c r="V1589" s="1" t="str">
        <f>VLOOKUP(M1589,People!$B$1:$C$5,2,0)</f>
        <v>Chuck Magee</v>
      </c>
      <c r="W1589" s="1" t="str">
        <f>VLOOKUP(Orders!B1589,Returns!$B$1:$C$801,2,1)</f>
        <v>Yes</v>
      </c>
    </row>
    <row r="1590" spans="1:23" ht="12.9" customHeight="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  <c r="V1590" s="1" t="str">
        <f>VLOOKUP(M1590,People!$B$1:$C$5,2,0)</f>
        <v>Chuck Magee</v>
      </c>
      <c r="W1590" s="1" t="str">
        <f>VLOOKUP(Orders!B1590,Returns!$B$1:$C$801,2,1)</f>
        <v>Yes</v>
      </c>
    </row>
    <row r="1591" spans="1:23" ht="12.9" customHeight="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  <c r="V1591" s="1" t="str">
        <f>VLOOKUP(M1591,People!$B$1:$C$5,2,0)</f>
        <v>Cassandra Brandow</v>
      </c>
      <c r="W1591" s="1" t="str">
        <f>VLOOKUP(Orders!B1591,Returns!$B$1:$C$801,2,1)</f>
        <v>Yes</v>
      </c>
    </row>
    <row r="1592" spans="1:23" ht="12.9" customHeight="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  <c r="V1592" s="1" t="str">
        <f>VLOOKUP(M1592,People!$B$1:$C$5,2,0)</f>
        <v>Kelly Williams</v>
      </c>
      <c r="W1592" s="1" t="str">
        <f>VLOOKUP(Orders!B1592,Returns!$B$1:$C$801,2,1)</f>
        <v>Yes</v>
      </c>
    </row>
    <row r="1593" spans="1:23" ht="12.9" customHeight="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  <c r="V1593" s="1" t="str">
        <f>VLOOKUP(M1593,People!$B$1:$C$5,2,0)</f>
        <v>Kelly Williams</v>
      </c>
      <c r="W1593" s="1" t="str">
        <f>VLOOKUP(Orders!B1593,Returns!$B$1:$C$801,2,1)</f>
        <v>Yes</v>
      </c>
    </row>
    <row r="1594" spans="1:23" ht="12.9" customHeight="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  <c r="V1594" s="1" t="str">
        <f>VLOOKUP(M1594,People!$B$1:$C$5,2,0)</f>
        <v>Anna Andreadi</v>
      </c>
      <c r="W1594" s="1" t="str">
        <f>VLOOKUP(Orders!B1594,Returns!$B$1:$C$801,2,1)</f>
        <v>Yes</v>
      </c>
    </row>
    <row r="1595" spans="1:23" ht="12.9" customHeight="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  <c r="V1595" s="1" t="str">
        <f>VLOOKUP(M1595,People!$B$1:$C$5,2,0)</f>
        <v>Anna Andreadi</v>
      </c>
      <c r="W1595" s="1" t="str">
        <f>VLOOKUP(Orders!B1595,Returns!$B$1:$C$801,2,1)</f>
        <v>Yes</v>
      </c>
    </row>
    <row r="1596" spans="1:23" ht="12.9" customHeight="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  <c r="V1596" s="1" t="str">
        <f>VLOOKUP(M1596,People!$B$1:$C$5,2,0)</f>
        <v>Kelly Williams</v>
      </c>
      <c r="W1596" s="1" t="str">
        <f>VLOOKUP(Orders!B1596,Returns!$B$1:$C$801,2,1)</f>
        <v>Yes</v>
      </c>
    </row>
    <row r="1597" spans="1:23" ht="12.9" customHeight="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  <c r="V1597" s="1" t="str">
        <f>VLOOKUP(M1597,People!$B$1:$C$5,2,0)</f>
        <v>Chuck Magee</v>
      </c>
      <c r="W1597" s="1" t="str">
        <f>VLOOKUP(Orders!B1597,Returns!$B$1:$C$801,2,1)</f>
        <v>Yes</v>
      </c>
    </row>
    <row r="1598" spans="1:23" ht="12.9" customHeight="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  <c r="V1598" s="1" t="str">
        <f>VLOOKUP(M1598,People!$B$1:$C$5,2,0)</f>
        <v>Chuck Magee</v>
      </c>
      <c r="W1598" s="1" t="str">
        <f>VLOOKUP(Orders!B1598,Returns!$B$1:$C$801,2,1)</f>
        <v>Yes</v>
      </c>
    </row>
    <row r="1599" spans="1:23" ht="12.9" customHeight="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  <c r="V1599" s="1" t="str">
        <f>VLOOKUP(M1599,People!$B$1:$C$5,2,0)</f>
        <v>Kelly Williams</v>
      </c>
      <c r="W1599" s="1" t="str">
        <f>VLOOKUP(Orders!B1599,Returns!$B$1:$C$801,2,1)</f>
        <v>Yes</v>
      </c>
    </row>
    <row r="1600" spans="1:23" ht="12.9" customHeight="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  <c r="V1600" s="1" t="str">
        <f>VLOOKUP(M1600,People!$B$1:$C$5,2,0)</f>
        <v>Kelly Williams</v>
      </c>
      <c r="W1600" s="1" t="str">
        <f>VLOOKUP(Orders!B1600,Returns!$B$1:$C$801,2,1)</f>
        <v>Yes</v>
      </c>
    </row>
    <row r="1601" spans="1:23" ht="12.9" customHeight="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  <c r="V1601" s="1" t="str">
        <f>VLOOKUP(M1601,People!$B$1:$C$5,2,0)</f>
        <v>Kelly Williams</v>
      </c>
      <c r="W1601" s="1" t="str">
        <f>VLOOKUP(Orders!B1601,Returns!$B$1:$C$801,2,1)</f>
        <v>Yes</v>
      </c>
    </row>
    <row r="1602" spans="1:23" ht="12.9" customHeight="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  <c r="V1602" s="1" t="str">
        <f>VLOOKUP(M1602,People!$B$1:$C$5,2,0)</f>
        <v>Kelly Williams</v>
      </c>
      <c r="W1602" s="1" t="str">
        <f>VLOOKUP(Orders!B1602,Returns!$B$1:$C$801,2,1)</f>
        <v>Yes</v>
      </c>
    </row>
    <row r="1603" spans="1:23" ht="12.9" customHeight="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  <c r="V1603" s="1" t="str">
        <f>VLOOKUP(M1603,People!$B$1:$C$5,2,0)</f>
        <v>Chuck Magee</v>
      </c>
      <c r="W1603" s="1" t="str">
        <f>VLOOKUP(Orders!B1603,Returns!$B$1:$C$801,2,1)</f>
        <v>Yes</v>
      </c>
    </row>
    <row r="1604" spans="1:23" ht="12.9" customHeight="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  <c r="V1604" s="1" t="str">
        <f>VLOOKUP(M1604,People!$B$1:$C$5,2,0)</f>
        <v>Cassandra Brandow</v>
      </c>
      <c r="W1604" s="1" t="str">
        <f>VLOOKUP(Orders!B1604,Returns!$B$1:$C$801,2,1)</f>
        <v>Yes</v>
      </c>
    </row>
    <row r="1605" spans="1:23" ht="12.9" customHeight="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  <c r="V1605" s="1" t="str">
        <f>VLOOKUP(M1605,People!$B$1:$C$5,2,0)</f>
        <v>Chuck Magee</v>
      </c>
      <c r="W1605" s="1" t="str">
        <f>VLOOKUP(Orders!B1605,Returns!$B$1:$C$801,2,1)</f>
        <v>Yes</v>
      </c>
    </row>
    <row r="1606" spans="1:23" ht="12.9" customHeight="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  <c r="V1606" s="1" t="str">
        <f>VLOOKUP(M1606,People!$B$1:$C$5,2,0)</f>
        <v>Anna Andreadi</v>
      </c>
      <c r="W1606" s="1" t="str">
        <f>VLOOKUP(Orders!B1606,Returns!$B$1:$C$801,2,1)</f>
        <v>Yes</v>
      </c>
    </row>
    <row r="1607" spans="1:23" ht="12.9" customHeight="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  <c r="V1607" s="1" t="str">
        <f>VLOOKUP(M1607,People!$B$1:$C$5,2,0)</f>
        <v>Anna Andreadi</v>
      </c>
      <c r="W1607" s="1" t="str">
        <f>VLOOKUP(Orders!B1607,Returns!$B$1:$C$801,2,1)</f>
        <v>Yes</v>
      </c>
    </row>
    <row r="1608" spans="1:23" ht="12.9" customHeight="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  <c r="V1608" s="1" t="str">
        <f>VLOOKUP(M1608,People!$B$1:$C$5,2,0)</f>
        <v>Anna Andreadi</v>
      </c>
      <c r="W1608" s="1" t="str">
        <f>VLOOKUP(Orders!B1608,Returns!$B$1:$C$801,2,1)</f>
        <v>Yes</v>
      </c>
    </row>
    <row r="1609" spans="1:23" ht="12.9" customHeight="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  <c r="V1609" s="1" t="str">
        <f>VLOOKUP(M1609,People!$B$1:$C$5,2,0)</f>
        <v>Anna Andreadi</v>
      </c>
      <c r="W1609" s="1" t="str">
        <f>VLOOKUP(Orders!B1609,Returns!$B$1:$C$801,2,1)</f>
        <v>Yes</v>
      </c>
    </row>
    <row r="1610" spans="1:23" ht="12.9" customHeight="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  <c r="V1610" s="1" t="str">
        <f>VLOOKUP(M1610,People!$B$1:$C$5,2,0)</f>
        <v>Anna Andreadi</v>
      </c>
      <c r="W1610" s="1" t="str">
        <f>VLOOKUP(Orders!B1610,Returns!$B$1:$C$801,2,1)</f>
        <v>Yes</v>
      </c>
    </row>
    <row r="1611" spans="1:23" ht="12.9" customHeight="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  <c r="V1611" s="1" t="str">
        <f>VLOOKUP(M1611,People!$B$1:$C$5,2,0)</f>
        <v>Anna Andreadi</v>
      </c>
      <c r="W1611" s="1" t="str">
        <f>VLOOKUP(Orders!B1611,Returns!$B$1:$C$801,2,1)</f>
        <v>Yes</v>
      </c>
    </row>
    <row r="1612" spans="1:23" ht="12.9" customHeight="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  <c r="V1612" s="1" t="str">
        <f>VLOOKUP(M1612,People!$B$1:$C$5,2,0)</f>
        <v>Anna Andreadi</v>
      </c>
      <c r="W1612" s="1" t="str">
        <f>VLOOKUP(Orders!B1612,Returns!$B$1:$C$801,2,1)</f>
        <v>Yes</v>
      </c>
    </row>
    <row r="1613" spans="1:23" ht="12.9" customHeight="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  <c r="V1613" s="1" t="str">
        <f>VLOOKUP(M1613,People!$B$1:$C$5,2,0)</f>
        <v>Anna Andreadi</v>
      </c>
      <c r="W1613" s="1" t="str">
        <f>VLOOKUP(Orders!B1613,Returns!$B$1:$C$801,2,1)</f>
        <v>Yes</v>
      </c>
    </row>
    <row r="1614" spans="1:23" ht="12.9" customHeight="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  <c r="V1614" s="1" t="str">
        <f>VLOOKUP(M1614,People!$B$1:$C$5,2,0)</f>
        <v>Anna Andreadi</v>
      </c>
      <c r="W1614" s="1" t="str">
        <f>VLOOKUP(Orders!B1614,Returns!$B$1:$C$801,2,1)</f>
        <v>Yes</v>
      </c>
    </row>
    <row r="1615" spans="1:23" ht="12.9" customHeight="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  <c r="V1615" s="1" t="str">
        <f>VLOOKUP(M1615,People!$B$1:$C$5,2,0)</f>
        <v>Anna Andreadi</v>
      </c>
      <c r="W1615" s="1" t="str">
        <f>VLOOKUP(Orders!B1615,Returns!$B$1:$C$801,2,1)</f>
        <v>Yes</v>
      </c>
    </row>
    <row r="1616" spans="1:23" ht="12.9" customHeight="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  <c r="V1616" s="1" t="str">
        <f>VLOOKUP(M1616,People!$B$1:$C$5,2,0)</f>
        <v>Chuck Magee</v>
      </c>
      <c r="W1616" s="1" t="str">
        <f>VLOOKUP(Orders!B1616,Returns!$B$1:$C$801,2,1)</f>
        <v>Yes</v>
      </c>
    </row>
    <row r="1617" spans="1:23" ht="12.9" customHeight="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  <c r="V1617" s="1" t="str">
        <f>VLOOKUP(M1617,People!$B$1:$C$5,2,0)</f>
        <v>Kelly Williams</v>
      </c>
      <c r="W1617" s="1" t="str">
        <f>VLOOKUP(Orders!B1617,Returns!$B$1:$C$801,2,1)</f>
        <v>Yes</v>
      </c>
    </row>
    <row r="1618" spans="1:23" ht="12.9" customHeight="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VLOOKUP(M1618,People!$B$1:$C$5,2,0)</f>
        <v>Kelly Williams</v>
      </c>
      <c r="W1618" s="1" t="str">
        <f>VLOOKUP(Orders!B1618,Returns!$B$1:$C$801,2,1)</f>
        <v>Yes</v>
      </c>
    </row>
    <row r="1619" spans="1:23" ht="12.9" customHeight="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  <c r="V1619" s="1" t="str">
        <f>VLOOKUP(M1619,People!$B$1:$C$5,2,0)</f>
        <v>Kelly Williams</v>
      </c>
      <c r="W1619" s="1" t="str">
        <f>VLOOKUP(Orders!B1619,Returns!$B$1:$C$801,2,1)</f>
        <v>Yes</v>
      </c>
    </row>
    <row r="1620" spans="1:23" ht="12.9" customHeight="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  <c r="V1620" s="1" t="str">
        <f>VLOOKUP(M1620,People!$B$1:$C$5,2,0)</f>
        <v>Chuck Magee</v>
      </c>
      <c r="W1620" s="1" t="str">
        <f>VLOOKUP(Orders!B1620,Returns!$B$1:$C$801,2,1)</f>
        <v>Yes</v>
      </c>
    </row>
    <row r="1621" spans="1:23" ht="12.9" customHeight="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VLOOKUP(M1621,People!$B$1:$C$5,2,0)</f>
        <v>Chuck Magee</v>
      </c>
      <c r="W1621" s="1" t="str">
        <f>VLOOKUP(Orders!B1621,Returns!$B$1:$C$801,2,1)</f>
        <v>Yes</v>
      </c>
    </row>
    <row r="1622" spans="1:23" ht="12.9" customHeight="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VLOOKUP(M1622,People!$B$1:$C$5,2,0)</f>
        <v>Anna Andreadi</v>
      </c>
      <c r="W1622" s="1" t="str">
        <f>VLOOKUP(Orders!B1622,Returns!$B$1:$C$801,2,1)</f>
        <v>Yes</v>
      </c>
    </row>
    <row r="1623" spans="1:23" ht="12.9" customHeight="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VLOOKUP(M1623,People!$B$1:$C$5,2,0)</f>
        <v>Anna Andreadi</v>
      </c>
      <c r="W1623" s="1" t="str">
        <f>VLOOKUP(Orders!B1623,Returns!$B$1:$C$801,2,1)</f>
        <v>Yes</v>
      </c>
    </row>
    <row r="1624" spans="1:23" ht="12.9" customHeight="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  <c r="V1624" s="1" t="str">
        <f>VLOOKUP(M1624,People!$B$1:$C$5,2,0)</f>
        <v>Anna Andreadi</v>
      </c>
      <c r="W1624" s="1" t="str">
        <f>VLOOKUP(Orders!B1624,Returns!$B$1:$C$801,2,1)</f>
        <v>Yes</v>
      </c>
    </row>
    <row r="1625" spans="1:23" ht="12.9" customHeight="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VLOOKUP(M1625,People!$B$1:$C$5,2,0)</f>
        <v>Anna Andreadi</v>
      </c>
      <c r="W1625" s="1" t="str">
        <f>VLOOKUP(Orders!B1625,Returns!$B$1:$C$801,2,1)</f>
        <v>Yes</v>
      </c>
    </row>
    <row r="1626" spans="1:23" ht="12.9" customHeight="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  <c r="V1626" s="1" t="str">
        <f>VLOOKUP(M1626,People!$B$1:$C$5,2,0)</f>
        <v>Anna Andreadi</v>
      </c>
      <c r="W1626" s="1" t="str">
        <f>VLOOKUP(Orders!B1626,Returns!$B$1:$C$801,2,1)</f>
        <v>Yes</v>
      </c>
    </row>
    <row r="1627" spans="1:23" ht="12.9" customHeight="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VLOOKUP(M1627,People!$B$1:$C$5,2,0)</f>
        <v>Anna Andreadi</v>
      </c>
      <c r="W1627" s="1" t="str">
        <f>VLOOKUP(Orders!B1627,Returns!$B$1:$C$801,2,1)</f>
        <v>Yes</v>
      </c>
    </row>
    <row r="1628" spans="1:23" ht="12.9" customHeight="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  <c r="V1628" s="1" t="str">
        <f>VLOOKUP(M1628,People!$B$1:$C$5,2,0)</f>
        <v>Chuck Magee</v>
      </c>
      <c r="W1628" s="1" t="str">
        <f>VLOOKUP(Orders!B1628,Returns!$B$1:$C$801,2,1)</f>
        <v>Yes</v>
      </c>
    </row>
    <row r="1629" spans="1:23" ht="12.9" customHeight="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  <c r="V1629" s="1" t="str">
        <f>VLOOKUP(M1629,People!$B$1:$C$5,2,0)</f>
        <v>Cassandra Brandow</v>
      </c>
      <c r="W1629" s="1" t="str">
        <f>VLOOKUP(Orders!B1629,Returns!$B$1:$C$801,2,1)</f>
        <v>Yes</v>
      </c>
    </row>
    <row r="1630" spans="1:23" ht="12.9" customHeight="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  <c r="V1630" s="1" t="str">
        <f>VLOOKUP(M1630,People!$B$1:$C$5,2,0)</f>
        <v>Chuck Magee</v>
      </c>
      <c r="W1630" s="1" t="str">
        <f>VLOOKUP(Orders!B1630,Returns!$B$1:$C$801,2,1)</f>
        <v>Yes</v>
      </c>
    </row>
    <row r="1631" spans="1:23" ht="12.9" customHeight="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  <c r="V1631" s="1" t="str">
        <f>VLOOKUP(M1631,People!$B$1:$C$5,2,0)</f>
        <v>Chuck Magee</v>
      </c>
      <c r="W1631" s="1" t="str">
        <f>VLOOKUP(Orders!B1631,Returns!$B$1:$C$801,2,1)</f>
        <v>Yes</v>
      </c>
    </row>
    <row r="1632" spans="1:23" ht="12.9" customHeight="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  <c r="V1632" s="1" t="str">
        <f>VLOOKUP(M1632,People!$B$1:$C$5,2,0)</f>
        <v>Chuck Magee</v>
      </c>
      <c r="W1632" s="1" t="str">
        <f>VLOOKUP(Orders!B1632,Returns!$B$1:$C$801,2,1)</f>
        <v>Yes</v>
      </c>
    </row>
    <row r="1633" spans="1:23" ht="12.9" customHeight="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  <c r="V1633" s="1" t="str">
        <f>VLOOKUP(M1633,People!$B$1:$C$5,2,0)</f>
        <v>Chuck Magee</v>
      </c>
      <c r="W1633" s="1" t="str">
        <f>VLOOKUP(Orders!B1633,Returns!$B$1:$C$801,2,1)</f>
        <v>Yes</v>
      </c>
    </row>
    <row r="1634" spans="1:23" ht="12.9" customHeight="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  <c r="V1634" s="1" t="str">
        <f>VLOOKUP(M1634,People!$B$1:$C$5,2,0)</f>
        <v>Chuck Magee</v>
      </c>
      <c r="W1634" s="1" t="str">
        <f>VLOOKUP(Orders!B1634,Returns!$B$1:$C$801,2,1)</f>
        <v>Yes</v>
      </c>
    </row>
    <row r="1635" spans="1:23" ht="12.9" customHeight="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  <c r="V1635" s="1" t="str">
        <f>VLOOKUP(M1635,People!$B$1:$C$5,2,0)</f>
        <v>Chuck Magee</v>
      </c>
      <c r="W1635" s="1" t="str">
        <f>VLOOKUP(Orders!B1635,Returns!$B$1:$C$801,2,1)</f>
        <v>Yes</v>
      </c>
    </row>
    <row r="1636" spans="1:23" ht="12.9" customHeight="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  <c r="V1636" s="1" t="str">
        <f>VLOOKUP(M1636,People!$B$1:$C$5,2,0)</f>
        <v>Chuck Magee</v>
      </c>
      <c r="W1636" s="1" t="str">
        <f>VLOOKUP(Orders!B1636,Returns!$B$1:$C$801,2,1)</f>
        <v>Yes</v>
      </c>
    </row>
    <row r="1637" spans="1:23" ht="12.9" customHeight="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  <c r="V1637" s="1" t="str">
        <f>VLOOKUP(M1637,People!$B$1:$C$5,2,0)</f>
        <v>Anna Andreadi</v>
      </c>
      <c r="W1637" s="1" t="str">
        <f>VLOOKUP(Orders!B1637,Returns!$B$1:$C$801,2,1)</f>
        <v>Yes</v>
      </c>
    </row>
    <row r="1638" spans="1:23" ht="12.9" customHeight="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VLOOKUP(M1638,People!$B$1:$C$5,2,0)</f>
        <v>Anna Andreadi</v>
      </c>
      <c r="W1638" s="1" t="str">
        <f>VLOOKUP(Orders!B1638,Returns!$B$1:$C$801,2,1)</f>
        <v>Yes</v>
      </c>
    </row>
    <row r="1639" spans="1:23" ht="12.9" customHeight="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  <c r="V1639" s="1" t="str">
        <f>VLOOKUP(M1639,People!$B$1:$C$5,2,0)</f>
        <v>Anna Andreadi</v>
      </c>
      <c r="W1639" s="1" t="str">
        <f>VLOOKUP(Orders!B1639,Returns!$B$1:$C$801,2,1)</f>
        <v>Yes</v>
      </c>
    </row>
    <row r="1640" spans="1:23" ht="12.9" customHeight="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VLOOKUP(M1640,People!$B$1:$C$5,2,0)</f>
        <v>Chuck Magee</v>
      </c>
      <c r="W1640" s="1" t="str">
        <f>VLOOKUP(Orders!B1640,Returns!$B$1:$C$801,2,1)</f>
        <v>Yes</v>
      </c>
    </row>
    <row r="1641" spans="1:23" ht="12.9" customHeight="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VLOOKUP(M1641,People!$B$1:$C$5,2,0)</f>
        <v>Chuck Magee</v>
      </c>
      <c r="W1641" s="1" t="str">
        <f>VLOOKUP(Orders!B1641,Returns!$B$1:$C$801,2,1)</f>
        <v>Yes</v>
      </c>
    </row>
    <row r="1642" spans="1:23" ht="12.9" customHeight="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VLOOKUP(M1642,People!$B$1:$C$5,2,0)</f>
        <v>Chuck Magee</v>
      </c>
      <c r="W1642" s="1" t="str">
        <f>VLOOKUP(Orders!B1642,Returns!$B$1:$C$801,2,1)</f>
        <v>Yes</v>
      </c>
    </row>
    <row r="1643" spans="1:23" ht="12.9" customHeight="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VLOOKUP(M1643,People!$B$1:$C$5,2,0)</f>
        <v>Chuck Magee</v>
      </c>
      <c r="W1643" s="1" t="str">
        <f>VLOOKUP(Orders!B1643,Returns!$B$1:$C$801,2,1)</f>
        <v>Yes</v>
      </c>
    </row>
    <row r="1644" spans="1:23" ht="12.9" customHeight="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  <c r="V1644" s="1" t="str">
        <f>VLOOKUP(M1644,People!$B$1:$C$5,2,0)</f>
        <v>Kelly Williams</v>
      </c>
      <c r="W1644" s="1" t="str">
        <f>VLOOKUP(Orders!B1644,Returns!$B$1:$C$801,2,1)</f>
        <v>Yes</v>
      </c>
    </row>
    <row r="1645" spans="1:23" ht="12.9" customHeight="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  <c r="V1645" s="1" t="str">
        <f>VLOOKUP(M1645,People!$B$1:$C$5,2,0)</f>
        <v>Anna Andreadi</v>
      </c>
      <c r="W1645" s="1" t="str">
        <f>VLOOKUP(Orders!B1645,Returns!$B$1:$C$801,2,1)</f>
        <v>Yes</v>
      </c>
    </row>
    <row r="1646" spans="1:23" ht="12.9" customHeight="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  <c r="V1646" s="1" t="str">
        <f>VLOOKUP(M1646,People!$B$1:$C$5,2,0)</f>
        <v>Anna Andreadi</v>
      </c>
      <c r="W1646" s="1" t="str">
        <f>VLOOKUP(Orders!B1646,Returns!$B$1:$C$801,2,1)</f>
        <v>Yes</v>
      </c>
    </row>
    <row r="1647" spans="1:23" ht="12.9" customHeight="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  <c r="V1647" s="1" t="str">
        <f>VLOOKUP(M1647,People!$B$1:$C$5,2,0)</f>
        <v>Anna Andreadi</v>
      </c>
      <c r="W1647" s="1" t="str">
        <f>VLOOKUP(Orders!B1647,Returns!$B$1:$C$801,2,1)</f>
        <v>Yes</v>
      </c>
    </row>
    <row r="1648" spans="1:23" ht="12.9" customHeight="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  <c r="V1648" s="1" t="str">
        <f>VLOOKUP(M1648,People!$B$1:$C$5,2,0)</f>
        <v>Chuck Magee</v>
      </c>
      <c r="W1648" s="1" t="str">
        <f>VLOOKUP(Orders!B1648,Returns!$B$1:$C$801,2,1)</f>
        <v>Yes</v>
      </c>
    </row>
    <row r="1649" spans="1:23" ht="12.9" customHeight="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  <c r="V1649" s="1" t="str">
        <f>VLOOKUP(M1649,People!$B$1:$C$5,2,0)</f>
        <v>Chuck Magee</v>
      </c>
      <c r="W1649" s="1" t="str">
        <f>VLOOKUP(Orders!B1649,Returns!$B$1:$C$801,2,1)</f>
        <v>Yes</v>
      </c>
    </row>
    <row r="1650" spans="1:23" ht="12.9" customHeight="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  <c r="V1650" s="1" t="str">
        <f>VLOOKUP(M1650,People!$B$1:$C$5,2,0)</f>
        <v>Chuck Magee</v>
      </c>
      <c r="W1650" s="1" t="str">
        <f>VLOOKUP(Orders!B1650,Returns!$B$1:$C$801,2,1)</f>
        <v>Yes</v>
      </c>
    </row>
    <row r="1651" spans="1:23" ht="12.9" customHeight="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  <c r="V1651" s="1" t="str">
        <f>VLOOKUP(M1651,People!$B$1:$C$5,2,0)</f>
        <v>Chuck Magee</v>
      </c>
      <c r="W1651" s="1" t="str">
        <f>VLOOKUP(Orders!B1651,Returns!$B$1:$C$801,2,1)</f>
        <v>Yes</v>
      </c>
    </row>
    <row r="1652" spans="1:23" ht="12.9" customHeight="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VLOOKUP(M1652,People!$B$1:$C$5,2,0)</f>
        <v>Anna Andreadi</v>
      </c>
      <c r="W1652" s="1" t="str">
        <f>VLOOKUP(Orders!B1652,Returns!$B$1:$C$801,2,1)</f>
        <v>Yes</v>
      </c>
    </row>
    <row r="1653" spans="1:23" ht="12.9" customHeight="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VLOOKUP(M1653,People!$B$1:$C$5,2,0)</f>
        <v>Anna Andreadi</v>
      </c>
      <c r="W1653" s="1" t="str">
        <f>VLOOKUP(Orders!B1653,Returns!$B$1:$C$801,2,1)</f>
        <v>Yes</v>
      </c>
    </row>
    <row r="1654" spans="1:23" ht="12.9" customHeight="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VLOOKUP(M1654,People!$B$1:$C$5,2,0)</f>
        <v>Anna Andreadi</v>
      </c>
      <c r="W1654" s="1" t="str">
        <f>VLOOKUP(Orders!B1654,Returns!$B$1:$C$801,2,1)</f>
        <v>Yes</v>
      </c>
    </row>
    <row r="1655" spans="1:23" ht="12.9" customHeight="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  <c r="V1655" s="1" t="str">
        <f>VLOOKUP(M1655,People!$B$1:$C$5,2,0)</f>
        <v>Anna Andreadi</v>
      </c>
      <c r="W1655" s="1" t="str">
        <f>VLOOKUP(Orders!B1655,Returns!$B$1:$C$801,2,1)</f>
        <v>Yes</v>
      </c>
    </row>
    <row r="1656" spans="1:23" ht="12.9" customHeight="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  <c r="V1656" s="1" t="str">
        <f>VLOOKUP(M1656,People!$B$1:$C$5,2,0)</f>
        <v>Anna Andreadi</v>
      </c>
      <c r="W1656" s="1" t="str">
        <f>VLOOKUP(Orders!B1656,Returns!$B$1:$C$801,2,1)</f>
        <v>Yes</v>
      </c>
    </row>
    <row r="1657" spans="1:23" ht="12.9" customHeight="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  <c r="V1657" s="1" t="str">
        <f>VLOOKUP(M1657,People!$B$1:$C$5,2,0)</f>
        <v>Anna Andreadi</v>
      </c>
      <c r="W1657" s="1" t="str">
        <f>VLOOKUP(Orders!B1657,Returns!$B$1:$C$801,2,1)</f>
        <v>Yes</v>
      </c>
    </row>
    <row r="1658" spans="1:23" ht="12.9" customHeight="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  <c r="V1658" s="1" t="str">
        <f>VLOOKUP(M1658,People!$B$1:$C$5,2,0)</f>
        <v>Anna Andreadi</v>
      </c>
      <c r="W1658" s="1" t="str">
        <f>VLOOKUP(Orders!B1658,Returns!$B$1:$C$801,2,1)</f>
        <v>Yes</v>
      </c>
    </row>
    <row r="1659" spans="1:23" ht="12.9" customHeight="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  <c r="V1659" s="1" t="str">
        <f>VLOOKUP(M1659,People!$B$1:$C$5,2,0)</f>
        <v>Kelly Williams</v>
      </c>
      <c r="W1659" s="1" t="str">
        <f>VLOOKUP(Orders!B1659,Returns!$B$1:$C$801,2,1)</f>
        <v>Yes</v>
      </c>
    </row>
    <row r="1660" spans="1:23" ht="12.9" customHeight="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  <c r="V1660" s="1" t="str">
        <f>VLOOKUP(M1660,People!$B$1:$C$5,2,0)</f>
        <v>Anna Andreadi</v>
      </c>
      <c r="W1660" s="1" t="str">
        <f>VLOOKUP(Orders!B1660,Returns!$B$1:$C$801,2,1)</f>
        <v>Yes</v>
      </c>
    </row>
    <row r="1661" spans="1:23" ht="12.9" customHeight="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  <c r="V1661" s="1" t="str">
        <f>VLOOKUP(M1661,People!$B$1:$C$5,2,0)</f>
        <v>Anna Andreadi</v>
      </c>
      <c r="W1661" s="1" t="str">
        <f>VLOOKUP(Orders!B1661,Returns!$B$1:$C$801,2,1)</f>
        <v>Yes</v>
      </c>
    </row>
    <row r="1662" spans="1:23" ht="12.9" customHeight="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  <c r="V1662" s="1" t="str">
        <f>VLOOKUP(M1662,People!$B$1:$C$5,2,0)</f>
        <v>Anna Andreadi</v>
      </c>
      <c r="W1662" s="1" t="str">
        <f>VLOOKUP(Orders!B1662,Returns!$B$1:$C$801,2,1)</f>
        <v>Yes</v>
      </c>
    </row>
    <row r="1663" spans="1:23" ht="12.9" customHeight="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  <c r="V1663" s="1" t="str">
        <f>VLOOKUP(M1663,People!$B$1:$C$5,2,0)</f>
        <v>Chuck Magee</v>
      </c>
      <c r="W1663" s="1" t="str">
        <f>VLOOKUP(Orders!B1663,Returns!$B$1:$C$801,2,1)</f>
        <v>Yes</v>
      </c>
    </row>
    <row r="1664" spans="1:23" ht="12.9" customHeight="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VLOOKUP(M1664,People!$B$1:$C$5,2,0)</f>
        <v>Chuck Magee</v>
      </c>
      <c r="W1664" s="1" t="str">
        <f>VLOOKUP(Orders!B1664,Returns!$B$1:$C$801,2,1)</f>
        <v>Yes</v>
      </c>
    </row>
    <row r="1665" spans="1:23" ht="12.9" customHeight="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  <c r="V1665" s="1" t="str">
        <f>VLOOKUP(M1665,People!$B$1:$C$5,2,0)</f>
        <v>Kelly Williams</v>
      </c>
      <c r="W1665" s="1" t="str">
        <f>VLOOKUP(Orders!B1665,Returns!$B$1:$C$801,2,1)</f>
        <v>Yes</v>
      </c>
    </row>
    <row r="1666" spans="1:23" ht="12.9" customHeight="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  <c r="V1666" s="1" t="str">
        <f>VLOOKUP(M1666,People!$B$1:$C$5,2,0)</f>
        <v>Kelly Williams</v>
      </c>
      <c r="W1666" s="1" t="str">
        <f>VLOOKUP(Orders!B1666,Returns!$B$1:$C$801,2,1)</f>
        <v>Yes</v>
      </c>
    </row>
    <row r="1667" spans="1:23" ht="12.9" customHeight="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  <c r="V1667" s="1" t="str">
        <f>VLOOKUP(M1667,People!$B$1:$C$5,2,0)</f>
        <v>Kelly Williams</v>
      </c>
      <c r="W1667" s="1" t="str">
        <f>VLOOKUP(Orders!B1667,Returns!$B$1:$C$801,2,1)</f>
        <v>Yes</v>
      </c>
    </row>
    <row r="1668" spans="1:23" ht="12.9" customHeight="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  <c r="V1668" s="1" t="str">
        <f>VLOOKUP(M1668,People!$B$1:$C$5,2,0)</f>
        <v>Kelly Williams</v>
      </c>
      <c r="W1668" s="1" t="str">
        <f>VLOOKUP(Orders!B1668,Returns!$B$1:$C$801,2,1)</f>
        <v>Yes</v>
      </c>
    </row>
    <row r="1669" spans="1:23" ht="12.9" customHeight="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  <c r="V1669" s="1" t="str">
        <f>VLOOKUP(M1669,People!$B$1:$C$5,2,0)</f>
        <v>Kelly Williams</v>
      </c>
      <c r="W1669" s="1" t="str">
        <f>VLOOKUP(Orders!B1669,Returns!$B$1:$C$801,2,1)</f>
        <v>Yes</v>
      </c>
    </row>
    <row r="1670" spans="1:23" ht="12.9" customHeight="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  <c r="V1670" s="1" t="str">
        <f>VLOOKUP(M1670,People!$B$1:$C$5,2,0)</f>
        <v>Kelly Williams</v>
      </c>
      <c r="W1670" s="1" t="str">
        <f>VLOOKUP(Orders!B1670,Returns!$B$1:$C$801,2,1)</f>
        <v>Yes</v>
      </c>
    </row>
    <row r="1671" spans="1:23" ht="12.9" customHeight="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  <c r="V1671" s="1" t="str">
        <f>VLOOKUP(M1671,People!$B$1:$C$5,2,0)</f>
        <v>Chuck Magee</v>
      </c>
      <c r="W1671" s="1" t="str">
        <f>VLOOKUP(Orders!B1671,Returns!$B$1:$C$801,2,1)</f>
        <v>Yes</v>
      </c>
    </row>
    <row r="1672" spans="1:23" ht="12.9" customHeight="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VLOOKUP(M1672,People!$B$1:$C$5,2,0)</f>
        <v>Kelly Williams</v>
      </c>
      <c r="W1672" s="1" t="str">
        <f>VLOOKUP(Orders!B1672,Returns!$B$1:$C$801,2,1)</f>
        <v>Yes</v>
      </c>
    </row>
    <row r="1673" spans="1:23" ht="12.9" customHeight="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  <c r="V1673" s="1" t="str">
        <f>VLOOKUP(M1673,People!$B$1:$C$5,2,0)</f>
        <v>Anna Andreadi</v>
      </c>
      <c r="W1673" s="1" t="str">
        <f>VLOOKUP(Orders!B1673,Returns!$B$1:$C$801,2,1)</f>
        <v>Yes</v>
      </c>
    </row>
    <row r="1674" spans="1:23" ht="12.9" customHeight="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  <c r="V1674" s="1" t="str">
        <f>VLOOKUP(M1674,People!$B$1:$C$5,2,0)</f>
        <v>Kelly Williams</v>
      </c>
      <c r="W1674" s="1" t="str">
        <f>VLOOKUP(Orders!B1674,Returns!$B$1:$C$801,2,1)</f>
        <v>Yes</v>
      </c>
    </row>
    <row r="1675" spans="1:23" ht="12.9" customHeight="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VLOOKUP(M1675,People!$B$1:$C$5,2,0)</f>
        <v>Cassandra Brandow</v>
      </c>
      <c r="W1675" s="1" t="str">
        <f>VLOOKUP(Orders!B1675,Returns!$B$1:$C$801,2,1)</f>
        <v>Yes</v>
      </c>
    </row>
    <row r="1676" spans="1:23" ht="12.9" customHeight="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  <c r="V1676" s="1" t="str">
        <f>VLOOKUP(M1676,People!$B$1:$C$5,2,0)</f>
        <v>Kelly Williams</v>
      </c>
      <c r="W1676" s="1" t="str">
        <f>VLOOKUP(Orders!B1676,Returns!$B$1:$C$801,2,1)</f>
        <v>Yes</v>
      </c>
    </row>
    <row r="1677" spans="1:23" ht="12.9" customHeight="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  <c r="V1677" s="1" t="str">
        <f>VLOOKUP(M1677,People!$B$1:$C$5,2,0)</f>
        <v>Kelly Williams</v>
      </c>
      <c r="W1677" s="1" t="str">
        <f>VLOOKUP(Orders!B1677,Returns!$B$1:$C$801,2,1)</f>
        <v>Yes</v>
      </c>
    </row>
    <row r="1678" spans="1:23" ht="12.9" customHeight="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  <c r="V1678" s="1" t="str">
        <f>VLOOKUP(M1678,People!$B$1:$C$5,2,0)</f>
        <v>Anna Andreadi</v>
      </c>
      <c r="W1678" s="1" t="str">
        <f>VLOOKUP(Orders!B1678,Returns!$B$1:$C$801,2,1)</f>
        <v>Yes</v>
      </c>
    </row>
    <row r="1679" spans="1:23" ht="12.9" customHeight="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  <c r="V1679" s="1" t="str">
        <f>VLOOKUP(M1679,People!$B$1:$C$5,2,0)</f>
        <v>Anna Andreadi</v>
      </c>
      <c r="W1679" s="1" t="str">
        <f>VLOOKUP(Orders!B1679,Returns!$B$1:$C$801,2,1)</f>
        <v>Yes</v>
      </c>
    </row>
    <row r="1680" spans="1:23" ht="12.9" customHeight="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  <c r="V1680" s="1" t="str">
        <f>VLOOKUP(M1680,People!$B$1:$C$5,2,0)</f>
        <v>Chuck Magee</v>
      </c>
      <c r="W1680" s="1" t="str">
        <f>VLOOKUP(Orders!B1680,Returns!$B$1:$C$801,2,1)</f>
        <v>Yes</v>
      </c>
    </row>
    <row r="1681" spans="1:23" ht="12.9" customHeight="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  <c r="V1681" s="1" t="str">
        <f>VLOOKUP(M1681,People!$B$1:$C$5,2,0)</f>
        <v>Chuck Magee</v>
      </c>
      <c r="W1681" s="1" t="str">
        <f>VLOOKUP(Orders!B1681,Returns!$B$1:$C$801,2,1)</f>
        <v>Yes</v>
      </c>
    </row>
    <row r="1682" spans="1:23" ht="12.9" customHeight="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  <c r="V1682" s="1" t="str">
        <f>VLOOKUP(M1682,People!$B$1:$C$5,2,0)</f>
        <v>Chuck Magee</v>
      </c>
      <c r="W1682" s="1" t="str">
        <f>VLOOKUP(Orders!B1682,Returns!$B$1:$C$801,2,1)</f>
        <v>Yes</v>
      </c>
    </row>
    <row r="1683" spans="1:23" ht="12.9" customHeight="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  <c r="V1683" s="1" t="str">
        <f>VLOOKUP(M1683,People!$B$1:$C$5,2,0)</f>
        <v>Chuck Magee</v>
      </c>
      <c r="W1683" s="1" t="str">
        <f>VLOOKUP(Orders!B1683,Returns!$B$1:$C$801,2,1)</f>
        <v>Yes</v>
      </c>
    </row>
    <row r="1684" spans="1:23" ht="12.9" customHeight="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  <c r="V1684" s="1" t="str">
        <f>VLOOKUP(M1684,People!$B$1:$C$5,2,0)</f>
        <v>Anna Andreadi</v>
      </c>
      <c r="W1684" s="1" t="str">
        <f>VLOOKUP(Orders!B1684,Returns!$B$1:$C$801,2,1)</f>
        <v>Yes</v>
      </c>
    </row>
    <row r="1685" spans="1:23" ht="12.9" customHeight="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  <c r="V1685" s="1" t="str">
        <f>VLOOKUP(M1685,People!$B$1:$C$5,2,0)</f>
        <v>Anna Andreadi</v>
      </c>
      <c r="W1685" s="1" t="str">
        <f>VLOOKUP(Orders!B1685,Returns!$B$1:$C$801,2,1)</f>
        <v>Yes</v>
      </c>
    </row>
    <row r="1686" spans="1:23" ht="12.9" customHeight="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  <c r="V1686" s="1" t="str">
        <f>VLOOKUP(M1686,People!$B$1:$C$5,2,0)</f>
        <v>Chuck Magee</v>
      </c>
      <c r="W1686" s="1" t="str">
        <f>VLOOKUP(Orders!B1686,Returns!$B$1:$C$801,2,1)</f>
        <v>Yes</v>
      </c>
    </row>
    <row r="1687" spans="1:23" ht="12.9" customHeight="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  <c r="V1687" s="1" t="str">
        <f>VLOOKUP(M1687,People!$B$1:$C$5,2,0)</f>
        <v>Chuck Magee</v>
      </c>
      <c r="W1687" s="1" t="str">
        <f>VLOOKUP(Orders!B1687,Returns!$B$1:$C$801,2,1)</f>
        <v>Yes</v>
      </c>
    </row>
    <row r="1688" spans="1:23" ht="12.9" customHeight="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  <c r="V1688" s="1" t="str">
        <f>VLOOKUP(M1688,People!$B$1:$C$5,2,0)</f>
        <v>Chuck Magee</v>
      </c>
      <c r="W1688" s="1" t="str">
        <f>VLOOKUP(Orders!B1688,Returns!$B$1:$C$801,2,1)</f>
        <v>Yes</v>
      </c>
    </row>
    <row r="1689" spans="1:23" ht="12.9" customHeight="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  <c r="V1689" s="1" t="str">
        <f>VLOOKUP(M1689,People!$B$1:$C$5,2,0)</f>
        <v>Chuck Magee</v>
      </c>
      <c r="W1689" s="1" t="str">
        <f>VLOOKUP(Orders!B1689,Returns!$B$1:$C$801,2,1)</f>
        <v>Yes</v>
      </c>
    </row>
    <row r="1690" spans="1:23" ht="12.9" customHeight="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  <c r="V1690" s="1" t="str">
        <f>VLOOKUP(M1690,People!$B$1:$C$5,2,0)</f>
        <v>Chuck Magee</v>
      </c>
      <c r="W1690" s="1" t="str">
        <f>VLOOKUP(Orders!B1690,Returns!$B$1:$C$801,2,1)</f>
        <v>Yes</v>
      </c>
    </row>
    <row r="1691" spans="1:23" ht="12.9" customHeight="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  <c r="V1691" s="1" t="str">
        <f>VLOOKUP(M1691,People!$B$1:$C$5,2,0)</f>
        <v>Chuck Magee</v>
      </c>
      <c r="W1691" s="1" t="str">
        <f>VLOOKUP(Orders!B1691,Returns!$B$1:$C$801,2,1)</f>
        <v>Yes</v>
      </c>
    </row>
    <row r="1692" spans="1:23" ht="12.9" customHeight="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VLOOKUP(M1692,People!$B$1:$C$5,2,0)</f>
        <v>Kelly Williams</v>
      </c>
      <c r="W1692" s="1" t="str">
        <f>VLOOKUP(Orders!B1692,Returns!$B$1:$C$801,2,1)</f>
        <v>Yes</v>
      </c>
    </row>
    <row r="1693" spans="1:23" ht="12.9" customHeight="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VLOOKUP(M1693,People!$B$1:$C$5,2,0)</f>
        <v>Kelly Williams</v>
      </c>
      <c r="W1693" s="1" t="str">
        <f>VLOOKUP(Orders!B1693,Returns!$B$1:$C$801,2,1)</f>
        <v>Yes</v>
      </c>
    </row>
    <row r="1694" spans="1:23" ht="12.9" customHeight="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  <c r="V1694" s="1" t="str">
        <f>VLOOKUP(M1694,People!$B$1:$C$5,2,0)</f>
        <v>Chuck Magee</v>
      </c>
      <c r="W1694" s="1" t="str">
        <f>VLOOKUP(Orders!B1694,Returns!$B$1:$C$801,2,1)</f>
        <v>Yes</v>
      </c>
    </row>
    <row r="1695" spans="1:23" ht="12.9" customHeight="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  <c r="V1695" s="1" t="str">
        <f>VLOOKUP(M1695,People!$B$1:$C$5,2,0)</f>
        <v>Kelly Williams</v>
      </c>
      <c r="W1695" s="1" t="str">
        <f>VLOOKUP(Orders!B1695,Returns!$B$1:$C$801,2,1)</f>
        <v>Yes</v>
      </c>
    </row>
    <row r="1696" spans="1:23" ht="12.9" customHeight="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  <c r="V1696" s="1" t="str">
        <f>VLOOKUP(M1696,People!$B$1:$C$5,2,0)</f>
        <v>Chuck Magee</v>
      </c>
      <c r="W1696" s="1" t="str">
        <f>VLOOKUP(Orders!B1696,Returns!$B$1:$C$801,2,1)</f>
        <v>Yes</v>
      </c>
    </row>
    <row r="1697" spans="1:23" ht="12.9" customHeight="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VLOOKUP(M1697,People!$B$1:$C$5,2,0)</f>
        <v>Chuck Magee</v>
      </c>
      <c r="W1697" s="1" t="str">
        <f>VLOOKUP(Orders!B1697,Returns!$B$1:$C$801,2,1)</f>
        <v>Yes</v>
      </c>
    </row>
    <row r="1698" spans="1:23" ht="12.9" customHeight="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VLOOKUP(M1698,People!$B$1:$C$5,2,0)</f>
        <v>Chuck Magee</v>
      </c>
      <c r="W1698" s="1" t="str">
        <f>VLOOKUP(Orders!B1698,Returns!$B$1:$C$801,2,1)</f>
        <v>Yes</v>
      </c>
    </row>
    <row r="1699" spans="1:23" ht="12.9" customHeight="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  <c r="V1699" s="1" t="str">
        <f>VLOOKUP(M1699,People!$B$1:$C$5,2,0)</f>
        <v>Anna Andreadi</v>
      </c>
      <c r="W1699" s="1" t="str">
        <f>VLOOKUP(Orders!B1699,Returns!$B$1:$C$801,2,1)</f>
        <v>Yes</v>
      </c>
    </row>
    <row r="1700" spans="1:23" ht="12.9" customHeight="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  <c r="V1700" s="1" t="str">
        <f>VLOOKUP(M1700,People!$B$1:$C$5,2,0)</f>
        <v>Anna Andreadi</v>
      </c>
      <c r="W1700" s="1" t="str">
        <f>VLOOKUP(Orders!B1700,Returns!$B$1:$C$801,2,1)</f>
        <v>Yes</v>
      </c>
    </row>
    <row r="1701" spans="1:23" ht="12.9" customHeight="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  <c r="V1701" s="1" t="str">
        <f>VLOOKUP(M1701,People!$B$1:$C$5,2,0)</f>
        <v>Anna Andreadi</v>
      </c>
      <c r="W1701" s="1" t="str">
        <f>VLOOKUP(Orders!B1701,Returns!$B$1:$C$801,2,1)</f>
        <v>Yes</v>
      </c>
    </row>
    <row r="1702" spans="1:23" ht="12.9" customHeight="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VLOOKUP(M1702,People!$B$1:$C$5,2,0)</f>
        <v>Chuck Magee</v>
      </c>
      <c r="W1702" s="1" t="str">
        <f>VLOOKUP(Orders!B1702,Returns!$B$1:$C$801,2,1)</f>
        <v>Yes</v>
      </c>
    </row>
    <row r="1703" spans="1:23" ht="12.9" customHeight="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  <c r="V1703" s="1" t="str">
        <f>VLOOKUP(M1703,People!$B$1:$C$5,2,0)</f>
        <v>Chuck Magee</v>
      </c>
      <c r="W1703" s="1" t="str">
        <f>VLOOKUP(Orders!B1703,Returns!$B$1:$C$801,2,1)</f>
        <v>Yes</v>
      </c>
    </row>
    <row r="1704" spans="1:23" ht="12.9" customHeight="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  <c r="V1704" s="1" t="str">
        <f>VLOOKUP(M1704,People!$B$1:$C$5,2,0)</f>
        <v>Chuck Magee</v>
      </c>
      <c r="W1704" s="1" t="str">
        <f>VLOOKUP(Orders!B1704,Returns!$B$1:$C$801,2,1)</f>
        <v>Yes</v>
      </c>
    </row>
    <row r="1705" spans="1:23" ht="12.9" customHeight="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  <c r="V1705" s="1" t="str">
        <f>VLOOKUP(M1705,People!$B$1:$C$5,2,0)</f>
        <v>Anna Andreadi</v>
      </c>
      <c r="W1705" s="1" t="str">
        <f>VLOOKUP(Orders!B1705,Returns!$B$1:$C$801,2,1)</f>
        <v>Yes</v>
      </c>
    </row>
    <row r="1706" spans="1:23" ht="12.9" customHeight="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  <c r="V1706" s="1" t="str">
        <f>VLOOKUP(M1706,People!$B$1:$C$5,2,0)</f>
        <v>Anna Andreadi</v>
      </c>
      <c r="W1706" s="1" t="str">
        <f>VLOOKUP(Orders!B1706,Returns!$B$1:$C$801,2,1)</f>
        <v>Yes</v>
      </c>
    </row>
    <row r="1707" spans="1:23" ht="12.9" customHeight="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  <c r="V1707" s="1" t="str">
        <f>VLOOKUP(M1707,People!$B$1:$C$5,2,0)</f>
        <v>Chuck Magee</v>
      </c>
      <c r="W1707" s="1" t="str">
        <f>VLOOKUP(Orders!B1707,Returns!$B$1:$C$801,2,1)</f>
        <v>Yes</v>
      </c>
    </row>
    <row r="1708" spans="1:23" ht="12.9" customHeight="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  <c r="V1708" s="1" t="str">
        <f>VLOOKUP(M1708,People!$B$1:$C$5,2,0)</f>
        <v>Anna Andreadi</v>
      </c>
      <c r="W1708" s="1" t="str">
        <f>VLOOKUP(Orders!B1708,Returns!$B$1:$C$801,2,1)</f>
        <v>Yes</v>
      </c>
    </row>
    <row r="1709" spans="1:23" ht="12.9" customHeight="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  <c r="V1709" s="1" t="str">
        <f>VLOOKUP(M1709,People!$B$1:$C$5,2,0)</f>
        <v>Anna Andreadi</v>
      </c>
      <c r="W1709" s="1" t="str">
        <f>VLOOKUP(Orders!B1709,Returns!$B$1:$C$801,2,1)</f>
        <v>Yes</v>
      </c>
    </row>
    <row r="1710" spans="1:23" ht="12.9" customHeight="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VLOOKUP(M1710,People!$B$1:$C$5,2,0)</f>
        <v>Anna Andreadi</v>
      </c>
      <c r="W1710" s="1" t="str">
        <f>VLOOKUP(Orders!B1710,Returns!$B$1:$C$801,2,1)</f>
        <v>Yes</v>
      </c>
    </row>
    <row r="1711" spans="1:23" ht="12.9" customHeight="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-0.89990000000001003</v>
      </c>
      <c r="V1711" s="1" t="str">
        <f>VLOOKUP(M1711,People!$B$1:$C$5,2,0)</f>
        <v>Anna Andreadi</v>
      </c>
      <c r="W1711" s="1" t="str">
        <f>VLOOKUP(Orders!B1711,Returns!$B$1:$C$801,2,1)</f>
        <v>Yes</v>
      </c>
    </row>
    <row r="1712" spans="1:23" ht="12.9" customHeight="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  <c r="V1712" s="1" t="str">
        <f>VLOOKUP(M1712,People!$B$1:$C$5,2,0)</f>
        <v>Anna Andreadi</v>
      </c>
      <c r="W1712" s="1" t="str">
        <f>VLOOKUP(Orders!B1712,Returns!$B$1:$C$801,2,1)</f>
        <v>Yes</v>
      </c>
    </row>
    <row r="1713" spans="1:23" ht="12.9" customHeight="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  <c r="V1713" s="1" t="str">
        <f>VLOOKUP(M1713,People!$B$1:$C$5,2,0)</f>
        <v>Anna Andreadi</v>
      </c>
      <c r="W1713" s="1" t="str">
        <f>VLOOKUP(Orders!B1713,Returns!$B$1:$C$801,2,1)</f>
        <v>Yes</v>
      </c>
    </row>
    <row r="1714" spans="1:23" ht="12.9" customHeight="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  <c r="V1714" s="1" t="str">
        <f>VLOOKUP(M1714,People!$B$1:$C$5,2,0)</f>
        <v>Kelly Williams</v>
      </c>
      <c r="W1714" s="1" t="str">
        <f>VLOOKUP(Orders!B1714,Returns!$B$1:$C$801,2,1)</f>
        <v>Yes</v>
      </c>
    </row>
    <row r="1715" spans="1:23" ht="12.9" customHeight="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VLOOKUP(M1715,People!$B$1:$C$5,2,0)</f>
        <v>Kelly Williams</v>
      </c>
      <c r="W1715" s="1" t="str">
        <f>VLOOKUP(Orders!B1715,Returns!$B$1:$C$801,2,1)</f>
        <v>Yes</v>
      </c>
    </row>
    <row r="1716" spans="1:23" ht="12.9" customHeight="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  <c r="V1716" s="1" t="str">
        <f>VLOOKUP(M1716,People!$B$1:$C$5,2,0)</f>
        <v>Anna Andreadi</v>
      </c>
      <c r="W1716" s="1" t="str">
        <f>VLOOKUP(Orders!B1716,Returns!$B$1:$C$801,2,1)</f>
        <v>Yes</v>
      </c>
    </row>
    <row r="1717" spans="1:23" ht="12.9" customHeight="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  <c r="V1717" s="1" t="str">
        <f>VLOOKUP(M1717,People!$B$1:$C$5,2,0)</f>
        <v>Chuck Magee</v>
      </c>
      <c r="W1717" s="1" t="str">
        <f>VLOOKUP(Orders!B1717,Returns!$B$1:$C$801,2,1)</f>
        <v>Yes</v>
      </c>
    </row>
    <row r="1718" spans="1:23" ht="12.9" customHeight="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  <c r="V1718" s="1" t="str">
        <f>VLOOKUP(M1718,People!$B$1:$C$5,2,0)</f>
        <v>Chuck Magee</v>
      </c>
      <c r="W1718" s="1" t="str">
        <f>VLOOKUP(Orders!B1718,Returns!$B$1:$C$801,2,1)</f>
        <v>Yes</v>
      </c>
    </row>
    <row r="1719" spans="1:23" ht="12.9" customHeight="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  <c r="V1719" s="1" t="str">
        <f>VLOOKUP(M1719,People!$B$1:$C$5,2,0)</f>
        <v>Chuck Magee</v>
      </c>
      <c r="W1719" s="1" t="str">
        <f>VLOOKUP(Orders!B1719,Returns!$B$1:$C$801,2,1)</f>
        <v>Yes</v>
      </c>
    </row>
    <row r="1720" spans="1:23" ht="12.9" customHeight="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  <c r="V1720" s="1" t="str">
        <f>VLOOKUP(M1720,People!$B$1:$C$5,2,0)</f>
        <v>Chuck Magee</v>
      </c>
      <c r="W1720" s="1" t="str">
        <f>VLOOKUP(Orders!B1720,Returns!$B$1:$C$801,2,1)</f>
        <v>Yes</v>
      </c>
    </row>
    <row r="1721" spans="1:23" ht="12.9" customHeight="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  <c r="V1721" s="1" t="str">
        <f>VLOOKUP(M1721,People!$B$1:$C$5,2,0)</f>
        <v>Chuck Magee</v>
      </c>
      <c r="W1721" s="1" t="str">
        <f>VLOOKUP(Orders!B1721,Returns!$B$1:$C$801,2,1)</f>
        <v>Yes</v>
      </c>
    </row>
    <row r="1722" spans="1:23" ht="12.9" customHeight="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  <c r="V1722" s="1" t="str">
        <f>VLOOKUP(M1722,People!$B$1:$C$5,2,0)</f>
        <v>Chuck Magee</v>
      </c>
      <c r="W1722" s="1" t="str">
        <f>VLOOKUP(Orders!B1722,Returns!$B$1:$C$801,2,1)</f>
        <v>Yes</v>
      </c>
    </row>
    <row r="1723" spans="1:23" ht="12.9" customHeight="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  <c r="V1723" s="1" t="str">
        <f>VLOOKUP(M1723,People!$B$1:$C$5,2,0)</f>
        <v>Kelly Williams</v>
      </c>
      <c r="W1723" s="1" t="str">
        <f>VLOOKUP(Orders!B1723,Returns!$B$1:$C$801,2,1)</f>
        <v>Yes</v>
      </c>
    </row>
    <row r="1724" spans="1:23" ht="12.9" customHeight="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  <c r="V1724" s="1" t="str">
        <f>VLOOKUP(M1724,People!$B$1:$C$5,2,0)</f>
        <v>Kelly Williams</v>
      </c>
      <c r="W1724" s="1" t="str">
        <f>VLOOKUP(Orders!B1724,Returns!$B$1:$C$801,2,1)</f>
        <v>Yes</v>
      </c>
    </row>
    <row r="1725" spans="1:23" ht="12.9" customHeight="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  <c r="V1725" s="1" t="str">
        <f>VLOOKUP(M1725,People!$B$1:$C$5,2,0)</f>
        <v>Kelly Williams</v>
      </c>
      <c r="W1725" s="1" t="str">
        <f>VLOOKUP(Orders!B1725,Returns!$B$1:$C$801,2,1)</f>
        <v>Yes</v>
      </c>
    </row>
    <row r="1726" spans="1:23" ht="12.9" customHeight="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  <c r="V1726" s="1" t="str">
        <f>VLOOKUP(M1726,People!$B$1:$C$5,2,0)</f>
        <v>Chuck Magee</v>
      </c>
      <c r="W1726" s="1" t="str">
        <f>VLOOKUP(Orders!B1726,Returns!$B$1:$C$801,2,1)</f>
        <v>Yes</v>
      </c>
    </row>
    <row r="1727" spans="1:23" ht="12.9" customHeight="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  <c r="V1727" s="1" t="str">
        <f>VLOOKUP(M1727,People!$B$1:$C$5,2,0)</f>
        <v>Chuck Magee</v>
      </c>
      <c r="W1727" s="1" t="str">
        <f>VLOOKUP(Orders!B1727,Returns!$B$1:$C$801,2,1)</f>
        <v>Yes</v>
      </c>
    </row>
    <row r="1728" spans="1:23" ht="12.9" customHeight="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  <c r="V1728" s="1" t="str">
        <f>VLOOKUP(M1728,People!$B$1:$C$5,2,0)</f>
        <v>Chuck Magee</v>
      </c>
      <c r="W1728" s="1" t="str">
        <f>VLOOKUP(Orders!B1728,Returns!$B$1:$C$801,2,1)</f>
        <v>Yes</v>
      </c>
    </row>
    <row r="1729" spans="1:23" ht="12.9" customHeight="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  <c r="V1729" s="1" t="str">
        <f>VLOOKUP(M1729,People!$B$1:$C$5,2,0)</f>
        <v>Chuck Magee</v>
      </c>
      <c r="W1729" s="1" t="str">
        <f>VLOOKUP(Orders!B1729,Returns!$B$1:$C$801,2,1)</f>
        <v>Yes</v>
      </c>
    </row>
    <row r="1730" spans="1:23" ht="12.9" customHeight="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VLOOKUP(M1730,People!$B$1:$C$5,2,0)</f>
        <v>Cassandra Brandow</v>
      </c>
      <c r="W1730" s="1" t="str">
        <f>VLOOKUP(Orders!B1730,Returns!$B$1:$C$801,2,1)</f>
        <v>Yes</v>
      </c>
    </row>
    <row r="1731" spans="1:23" ht="12.9" customHeight="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VLOOKUP(M1731,People!$B$1:$C$5,2,0)</f>
        <v>Cassandra Brandow</v>
      </c>
      <c r="W1731" s="1" t="str">
        <f>VLOOKUP(Orders!B1731,Returns!$B$1:$C$801,2,1)</f>
        <v>Yes</v>
      </c>
    </row>
    <row r="1732" spans="1:23" ht="12.9" customHeight="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  <c r="V1732" s="1" t="str">
        <f>VLOOKUP(M1732,People!$B$1:$C$5,2,0)</f>
        <v>Cassandra Brandow</v>
      </c>
      <c r="W1732" s="1" t="str">
        <f>VLOOKUP(Orders!B1732,Returns!$B$1:$C$801,2,1)</f>
        <v>Yes</v>
      </c>
    </row>
    <row r="1733" spans="1:23" ht="12.9" customHeight="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  <c r="V1733" s="1" t="str">
        <f>VLOOKUP(M1733,People!$B$1:$C$5,2,0)</f>
        <v>Cassandra Brandow</v>
      </c>
      <c r="W1733" s="1" t="str">
        <f>VLOOKUP(Orders!B1733,Returns!$B$1:$C$801,2,1)</f>
        <v>Yes</v>
      </c>
    </row>
    <row r="1734" spans="1:23" ht="12.9" customHeight="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VLOOKUP(M1734,People!$B$1:$C$5,2,0)</f>
        <v>Kelly Williams</v>
      </c>
      <c r="W1734" s="1" t="str">
        <f>VLOOKUP(Orders!B1734,Returns!$B$1:$C$801,2,1)</f>
        <v>Yes</v>
      </c>
    </row>
    <row r="1735" spans="1:23" ht="12.9" customHeight="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  <c r="V1735" s="1" t="str">
        <f>VLOOKUP(M1735,People!$B$1:$C$5,2,0)</f>
        <v>Kelly Williams</v>
      </c>
      <c r="W1735" s="1" t="str">
        <f>VLOOKUP(Orders!B1735,Returns!$B$1:$C$801,2,1)</f>
        <v>Yes</v>
      </c>
    </row>
    <row r="1736" spans="1:23" ht="12.9" customHeight="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  <c r="V1736" s="1" t="str">
        <f>VLOOKUP(M1736,People!$B$1:$C$5,2,0)</f>
        <v>Cassandra Brandow</v>
      </c>
      <c r="W1736" s="1" t="str">
        <f>VLOOKUP(Orders!B1736,Returns!$B$1:$C$801,2,1)</f>
        <v>Yes</v>
      </c>
    </row>
    <row r="1737" spans="1:23" ht="12.9" customHeight="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VLOOKUP(M1737,People!$B$1:$C$5,2,0)</f>
        <v>Cassandra Brandow</v>
      </c>
      <c r="W1737" s="1" t="str">
        <f>VLOOKUP(Orders!B1737,Returns!$B$1:$C$801,2,1)</f>
        <v>Yes</v>
      </c>
    </row>
    <row r="1738" spans="1:23" ht="12.9" customHeight="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  <c r="V1738" s="1" t="str">
        <f>VLOOKUP(M1738,People!$B$1:$C$5,2,0)</f>
        <v>Cassandra Brandow</v>
      </c>
      <c r="W1738" s="1" t="str">
        <f>VLOOKUP(Orders!B1738,Returns!$B$1:$C$801,2,1)</f>
        <v>Yes</v>
      </c>
    </row>
    <row r="1739" spans="1:23" ht="12.9" customHeight="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  <c r="V1739" s="1" t="str">
        <f>VLOOKUP(M1739,People!$B$1:$C$5,2,0)</f>
        <v>Anna Andreadi</v>
      </c>
      <c r="W1739" s="1" t="str">
        <f>VLOOKUP(Orders!B1739,Returns!$B$1:$C$801,2,1)</f>
        <v>Yes</v>
      </c>
    </row>
    <row r="1740" spans="1:23" ht="12.9" customHeight="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  <c r="V1740" s="1" t="str">
        <f>VLOOKUP(M1740,People!$B$1:$C$5,2,0)</f>
        <v>Anna Andreadi</v>
      </c>
      <c r="W1740" s="1" t="str">
        <f>VLOOKUP(Orders!B1740,Returns!$B$1:$C$801,2,1)</f>
        <v>Yes</v>
      </c>
    </row>
    <row r="1741" spans="1:23" ht="12.9" customHeight="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VLOOKUP(M1741,People!$B$1:$C$5,2,0)</f>
        <v>Anna Andreadi</v>
      </c>
      <c r="W1741" s="1" t="str">
        <f>VLOOKUP(Orders!B1741,Returns!$B$1:$C$801,2,1)</f>
        <v>Yes</v>
      </c>
    </row>
    <row r="1742" spans="1:23" ht="12.9" customHeight="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VLOOKUP(M1742,People!$B$1:$C$5,2,0)</f>
        <v>Anna Andreadi</v>
      </c>
      <c r="W1742" s="1" t="str">
        <f>VLOOKUP(Orders!B1742,Returns!$B$1:$C$801,2,1)</f>
        <v>Yes</v>
      </c>
    </row>
    <row r="1743" spans="1:23" ht="12.9" customHeight="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  <c r="V1743" s="1" t="str">
        <f>VLOOKUP(M1743,People!$B$1:$C$5,2,0)</f>
        <v>Chuck Magee</v>
      </c>
      <c r="W1743" s="1" t="str">
        <f>VLOOKUP(Orders!B1743,Returns!$B$1:$C$801,2,1)</f>
        <v>Yes</v>
      </c>
    </row>
    <row r="1744" spans="1:23" ht="12.9" customHeight="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  <c r="V1744" s="1" t="str">
        <f>VLOOKUP(M1744,People!$B$1:$C$5,2,0)</f>
        <v>Chuck Magee</v>
      </c>
      <c r="W1744" s="1" t="str">
        <f>VLOOKUP(Orders!B1744,Returns!$B$1:$C$801,2,1)</f>
        <v>Yes</v>
      </c>
    </row>
    <row r="1745" spans="1:23" ht="12.9" customHeight="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  <c r="V1745" s="1" t="str">
        <f>VLOOKUP(M1745,People!$B$1:$C$5,2,0)</f>
        <v>Chuck Magee</v>
      </c>
      <c r="W1745" s="1" t="str">
        <f>VLOOKUP(Orders!B1745,Returns!$B$1:$C$801,2,1)</f>
        <v>Yes</v>
      </c>
    </row>
    <row r="1746" spans="1:23" ht="12.9" customHeight="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  <c r="V1746" s="1" t="str">
        <f>VLOOKUP(M1746,People!$B$1:$C$5,2,0)</f>
        <v>Chuck Magee</v>
      </c>
      <c r="W1746" s="1" t="str">
        <f>VLOOKUP(Orders!B1746,Returns!$B$1:$C$801,2,1)</f>
        <v>Yes</v>
      </c>
    </row>
    <row r="1747" spans="1:23" ht="12.9" customHeight="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  <c r="V1747" s="1" t="str">
        <f>VLOOKUP(M1747,People!$B$1:$C$5,2,0)</f>
        <v>Chuck Magee</v>
      </c>
      <c r="W1747" s="1" t="str">
        <f>VLOOKUP(Orders!B1747,Returns!$B$1:$C$801,2,1)</f>
        <v>Yes</v>
      </c>
    </row>
    <row r="1748" spans="1:23" ht="12.9" customHeight="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  <c r="V1748" s="1" t="str">
        <f>VLOOKUP(M1748,People!$B$1:$C$5,2,0)</f>
        <v>Cassandra Brandow</v>
      </c>
      <c r="W1748" s="1" t="str">
        <f>VLOOKUP(Orders!B1748,Returns!$B$1:$C$801,2,1)</f>
        <v>Yes</v>
      </c>
    </row>
    <row r="1749" spans="1:23" ht="12.9" customHeight="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  <c r="V1749" s="1" t="str">
        <f>VLOOKUP(M1749,People!$B$1:$C$5,2,0)</f>
        <v>Cassandra Brandow</v>
      </c>
      <c r="W1749" s="1" t="str">
        <f>VLOOKUP(Orders!B1749,Returns!$B$1:$C$801,2,1)</f>
        <v>Yes</v>
      </c>
    </row>
    <row r="1750" spans="1:23" ht="12.9" customHeight="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  <c r="V1750" s="1" t="str">
        <f>VLOOKUP(M1750,People!$B$1:$C$5,2,0)</f>
        <v>Kelly Williams</v>
      </c>
      <c r="W1750" s="1" t="str">
        <f>VLOOKUP(Orders!B1750,Returns!$B$1:$C$801,2,1)</f>
        <v>Yes</v>
      </c>
    </row>
    <row r="1751" spans="1:23" ht="12.9" customHeight="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  <c r="V1751" s="1" t="str">
        <f>VLOOKUP(M1751,People!$B$1:$C$5,2,0)</f>
        <v>Kelly Williams</v>
      </c>
      <c r="W1751" s="1" t="str">
        <f>VLOOKUP(Orders!B1751,Returns!$B$1:$C$801,2,1)</f>
        <v>Yes</v>
      </c>
    </row>
    <row r="1752" spans="1:23" ht="12.9" customHeight="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  <c r="V1752" s="1" t="str">
        <f>VLOOKUP(M1752,People!$B$1:$C$5,2,0)</f>
        <v>Kelly Williams</v>
      </c>
      <c r="W1752" s="1" t="str">
        <f>VLOOKUP(Orders!B1752,Returns!$B$1:$C$801,2,1)</f>
        <v>Yes</v>
      </c>
    </row>
    <row r="1753" spans="1:23" ht="12.9" customHeight="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  <c r="V1753" s="1" t="str">
        <f>VLOOKUP(M1753,People!$B$1:$C$5,2,0)</f>
        <v>Anna Andreadi</v>
      </c>
      <c r="W1753" s="1" t="str">
        <f>VLOOKUP(Orders!B1753,Returns!$B$1:$C$801,2,1)</f>
        <v>Yes</v>
      </c>
    </row>
    <row r="1754" spans="1:23" ht="12.9" customHeight="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  <c r="V1754" s="1" t="str">
        <f>VLOOKUP(M1754,People!$B$1:$C$5,2,0)</f>
        <v>Anna Andreadi</v>
      </c>
      <c r="W1754" s="1" t="str">
        <f>VLOOKUP(Orders!B1754,Returns!$B$1:$C$801,2,1)</f>
        <v>Yes</v>
      </c>
    </row>
    <row r="1755" spans="1:23" ht="12.9" customHeight="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VLOOKUP(M1755,People!$B$1:$C$5,2,0)</f>
        <v>Anna Andreadi</v>
      </c>
      <c r="W1755" s="1" t="str">
        <f>VLOOKUP(Orders!B1755,Returns!$B$1:$C$801,2,1)</f>
        <v>Yes</v>
      </c>
    </row>
    <row r="1756" spans="1:23" ht="12.9" customHeight="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  <c r="V1756" s="1" t="str">
        <f>VLOOKUP(M1756,People!$B$1:$C$5,2,0)</f>
        <v>Anna Andreadi</v>
      </c>
      <c r="W1756" s="1" t="str">
        <f>VLOOKUP(Orders!B1756,Returns!$B$1:$C$801,2,1)</f>
        <v>Yes</v>
      </c>
    </row>
    <row r="1757" spans="1:23" ht="12.9" customHeight="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VLOOKUP(M1757,People!$B$1:$C$5,2,0)</f>
        <v>Kelly Williams</v>
      </c>
      <c r="W1757" s="1" t="str">
        <f>VLOOKUP(Orders!B1757,Returns!$B$1:$C$801,2,1)</f>
        <v>Yes</v>
      </c>
    </row>
    <row r="1758" spans="1:23" ht="12.9" customHeight="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  <c r="V1758" s="1" t="str">
        <f>VLOOKUP(M1758,People!$B$1:$C$5,2,0)</f>
        <v>Kelly Williams</v>
      </c>
      <c r="W1758" s="1" t="str">
        <f>VLOOKUP(Orders!B1758,Returns!$B$1:$C$801,2,1)</f>
        <v>Yes</v>
      </c>
    </row>
    <row r="1759" spans="1:23" ht="12.9" customHeight="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  <c r="V1759" s="1" t="str">
        <f>VLOOKUP(M1759,People!$B$1:$C$5,2,0)</f>
        <v>Kelly Williams</v>
      </c>
      <c r="W1759" s="1" t="str">
        <f>VLOOKUP(Orders!B1759,Returns!$B$1:$C$801,2,1)</f>
        <v>Yes</v>
      </c>
    </row>
    <row r="1760" spans="1:23" ht="12.9" customHeight="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  <c r="V1760" s="1" t="str">
        <f>VLOOKUP(M1760,People!$B$1:$C$5,2,0)</f>
        <v>Kelly Williams</v>
      </c>
      <c r="W1760" s="1" t="str">
        <f>VLOOKUP(Orders!B1760,Returns!$B$1:$C$801,2,1)</f>
        <v>Yes</v>
      </c>
    </row>
    <row r="1761" spans="1:23" ht="12.9" customHeight="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VLOOKUP(M1761,People!$B$1:$C$5,2,0)</f>
        <v>Chuck Magee</v>
      </c>
      <c r="W1761" s="1" t="str">
        <f>VLOOKUP(Orders!B1761,Returns!$B$1:$C$801,2,1)</f>
        <v>Yes</v>
      </c>
    </row>
    <row r="1762" spans="1:23" ht="12.9" customHeight="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  <c r="V1762" s="1" t="str">
        <f>VLOOKUP(M1762,People!$B$1:$C$5,2,0)</f>
        <v>Anna Andreadi</v>
      </c>
      <c r="W1762" s="1" t="str">
        <f>VLOOKUP(Orders!B1762,Returns!$B$1:$C$801,2,1)</f>
        <v>Yes</v>
      </c>
    </row>
    <row r="1763" spans="1:23" ht="12.9" customHeight="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  <c r="V1763" s="1" t="str">
        <f>VLOOKUP(M1763,People!$B$1:$C$5,2,0)</f>
        <v>Anna Andreadi</v>
      </c>
      <c r="W1763" s="1" t="str">
        <f>VLOOKUP(Orders!B1763,Returns!$B$1:$C$801,2,1)</f>
        <v>Yes</v>
      </c>
    </row>
    <row r="1764" spans="1:23" ht="12.9" customHeight="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  <c r="V1764" s="1" t="str">
        <f>VLOOKUP(M1764,People!$B$1:$C$5,2,0)</f>
        <v>Anna Andreadi</v>
      </c>
      <c r="W1764" s="1" t="str">
        <f>VLOOKUP(Orders!B1764,Returns!$B$1:$C$801,2,1)</f>
        <v>Yes</v>
      </c>
    </row>
    <row r="1765" spans="1:23" ht="12.9" customHeight="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  <c r="V1765" s="1" t="str">
        <f>VLOOKUP(M1765,People!$B$1:$C$5,2,0)</f>
        <v>Cassandra Brandow</v>
      </c>
      <c r="W1765" s="1" t="str">
        <f>VLOOKUP(Orders!B1765,Returns!$B$1:$C$801,2,1)</f>
        <v>Yes</v>
      </c>
    </row>
    <row r="1766" spans="1:23" ht="12.9" customHeight="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VLOOKUP(M1766,People!$B$1:$C$5,2,0)</f>
        <v>Cassandra Brandow</v>
      </c>
      <c r="W1766" s="1" t="str">
        <f>VLOOKUP(Orders!B1766,Returns!$B$1:$C$801,2,1)</f>
        <v>Yes</v>
      </c>
    </row>
    <row r="1767" spans="1:23" ht="12.9" customHeight="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  <c r="V1767" s="1" t="str">
        <f>VLOOKUP(M1767,People!$B$1:$C$5,2,0)</f>
        <v>Cassandra Brandow</v>
      </c>
      <c r="W1767" s="1" t="str">
        <f>VLOOKUP(Orders!B1767,Returns!$B$1:$C$801,2,1)</f>
        <v>Yes</v>
      </c>
    </row>
    <row r="1768" spans="1:23" ht="12.9" customHeight="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VLOOKUP(M1768,People!$B$1:$C$5,2,0)</f>
        <v>Cassandra Brandow</v>
      </c>
      <c r="W1768" s="1" t="str">
        <f>VLOOKUP(Orders!B1768,Returns!$B$1:$C$801,2,1)</f>
        <v>Yes</v>
      </c>
    </row>
    <row r="1769" spans="1:23" ht="12.9" customHeight="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  <c r="V1769" s="1" t="str">
        <f>VLOOKUP(M1769,People!$B$1:$C$5,2,0)</f>
        <v>Cassandra Brandow</v>
      </c>
      <c r="W1769" s="1" t="str">
        <f>VLOOKUP(Orders!B1769,Returns!$B$1:$C$801,2,1)</f>
        <v>Yes</v>
      </c>
    </row>
    <row r="1770" spans="1:23" ht="12.9" customHeight="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  <c r="V1770" s="1" t="str">
        <f>VLOOKUP(M1770,People!$B$1:$C$5,2,0)</f>
        <v>Cassandra Brandow</v>
      </c>
      <c r="W1770" s="1" t="str">
        <f>VLOOKUP(Orders!B1770,Returns!$B$1:$C$801,2,1)</f>
        <v>Yes</v>
      </c>
    </row>
    <row r="1771" spans="1:23" ht="12.9" customHeight="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  <c r="V1771" s="1" t="str">
        <f>VLOOKUP(M1771,People!$B$1:$C$5,2,0)</f>
        <v>Kelly Williams</v>
      </c>
      <c r="W1771" s="1" t="str">
        <f>VLOOKUP(Orders!B1771,Returns!$B$1:$C$801,2,1)</f>
        <v>Yes</v>
      </c>
    </row>
    <row r="1772" spans="1:23" ht="12.9" customHeight="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  <c r="V1772" s="1" t="str">
        <f>VLOOKUP(M1772,People!$B$1:$C$5,2,0)</f>
        <v>Kelly Williams</v>
      </c>
      <c r="W1772" s="1" t="str">
        <f>VLOOKUP(Orders!B1772,Returns!$B$1:$C$801,2,1)</f>
        <v>Yes</v>
      </c>
    </row>
    <row r="1773" spans="1:23" ht="12.9" customHeight="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  <c r="V1773" s="1" t="str">
        <f>VLOOKUP(M1773,People!$B$1:$C$5,2,0)</f>
        <v>Kelly Williams</v>
      </c>
      <c r="W1773" s="1" t="str">
        <f>VLOOKUP(Orders!B1773,Returns!$B$1:$C$801,2,1)</f>
        <v>Yes</v>
      </c>
    </row>
    <row r="1774" spans="1:23" ht="12.9" customHeight="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  <c r="V1774" s="1" t="str">
        <f>VLOOKUP(M1774,People!$B$1:$C$5,2,0)</f>
        <v>Kelly Williams</v>
      </c>
      <c r="W1774" s="1" t="str">
        <f>VLOOKUP(Orders!B1774,Returns!$B$1:$C$801,2,1)</f>
        <v>Yes</v>
      </c>
    </row>
    <row r="1775" spans="1:23" ht="12.9" customHeight="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  <c r="V1775" s="1" t="str">
        <f>VLOOKUP(M1775,People!$B$1:$C$5,2,0)</f>
        <v>Chuck Magee</v>
      </c>
      <c r="W1775" s="1" t="str">
        <f>VLOOKUP(Orders!B1775,Returns!$B$1:$C$801,2,1)</f>
        <v>Yes</v>
      </c>
    </row>
    <row r="1776" spans="1:23" ht="12.9" customHeight="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VLOOKUP(M1776,People!$B$1:$C$5,2,0)</f>
        <v>Chuck Magee</v>
      </c>
      <c r="W1776" s="1" t="str">
        <f>VLOOKUP(Orders!B1776,Returns!$B$1:$C$801,2,1)</f>
        <v>Yes</v>
      </c>
    </row>
    <row r="1777" spans="1:23" ht="12.9" customHeight="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VLOOKUP(M1777,People!$B$1:$C$5,2,0)</f>
        <v>Chuck Magee</v>
      </c>
      <c r="W1777" s="1" t="str">
        <f>VLOOKUP(Orders!B1777,Returns!$B$1:$C$801,2,1)</f>
        <v>Yes</v>
      </c>
    </row>
    <row r="1778" spans="1:23" ht="12.9" customHeight="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VLOOKUP(M1778,People!$B$1:$C$5,2,0)</f>
        <v>Chuck Magee</v>
      </c>
      <c r="W1778" s="1" t="str">
        <f>VLOOKUP(Orders!B1778,Returns!$B$1:$C$801,2,1)</f>
        <v>Yes</v>
      </c>
    </row>
    <row r="1779" spans="1:23" ht="12.9" customHeight="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  <c r="V1779" s="1" t="str">
        <f>VLOOKUP(M1779,People!$B$1:$C$5,2,0)</f>
        <v>Anna Andreadi</v>
      </c>
      <c r="W1779" s="1" t="str">
        <f>VLOOKUP(Orders!B1779,Returns!$B$1:$C$801,2,1)</f>
        <v>Yes</v>
      </c>
    </row>
    <row r="1780" spans="1:23" ht="12.9" customHeight="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VLOOKUP(M1780,People!$B$1:$C$5,2,0)</f>
        <v>Anna Andreadi</v>
      </c>
      <c r="W1780" s="1" t="str">
        <f>VLOOKUP(Orders!B1780,Returns!$B$1:$C$801,2,1)</f>
        <v>Yes</v>
      </c>
    </row>
    <row r="1781" spans="1:23" ht="12.9" customHeight="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  <c r="V1781" s="1" t="str">
        <f>VLOOKUP(M1781,People!$B$1:$C$5,2,0)</f>
        <v>Chuck Magee</v>
      </c>
      <c r="W1781" s="1" t="str">
        <f>VLOOKUP(Orders!B1781,Returns!$B$1:$C$801,2,1)</f>
        <v>Yes</v>
      </c>
    </row>
    <row r="1782" spans="1:23" ht="12.9" customHeight="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  <c r="V1782" s="1" t="str">
        <f>VLOOKUP(M1782,People!$B$1:$C$5,2,0)</f>
        <v>Chuck Magee</v>
      </c>
      <c r="W1782" s="1" t="str">
        <f>VLOOKUP(Orders!B1782,Returns!$B$1:$C$801,2,1)</f>
        <v>Yes</v>
      </c>
    </row>
    <row r="1783" spans="1:23" ht="12.9" customHeight="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  <c r="V1783" s="1" t="str">
        <f>VLOOKUP(M1783,People!$B$1:$C$5,2,0)</f>
        <v>Chuck Magee</v>
      </c>
      <c r="W1783" s="1" t="str">
        <f>VLOOKUP(Orders!B1783,Returns!$B$1:$C$801,2,1)</f>
        <v>Yes</v>
      </c>
    </row>
    <row r="1784" spans="1:23" ht="12.9" customHeight="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  <c r="V1784" s="1" t="str">
        <f>VLOOKUP(M1784,People!$B$1:$C$5,2,0)</f>
        <v>Chuck Magee</v>
      </c>
      <c r="W1784" s="1" t="str">
        <f>VLOOKUP(Orders!B1784,Returns!$B$1:$C$801,2,1)</f>
        <v>Yes</v>
      </c>
    </row>
    <row r="1785" spans="1:23" ht="12.9" customHeight="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VLOOKUP(M1785,People!$B$1:$C$5,2,0)</f>
        <v>Kelly Williams</v>
      </c>
      <c r="W1785" s="1" t="str">
        <f>VLOOKUP(Orders!B1785,Returns!$B$1:$C$801,2,1)</f>
        <v>Yes</v>
      </c>
    </row>
    <row r="1786" spans="1:23" ht="12.9" customHeight="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  <c r="V1786" s="1" t="str">
        <f>VLOOKUP(M1786,People!$B$1:$C$5,2,0)</f>
        <v>Kelly Williams</v>
      </c>
      <c r="W1786" s="1" t="str">
        <f>VLOOKUP(Orders!B1786,Returns!$B$1:$C$801,2,1)</f>
        <v>Yes</v>
      </c>
    </row>
    <row r="1787" spans="1:23" ht="12.9" customHeight="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VLOOKUP(M1787,People!$B$1:$C$5,2,0)</f>
        <v>Kelly Williams</v>
      </c>
      <c r="W1787" s="1" t="str">
        <f>VLOOKUP(Orders!B1787,Returns!$B$1:$C$801,2,1)</f>
        <v>Yes</v>
      </c>
    </row>
    <row r="1788" spans="1:23" ht="12.9" customHeight="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  <c r="V1788" s="1" t="str">
        <f>VLOOKUP(M1788,People!$B$1:$C$5,2,0)</f>
        <v>Kelly Williams</v>
      </c>
      <c r="W1788" s="1" t="str">
        <f>VLOOKUP(Orders!B1788,Returns!$B$1:$C$801,2,1)</f>
        <v>Yes</v>
      </c>
    </row>
    <row r="1789" spans="1:23" ht="12.9" customHeight="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  <c r="V1789" s="1" t="str">
        <f>VLOOKUP(M1789,People!$B$1:$C$5,2,0)</f>
        <v>Kelly Williams</v>
      </c>
      <c r="W1789" s="1" t="str">
        <f>VLOOKUP(Orders!B1789,Returns!$B$1:$C$801,2,1)</f>
        <v>Yes</v>
      </c>
    </row>
    <row r="1790" spans="1:23" ht="12.9" customHeight="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  <c r="V1790" s="1" t="str">
        <f>VLOOKUP(M1790,People!$B$1:$C$5,2,0)</f>
        <v>Kelly Williams</v>
      </c>
      <c r="W1790" s="1" t="str">
        <f>VLOOKUP(Orders!B1790,Returns!$B$1:$C$801,2,1)</f>
        <v>Yes</v>
      </c>
    </row>
    <row r="1791" spans="1:23" ht="12.9" customHeight="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  <c r="V1791" s="1" t="str">
        <f>VLOOKUP(M1791,People!$B$1:$C$5,2,0)</f>
        <v>Kelly Williams</v>
      </c>
      <c r="W1791" s="1" t="str">
        <f>VLOOKUP(Orders!B1791,Returns!$B$1:$C$801,2,1)</f>
        <v>Yes</v>
      </c>
    </row>
    <row r="1792" spans="1:23" ht="12.9" customHeight="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VLOOKUP(M1792,People!$B$1:$C$5,2,0)</f>
        <v>Chuck Magee</v>
      </c>
      <c r="W1792" s="1" t="str">
        <f>VLOOKUP(Orders!B1792,Returns!$B$1:$C$801,2,1)</f>
        <v>Yes</v>
      </c>
    </row>
    <row r="1793" spans="1:23" ht="12.9" customHeight="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  <c r="V1793" s="1" t="str">
        <f>VLOOKUP(M1793,People!$B$1:$C$5,2,0)</f>
        <v>Kelly Williams</v>
      </c>
      <c r="W1793" s="1" t="str">
        <f>VLOOKUP(Orders!B1793,Returns!$B$1:$C$801,2,1)</f>
        <v>Yes</v>
      </c>
    </row>
    <row r="1794" spans="1:23" ht="12.9" customHeight="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  <c r="V1794" s="1" t="str">
        <f>VLOOKUP(M1794,People!$B$1:$C$5,2,0)</f>
        <v>Kelly Williams</v>
      </c>
      <c r="W1794" s="1" t="str">
        <f>VLOOKUP(Orders!B1794,Returns!$B$1:$C$801,2,1)</f>
        <v>Yes</v>
      </c>
    </row>
    <row r="1795" spans="1:23" ht="12.9" customHeight="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  <c r="V1795" s="1" t="str">
        <f>VLOOKUP(M1795,People!$B$1:$C$5,2,0)</f>
        <v>Kelly Williams</v>
      </c>
      <c r="W1795" s="1" t="str">
        <f>VLOOKUP(Orders!B1795,Returns!$B$1:$C$801,2,1)</f>
        <v>Yes</v>
      </c>
    </row>
    <row r="1796" spans="1:23" ht="12.9" customHeight="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  <c r="V1796" s="1" t="str">
        <f>VLOOKUP(M1796,People!$B$1:$C$5,2,0)</f>
        <v>Kelly Williams</v>
      </c>
      <c r="W1796" s="1" t="str">
        <f>VLOOKUP(Orders!B1796,Returns!$B$1:$C$801,2,1)</f>
        <v>Yes</v>
      </c>
    </row>
    <row r="1797" spans="1:23" ht="12.9" customHeight="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  <c r="V1797" s="1" t="str">
        <f>VLOOKUP(M1797,People!$B$1:$C$5,2,0)</f>
        <v>Chuck Magee</v>
      </c>
      <c r="W1797" s="1" t="str">
        <f>VLOOKUP(Orders!B1797,Returns!$B$1:$C$801,2,1)</f>
        <v>Yes</v>
      </c>
    </row>
    <row r="1798" spans="1:23" ht="12.9" customHeight="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  <c r="V1798" s="1" t="str">
        <f>VLOOKUP(M1798,People!$B$1:$C$5,2,0)</f>
        <v>Chuck Magee</v>
      </c>
      <c r="W1798" s="1" t="str">
        <f>VLOOKUP(Orders!B1798,Returns!$B$1:$C$801,2,1)</f>
        <v>Yes</v>
      </c>
    </row>
    <row r="1799" spans="1:23" ht="12.9" customHeight="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VLOOKUP(M1799,People!$B$1:$C$5,2,0)</f>
        <v>Chuck Magee</v>
      </c>
      <c r="W1799" s="1" t="str">
        <f>VLOOKUP(Orders!B1799,Returns!$B$1:$C$801,2,1)</f>
        <v>Yes</v>
      </c>
    </row>
    <row r="1800" spans="1:23" ht="12.9" customHeight="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VLOOKUP(M1800,People!$B$1:$C$5,2,0)</f>
        <v>Anna Andreadi</v>
      </c>
      <c r="W1800" s="1" t="str">
        <f>VLOOKUP(Orders!B1800,Returns!$B$1:$C$801,2,1)</f>
        <v>Yes</v>
      </c>
    </row>
    <row r="1801" spans="1:23" ht="12.9" customHeight="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  <c r="V1801" s="1" t="str">
        <f>VLOOKUP(M1801,People!$B$1:$C$5,2,0)</f>
        <v>Kelly Williams</v>
      </c>
      <c r="W1801" s="1" t="str">
        <f>VLOOKUP(Orders!B1801,Returns!$B$1:$C$801,2,1)</f>
        <v>Yes</v>
      </c>
    </row>
    <row r="1802" spans="1:23" ht="12.9" customHeight="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  <c r="V1802" s="1" t="str">
        <f>VLOOKUP(M1802,People!$B$1:$C$5,2,0)</f>
        <v>Kelly Williams</v>
      </c>
      <c r="W1802" s="1" t="str">
        <f>VLOOKUP(Orders!B1802,Returns!$B$1:$C$801,2,1)</f>
        <v>Yes</v>
      </c>
    </row>
    <row r="1803" spans="1:23" ht="12.9" customHeight="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VLOOKUP(M1803,People!$B$1:$C$5,2,0)</f>
        <v>Anna Andreadi</v>
      </c>
      <c r="W1803" s="1" t="str">
        <f>VLOOKUP(Orders!B1803,Returns!$B$1:$C$801,2,1)</f>
        <v>Yes</v>
      </c>
    </row>
    <row r="1804" spans="1:23" ht="12.9" customHeight="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  <c r="V1804" s="1" t="str">
        <f>VLOOKUP(M1804,People!$B$1:$C$5,2,0)</f>
        <v>Chuck Magee</v>
      </c>
      <c r="W1804" s="1" t="str">
        <f>VLOOKUP(Orders!B1804,Returns!$B$1:$C$801,2,1)</f>
        <v>Yes</v>
      </c>
    </row>
    <row r="1805" spans="1:23" ht="12.9" customHeight="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  <c r="V1805" s="1" t="str">
        <f>VLOOKUP(M1805,People!$B$1:$C$5,2,0)</f>
        <v>Chuck Magee</v>
      </c>
      <c r="W1805" s="1" t="str">
        <f>VLOOKUP(Orders!B1805,Returns!$B$1:$C$801,2,1)</f>
        <v>Yes</v>
      </c>
    </row>
    <row r="1806" spans="1:23" ht="12.9" customHeight="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  <c r="V1806" s="1" t="str">
        <f>VLOOKUP(M1806,People!$B$1:$C$5,2,0)</f>
        <v>Chuck Magee</v>
      </c>
      <c r="W1806" s="1" t="str">
        <f>VLOOKUP(Orders!B1806,Returns!$B$1:$C$801,2,1)</f>
        <v>Yes</v>
      </c>
    </row>
    <row r="1807" spans="1:23" ht="12.9" customHeight="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  <c r="V1807" s="1" t="str">
        <f>VLOOKUP(M1807,People!$B$1:$C$5,2,0)</f>
        <v>Anna Andreadi</v>
      </c>
      <c r="W1807" s="1" t="str">
        <f>VLOOKUP(Orders!B1807,Returns!$B$1:$C$801,2,1)</f>
        <v>Yes</v>
      </c>
    </row>
    <row r="1808" spans="1:23" ht="12.9" customHeight="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  <c r="V1808" s="1" t="str">
        <f>VLOOKUP(M1808,People!$B$1:$C$5,2,0)</f>
        <v>Anna Andreadi</v>
      </c>
      <c r="W1808" s="1" t="str">
        <f>VLOOKUP(Orders!B1808,Returns!$B$1:$C$801,2,1)</f>
        <v>Yes</v>
      </c>
    </row>
    <row r="1809" spans="1:23" ht="12.9" customHeight="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  <c r="V1809" s="1" t="str">
        <f>VLOOKUP(M1809,People!$B$1:$C$5,2,0)</f>
        <v>Anna Andreadi</v>
      </c>
      <c r="W1809" s="1" t="str">
        <f>VLOOKUP(Orders!B1809,Returns!$B$1:$C$801,2,1)</f>
        <v>Yes</v>
      </c>
    </row>
    <row r="1810" spans="1:23" ht="12.9" customHeight="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  <c r="V1810" s="1" t="str">
        <f>VLOOKUP(M1810,People!$B$1:$C$5,2,0)</f>
        <v>Kelly Williams</v>
      </c>
      <c r="W1810" s="1" t="str">
        <f>VLOOKUP(Orders!B1810,Returns!$B$1:$C$801,2,1)</f>
        <v>Yes</v>
      </c>
    </row>
    <row r="1811" spans="1:23" ht="12.9" customHeight="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  <c r="V1811" s="1" t="str">
        <f>VLOOKUP(M1811,People!$B$1:$C$5,2,0)</f>
        <v>Kelly Williams</v>
      </c>
      <c r="W1811" s="1" t="str">
        <f>VLOOKUP(Orders!B1811,Returns!$B$1:$C$801,2,1)</f>
        <v>Yes</v>
      </c>
    </row>
    <row r="1812" spans="1:23" ht="12.9" customHeight="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  <c r="V1812" s="1" t="str">
        <f>VLOOKUP(M1812,People!$B$1:$C$5,2,0)</f>
        <v>Kelly Williams</v>
      </c>
      <c r="W1812" s="1" t="str">
        <f>VLOOKUP(Orders!B1812,Returns!$B$1:$C$801,2,1)</f>
        <v>Yes</v>
      </c>
    </row>
    <row r="1813" spans="1:23" ht="12.9" customHeight="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  <c r="V1813" s="1" t="str">
        <f>VLOOKUP(M1813,People!$B$1:$C$5,2,0)</f>
        <v>Cassandra Brandow</v>
      </c>
      <c r="W1813" s="1" t="str">
        <f>VLOOKUP(Orders!B1813,Returns!$B$1:$C$801,2,1)</f>
        <v>Yes</v>
      </c>
    </row>
    <row r="1814" spans="1:23" ht="12.9" customHeight="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  <c r="V1814" s="1" t="str">
        <f>VLOOKUP(M1814,People!$B$1:$C$5,2,0)</f>
        <v>Chuck Magee</v>
      </c>
      <c r="W1814" s="1" t="str">
        <f>VLOOKUP(Orders!B1814,Returns!$B$1:$C$801,2,1)</f>
        <v>Yes</v>
      </c>
    </row>
    <row r="1815" spans="1:23" ht="12.9" customHeight="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  <c r="V1815" s="1" t="str">
        <f>VLOOKUP(M1815,People!$B$1:$C$5,2,0)</f>
        <v>Chuck Magee</v>
      </c>
      <c r="W1815" s="1" t="str">
        <f>VLOOKUP(Orders!B1815,Returns!$B$1:$C$801,2,1)</f>
        <v>Yes</v>
      </c>
    </row>
    <row r="1816" spans="1:23" ht="12.9" customHeight="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  <c r="V1816" s="1" t="str">
        <f>VLOOKUP(M1816,People!$B$1:$C$5,2,0)</f>
        <v>Anna Andreadi</v>
      </c>
      <c r="W1816" s="1" t="str">
        <f>VLOOKUP(Orders!B1816,Returns!$B$1:$C$801,2,1)</f>
        <v>Yes</v>
      </c>
    </row>
    <row r="1817" spans="1:23" ht="12.9" customHeight="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VLOOKUP(M1817,People!$B$1:$C$5,2,0)</f>
        <v>Anna Andreadi</v>
      </c>
      <c r="W1817" s="1" t="str">
        <f>VLOOKUP(Orders!B1817,Returns!$B$1:$C$801,2,1)</f>
        <v>Yes</v>
      </c>
    </row>
    <row r="1818" spans="1:23" ht="12.9" customHeight="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  <c r="V1818" s="1" t="str">
        <f>VLOOKUP(M1818,People!$B$1:$C$5,2,0)</f>
        <v>Anna Andreadi</v>
      </c>
      <c r="W1818" s="1" t="str">
        <f>VLOOKUP(Orders!B1818,Returns!$B$1:$C$801,2,1)</f>
        <v>Yes</v>
      </c>
    </row>
    <row r="1819" spans="1:23" ht="12.9" customHeight="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VLOOKUP(M1819,People!$B$1:$C$5,2,0)</f>
        <v>Anna Andreadi</v>
      </c>
      <c r="W1819" s="1" t="str">
        <f>VLOOKUP(Orders!B1819,Returns!$B$1:$C$801,2,1)</f>
        <v>Yes</v>
      </c>
    </row>
    <row r="1820" spans="1:23" ht="12.9" customHeight="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  <c r="V1820" s="1" t="str">
        <f>VLOOKUP(M1820,People!$B$1:$C$5,2,0)</f>
        <v>Kelly Williams</v>
      </c>
      <c r="W1820" s="1" t="str">
        <f>VLOOKUP(Orders!B1820,Returns!$B$1:$C$801,2,1)</f>
        <v>Yes</v>
      </c>
    </row>
    <row r="1821" spans="1:23" ht="12.9" customHeight="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  <c r="V1821" s="1" t="str">
        <f>VLOOKUP(M1821,People!$B$1:$C$5,2,0)</f>
        <v>Kelly Williams</v>
      </c>
      <c r="W1821" s="1" t="str">
        <f>VLOOKUP(Orders!B1821,Returns!$B$1:$C$801,2,1)</f>
        <v>Yes</v>
      </c>
    </row>
    <row r="1822" spans="1:23" ht="12.9" customHeight="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  <c r="V1822" s="1" t="str">
        <f>VLOOKUP(M1822,People!$B$1:$C$5,2,0)</f>
        <v>Kelly Williams</v>
      </c>
      <c r="W1822" s="1" t="str">
        <f>VLOOKUP(Orders!B1822,Returns!$B$1:$C$801,2,1)</f>
        <v>Yes</v>
      </c>
    </row>
    <row r="1823" spans="1:23" ht="12.9" customHeight="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  <c r="V1823" s="1" t="str">
        <f>VLOOKUP(M1823,People!$B$1:$C$5,2,0)</f>
        <v>Kelly Williams</v>
      </c>
      <c r="W1823" s="1" t="str">
        <f>VLOOKUP(Orders!B1823,Returns!$B$1:$C$801,2,1)</f>
        <v>Yes</v>
      </c>
    </row>
    <row r="1824" spans="1:23" ht="12.9" customHeight="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VLOOKUP(M1824,People!$B$1:$C$5,2,0)</f>
        <v>Kelly Williams</v>
      </c>
      <c r="W1824" s="1" t="str">
        <f>VLOOKUP(Orders!B1824,Returns!$B$1:$C$801,2,1)</f>
        <v>Yes</v>
      </c>
    </row>
    <row r="1825" spans="1:23" ht="12.9" customHeight="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  <c r="V1825" s="1" t="str">
        <f>VLOOKUP(M1825,People!$B$1:$C$5,2,0)</f>
        <v>Kelly Williams</v>
      </c>
      <c r="W1825" s="1" t="str">
        <f>VLOOKUP(Orders!B1825,Returns!$B$1:$C$801,2,1)</f>
        <v>Yes</v>
      </c>
    </row>
    <row r="1826" spans="1:23" ht="12.9" customHeight="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  <c r="V1826" s="1" t="str">
        <f>VLOOKUP(M1826,People!$B$1:$C$5,2,0)</f>
        <v>Anna Andreadi</v>
      </c>
      <c r="W1826" s="1" t="str">
        <f>VLOOKUP(Orders!B1826,Returns!$B$1:$C$801,2,1)</f>
        <v>Yes</v>
      </c>
    </row>
    <row r="1827" spans="1:23" ht="12.9" customHeight="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  <c r="V1827" s="1" t="str">
        <f>VLOOKUP(M1827,People!$B$1:$C$5,2,0)</f>
        <v>Anna Andreadi</v>
      </c>
      <c r="W1827" s="1" t="str">
        <f>VLOOKUP(Orders!B1827,Returns!$B$1:$C$801,2,1)</f>
        <v>Yes</v>
      </c>
    </row>
    <row r="1828" spans="1:23" ht="12.9" customHeight="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  <c r="V1828" s="1" t="str">
        <f>VLOOKUP(M1828,People!$B$1:$C$5,2,0)</f>
        <v>Anna Andreadi</v>
      </c>
      <c r="W1828" s="1" t="str">
        <f>VLOOKUP(Orders!B1828,Returns!$B$1:$C$801,2,1)</f>
        <v>Yes</v>
      </c>
    </row>
    <row r="1829" spans="1:23" ht="12.9" customHeight="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  <c r="V1829" s="1" t="str">
        <f>VLOOKUP(M1829,People!$B$1:$C$5,2,0)</f>
        <v>Cassandra Brandow</v>
      </c>
      <c r="W1829" s="1" t="str">
        <f>VLOOKUP(Orders!B1829,Returns!$B$1:$C$801,2,1)</f>
        <v>Yes</v>
      </c>
    </row>
    <row r="1830" spans="1:23" ht="12.9" customHeight="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VLOOKUP(M1830,People!$B$1:$C$5,2,0)</f>
        <v>Cassandra Brandow</v>
      </c>
      <c r="W1830" s="1" t="str">
        <f>VLOOKUP(Orders!B1830,Returns!$B$1:$C$801,2,1)</f>
        <v>Yes</v>
      </c>
    </row>
    <row r="1831" spans="1:23" ht="12.9" customHeight="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  <c r="V1831" s="1" t="str">
        <f>VLOOKUP(M1831,People!$B$1:$C$5,2,0)</f>
        <v>Chuck Magee</v>
      </c>
      <c r="W1831" s="1" t="str">
        <f>VLOOKUP(Orders!B1831,Returns!$B$1:$C$801,2,1)</f>
        <v>Yes</v>
      </c>
    </row>
    <row r="1832" spans="1:23" ht="12.9" customHeight="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  <c r="V1832" s="1" t="str">
        <f>VLOOKUP(M1832,People!$B$1:$C$5,2,0)</f>
        <v>Kelly Williams</v>
      </c>
      <c r="W1832" s="1" t="str">
        <f>VLOOKUP(Orders!B1832,Returns!$B$1:$C$801,2,1)</f>
        <v>Yes</v>
      </c>
    </row>
    <row r="1833" spans="1:23" ht="12.9" customHeight="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  <c r="V1833" s="1" t="str">
        <f>VLOOKUP(M1833,People!$B$1:$C$5,2,0)</f>
        <v>Kelly Williams</v>
      </c>
      <c r="W1833" s="1" t="str">
        <f>VLOOKUP(Orders!B1833,Returns!$B$1:$C$801,2,1)</f>
        <v>Yes</v>
      </c>
    </row>
    <row r="1834" spans="1:23" ht="12.9" customHeight="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  <c r="V1834" s="1" t="str">
        <f>VLOOKUP(M1834,People!$B$1:$C$5,2,0)</f>
        <v>Cassandra Brandow</v>
      </c>
      <c r="W1834" s="1" t="str">
        <f>VLOOKUP(Orders!B1834,Returns!$B$1:$C$801,2,1)</f>
        <v>Yes</v>
      </c>
    </row>
    <row r="1835" spans="1:23" ht="12.9" customHeight="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  <c r="V1835" s="1" t="str">
        <f>VLOOKUP(M1835,People!$B$1:$C$5,2,0)</f>
        <v>Kelly Williams</v>
      </c>
      <c r="W1835" s="1" t="str">
        <f>VLOOKUP(Orders!B1835,Returns!$B$1:$C$801,2,1)</f>
        <v>Yes</v>
      </c>
    </row>
    <row r="1836" spans="1:23" ht="12.9" customHeight="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  <c r="V1836" s="1" t="str">
        <f>VLOOKUP(M1836,People!$B$1:$C$5,2,0)</f>
        <v>Kelly Williams</v>
      </c>
      <c r="W1836" s="1" t="str">
        <f>VLOOKUP(Orders!B1836,Returns!$B$1:$C$801,2,1)</f>
        <v>Yes</v>
      </c>
    </row>
    <row r="1837" spans="1:23" ht="12.9" customHeight="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  <c r="V1837" s="1" t="str">
        <f>VLOOKUP(M1837,People!$B$1:$C$5,2,0)</f>
        <v>Chuck Magee</v>
      </c>
      <c r="W1837" s="1" t="str">
        <f>VLOOKUP(Orders!B1837,Returns!$B$1:$C$801,2,1)</f>
        <v>Yes</v>
      </c>
    </row>
    <row r="1838" spans="1:23" ht="12.9" customHeight="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  <c r="V1838" s="1" t="str">
        <f>VLOOKUP(M1838,People!$B$1:$C$5,2,0)</f>
        <v>Cassandra Brandow</v>
      </c>
      <c r="W1838" s="1" t="str">
        <f>VLOOKUP(Orders!B1838,Returns!$B$1:$C$801,2,1)</f>
        <v>Yes</v>
      </c>
    </row>
    <row r="1839" spans="1:23" ht="12.9" customHeight="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  <c r="V1839" s="1" t="str">
        <f>VLOOKUP(M1839,People!$B$1:$C$5,2,0)</f>
        <v>Cassandra Brandow</v>
      </c>
      <c r="W1839" s="1" t="str">
        <f>VLOOKUP(Orders!B1839,Returns!$B$1:$C$801,2,1)</f>
        <v>Yes</v>
      </c>
    </row>
    <row r="1840" spans="1:23" ht="12.9" customHeight="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  <c r="V1840" s="1" t="str">
        <f>VLOOKUP(M1840,People!$B$1:$C$5,2,0)</f>
        <v>Cassandra Brandow</v>
      </c>
      <c r="W1840" s="1" t="str">
        <f>VLOOKUP(Orders!B1840,Returns!$B$1:$C$801,2,1)</f>
        <v>Yes</v>
      </c>
    </row>
    <row r="1841" spans="1:23" ht="12.9" customHeight="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  <c r="V1841" s="1" t="str">
        <f>VLOOKUP(M1841,People!$B$1:$C$5,2,0)</f>
        <v>Cassandra Brandow</v>
      </c>
      <c r="W1841" s="1" t="str">
        <f>VLOOKUP(Orders!B1841,Returns!$B$1:$C$801,2,1)</f>
        <v>Yes</v>
      </c>
    </row>
    <row r="1842" spans="1:23" ht="12.9" customHeight="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  <c r="V1842" s="1" t="str">
        <f>VLOOKUP(M1842,People!$B$1:$C$5,2,0)</f>
        <v>Cassandra Brandow</v>
      </c>
      <c r="W1842" s="1" t="str">
        <f>VLOOKUP(Orders!B1842,Returns!$B$1:$C$801,2,1)</f>
        <v>Yes</v>
      </c>
    </row>
    <row r="1843" spans="1:23" ht="12.9" customHeight="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VLOOKUP(M1843,People!$B$1:$C$5,2,0)</f>
        <v>Cassandra Brandow</v>
      </c>
      <c r="W1843" s="1" t="str">
        <f>VLOOKUP(Orders!B1843,Returns!$B$1:$C$801,2,1)</f>
        <v>Yes</v>
      </c>
    </row>
    <row r="1844" spans="1:23" ht="12.9" customHeight="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  <c r="V1844" s="1" t="str">
        <f>VLOOKUP(M1844,People!$B$1:$C$5,2,0)</f>
        <v>Kelly Williams</v>
      </c>
      <c r="W1844" s="1" t="str">
        <f>VLOOKUP(Orders!B1844,Returns!$B$1:$C$801,2,1)</f>
        <v>Yes</v>
      </c>
    </row>
    <row r="1845" spans="1:23" ht="12.9" customHeight="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VLOOKUP(M1845,People!$B$1:$C$5,2,0)</f>
        <v>Kelly Williams</v>
      </c>
      <c r="W1845" s="1" t="str">
        <f>VLOOKUP(Orders!B1845,Returns!$B$1:$C$801,2,1)</f>
        <v>Yes</v>
      </c>
    </row>
    <row r="1846" spans="1:23" ht="12.9" customHeight="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  <c r="V1846" s="1" t="str">
        <f>VLOOKUP(M1846,People!$B$1:$C$5,2,0)</f>
        <v>Anna Andreadi</v>
      </c>
      <c r="W1846" s="1" t="str">
        <f>VLOOKUP(Orders!B1846,Returns!$B$1:$C$801,2,1)</f>
        <v>Yes</v>
      </c>
    </row>
    <row r="1847" spans="1:23" ht="12.9" customHeight="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VLOOKUP(M1847,People!$B$1:$C$5,2,0)</f>
        <v>Chuck Magee</v>
      </c>
      <c r="W1847" s="1" t="str">
        <f>VLOOKUP(Orders!B1847,Returns!$B$1:$C$801,2,1)</f>
        <v>Yes</v>
      </c>
    </row>
    <row r="1848" spans="1:23" ht="12.9" customHeight="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  <c r="V1848" s="1" t="str">
        <f>VLOOKUP(M1848,People!$B$1:$C$5,2,0)</f>
        <v>Chuck Magee</v>
      </c>
      <c r="W1848" s="1" t="str">
        <f>VLOOKUP(Orders!B1848,Returns!$B$1:$C$801,2,1)</f>
        <v>Yes</v>
      </c>
    </row>
    <row r="1849" spans="1:23" ht="12.9" customHeight="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  <c r="V1849" s="1" t="str">
        <f>VLOOKUP(M1849,People!$B$1:$C$5,2,0)</f>
        <v>Anna Andreadi</v>
      </c>
      <c r="W1849" s="1" t="str">
        <f>VLOOKUP(Orders!B1849,Returns!$B$1:$C$801,2,1)</f>
        <v>Yes</v>
      </c>
    </row>
    <row r="1850" spans="1:23" ht="12.9" customHeight="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  <c r="V1850" s="1" t="str">
        <f>VLOOKUP(M1850,People!$B$1:$C$5,2,0)</f>
        <v>Anna Andreadi</v>
      </c>
      <c r="W1850" s="1" t="str">
        <f>VLOOKUP(Orders!B1850,Returns!$B$1:$C$801,2,1)</f>
        <v>Yes</v>
      </c>
    </row>
    <row r="1851" spans="1:23" ht="12.9" customHeight="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  <c r="V1851" s="1" t="str">
        <f>VLOOKUP(M1851,People!$B$1:$C$5,2,0)</f>
        <v>Kelly Williams</v>
      </c>
      <c r="W1851" s="1" t="str">
        <f>VLOOKUP(Orders!B1851,Returns!$B$1:$C$801,2,1)</f>
        <v>Yes</v>
      </c>
    </row>
    <row r="1852" spans="1:23" ht="12.9" customHeight="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  <c r="V1852" s="1" t="str">
        <f>VLOOKUP(M1852,People!$B$1:$C$5,2,0)</f>
        <v>Kelly Williams</v>
      </c>
      <c r="W1852" s="1" t="str">
        <f>VLOOKUP(Orders!B1852,Returns!$B$1:$C$801,2,1)</f>
        <v>Yes</v>
      </c>
    </row>
    <row r="1853" spans="1:23" ht="12.9" customHeight="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  <c r="V1853" s="1" t="str">
        <f>VLOOKUP(M1853,People!$B$1:$C$5,2,0)</f>
        <v>Kelly Williams</v>
      </c>
      <c r="W1853" s="1" t="str">
        <f>VLOOKUP(Orders!B1853,Returns!$B$1:$C$801,2,1)</f>
        <v>Yes</v>
      </c>
    </row>
    <row r="1854" spans="1:23" ht="12.9" customHeight="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  <c r="V1854" s="1" t="str">
        <f>VLOOKUP(M1854,People!$B$1:$C$5,2,0)</f>
        <v>Kelly Williams</v>
      </c>
      <c r="W1854" s="1" t="str">
        <f>VLOOKUP(Orders!B1854,Returns!$B$1:$C$801,2,1)</f>
        <v>Yes</v>
      </c>
    </row>
    <row r="1855" spans="1:23" ht="12.9" customHeight="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  <c r="V1855" s="1" t="str">
        <f>VLOOKUP(M1855,People!$B$1:$C$5,2,0)</f>
        <v>Kelly Williams</v>
      </c>
      <c r="W1855" s="1" t="str">
        <f>VLOOKUP(Orders!B1855,Returns!$B$1:$C$801,2,1)</f>
        <v>Yes</v>
      </c>
    </row>
    <row r="1856" spans="1:23" ht="12.9" customHeight="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VLOOKUP(M1856,People!$B$1:$C$5,2,0)</f>
        <v>Kelly Williams</v>
      </c>
      <c r="W1856" s="1" t="str">
        <f>VLOOKUP(Orders!B1856,Returns!$B$1:$C$801,2,1)</f>
        <v>Yes</v>
      </c>
    </row>
    <row r="1857" spans="1:23" ht="12.9" customHeight="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VLOOKUP(M1857,People!$B$1:$C$5,2,0)</f>
        <v>Anna Andreadi</v>
      </c>
      <c r="W1857" s="1" t="str">
        <f>VLOOKUP(Orders!B1857,Returns!$B$1:$C$801,2,1)</f>
        <v>Yes</v>
      </c>
    </row>
    <row r="1858" spans="1:23" ht="12.9" customHeight="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  <c r="V1858" s="1" t="str">
        <f>VLOOKUP(M1858,People!$B$1:$C$5,2,0)</f>
        <v>Kelly Williams</v>
      </c>
      <c r="W1858" s="1" t="str">
        <f>VLOOKUP(Orders!B1858,Returns!$B$1:$C$801,2,1)</f>
        <v>Yes</v>
      </c>
    </row>
    <row r="1859" spans="1:23" ht="12.9" customHeight="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  <c r="V1859" s="1" t="str">
        <f>VLOOKUP(M1859,People!$B$1:$C$5,2,0)</f>
        <v>Kelly Williams</v>
      </c>
      <c r="W1859" s="1" t="str">
        <f>VLOOKUP(Orders!B1859,Returns!$B$1:$C$801,2,1)</f>
        <v>Yes</v>
      </c>
    </row>
    <row r="1860" spans="1:23" ht="12.9" customHeight="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  <c r="V1860" s="1" t="str">
        <f>VLOOKUP(M1860,People!$B$1:$C$5,2,0)</f>
        <v>Chuck Magee</v>
      </c>
      <c r="W1860" s="1" t="str">
        <f>VLOOKUP(Orders!B1860,Returns!$B$1:$C$801,2,1)</f>
        <v>Yes</v>
      </c>
    </row>
    <row r="1861" spans="1:23" ht="12.9" customHeight="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  <c r="V1861" s="1" t="str">
        <f>VLOOKUP(M1861,People!$B$1:$C$5,2,0)</f>
        <v>Chuck Magee</v>
      </c>
      <c r="W1861" s="1" t="str">
        <f>VLOOKUP(Orders!B1861,Returns!$B$1:$C$801,2,1)</f>
        <v>Yes</v>
      </c>
    </row>
    <row r="1862" spans="1:23" ht="12.9" customHeight="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  <c r="V1862" s="1" t="str">
        <f>VLOOKUP(M1862,People!$B$1:$C$5,2,0)</f>
        <v>Chuck Magee</v>
      </c>
      <c r="W1862" s="1" t="str">
        <f>VLOOKUP(Orders!B1862,Returns!$B$1:$C$801,2,1)</f>
        <v>Yes</v>
      </c>
    </row>
    <row r="1863" spans="1:23" ht="12.9" customHeight="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  <c r="V1863" s="1" t="str">
        <f>VLOOKUP(M1863,People!$B$1:$C$5,2,0)</f>
        <v>Chuck Magee</v>
      </c>
      <c r="W1863" s="1" t="str">
        <f>VLOOKUP(Orders!B1863,Returns!$B$1:$C$801,2,1)</f>
        <v>Yes</v>
      </c>
    </row>
    <row r="1864" spans="1:23" ht="12.9" customHeight="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  <c r="V1864" s="1" t="str">
        <f>VLOOKUP(M1864,People!$B$1:$C$5,2,0)</f>
        <v>Kelly Williams</v>
      </c>
      <c r="W1864" s="1" t="str">
        <f>VLOOKUP(Orders!B1864,Returns!$B$1:$C$801,2,1)</f>
        <v>Yes</v>
      </c>
    </row>
    <row r="1865" spans="1:23" ht="12.9" customHeight="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  <c r="V1865" s="1" t="str">
        <f>VLOOKUP(M1865,People!$B$1:$C$5,2,0)</f>
        <v>Anna Andreadi</v>
      </c>
      <c r="W1865" s="1" t="str">
        <f>VLOOKUP(Orders!B1865,Returns!$B$1:$C$801,2,1)</f>
        <v>Yes</v>
      </c>
    </row>
    <row r="1866" spans="1:23" ht="12.9" customHeight="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  <c r="V1866" s="1" t="str">
        <f>VLOOKUP(M1866,People!$B$1:$C$5,2,0)</f>
        <v>Anna Andreadi</v>
      </c>
      <c r="W1866" s="1" t="str">
        <f>VLOOKUP(Orders!B1866,Returns!$B$1:$C$801,2,1)</f>
        <v>Yes</v>
      </c>
    </row>
    <row r="1867" spans="1:23" ht="12.9" customHeight="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  <c r="V1867" s="1" t="str">
        <f>VLOOKUP(M1867,People!$B$1:$C$5,2,0)</f>
        <v>Chuck Magee</v>
      </c>
      <c r="W1867" s="1" t="str">
        <f>VLOOKUP(Orders!B1867,Returns!$B$1:$C$801,2,1)</f>
        <v>Yes</v>
      </c>
    </row>
    <row r="1868" spans="1:23" ht="12.9" customHeight="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  <c r="V1868" s="1" t="str">
        <f>VLOOKUP(M1868,People!$B$1:$C$5,2,0)</f>
        <v>Anna Andreadi</v>
      </c>
      <c r="W1868" s="1" t="str">
        <f>VLOOKUP(Orders!B1868,Returns!$B$1:$C$801,2,1)</f>
        <v>Yes</v>
      </c>
    </row>
    <row r="1869" spans="1:23" ht="12.9" customHeight="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  <c r="V1869" s="1" t="str">
        <f>VLOOKUP(M1869,People!$B$1:$C$5,2,0)</f>
        <v>Chuck Magee</v>
      </c>
      <c r="W1869" s="1" t="str">
        <f>VLOOKUP(Orders!B1869,Returns!$B$1:$C$801,2,1)</f>
        <v>Yes</v>
      </c>
    </row>
    <row r="1870" spans="1:23" ht="12.9" customHeight="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  <c r="V1870" s="1" t="str">
        <f>VLOOKUP(M1870,People!$B$1:$C$5,2,0)</f>
        <v>Chuck Magee</v>
      </c>
      <c r="W1870" s="1" t="str">
        <f>VLOOKUP(Orders!B1870,Returns!$B$1:$C$801,2,1)</f>
        <v>Yes</v>
      </c>
    </row>
    <row r="1871" spans="1:23" ht="12.9" customHeight="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  <c r="V1871" s="1" t="str">
        <f>VLOOKUP(M1871,People!$B$1:$C$5,2,0)</f>
        <v>Anna Andreadi</v>
      </c>
      <c r="W1871" s="1" t="str">
        <f>VLOOKUP(Orders!B1871,Returns!$B$1:$C$801,2,1)</f>
        <v>Yes</v>
      </c>
    </row>
    <row r="1872" spans="1:23" ht="12.9" customHeight="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VLOOKUP(M1872,People!$B$1:$C$5,2,0)</f>
        <v>Anna Andreadi</v>
      </c>
      <c r="W1872" s="1" t="str">
        <f>VLOOKUP(Orders!B1872,Returns!$B$1:$C$801,2,1)</f>
        <v>Yes</v>
      </c>
    </row>
    <row r="1873" spans="1:23" ht="12.9" customHeight="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  <c r="V1873" s="1" t="str">
        <f>VLOOKUP(M1873,People!$B$1:$C$5,2,0)</f>
        <v>Anna Andreadi</v>
      </c>
      <c r="W1873" s="1" t="str">
        <f>VLOOKUP(Orders!B1873,Returns!$B$1:$C$801,2,1)</f>
        <v>Yes</v>
      </c>
    </row>
    <row r="1874" spans="1:23" ht="12.9" customHeight="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  <c r="V1874" s="1" t="str">
        <f>VLOOKUP(M1874,People!$B$1:$C$5,2,0)</f>
        <v>Anna Andreadi</v>
      </c>
      <c r="W1874" s="1" t="str">
        <f>VLOOKUP(Orders!B1874,Returns!$B$1:$C$801,2,1)</f>
        <v>Yes</v>
      </c>
    </row>
    <row r="1875" spans="1:23" ht="12.9" customHeight="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  <c r="V1875" s="1" t="str">
        <f>VLOOKUP(M1875,People!$B$1:$C$5,2,0)</f>
        <v>Anna Andreadi</v>
      </c>
      <c r="W1875" s="1" t="str">
        <f>VLOOKUP(Orders!B1875,Returns!$B$1:$C$801,2,1)</f>
        <v>Yes</v>
      </c>
    </row>
    <row r="1876" spans="1:23" ht="12.9" customHeight="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  <c r="V1876" s="1" t="str">
        <f>VLOOKUP(M1876,People!$B$1:$C$5,2,0)</f>
        <v>Chuck Magee</v>
      </c>
      <c r="W1876" s="1" t="str">
        <f>VLOOKUP(Orders!B1876,Returns!$B$1:$C$801,2,1)</f>
        <v>Yes</v>
      </c>
    </row>
    <row r="1877" spans="1:23" ht="12.9" customHeight="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  <c r="V1877" s="1" t="str">
        <f>VLOOKUP(M1877,People!$B$1:$C$5,2,0)</f>
        <v>Chuck Magee</v>
      </c>
      <c r="W1877" s="1" t="str">
        <f>VLOOKUP(Orders!B1877,Returns!$B$1:$C$801,2,1)</f>
        <v>Yes</v>
      </c>
    </row>
    <row r="1878" spans="1:23" ht="12.9" customHeight="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  <c r="V1878" s="1" t="str">
        <f>VLOOKUP(M1878,People!$B$1:$C$5,2,0)</f>
        <v>Kelly Williams</v>
      </c>
      <c r="W1878" s="1" t="str">
        <f>VLOOKUP(Orders!B1878,Returns!$B$1:$C$801,2,1)</f>
        <v>Yes</v>
      </c>
    </row>
    <row r="1879" spans="1:23" ht="12.9" customHeight="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  <c r="V1879" s="1" t="str">
        <f>VLOOKUP(M1879,People!$B$1:$C$5,2,0)</f>
        <v>Anna Andreadi</v>
      </c>
      <c r="W1879" s="1" t="str">
        <f>VLOOKUP(Orders!B1879,Returns!$B$1:$C$801,2,1)</f>
        <v>Yes</v>
      </c>
    </row>
    <row r="1880" spans="1:23" ht="12.9" customHeight="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  <c r="V1880" s="1" t="str">
        <f>VLOOKUP(M1880,People!$B$1:$C$5,2,0)</f>
        <v>Anna Andreadi</v>
      </c>
      <c r="W1880" s="1" t="str">
        <f>VLOOKUP(Orders!B1880,Returns!$B$1:$C$801,2,1)</f>
        <v>Yes</v>
      </c>
    </row>
    <row r="1881" spans="1:23" ht="12.9" customHeight="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  <c r="V1881" s="1" t="str">
        <f>VLOOKUP(M1881,People!$B$1:$C$5,2,0)</f>
        <v>Cassandra Brandow</v>
      </c>
      <c r="W1881" s="1" t="str">
        <f>VLOOKUP(Orders!B1881,Returns!$B$1:$C$801,2,1)</f>
        <v>Yes</v>
      </c>
    </row>
    <row r="1882" spans="1:23" ht="12.9" customHeight="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  <c r="V1882" s="1" t="str">
        <f>VLOOKUP(M1882,People!$B$1:$C$5,2,0)</f>
        <v>Chuck Magee</v>
      </c>
      <c r="W1882" s="1" t="str">
        <f>VLOOKUP(Orders!B1882,Returns!$B$1:$C$801,2,1)</f>
        <v>Yes</v>
      </c>
    </row>
    <row r="1883" spans="1:23" ht="12.9" customHeight="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  <c r="V1883" s="1" t="str">
        <f>VLOOKUP(M1883,People!$B$1:$C$5,2,0)</f>
        <v>Chuck Magee</v>
      </c>
      <c r="W1883" s="1" t="str">
        <f>VLOOKUP(Orders!B1883,Returns!$B$1:$C$801,2,1)</f>
        <v>Yes</v>
      </c>
    </row>
    <row r="1884" spans="1:23" ht="12.9" customHeight="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VLOOKUP(M1884,People!$B$1:$C$5,2,0)</f>
        <v>Chuck Magee</v>
      </c>
      <c r="W1884" s="1" t="str">
        <f>VLOOKUP(Orders!B1884,Returns!$B$1:$C$801,2,1)</f>
        <v>Yes</v>
      </c>
    </row>
    <row r="1885" spans="1:23" ht="12.9" customHeight="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  <c r="V1885" s="1" t="str">
        <f>VLOOKUP(M1885,People!$B$1:$C$5,2,0)</f>
        <v>Chuck Magee</v>
      </c>
      <c r="W1885" s="1" t="str">
        <f>VLOOKUP(Orders!B1885,Returns!$B$1:$C$801,2,1)</f>
        <v>Yes</v>
      </c>
    </row>
    <row r="1886" spans="1:23" ht="12.9" customHeight="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  <c r="V1886" s="1" t="str">
        <f>VLOOKUP(M1886,People!$B$1:$C$5,2,0)</f>
        <v>Kelly Williams</v>
      </c>
      <c r="W1886" s="1" t="str">
        <f>VLOOKUP(Orders!B1886,Returns!$B$1:$C$801,2,1)</f>
        <v>Yes</v>
      </c>
    </row>
    <row r="1887" spans="1:23" ht="12.9" customHeight="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VLOOKUP(M1887,People!$B$1:$C$5,2,0)</f>
        <v>Anna Andreadi</v>
      </c>
      <c r="W1887" s="1" t="str">
        <f>VLOOKUP(Orders!B1887,Returns!$B$1:$C$801,2,1)</f>
        <v>Yes</v>
      </c>
    </row>
    <row r="1888" spans="1:23" ht="12.9" customHeight="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  <c r="V1888" s="1" t="str">
        <f>VLOOKUP(M1888,People!$B$1:$C$5,2,0)</f>
        <v>Cassandra Brandow</v>
      </c>
      <c r="W1888" s="1" t="str">
        <f>VLOOKUP(Orders!B1888,Returns!$B$1:$C$801,2,1)</f>
        <v>Yes</v>
      </c>
    </row>
    <row r="1889" spans="1:23" ht="12.9" customHeight="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  <c r="V1889" s="1" t="str">
        <f>VLOOKUP(M1889,People!$B$1:$C$5,2,0)</f>
        <v>Cassandra Brandow</v>
      </c>
      <c r="W1889" s="1" t="str">
        <f>VLOOKUP(Orders!B1889,Returns!$B$1:$C$801,2,1)</f>
        <v>Yes</v>
      </c>
    </row>
    <row r="1890" spans="1:23" ht="12.9" customHeight="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  <c r="V1890" s="1" t="str">
        <f>VLOOKUP(M1890,People!$B$1:$C$5,2,0)</f>
        <v>Chuck Magee</v>
      </c>
      <c r="W1890" s="1" t="str">
        <f>VLOOKUP(Orders!B1890,Returns!$B$1:$C$801,2,1)</f>
        <v>Yes</v>
      </c>
    </row>
    <row r="1891" spans="1:23" ht="12.9" customHeight="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  <c r="V1891" s="1" t="str">
        <f>VLOOKUP(M1891,People!$B$1:$C$5,2,0)</f>
        <v>Chuck Magee</v>
      </c>
      <c r="W1891" s="1" t="str">
        <f>VLOOKUP(Orders!B1891,Returns!$B$1:$C$801,2,1)</f>
        <v>Yes</v>
      </c>
    </row>
    <row r="1892" spans="1:23" ht="12.9" customHeight="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VLOOKUP(M1892,People!$B$1:$C$5,2,0)</f>
        <v>Anna Andreadi</v>
      </c>
      <c r="W1892" s="1" t="str">
        <f>VLOOKUP(Orders!B1892,Returns!$B$1:$C$801,2,1)</f>
        <v>Yes</v>
      </c>
    </row>
    <row r="1893" spans="1:23" ht="12.9" customHeight="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VLOOKUP(M1893,People!$B$1:$C$5,2,0)</f>
        <v>Anna Andreadi</v>
      </c>
      <c r="W1893" s="1" t="str">
        <f>VLOOKUP(Orders!B1893,Returns!$B$1:$C$801,2,1)</f>
        <v>Yes</v>
      </c>
    </row>
    <row r="1894" spans="1:23" ht="12.9" customHeight="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  <c r="V1894" s="1" t="str">
        <f>VLOOKUP(M1894,People!$B$1:$C$5,2,0)</f>
        <v>Cassandra Brandow</v>
      </c>
      <c r="W1894" s="1" t="str">
        <f>VLOOKUP(Orders!B1894,Returns!$B$1:$C$801,2,1)</f>
        <v>Yes</v>
      </c>
    </row>
    <row r="1895" spans="1:23" ht="12.9" customHeight="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  <c r="V1895" s="1" t="str">
        <f>VLOOKUP(M1895,People!$B$1:$C$5,2,0)</f>
        <v>Anna Andreadi</v>
      </c>
      <c r="W1895" s="1" t="str">
        <f>VLOOKUP(Orders!B1895,Returns!$B$1:$C$801,2,1)</f>
        <v>Yes</v>
      </c>
    </row>
    <row r="1896" spans="1:23" ht="12.9" customHeight="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  <c r="V1896" s="1" t="str">
        <f>VLOOKUP(M1896,People!$B$1:$C$5,2,0)</f>
        <v>Cassandra Brandow</v>
      </c>
      <c r="W1896" s="1" t="str">
        <f>VLOOKUP(Orders!B1896,Returns!$B$1:$C$801,2,1)</f>
        <v>Yes</v>
      </c>
    </row>
    <row r="1897" spans="1:23" ht="12.9" customHeight="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  <c r="V1897" s="1" t="str">
        <f>VLOOKUP(M1897,People!$B$1:$C$5,2,0)</f>
        <v>Anna Andreadi</v>
      </c>
      <c r="W1897" s="1" t="str">
        <f>VLOOKUP(Orders!B1897,Returns!$B$1:$C$801,2,1)</f>
        <v>Yes</v>
      </c>
    </row>
    <row r="1898" spans="1:23" ht="12.9" customHeight="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  <c r="V1898" s="1" t="str">
        <f>VLOOKUP(M1898,People!$B$1:$C$5,2,0)</f>
        <v>Kelly Williams</v>
      </c>
      <c r="W1898" s="1" t="str">
        <f>VLOOKUP(Orders!B1898,Returns!$B$1:$C$801,2,1)</f>
        <v>Yes</v>
      </c>
    </row>
    <row r="1899" spans="1:23" ht="12.9" customHeight="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  <c r="V1899" s="1" t="str">
        <f>VLOOKUP(M1899,People!$B$1:$C$5,2,0)</f>
        <v>Cassandra Brandow</v>
      </c>
      <c r="W1899" s="1" t="str">
        <f>VLOOKUP(Orders!B1899,Returns!$B$1:$C$801,2,1)</f>
        <v>Yes</v>
      </c>
    </row>
    <row r="1900" spans="1:23" ht="12.9" customHeight="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  <c r="V1900" s="1" t="str">
        <f>VLOOKUP(M1900,People!$B$1:$C$5,2,0)</f>
        <v>Cassandra Brandow</v>
      </c>
      <c r="W1900" s="1" t="str">
        <f>VLOOKUP(Orders!B1900,Returns!$B$1:$C$801,2,1)</f>
        <v>Yes</v>
      </c>
    </row>
    <row r="1901" spans="1:23" ht="12.9" customHeight="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  <c r="V1901" s="1" t="str">
        <f>VLOOKUP(M1901,People!$B$1:$C$5,2,0)</f>
        <v>Cassandra Brandow</v>
      </c>
      <c r="W1901" s="1" t="str">
        <f>VLOOKUP(Orders!B1901,Returns!$B$1:$C$801,2,1)</f>
        <v>Yes</v>
      </c>
    </row>
    <row r="1902" spans="1:23" ht="12.9" customHeight="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  <c r="V1902" s="1" t="str">
        <f>VLOOKUP(M1902,People!$B$1:$C$5,2,0)</f>
        <v>Cassandra Brandow</v>
      </c>
      <c r="W1902" s="1" t="str">
        <f>VLOOKUP(Orders!B1902,Returns!$B$1:$C$801,2,1)</f>
        <v>Yes</v>
      </c>
    </row>
    <row r="1903" spans="1:23" ht="12.9" customHeight="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  <c r="V1903" s="1" t="str">
        <f>VLOOKUP(M1903,People!$B$1:$C$5,2,0)</f>
        <v>Kelly Williams</v>
      </c>
      <c r="W1903" s="1" t="str">
        <f>VLOOKUP(Orders!B1903,Returns!$B$1:$C$801,2,1)</f>
        <v>Yes</v>
      </c>
    </row>
    <row r="1904" spans="1:23" ht="12.9" customHeight="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  <c r="V1904" s="1" t="str">
        <f>VLOOKUP(M1904,People!$B$1:$C$5,2,0)</f>
        <v>Anna Andreadi</v>
      </c>
      <c r="W1904" s="1" t="str">
        <f>VLOOKUP(Orders!B1904,Returns!$B$1:$C$801,2,1)</f>
        <v>Yes</v>
      </c>
    </row>
    <row r="1905" spans="1:23" ht="12.9" customHeight="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  <c r="V1905" s="1" t="str">
        <f>VLOOKUP(M1905,People!$B$1:$C$5,2,0)</f>
        <v>Anna Andreadi</v>
      </c>
      <c r="W1905" s="1" t="str">
        <f>VLOOKUP(Orders!B1905,Returns!$B$1:$C$801,2,1)</f>
        <v>Yes</v>
      </c>
    </row>
    <row r="1906" spans="1:23" ht="12.9" customHeight="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  <c r="V1906" s="1" t="str">
        <f>VLOOKUP(M1906,People!$B$1:$C$5,2,0)</f>
        <v>Anna Andreadi</v>
      </c>
      <c r="W1906" s="1" t="str">
        <f>VLOOKUP(Orders!B1906,Returns!$B$1:$C$801,2,1)</f>
        <v>Yes</v>
      </c>
    </row>
    <row r="1907" spans="1:23" ht="12.9" customHeight="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  <c r="V1907" s="1" t="str">
        <f>VLOOKUP(M1907,People!$B$1:$C$5,2,0)</f>
        <v>Kelly Williams</v>
      </c>
      <c r="W1907" s="1" t="str">
        <f>VLOOKUP(Orders!B1907,Returns!$B$1:$C$801,2,1)</f>
        <v>Yes</v>
      </c>
    </row>
    <row r="1908" spans="1:23" ht="12.9" customHeight="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  <c r="V1908" s="1" t="str">
        <f>VLOOKUP(M1908,People!$B$1:$C$5,2,0)</f>
        <v>Cassandra Brandow</v>
      </c>
      <c r="W1908" s="1" t="str">
        <f>VLOOKUP(Orders!B1908,Returns!$B$1:$C$801,2,1)</f>
        <v>Yes</v>
      </c>
    </row>
    <row r="1909" spans="1:23" ht="12.9" customHeight="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  <c r="V1909" s="1" t="str">
        <f>VLOOKUP(M1909,People!$B$1:$C$5,2,0)</f>
        <v>Cassandra Brandow</v>
      </c>
      <c r="W1909" s="1" t="str">
        <f>VLOOKUP(Orders!B1909,Returns!$B$1:$C$801,2,1)</f>
        <v>Yes</v>
      </c>
    </row>
    <row r="1910" spans="1:23" ht="12.9" customHeight="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  <c r="V1910" s="1" t="str">
        <f>VLOOKUP(M1910,People!$B$1:$C$5,2,0)</f>
        <v>Anna Andreadi</v>
      </c>
      <c r="W1910" s="1" t="str">
        <f>VLOOKUP(Orders!B1910,Returns!$B$1:$C$801,2,1)</f>
        <v>Yes</v>
      </c>
    </row>
    <row r="1911" spans="1:23" ht="12.9" customHeight="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VLOOKUP(M1911,People!$B$1:$C$5,2,0)</f>
        <v>Chuck Magee</v>
      </c>
      <c r="W1911" s="1" t="str">
        <f>VLOOKUP(Orders!B1911,Returns!$B$1:$C$801,2,1)</f>
        <v>Yes</v>
      </c>
    </row>
    <row r="1912" spans="1:23" ht="12.9" customHeight="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  <c r="V1912" s="1" t="str">
        <f>VLOOKUP(M1912,People!$B$1:$C$5,2,0)</f>
        <v>Anna Andreadi</v>
      </c>
      <c r="W1912" s="1" t="str">
        <f>VLOOKUP(Orders!B1912,Returns!$B$1:$C$801,2,1)</f>
        <v>Yes</v>
      </c>
    </row>
    <row r="1913" spans="1:23" ht="12.9" customHeight="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  <c r="V1913" s="1" t="str">
        <f>VLOOKUP(M1913,People!$B$1:$C$5,2,0)</f>
        <v>Kelly Williams</v>
      </c>
      <c r="W1913" s="1" t="str">
        <f>VLOOKUP(Orders!B1913,Returns!$B$1:$C$801,2,1)</f>
        <v>Yes</v>
      </c>
    </row>
    <row r="1914" spans="1:23" ht="12.9" customHeight="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  <c r="V1914" s="1" t="str">
        <f>VLOOKUP(M1914,People!$B$1:$C$5,2,0)</f>
        <v>Kelly Williams</v>
      </c>
      <c r="W1914" s="1" t="str">
        <f>VLOOKUP(Orders!B1914,Returns!$B$1:$C$801,2,1)</f>
        <v>Yes</v>
      </c>
    </row>
    <row r="1915" spans="1:23" ht="12.9" customHeight="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  <c r="V1915" s="1" t="str">
        <f>VLOOKUP(M1915,People!$B$1:$C$5,2,0)</f>
        <v>Cassandra Brandow</v>
      </c>
      <c r="W1915" s="1" t="str">
        <f>VLOOKUP(Orders!B1915,Returns!$B$1:$C$801,2,1)</f>
        <v>Yes</v>
      </c>
    </row>
    <row r="1916" spans="1:23" ht="12.9" customHeight="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VLOOKUP(M1916,People!$B$1:$C$5,2,0)</f>
        <v>Cassandra Brandow</v>
      </c>
      <c r="W1916" s="1" t="str">
        <f>VLOOKUP(Orders!B1916,Returns!$B$1:$C$801,2,1)</f>
        <v>Yes</v>
      </c>
    </row>
    <row r="1917" spans="1:23" ht="12.9" customHeight="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  <c r="V1917" s="1" t="str">
        <f>VLOOKUP(M1917,People!$B$1:$C$5,2,0)</f>
        <v>Cassandra Brandow</v>
      </c>
      <c r="W1917" s="1" t="str">
        <f>VLOOKUP(Orders!B1917,Returns!$B$1:$C$801,2,1)</f>
        <v>Yes</v>
      </c>
    </row>
    <row r="1918" spans="1:23" ht="12.9" customHeight="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  <c r="V1918" s="1" t="str">
        <f>VLOOKUP(M1918,People!$B$1:$C$5,2,0)</f>
        <v>Cassandra Brandow</v>
      </c>
      <c r="W1918" s="1" t="str">
        <f>VLOOKUP(Orders!B1918,Returns!$B$1:$C$801,2,1)</f>
        <v>Yes</v>
      </c>
    </row>
    <row r="1919" spans="1:23" ht="12.9" customHeight="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  <c r="V1919" s="1" t="str">
        <f>VLOOKUP(M1919,People!$B$1:$C$5,2,0)</f>
        <v>Chuck Magee</v>
      </c>
      <c r="W1919" s="1" t="str">
        <f>VLOOKUP(Orders!B1919,Returns!$B$1:$C$801,2,1)</f>
        <v>Yes</v>
      </c>
    </row>
    <row r="1920" spans="1:23" ht="12.9" customHeight="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VLOOKUP(M1920,People!$B$1:$C$5,2,0)</f>
        <v>Kelly Williams</v>
      </c>
      <c r="W1920" s="1" t="str">
        <f>VLOOKUP(Orders!B1920,Returns!$B$1:$C$801,2,1)</f>
        <v>Yes</v>
      </c>
    </row>
    <row r="1921" spans="1:23" ht="12.9" customHeight="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  <c r="V1921" s="1" t="str">
        <f>VLOOKUP(M1921,People!$B$1:$C$5,2,0)</f>
        <v>Chuck Magee</v>
      </c>
      <c r="W1921" s="1" t="str">
        <f>VLOOKUP(Orders!B1921,Returns!$B$1:$C$801,2,1)</f>
        <v>Yes</v>
      </c>
    </row>
    <row r="1922" spans="1:23" ht="12.9" customHeight="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  <c r="V1922" s="1" t="str">
        <f>VLOOKUP(M1922,People!$B$1:$C$5,2,0)</f>
        <v>Chuck Magee</v>
      </c>
      <c r="W1922" s="1" t="str">
        <f>VLOOKUP(Orders!B1922,Returns!$B$1:$C$801,2,1)</f>
        <v>Yes</v>
      </c>
    </row>
    <row r="1923" spans="1:23" ht="12.9" customHeight="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  <c r="V1923" s="1" t="str">
        <f>VLOOKUP(M1923,People!$B$1:$C$5,2,0)</f>
        <v>Chuck Magee</v>
      </c>
      <c r="W1923" s="1" t="str">
        <f>VLOOKUP(Orders!B1923,Returns!$B$1:$C$801,2,1)</f>
        <v>Yes</v>
      </c>
    </row>
    <row r="1924" spans="1:23" ht="12.9" customHeight="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  <c r="V1924" s="1" t="str">
        <f>VLOOKUP(M1924,People!$B$1:$C$5,2,0)</f>
        <v>Kelly Williams</v>
      </c>
      <c r="W1924" s="1" t="str">
        <f>VLOOKUP(Orders!B1924,Returns!$B$1:$C$801,2,1)</f>
        <v>Yes</v>
      </c>
    </row>
    <row r="1925" spans="1:23" ht="12.9" customHeight="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  <c r="V1925" s="1" t="str">
        <f>VLOOKUP(M1925,People!$B$1:$C$5,2,0)</f>
        <v>Kelly Williams</v>
      </c>
      <c r="W1925" s="1" t="str">
        <f>VLOOKUP(Orders!B1925,Returns!$B$1:$C$801,2,1)</f>
        <v>Yes</v>
      </c>
    </row>
    <row r="1926" spans="1:23" ht="12.9" customHeight="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  <c r="V1926" s="1" t="str">
        <f>VLOOKUP(M1926,People!$B$1:$C$5,2,0)</f>
        <v>Anna Andreadi</v>
      </c>
      <c r="W1926" s="1" t="str">
        <f>VLOOKUP(Orders!B1926,Returns!$B$1:$C$801,2,1)</f>
        <v>Yes</v>
      </c>
    </row>
    <row r="1927" spans="1:23" ht="12.9" customHeight="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VLOOKUP(M1927,People!$B$1:$C$5,2,0)</f>
        <v>Anna Andreadi</v>
      </c>
      <c r="W1927" s="1" t="str">
        <f>VLOOKUP(Orders!B1927,Returns!$B$1:$C$801,2,1)</f>
        <v>Yes</v>
      </c>
    </row>
    <row r="1928" spans="1:23" ht="12.9" customHeight="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  <c r="V1928" s="1" t="str">
        <f>VLOOKUP(M1928,People!$B$1:$C$5,2,0)</f>
        <v>Anna Andreadi</v>
      </c>
      <c r="W1928" s="1" t="str">
        <f>VLOOKUP(Orders!B1928,Returns!$B$1:$C$801,2,1)</f>
        <v>Yes</v>
      </c>
    </row>
    <row r="1929" spans="1:23" ht="12.9" customHeight="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  <c r="V1929" s="1" t="str">
        <f>VLOOKUP(M1929,People!$B$1:$C$5,2,0)</f>
        <v>Anna Andreadi</v>
      </c>
      <c r="W1929" s="1" t="str">
        <f>VLOOKUP(Orders!B1929,Returns!$B$1:$C$801,2,1)</f>
        <v>Yes</v>
      </c>
    </row>
    <row r="1930" spans="1:23" ht="12.9" customHeight="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  <c r="V1930" s="1" t="str">
        <f>VLOOKUP(M1930,People!$B$1:$C$5,2,0)</f>
        <v>Anna Andreadi</v>
      </c>
      <c r="W1930" s="1" t="str">
        <f>VLOOKUP(Orders!B1930,Returns!$B$1:$C$801,2,1)</f>
        <v>Yes</v>
      </c>
    </row>
    <row r="1931" spans="1:23" ht="12.9" customHeight="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  <c r="V1931" s="1" t="str">
        <f>VLOOKUP(M1931,People!$B$1:$C$5,2,0)</f>
        <v>Anna Andreadi</v>
      </c>
      <c r="W1931" s="1" t="str">
        <f>VLOOKUP(Orders!B1931,Returns!$B$1:$C$801,2,1)</f>
        <v>Yes</v>
      </c>
    </row>
    <row r="1932" spans="1:23" ht="12.9" customHeight="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  <c r="V1932" s="1" t="str">
        <f>VLOOKUP(M1932,People!$B$1:$C$5,2,0)</f>
        <v>Anna Andreadi</v>
      </c>
      <c r="W1932" s="1" t="str">
        <f>VLOOKUP(Orders!B1932,Returns!$B$1:$C$801,2,1)</f>
        <v>Yes</v>
      </c>
    </row>
    <row r="1933" spans="1:23" ht="12.9" customHeight="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  <c r="V1933" s="1" t="str">
        <f>VLOOKUP(M1933,People!$B$1:$C$5,2,0)</f>
        <v>Anna Andreadi</v>
      </c>
      <c r="W1933" s="1" t="str">
        <f>VLOOKUP(Orders!B1933,Returns!$B$1:$C$801,2,1)</f>
        <v>Yes</v>
      </c>
    </row>
    <row r="1934" spans="1:23" ht="12.9" customHeight="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  <c r="V1934" s="1" t="str">
        <f>VLOOKUP(M1934,People!$B$1:$C$5,2,0)</f>
        <v>Cassandra Brandow</v>
      </c>
      <c r="W1934" s="1" t="str">
        <f>VLOOKUP(Orders!B1934,Returns!$B$1:$C$801,2,1)</f>
        <v>Yes</v>
      </c>
    </row>
    <row r="1935" spans="1:23" ht="12.9" customHeight="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  <c r="V1935" s="1" t="str">
        <f>VLOOKUP(M1935,People!$B$1:$C$5,2,0)</f>
        <v>Cassandra Brandow</v>
      </c>
      <c r="W1935" s="1" t="str">
        <f>VLOOKUP(Orders!B1935,Returns!$B$1:$C$801,2,1)</f>
        <v>Yes</v>
      </c>
    </row>
    <row r="1936" spans="1:23" ht="12.9" customHeight="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  <c r="V1936" s="1" t="str">
        <f>VLOOKUP(M1936,People!$B$1:$C$5,2,0)</f>
        <v>Anna Andreadi</v>
      </c>
      <c r="W1936" s="1" t="str">
        <f>VLOOKUP(Orders!B1936,Returns!$B$1:$C$801,2,1)</f>
        <v>Yes</v>
      </c>
    </row>
    <row r="1937" spans="1:23" ht="12.9" customHeight="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VLOOKUP(M1937,People!$B$1:$C$5,2,0)</f>
        <v>Anna Andreadi</v>
      </c>
      <c r="W1937" s="1" t="str">
        <f>VLOOKUP(Orders!B1937,Returns!$B$1:$C$801,2,1)</f>
        <v>Yes</v>
      </c>
    </row>
    <row r="1938" spans="1:23" ht="12.9" customHeight="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  <c r="V1938" s="1" t="str">
        <f>VLOOKUP(M1938,People!$B$1:$C$5,2,0)</f>
        <v>Anna Andreadi</v>
      </c>
      <c r="W1938" s="1" t="str">
        <f>VLOOKUP(Orders!B1938,Returns!$B$1:$C$801,2,1)</f>
        <v>Yes</v>
      </c>
    </row>
    <row r="1939" spans="1:23" ht="12.9" customHeight="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  <c r="V1939" s="1" t="str">
        <f>VLOOKUP(M1939,People!$B$1:$C$5,2,0)</f>
        <v>Anna Andreadi</v>
      </c>
      <c r="W1939" s="1" t="str">
        <f>VLOOKUP(Orders!B1939,Returns!$B$1:$C$801,2,1)</f>
        <v>Yes</v>
      </c>
    </row>
    <row r="1940" spans="1:23" ht="12.9" customHeight="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  <c r="V1940" s="1" t="str">
        <f>VLOOKUP(M1940,People!$B$1:$C$5,2,0)</f>
        <v>Anna Andreadi</v>
      </c>
      <c r="W1940" s="1" t="str">
        <f>VLOOKUP(Orders!B1940,Returns!$B$1:$C$801,2,1)</f>
        <v>Yes</v>
      </c>
    </row>
    <row r="1941" spans="1:23" ht="12.9" customHeight="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  <c r="V1941" s="1" t="str">
        <f>VLOOKUP(M1941,People!$B$1:$C$5,2,0)</f>
        <v>Anna Andreadi</v>
      </c>
      <c r="W1941" s="1" t="str">
        <f>VLOOKUP(Orders!B1941,Returns!$B$1:$C$801,2,1)</f>
        <v>Yes</v>
      </c>
    </row>
    <row r="1942" spans="1:23" ht="12.9" customHeight="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  <c r="V1942" s="1" t="str">
        <f>VLOOKUP(M1942,People!$B$1:$C$5,2,0)</f>
        <v>Anna Andreadi</v>
      </c>
      <c r="W1942" s="1" t="str">
        <f>VLOOKUP(Orders!B1942,Returns!$B$1:$C$801,2,1)</f>
        <v>Yes</v>
      </c>
    </row>
    <row r="1943" spans="1:23" ht="12.9" customHeight="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  <c r="V1943" s="1" t="str">
        <f>VLOOKUP(M1943,People!$B$1:$C$5,2,0)</f>
        <v>Kelly Williams</v>
      </c>
      <c r="W1943" s="1" t="str">
        <f>VLOOKUP(Orders!B1943,Returns!$B$1:$C$801,2,1)</f>
        <v>Yes</v>
      </c>
    </row>
    <row r="1944" spans="1:23" ht="12.9" customHeight="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  <c r="V1944" s="1" t="str">
        <f>VLOOKUP(M1944,People!$B$1:$C$5,2,0)</f>
        <v>Kelly Williams</v>
      </c>
      <c r="W1944" s="1" t="str">
        <f>VLOOKUP(Orders!B1944,Returns!$B$1:$C$801,2,1)</f>
        <v>Yes</v>
      </c>
    </row>
    <row r="1945" spans="1:23" ht="12.9" customHeight="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  <c r="V1945" s="1" t="str">
        <f>VLOOKUP(M1945,People!$B$1:$C$5,2,0)</f>
        <v>Kelly Williams</v>
      </c>
      <c r="W1945" s="1" t="str">
        <f>VLOOKUP(Orders!B1945,Returns!$B$1:$C$801,2,1)</f>
        <v>Yes</v>
      </c>
    </row>
    <row r="1946" spans="1:23" ht="12.9" customHeight="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VLOOKUP(M1946,People!$B$1:$C$5,2,0)</f>
        <v>Kelly Williams</v>
      </c>
      <c r="W1946" s="1" t="str">
        <f>VLOOKUP(Orders!B1946,Returns!$B$1:$C$801,2,1)</f>
        <v>Yes</v>
      </c>
    </row>
    <row r="1947" spans="1:23" ht="12.9" customHeight="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  <c r="V1947" s="1" t="str">
        <f>VLOOKUP(M1947,People!$B$1:$C$5,2,0)</f>
        <v>Kelly Williams</v>
      </c>
      <c r="W1947" s="1" t="str">
        <f>VLOOKUP(Orders!B1947,Returns!$B$1:$C$801,2,1)</f>
        <v>Yes</v>
      </c>
    </row>
    <row r="1948" spans="1:23" ht="12.9" customHeight="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VLOOKUP(M1948,People!$B$1:$C$5,2,0)</f>
        <v>Chuck Magee</v>
      </c>
      <c r="W1948" s="1" t="str">
        <f>VLOOKUP(Orders!B1948,Returns!$B$1:$C$801,2,1)</f>
        <v>Yes</v>
      </c>
    </row>
    <row r="1949" spans="1:23" ht="12.9" customHeight="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  <c r="V1949" s="1" t="str">
        <f>VLOOKUP(M1949,People!$B$1:$C$5,2,0)</f>
        <v>Chuck Magee</v>
      </c>
      <c r="W1949" s="1" t="str">
        <f>VLOOKUP(Orders!B1949,Returns!$B$1:$C$801,2,1)</f>
        <v>Yes</v>
      </c>
    </row>
    <row r="1950" spans="1:23" ht="12.9" customHeight="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  <c r="V1950" s="1" t="str">
        <f>VLOOKUP(M1950,People!$B$1:$C$5,2,0)</f>
        <v>Chuck Magee</v>
      </c>
      <c r="W1950" s="1" t="str">
        <f>VLOOKUP(Orders!B1950,Returns!$B$1:$C$801,2,1)</f>
        <v>Yes</v>
      </c>
    </row>
    <row r="1951" spans="1:23" ht="12.9" customHeight="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  <c r="V1951" s="1" t="str">
        <f>VLOOKUP(M1951,People!$B$1:$C$5,2,0)</f>
        <v>Chuck Magee</v>
      </c>
      <c r="W1951" s="1" t="str">
        <f>VLOOKUP(Orders!B1951,Returns!$B$1:$C$801,2,1)</f>
        <v>Yes</v>
      </c>
    </row>
    <row r="1952" spans="1:23" ht="12.9" customHeight="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  <c r="V1952" s="1" t="str">
        <f>VLOOKUP(M1952,People!$B$1:$C$5,2,0)</f>
        <v>Chuck Magee</v>
      </c>
      <c r="W1952" s="1" t="str">
        <f>VLOOKUP(Orders!B1952,Returns!$B$1:$C$801,2,1)</f>
        <v>Yes</v>
      </c>
    </row>
    <row r="1953" spans="1:23" ht="12.9" customHeight="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  <c r="V1953" s="1" t="str">
        <f>VLOOKUP(M1953,People!$B$1:$C$5,2,0)</f>
        <v>Chuck Magee</v>
      </c>
      <c r="W1953" s="1" t="str">
        <f>VLOOKUP(Orders!B1953,Returns!$B$1:$C$801,2,1)</f>
        <v>Yes</v>
      </c>
    </row>
    <row r="1954" spans="1:23" ht="12.9" customHeight="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VLOOKUP(M1954,People!$B$1:$C$5,2,0)</f>
        <v>Chuck Magee</v>
      </c>
      <c r="W1954" s="1" t="str">
        <f>VLOOKUP(Orders!B1954,Returns!$B$1:$C$801,2,1)</f>
        <v>Yes</v>
      </c>
    </row>
    <row r="1955" spans="1:23" ht="12.9" customHeight="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VLOOKUP(M1955,People!$B$1:$C$5,2,0)</f>
        <v>Chuck Magee</v>
      </c>
      <c r="W1955" s="1" t="str">
        <f>VLOOKUP(Orders!B1955,Returns!$B$1:$C$801,2,1)</f>
        <v>Yes</v>
      </c>
    </row>
    <row r="1956" spans="1:23" ht="12.9" customHeight="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  <c r="V1956" s="1" t="str">
        <f>VLOOKUP(M1956,People!$B$1:$C$5,2,0)</f>
        <v>Chuck Magee</v>
      </c>
      <c r="W1956" s="1" t="str">
        <f>VLOOKUP(Orders!B1956,Returns!$B$1:$C$801,2,1)</f>
        <v>Yes</v>
      </c>
    </row>
    <row r="1957" spans="1:23" ht="12.9" customHeight="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  <c r="V1957" s="1" t="str">
        <f>VLOOKUP(M1957,People!$B$1:$C$5,2,0)</f>
        <v>Chuck Magee</v>
      </c>
      <c r="W1957" s="1" t="str">
        <f>VLOOKUP(Orders!B1957,Returns!$B$1:$C$801,2,1)</f>
        <v>Yes</v>
      </c>
    </row>
    <row r="1958" spans="1:23" ht="12.9" customHeight="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  <c r="V1958" s="1" t="str">
        <f>VLOOKUP(M1958,People!$B$1:$C$5,2,0)</f>
        <v>Chuck Magee</v>
      </c>
      <c r="W1958" s="1" t="str">
        <f>VLOOKUP(Orders!B1958,Returns!$B$1:$C$801,2,1)</f>
        <v>Yes</v>
      </c>
    </row>
    <row r="1959" spans="1:23" ht="12.9" customHeight="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  <c r="V1959" s="1" t="str">
        <f>VLOOKUP(M1959,People!$B$1:$C$5,2,0)</f>
        <v>Chuck Magee</v>
      </c>
      <c r="W1959" s="1" t="str">
        <f>VLOOKUP(Orders!B1959,Returns!$B$1:$C$801,2,1)</f>
        <v>Yes</v>
      </c>
    </row>
    <row r="1960" spans="1:23" ht="12.9" customHeight="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  <c r="V1960" s="1" t="str">
        <f>VLOOKUP(M1960,People!$B$1:$C$5,2,0)</f>
        <v>Kelly Williams</v>
      </c>
      <c r="W1960" s="1" t="str">
        <f>VLOOKUP(Orders!B1960,Returns!$B$1:$C$801,2,1)</f>
        <v>Yes</v>
      </c>
    </row>
    <row r="1961" spans="1:23" ht="12.9" customHeight="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  <c r="V1961" s="1" t="str">
        <f>VLOOKUP(M1961,People!$B$1:$C$5,2,0)</f>
        <v>Kelly Williams</v>
      </c>
      <c r="W1961" s="1" t="str">
        <f>VLOOKUP(Orders!B1961,Returns!$B$1:$C$801,2,1)</f>
        <v>Yes</v>
      </c>
    </row>
    <row r="1962" spans="1:23" ht="12.9" customHeight="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  <c r="V1962" s="1" t="str">
        <f>VLOOKUP(M1962,People!$B$1:$C$5,2,0)</f>
        <v>Kelly Williams</v>
      </c>
      <c r="W1962" s="1" t="str">
        <f>VLOOKUP(Orders!B1962,Returns!$B$1:$C$801,2,1)</f>
        <v>Yes</v>
      </c>
    </row>
    <row r="1963" spans="1:23" ht="12.9" customHeight="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  <c r="V1963" s="1" t="str">
        <f>VLOOKUP(M1963,People!$B$1:$C$5,2,0)</f>
        <v>Kelly Williams</v>
      </c>
      <c r="W1963" s="1" t="str">
        <f>VLOOKUP(Orders!B1963,Returns!$B$1:$C$801,2,1)</f>
        <v>Yes</v>
      </c>
    </row>
    <row r="1964" spans="1:23" ht="12.9" customHeight="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VLOOKUP(M1964,People!$B$1:$C$5,2,0)</f>
        <v>Kelly Williams</v>
      </c>
      <c r="W1964" s="1" t="str">
        <f>VLOOKUP(Orders!B1964,Returns!$B$1:$C$801,2,1)</f>
        <v>Yes</v>
      </c>
    </row>
    <row r="1965" spans="1:23" ht="12.9" customHeight="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  <c r="V1965" s="1" t="str">
        <f>VLOOKUP(M1965,People!$B$1:$C$5,2,0)</f>
        <v>Kelly Williams</v>
      </c>
      <c r="W1965" s="1" t="str">
        <f>VLOOKUP(Orders!B1965,Returns!$B$1:$C$801,2,1)</f>
        <v>Yes</v>
      </c>
    </row>
    <row r="1966" spans="1:23" ht="12.9" customHeight="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  <c r="V1966" s="1" t="str">
        <f>VLOOKUP(M1966,People!$B$1:$C$5,2,0)</f>
        <v>Kelly Williams</v>
      </c>
      <c r="W1966" s="1" t="str">
        <f>VLOOKUP(Orders!B1966,Returns!$B$1:$C$801,2,1)</f>
        <v>Yes</v>
      </c>
    </row>
    <row r="1967" spans="1:23" ht="12.9" customHeight="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  <c r="V1967" s="1" t="str">
        <f>VLOOKUP(M1967,People!$B$1:$C$5,2,0)</f>
        <v>Kelly Williams</v>
      </c>
      <c r="W1967" s="1" t="str">
        <f>VLOOKUP(Orders!B1967,Returns!$B$1:$C$801,2,1)</f>
        <v>Yes</v>
      </c>
    </row>
    <row r="1968" spans="1:23" ht="12.9" customHeight="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  <c r="V1968" s="1" t="str">
        <f>VLOOKUP(M1968,People!$B$1:$C$5,2,0)</f>
        <v>Chuck Magee</v>
      </c>
      <c r="W1968" s="1" t="str">
        <f>VLOOKUP(Orders!B1968,Returns!$B$1:$C$801,2,1)</f>
        <v>Yes</v>
      </c>
    </row>
    <row r="1969" spans="1:23" ht="12.9" customHeight="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  <c r="V1969" s="1" t="str">
        <f>VLOOKUP(M1969,People!$B$1:$C$5,2,0)</f>
        <v>Chuck Magee</v>
      </c>
      <c r="W1969" s="1" t="str">
        <f>VLOOKUP(Orders!B1969,Returns!$B$1:$C$801,2,1)</f>
        <v>Yes</v>
      </c>
    </row>
    <row r="1970" spans="1:23" ht="12.9" customHeight="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VLOOKUP(M1970,People!$B$1:$C$5,2,0)</f>
        <v>Chuck Magee</v>
      </c>
      <c r="W1970" s="1" t="str">
        <f>VLOOKUP(Orders!B1970,Returns!$B$1:$C$801,2,1)</f>
        <v>Yes</v>
      </c>
    </row>
    <row r="1971" spans="1:23" ht="12.9" customHeight="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  <c r="V1971" s="1" t="str">
        <f>VLOOKUP(M1971,People!$B$1:$C$5,2,0)</f>
        <v>Kelly Williams</v>
      </c>
      <c r="W1971" s="1" t="str">
        <f>VLOOKUP(Orders!B1971,Returns!$B$1:$C$801,2,1)</f>
        <v>Yes</v>
      </c>
    </row>
    <row r="1972" spans="1:23" ht="12.9" customHeight="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  <c r="V1972" s="1" t="str">
        <f>VLOOKUP(M1972,People!$B$1:$C$5,2,0)</f>
        <v>Kelly Williams</v>
      </c>
      <c r="W1972" s="1" t="str">
        <f>VLOOKUP(Orders!B1972,Returns!$B$1:$C$801,2,1)</f>
        <v>Yes</v>
      </c>
    </row>
    <row r="1973" spans="1:23" ht="12.9" customHeight="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  <c r="V1973" s="1" t="str">
        <f>VLOOKUP(M1973,People!$B$1:$C$5,2,0)</f>
        <v>Kelly Williams</v>
      </c>
      <c r="W1973" s="1" t="str">
        <f>VLOOKUP(Orders!B1973,Returns!$B$1:$C$801,2,1)</f>
        <v>Yes</v>
      </c>
    </row>
    <row r="1974" spans="1:23" ht="12.9" customHeight="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  <c r="V1974" s="1" t="str">
        <f>VLOOKUP(M1974,People!$B$1:$C$5,2,0)</f>
        <v>Kelly Williams</v>
      </c>
      <c r="W1974" s="1" t="str">
        <f>VLOOKUP(Orders!B1974,Returns!$B$1:$C$801,2,1)</f>
        <v>Yes</v>
      </c>
    </row>
    <row r="1975" spans="1:23" ht="12.9" customHeight="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  <c r="V1975" s="1" t="str">
        <f>VLOOKUP(M1975,People!$B$1:$C$5,2,0)</f>
        <v>Kelly Williams</v>
      </c>
      <c r="W1975" s="1" t="str">
        <f>VLOOKUP(Orders!B1975,Returns!$B$1:$C$801,2,1)</f>
        <v>Yes</v>
      </c>
    </row>
    <row r="1976" spans="1:23" ht="12.9" customHeight="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  <c r="V1976" s="1" t="str">
        <f>VLOOKUP(M1976,People!$B$1:$C$5,2,0)</f>
        <v>Kelly Williams</v>
      </c>
      <c r="W1976" s="1" t="str">
        <f>VLOOKUP(Orders!B1976,Returns!$B$1:$C$801,2,1)</f>
        <v>Yes</v>
      </c>
    </row>
    <row r="1977" spans="1:23" ht="12.9" customHeight="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  <c r="V1977" s="1" t="str">
        <f>VLOOKUP(M1977,People!$B$1:$C$5,2,0)</f>
        <v>Cassandra Brandow</v>
      </c>
      <c r="W1977" s="1" t="str">
        <f>VLOOKUP(Orders!B1977,Returns!$B$1:$C$801,2,1)</f>
        <v>Yes</v>
      </c>
    </row>
    <row r="1978" spans="1:23" ht="12.9" customHeight="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  <c r="V1978" s="1" t="str">
        <f>VLOOKUP(M1978,People!$B$1:$C$5,2,0)</f>
        <v>Cassandra Brandow</v>
      </c>
      <c r="W1978" s="1" t="str">
        <f>VLOOKUP(Orders!B1978,Returns!$B$1:$C$801,2,1)</f>
        <v>Yes</v>
      </c>
    </row>
    <row r="1979" spans="1:23" ht="12.9" customHeight="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  <c r="V1979" s="1" t="str">
        <f>VLOOKUP(M1979,People!$B$1:$C$5,2,0)</f>
        <v>Cassandra Brandow</v>
      </c>
      <c r="W1979" s="1" t="str">
        <f>VLOOKUP(Orders!B1979,Returns!$B$1:$C$801,2,1)</f>
        <v>Yes</v>
      </c>
    </row>
    <row r="1980" spans="1:23" ht="12.9" customHeight="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  <c r="V1980" s="1" t="str">
        <f>VLOOKUP(M1980,People!$B$1:$C$5,2,0)</f>
        <v>Anna Andreadi</v>
      </c>
      <c r="W1980" s="1" t="str">
        <f>VLOOKUP(Orders!B1980,Returns!$B$1:$C$801,2,1)</f>
        <v>Yes</v>
      </c>
    </row>
    <row r="1981" spans="1:23" ht="12.9" customHeight="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  <c r="V1981" s="1" t="str">
        <f>VLOOKUP(M1981,People!$B$1:$C$5,2,0)</f>
        <v>Anna Andreadi</v>
      </c>
      <c r="W1981" s="1" t="str">
        <f>VLOOKUP(Orders!B1981,Returns!$B$1:$C$801,2,1)</f>
        <v>Yes</v>
      </c>
    </row>
    <row r="1982" spans="1:23" ht="12.9" customHeight="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  <c r="V1982" s="1" t="str">
        <f>VLOOKUP(M1982,People!$B$1:$C$5,2,0)</f>
        <v>Anna Andreadi</v>
      </c>
      <c r="W1982" s="1" t="str">
        <f>VLOOKUP(Orders!B1982,Returns!$B$1:$C$801,2,1)</f>
        <v>Yes</v>
      </c>
    </row>
    <row r="1983" spans="1:23" ht="12.9" customHeight="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  <c r="V1983" s="1" t="str">
        <f>VLOOKUP(M1983,People!$B$1:$C$5,2,0)</f>
        <v>Cassandra Brandow</v>
      </c>
      <c r="W1983" s="1" t="str">
        <f>VLOOKUP(Orders!B1983,Returns!$B$1:$C$801,2,1)</f>
        <v>Yes</v>
      </c>
    </row>
    <row r="1984" spans="1:23" ht="12.9" customHeight="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VLOOKUP(M1984,People!$B$1:$C$5,2,0)</f>
        <v>Kelly Williams</v>
      </c>
      <c r="W1984" s="1" t="str">
        <f>VLOOKUP(Orders!B1984,Returns!$B$1:$C$801,2,1)</f>
        <v>Yes</v>
      </c>
    </row>
    <row r="1985" spans="1:23" ht="12.9" customHeight="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  <c r="V1985" s="1" t="str">
        <f>VLOOKUP(M1985,People!$B$1:$C$5,2,0)</f>
        <v>Anna Andreadi</v>
      </c>
      <c r="W1985" s="1" t="str">
        <f>VLOOKUP(Orders!B1985,Returns!$B$1:$C$801,2,1)</f>
        <v>Yes</v>
      </c>
    </row>
    <row r="1986" spans="1:23" ht="12.9" customHeight="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  <c r="V1986" s="1" t="str">
        <f>VLOOKUP(M1986,People!$B$1:$C$5,2,0)</f>
        <v>Anna Andreadi</v>
      </c>
      <c r="W1986" s="1" t="str">
        <f>VLOOKUP(Orders!B1986,Returns!$B$1:$C$801,2,1)</f>
        <v>Yes</v>
      </c>
    </row>
    <row r="1987" spans="1:23" ht="12.9" customHeight="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VLOOKUP(M1987,People!$B$1:$C$5,2,0)</f>
        <v>Anna Andreadi</v>
      </c>
      <c r="W1987" s="1" t="str">
        <f>VLOOKUP(Orders!B1987,Returns!$B$1:$C$801,2,1)</f>
        <v>Yes</v>
      </c>
    </row>
    <row r="1988" spans="1:23" ht="12.9" customHeight="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  <c r="V1988" s="1" t="str">
        <f>VLOOKUP(M1988,People!$B$1:$C$5,2,0)</f>
        <v>Chuck Magee</v>
      </c>
      <c r="W1988" s="1" t="str">
        <f>VLOOKUP(Orders!B1988,Returns!$B$1:$C$801,2,1)</f>
        <v>Yes</v>
      </c>
    </row>
    <row r="1989" spans="1:23" ht="12.9" customHeight="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  <c r="V1989" s="1" t="str">
        <f>VLOOKUP(M1989,People!$B$1:$C$5,2,0)</f>
        <v>Kelly Williams</v>
      </c>
      <c r="W1989" s="1" t="str">
        <f>VLOOKUP(Orders!B1989,Returns!$B$1:$C$801,2,1)</f>
        <v>Yes</v>
      </c>
    </row>
    <row r="1990" spans="1:23" ht="12.9" customHeight="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  <c r="V1990" s="1" t="str">
        <f>VLOOKUP(M1990,People!$B$1:$C$5,2,0)</f>
        <v>Kelly Williams</v>
      </c>
      <c r="W1990" s="1" t="str">
        <f>VLOOKUP(Orders!B1990,Returns!$B$1:$C$801,2,1)</f>
        <v>Yes</v>
      </c>
    </row>
    <row r="1991" spans="1:23" ht="12.9" customHeight="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VLOOKUP(M1991,People!$B$1:$C$5,2,0)</f>
        <v>Kelly Williams</v>
      </c>
      <c r="W1991" s="1" t="str">
        <f>VLOOKUP(Orders!B1991,Returns!$B$1:$C$801,2,1)</f>
        <v>Yes</v>
      </c>
    </row>
    <row r="1992" spans="1:23" ht="12.9" customHeight="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VLOOKUP(M1992,People!$B$1:$C$5,2,0)</f>
        <v>Kelly Williams</v>
      </c>
      <c r="W1992" s="1" t="str">
        <f>VLOOKUP(Orders!B1992,Returns!$B$1:$C$801,2,1)</f>
        <v>Yes</v>
      </c>
    </row>
    <row r="1993" spans="1:23" ht="12.9" customHeight="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  <c r="V1993" s="1" t="str">
        <f>VLOOKUP(M1993,People!$B$1:$C$5,2,0)</f>
        <v>Chuck Magee</v>
      </c>
      <c r="W1993" s="1" t="str">
        <f>VLOOKUP(Orders!B1993,Returns!$B$1:$C$801,2,1)</f>
        <v>Yes</v>
      </c>
    </row>
    <row r="1994" spans="1:23" ht="12.9" customHeight="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  <c r="V1994" s="1" t="str">
        <f>VLOOKUP(M1994,People!$B$1:$C$5,2,0)</f>
        <v>Anna Andreadi</v>
      </c>
      <c r="W1994" s="1" t="str">
        <f>VLOOKUP(Orders!B1994,Returns!$B$1:$C$801,2,1)</f>
        <v>Yes</v>
      </c>
    </row>
    <row r="1995" spans="1:23" ht="12.9" customHeight="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  <c r="V1995" s="1" t="str">
        <f>VLOOKUP(M1995,People!$B$1:$C$5,2,0)</f>
        <v>Anna Andreadi</v>
      </c>
      <c r="W1995" s="1" t="str">
        <f>VLOOKUP(Orders!B1995,Returns!$B$1:$C$801,2,1)</f>
        <v>Yes</v>
      </c>
    </row>
    <row r="1996" spans="1:23" ht="12.9" customHeight="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VLOOKUP(M1996,People!$B$1:$C$5,2,0)</f>
        <v>Anna Andreadi</v>
      </c>
      <c r="W1996" s="1" t="str">
        <f>VLOOKUP(Orders!B1996,Returns!$B$1:$C$801,2,1)</f>
        <v>Yes</v>
      </c>
    </row>
    <row r="1997" spans="1:23" ht="12.9" customHeight="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  <c r="V1997" s="1" t="str">
        <f>VLOOKUP(M1997,People!$B$1:$C$5,2,0)</f>
        <v>Kelly Williams</v>
      </c>
      <c r="W1997" s="1" t="str">
        <f>VLOOKUP(Orders!B1997,Returns!$B$1:$C$801,2,1)</f>
        <v>Yes</v>
      </c>
    </row>
    <row r="1998" spans="1:23" ht="12.9" customHeight="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  <c r="V1998" s="1" t="str">
        <f>VLOOKUP(M1998,People!$B$1:$C$5,2,0)</f>
        <v>Kelly Williams</v>
      </c>
      <c r="W1998" s="1" t="str">
        <f>VLOOKUP(Orders!B1998,Returns!$B$1:$C$801,2,1)</f>
        <v>Yes</v>
      </c>
    </row>
    <row r="1999" spans="1:23" ht="12.9" customHeight="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  <c r="V1999" s="1" t="str">
        <f>VLOOKUP(M1999,People!$B$1:$C$5,2,0)</f>
        <v>Cassandra Brandow</v>
      </c>
      <c r="W1999" s="1" t="str">
        <f>VLOOKUP(Orders!B1999,Returns!$B$1:$C$801,2,1)</f>
        <v>Yes</v>
      </c>
    </row>
    <row r="2000" spans="1:23" ht="12.9" customHeight="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  <c r="V2000" s="1" t="str">
        <f>VLOOKUP(M2000,People!$B$1:$C$5,2,0)</f>
        <v>Cassandra Brandow</v>
      </c>
      <c r="W2000" s="1" t="str">
        <f>VLOOKUP(Orders!B2000,Returns!$B$1:$C$801,2,1)</f>
        <v>Yes</v>
      </c>
    </row>
    <row r="2001" spans="1:23" ht="12.9" customHeight="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  <c r="V2001" s="1" t="str">
        <f>VLOOKUP(M2001,People!$B$1:$C$5,2,0)</f>
        <v>Cassandra Brandow</v>
      </c>
      <c r="W2001" s="1" t="str">
        <f>VLOOKUP(Orders!B2001,Returns!$B$1:$C$801,2,1)</f>
        <v>Yes</v>
      </c>
    </row>
    <row r="2002" spans="1:23" ht="12.9" customHeight="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  <c r="V2002" s="1" t="str">
        <f>VLOOKUP(M2002,People!$B$1:$C$5,2,0)</f>
        <v>Anna Andreadi</v>
      </c>
      <c r="W2002" s="1" t="str">
        <f>VLOOKUP(Orders!B2002,Returns!$B$1:$C$801,2,1)</f>
        <v>Yes</v>
      </c>
    </row>
    <row r="2003" spans="1:23" ht="12.9" customHeight="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  <c r="V2003" s="1" t="str">
        <f>VLOOKUP(M2003,People!$B$1:$C$5,2,0)</f>
        <v>Anna Andreadi</v>
      </c>
      <c r="W2003" s="1" t="str">
        <f>VLOOKUP(Orders!B2003,Returns!$B$1:$C$801,2,1)</f>
        <v>Yes</v>
      </c>
    </row>
    <row r="2004" spans="1:23" ht="12.9" customHeight="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  <c r="V2004" s="1" t="str">
        <f>VLOOKUP(M2004,People!$B$1:$C$5,2,0)</f>
        <v>Cassandra Brandow</v>
      </c>
      <c r="W2004" s="1" t="str">
        <f>VLOOKUP(Orders!B2004,Returns!$B$1:$C$801,2,1)</f>
        <v>Yes</v>
      </c>
    </row>
    <row r="2005" spans="1:23" ht="12.9" customHeight="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  <c r="V2005" s="1" t="str">
        <f>VLOOKUP(M2005,People!$B$1:$C$5,2,0)</f>
        <v>Cassandra Brandow</v>
      </c>
      <c r="W2005" s="1" t="str">
        <f>VLOOKUP(Orders!B2005,Returns!$B$1:$C$801,2,1)</f>
        <v>Yes</v>
      </c>
    </row>
    <row r="2006" spans="1:23" ht="12.9" customHeight="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  <c r="V2006" s="1" t="str">
        <f>VLOOKUP(M2006,People!$B$1:$C$5,2,0)</f>
        <v>Kelly Williams</v>
      </c>
      <c r="W2006" s="1" t="str">
        <f>VLOOKUP(Orders!B2006,Returns!$B$1:$C$801,2,1)</f>
        <v>Yes</v>
      </c>
    </row>
    <row r="2007" spans="1:23" ht="12.9" customHeight="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  <c r="V2007" s="1" t="str">
        <f>VLOOKUP(M2007,People!$B$1:$C$5,2,0)</f>
        <v>Kelly Williams</v>
      </c>
      <c r="W2007" s="1" t="str">
        <f>VLOOKUP(Orders!B2007,Returns!$B$1:$C$801,2,1)</f>
        <v>Yes</v>
      </c>
    </row>
    <row r="2008" spans="1:23" ht="12.9" customHeight="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  <c r="V2008" s="1" t="str">
        <f>VLOOKUP(M2008,People!$B$1:$C$5,2,0)</f>
        <v>Kelly Williams</v>
      </c>
      <c r="W2008" s="1" t="str">
        <f>VLOOKUP(Orders!B2008,Returns!$B$1:$C$801,2,1)</f>
        <v>Yes</v>
      </c>
    </row>
    <row r="2009" spans="1:23" ht="12.9" customHeight="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  <c r="V2009" s="1" t="str">
        <f>VLOOKUP(M2009,People!$B$1:$C$5,2,0)</f>
        <v>Kelly Williams</v>
      </c>
      <c r="W2009" s="1" t="str">
        <f>VLOOKUP(Orders!B2009,Returns!$B$1:$C$801,2,1)</f>
        <v>Yes</v>
      </c>
    </row>
    <row r="2010" spans="1:23" ht="12.9" customHeight="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  <c r="V2010" s="1" t="str">
        <f>VLOOKUP(M2010,People!$B$1:$C$5,2,0)</f>
        <v>Cassandra Brandow</v>
      </c>
      <c r="W2010" s="1" t="str">
        <f>VLOOKUP(Orders!B2010,Returns!$B$1:$C$801,2,1)</f>
        <v>Yes</v>
      </c>
    </row>
    <row r="2011" spans="1:23" ht="12.9" customHeight="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  <c r="V2011" s="1" t="str">
        <f>VLOOKUP(M2011,People!$B$1:$C$5,2,0)</f>
        <v>Cassandra Brandow</v>
      </c>
      <c r="W2011" s="1" t="str">
        <f>VLOOKUP(Orders!B2011,Returns!$B$1:$C$801,2,1)</f>
        <v>Yes</v>
      </c>
    </row>
    <row r="2012" spans="1:23" ht="12.9" customHeight="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  <c r="V2012" s="1" t="str">
        <f>VLOOKUP(M2012,People!$B$1:$C$5,2,0)</f>
        <v>Cassandra Brandow</v>
      </c>
      <c r="W2012" s="1" t="str">
        <f>VLOOKUP(Orders!B2012,Returns!$B$1:$C$801,2,1)</f>
        <v>Yes</v>
      </c>
    </row>
    <row r="2013" spans="1:23" ht="12.9" customHeight="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VLOOKUP(M2013,People!$B$1:$C$5,2,0)</f>
        <v>Kelly Williams</v>
      </c>
      <c r="W2013" s="1" t="str">
        <f>VLOOKUP(Orders!B2013,Returns!$B$1:$C$801,2,1)</f>
        <v>Yes</v>
      </c>
    </row>
    <row r="2014" spans="1:23" ht="12.9" customHeight="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  <c r="V2014" s="1" t="str">
        <f>VLOOKUP(M2014,People!$B$1:$C$5,2,0)</f>
        <v>Kelly Williams</v>
      </c>
      <c r="W2014" s="1" t="str">
        <f>VLOOKUP(Orders!B2014,Returns!$B$1:$C$801,2,1)</f>
        <v>Yes</v>
      </c>
    </row>
    <row r="2015" spans="1:23" ht="12.9" customHeight="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  <c r="V2015" s="1" t="str">
        <f>VLOOKUP(M2015,People!$B$1:$C$5,2,0)</f>
        <v>Cassandra Brandow</v>
      </c>
      <c r="W2015" s="1" t="str">
        <f>VLOOKUP(Orders!B2015,Returns!$B$1:$C$801,2,1)</f>
        <v>Yes</v>
      </c>
    </row>
    <row r="2016" spans="1:23" ht="12.9" customHeight="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VLOOKUP(M2016,People!$B$1:$C$5,2,0)</f>
        <v>Cassandra Brandow</v>
      </c>
      <c r="W2016" s="1" t="str">
        <f>VLOOKUP(Orders!B2016,Returns!$B$1:$C$801,2,1)</f>
        <v>Yes</v>
      </c>
    </row>
    <row r="2017" spans="1:23" ht="12.9" customHeight="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VLOOKUP(M2017,People!$B$1:$C$5,2,0)</f>
        <v>Cassandra Brandow</v>
      </c>
      <c r="W2017" s="1" t="str">
        <f>VLOOKUP(Orders!B2017,Returns!$B$1:$C$801,2,1)</f>
        <v>Yes</v>
      </c>
    </row>
    <row r="2018" spans="1:23" ht="12.9" customHeight="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VLOOKUP(M2018,People!$B$1:$C$5,2,0)</f>
        <v>Anna Andreadi</v>
      </c>
      <c r="W2018" s="1" t="str">
        <f>VLOOKUP(Orders!B2018,Returns!$B$1:$C$801,2,1)</f>
        <v>Yes</v>
      </c>
    </row>
    <row r="2019" spans="1:23" ht="12.9" customHeight="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  <c r="V2019" s="1" t="str">
        <f>VLOOKUP(M2019,People!$B$1:$C$5,2,0)</f>
        <v>Anna Andreadi</v>
      </c>
      <c r="W2019" s="1" t="str">
        <f>VLOOKUP(Orders!B2019,Returns!$B$1:$C$801,2,1)</f>
        <v>Yes</v>
      </c>
    </row>
    <row r="2020" spans="1:23" ht="12.9" customHeight="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VLOOKUP(M2020,People!$B$1:$C$5,2,0)</f>
        <v>Anna Andreadi</v>
      </c>
      <c r="W2020" s="1" t="str">
        <f>VLOOKUP(Orders!B2020,Returns!$B$1:$C$801,2,1)</f>
        <v>Yes</v>
      </c>
    </row>
    <row r="2021" spans="1:23" ht="12.9" customHeight="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VLOOKUP(M2021,People!$B$1:$C$5,2,0)</f>
        <v>Anna Andreadi</v>
      </c>
      <c r="W2021" s="1" t="str">
        <f>VLOOKUP(Orders!B2021,Returns!$B$1:$C$801,2,1)</f>
        <v>Yes</v>
      </c>
    </row>
    <row r="2022" spans="1:23" ht="12.9" customHeight="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  <c r="V2022" s="1" t="str">
        <f>VLOOKUP(M2022,People!$B$1:$C$5,2,0)</f>
        <v>Chuck Magee</v>
      </c>
      <c r="W2022" s="1" t="str">
        <f>VLOOKUP(Orders!B2022,Returns!$B$1:$C$801,2,1)</f>
        <v>Yes</v>
      </c>
    </row>
    <row r="2023" spans="1:23" ht="12.9" customHeight="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  <c r="V2023" s="1" t="str">
        <f>VLOOKUP(M2023,People!$B$1:$C$5,2,0)</f>
        <v>Chuck Magee</v>
      </c>
      <c r="W2023" s="1" t="str">
        <f>VLOOKUP(Orders!B2023,Returns!$B$1:$C$801,2,1)</f>
        <v>Yes</v>
      </c>
    </row>
    <row r="2024" spans="1:23" ht="12.9" customHeight="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  <c r="V2024" s="1" t="str">
        <f>VLOOKUP(M2024,People!$B$1:$C$5,2,0)</f>
        <v>Chuck Magee</v>
      </c>
      <c r="W2024" s="1" t="str">
        <f>VLOOKUP(Orders!B2024,Returns!$B$1:$C$801,2,1)</f>
        <v>Yes</v>
      </c>
    </row>
    <row r="2025" spans="1:23" ht="12.9" customHeight="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VLOOKUP(M2025,People!$B$1:$C$5,2,0)</f>
        <v>Chuck Magee</v>
      </c>
      <c r="W2025" s="1" t="str">
        <f>VLOOKUP(Orders!B2025,Returns!$B$1:$C$801,2,1)</f>
        <v>Yes</v>
      </c>
    </row>
    <row r="2026" spans="1:23" ht="12.9" customHeight="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  <c r="V2026" s="1" t="str">
        <f>VLOOKUP(M2026,People!$B$1:$C$5,2,0)</f>
        <v>Anna Andreadi</v>
      </c>
      <c r="W2026" s="1" t="str">
        <f>VLOOKUP(Orders!B2026,Returns!$B$1:$C$801,2,1)</f>
        <v>Yes</v>
      </c>
    </row>
    <row r="2027" spans="1:23" ht="12.9" customHeight="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VLOOKUP(M2027,People!$B$1:$C$5,2,0)</f>
        <v>Anna Andreadi</v>
      </c>
      <c r="W2027" s="1" t="str">
        <f>VLOOKUP(Orders!B2027,Returns!$B$1:$C$801,2,1)</f>
        <v>Yes</v>
      </c>
    </row>
    <row r="2028" spans="1:23" ht="12.9" customHeight="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  <c r="V2028" s="1" t="str">
        <f>VLOOKUP(M2028,People!$B$1:$C$5,2,0)</f>
        <v>Anna Andreadi</v>
      </c>
      <c r="W2028" s="1" t="str">
        <f>VLOOKUP(Orders!B2028,Returns!$B$1:$C$801,2,1)</f>
        <v>Yes</v>
      </c>
    </row>
    <row r="2029" spans="1:23" ht="12.9" customHeight="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  <c r="V2029" s="1" t="str">
        <f>VLOOKUP(M2029,People!$B$1:$C$5,2,0)</f>
        <v>Anna Andreadi</v>
      </c>
      <c r="W2029" s="1" t="str">
        <f>VLOOKUP(Orders!B2029,Returns!$B$1:$C$801,2,1)</f>
        <v>Yes</v>
      </c>
    </row>
    <row r="2030" spans="1:23" ht="12.9" customHeight="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VLOOKUP(M2030,People!$B$1:$C$5,2,0)</f>
        <v>Chuck Magee</v>
      </c>
      <c r="W2030" s="1" t="str">
        <f>VLOOKUP(Orders!B2030,Returns!$B$1:$C$801,2,1)</f>
        <v>Yes</v>
      </c>
    </row>
    <row r="2031" spans="1:23" ht="12.9" customHeight="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VLOOKUP(M2031,People!$B$1:$C$5,2,0)</f>
        <v>Chuck Magee</v>
      </c>
      <c r="W2031" s="1" t="str">
        <f>VLOOKUP(Orders!B2031,Returns!$B$1:$C$801,2,1)</f>
        <v>Yes</v>
      </c>
    </row>
    <row r="2032" spans="1:23" ht="12.9" customHeight="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VLOOKUP(M2032,People!$B$1:$C$5,2,0)</f>
        <v>Chuck Magee</v>
      </c>
      <c r="W2032" s="1" t="str">
        <f>VLOOKUP(Orders!B2032,Returns!$B$1:$C$801,2,1)</f>
        <v>Yes</v>
      </c>
    </row>
    <row r="2033" spans="1:23" ht="12.9" customHeight="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VLOOKUP(M2033,People!$B$1:$C$5,2,0)</f>
        <v>Chuck Magee</v>
      </c>
      <c r="W2033" s="1" t="str">
        <f>VLOOKUP(Orders!B2033,Returns!$B$1:$C$801,2,1)</f>
        <v>Yes</v>
      </c>
    </row>
    <row r="2034" spans="1:23" ht="12.9" customHeight="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  <c r="V2034" s="1" t="str">
        <f>VLOOKUP(M2034,People!$B$1:$C$5,2,0)</f>
        <v>Kelly Williams</v>
      </c>
      <c r="W2034" s="1" t="str">
        <f>VLOOKUP(Orders!B2034,Returns!$B$1:$C$801,2,1)</f>
        <v>Yes</v>
      </c>
    </row>
    <row r="2035" spans="1:23" ht="12.9" customHeight="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  <c r="V2035" s="1" t="str">
        <f>VLOOKUP(M2035,People!$B$1:$C$5,2,0)</f>
        <v>Kelly Williams</v>
      </c>
      <c r="W2035" s="1" t="str">
        <f>VLOOKUP(Orders!B2035,Returns!$B$1:$C$801,2,1)</f>
        <v>Yes</v>
      </c>
    </row>
    <row r="2036" spans="1:23" ht="12.9" customHeight="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VLOOKUP(M2036,People!$B$1:$C$5,2,0)</f>
        <v>Kelly Williams</v>
      </c>
      <c r="W2036" s="1" t="str">
        <f>VLOOKUP(Orders!B2036,Returns!$B$1:$C$801,2,1)</f>
        <v>Yes</v>
      </c>
    </row>
    <row r="2037" spans="1:23" ht="12.9" customHeight="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  <c r="V2037" s="1" t="str">
        <f>VLOOKUP(M2037,People!$B$1:$C$5,2,0)</f>
        <v>Kelly Williams</v>
      </c>
      <c r="W2037" s="1" t="str">
        <f>VLOOKUP(Orders!B2037,Returns!$B$1:$C$801,2,1)</f>
        <v>Yes</v>
      </c>
    </row>
    <row r="2038" spans="1:23" ht="12.9" customHeight="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VLOOKUP(M2038,People!$B$1:$C$5,2,0)</f>
        <v>Anna Andreadi</v>
      </c>
      <c r="W2038" s="1" t="str">
        <f>VLOOKUP(Orders!B2038,Returns!$B$1:$C$801,2,1)</f>
        <v>Yes</v>
      </c>
    </row>
    <row r="2039" spans="1:23" ht="12.9" customHeight="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  <c r="V2039" s="1" t="str">
        <f>VLOOKUP(M2039,People!$B$1:$C$5,2,0)</f>
        <v>Anna Andreadi</v>
      </c>
      <c r="W2039" s="1" t="str">
        <f>VLOOKUP(Orders!B2039,Returns!$B$1:$C$801,2,1)</f>
        <v>Yes</v>
      </c>
    </row>
    <row r="2040" spans="1:23" ht="12.9" customHeight="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  <c r="V2040" s="1" t="str">
        <f>VLOOKUP(M2040,People!$B$1:$C$5,2,0)</f>
        <v>Anna Andreadi</v>
      </c>
      <c r="W2040" s="1" t="str">
        <f>VLOOKUP(Orders!B2040,Returns!$B$1:$C$801,2,1)</f>
        <v>Yes</v>
      </c>
    </row>
    <row r="2041" spans="1:23" ht="12.9" customHeight="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  <c r="V2041" s="1" t="str">
        <f>VLOOKUP(M2041,People!$B$1:$C$5,2,0)</f>
        <v>Anna Andreadi</v>
      </c>
      <c r="W2041" s="1" t="str">
        <f>VLOOKUP(Orders!B2041,Returns!$B$1:$C$801,2,1)</f>
        <v>Yes</v>
      </c>
    </row>
    <row r="2042" spans="1:23" ht="12.9" customHeight="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  <c r="V2042" s="1" t="str">
        <f>VLOOKUP(M2042,People!$B$1:$C$5,2,0)</f>
        <v>Anna Andreadi</v>
      </c>
      <c r="W2042" s="1" t="str">
        <f>VLOOKUP(Orders!B2042,Returns!$B$1:$C$801,2,1)</f>
        <v>Yes</v>
      </c>
    </row>
    <row r="2043" spans="1:23" ht="12.9" customHeight="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  <c r="V2043" s="1" t="str">
        <f>VLOOKUP(M2043,People!$B$1:$C$5,2,0)</f>
        <v>Anna Andreadi</v>
      </c>
      <c r="W2043" s="1" t="str">
        <f>VLOOKUP(Orders!B2043,Returns!$B$1:$C$801,2,1)</f>
        <v>Yes</v>
      </c>
    </row>
    <row r="2044" spans="1:23" ht="12.9" customHeight="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  <c r="V2044" s="1" t="str">
        <f>VLOOKUP(M2044,People!$B$1:$C$5,2,0)</f>
        <v>Anna Andreadi</v>
      </c>
      <c r="W2044" s="1" t="str">
        <f>VLOOKUP(Orders!B2044,Returns!$B$1:$C$801,2,1)</f>
        <v>Yes</v>
      </c>
    </row>
    <row r="2045" spans="1:23" ht="12.9" customHeight="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  <c r="V2045" s="1" t="str">
        <f>VLOOKUP(M2045,People!$B$1:$C$5,2,0)</f>
        <v>Chuck Magee</v>
      </c>
      <c r="W2045" s="1" t="str">
        <f>VLOOKUP(Orders!B2045,Returns!$B$1:$C$801,2,1)</f>
        <v>Yes</v>
      </c>
    </row>
    <row r="2046" spans="1:23" ht="12.9" customHeight="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  <c r="V2046" s="1" t="str">
        <f>VLOOKUP(M2046,People!$B$1:$C$5,2,0)</f>
        <v>Kelly Williams</v>
      </c>
      <c r="W2046" s="1" t="str">
        <f>VLOOKUP(Orders!B2046,Returns!$B$1:$C$801,2,1)</f>
        <v>Yes</v>
      </c>
    </row>
    <row r="2047" spans="1:23" ht="12.9" customHeight="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  <c r="V2047" s="1" t="str">
        <f>VLOOKUP(M2047,People!$B$1:$C$5,2,0)</f>
        <v>Chuck Magee</v>
      </c>
      <c r="W2047" s="1" t="str">
        <f>VLOOKUP(Orders!B2047,Returns!$B$1:$C$801,2,1)</f>
        <v>Yes</v>
      </c>
    </row>
    <row r="2048" spans="1:23" ht="12.9" customHeight="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  <c r="V2048" s="1" t="str">
        <f>VLOOKUP(M2048,People!$B$1:$C$5,2,0)</f>
        <v>Chuck Magee</v>
      </c>
      <c r="W2048" s="1" t="str">
        <f>VLOOKUP(Orders!B2048,Returns!$B$1:$C$801,2,1)</f>
        <v>Yes</v>
      </c>
    </row>
    <row r="2049" spans="1:23" ht="12.9" customHeight="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  <c r="V2049" s="1" t="str">
        <f>VLOOKUP(M2049,People!$B$1:$C$5,2,0)</f>
        <v>Chuck Magee</v>
      </c>
      <c r="W2049" s="1" t="str">
        <f>VLOOKUP(Orders!B2049,Returns!$B$1:$C$801,2,1)</f>
        <v>Yes</v>
      </c>
    </row>
    <row r="2050" spans="1:23" ht="12.9" customHeight="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  <c r="V2050" s="1" t="str">
        <f>VLOOKUP(M2050,People!$B$1:$C$5,2,0)</f>
        <v>Chuck Magee</v>
      </c>
      <c r="W2050" s="1" t="str">
        <f>VLOOKUP(Orders!B2050,Returns!$B$1:$C$801,2,1)</f>
        <v>Yes</v>
      </c>
    </row>
    <row r="2051" spans="1:23" ht="12.9" customHeight="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  <c r="V2051" s="1" t="str">
        <f>VLOOKUP(M2051,People!$B$1:$C$5,2,0)</f>
        <v>Chuck Magee</v>
      </c>
      <c r="W2051" s="1" t="str">
        <f>VLOOKUP(Orders!B2051,Returns!$B$1:$C$801,2,1)</f>
        <v>Yes</v>
      </c>
    </row>
    <row r="2052" spans="1:23" ht="12.9" customHeight="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  <c r="V2052" s="1" t="str">
        <f>VLOOKUP(M2052,People!$B$1:$C$5,2,0)</f>
        <v>Chuck Magee</v>
      </c>
      <c r="W2052" s="1" t="str">
        <f>VLOOKUP(Orders!B2052,Returns!$B$1:$C$801,2,1)</f>
        <v>Yes</v>
      </c>
    </row>
    <row r="2053" spans="1:23" ht="12.9" customHeight="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  <c r="V2053" s="1" t="str">
        <f>VLOOKUP(M2053,People!$B$1:$C$5,2,0)</f>
        <v>Chuck Magee</v>
      </c>
      <c r="W2053" s="1" t="str">
        <f>VLOOKUP(Orders!B2053,Returns!$B$1:$C$801,2,1)</f>
        <v>Yes</v>
      </c>
    </row>
    <row r="2054" spans="1:23" ht="12.9" customHeight="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  <c r="V2054" s="1" t="str">
        <f>VLOOKUP(M2054,People!$B$1:$C$5,2,0)</f>
        <v>Chuck Magee</v>
      </c>
      <c r="W2054" s="1" t="str">
        <f>VLOOKUP(Orders!B2054,Returns!$B$1:$C$801,2,1)</f>
        <v>Yes</v>
      </c>
    </row>
    <row r="2055" spans="1:23" ht="12.9" customHeight="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  <c r="V2055" s="1" t="str">
        <f>VLOOKUP(M2055,People!$B$1:$C$5,2,0)</f>
        <v>Chuck Magee</v>
      </c>
      <c r="W2055" s="1" t="str">
        <f>VLOOKUP(Orders!B2055,Returns!$B$1:$C$801,2,1)</f>
        <v>Yes</v>
      </c>
    </row>
    <row r="2056" spans="1:23" ht="12.9" customHeight="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VLOOKUP(M2056,People!$B$1:$C$5,2,0)</f>
        <v>Kelly Williams</v>
      </c>
      <c r="W2056" s="1" t="str">
        <f>VLOOKUP(Orders!B2056,Returns!$B$1:$C$801,2,1)</f>
        <v>Yes</v>
      </c>
    </row>
    <row r="2057" spans="1:23" ht="12.9" customHeight="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  <c r="V2057" s="1" t="str">
        <f>VLOOKUP(M2057,People!$B$1:$C$5,2,0)</f>
        <v>Kelly Williams</v>
      </c>
      <c r="W2057" s="1" t="str">
        <f>VLOOKUP(Orders!B2057,Returns!$B$1:$C$801,2,1)</f>
        <v>Yes</v>
      </c>
    </row>
    <row r="2058" spans="1:23" ht="12.9" customHeight="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  <c r="V2058" s="1" t="str">
        <f>VLOOKUP(M2058,People!$B$1:$C$5,2,0)</f>
        <v>Kelly Williams</v>
      </c>
      <c r="W2058" s="1" t="str">
        <f>VLOOKUP(Orders!B2058,Returns!$B$1:$C$801,2,1)</f>
        <v>Yes</v>
      </c>
    </row>
    <row r="2059" spans="1:23" ht="12.9" customHeight="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  <c r="V2059" s="1" t="str">
        <f>VLOOKUP(M2059,People!$B$1:$C$5,2,0)</f>
        <v>Kelly Williams</v>
      </c>
      <c r="W2059" s="1" t="str">
        <f>VLOOKUP(Orders!B2059,Returns!$B$1:$C$801,2,1)</f>
        <v>Yes</v>
      </c>
    </row>
    <row r="2060" spans="1:23" ht="12.9" customHeight="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  <c r="V2060" s="1" t="str">
        <f>VLOOKUP(M2060,People!$B$1:$C$5,2,0)</f>
        <v>Kelly Williams</v>
      </c>
      <c r="W2060" s="1" t="str">
        <f>VLOOKUP(Orders!B2060,Returns!$B$1:$C$801,2,1)</f>
        <v>Yes</v>
      </c>
    </row>
    <row r="2061" spans="1:23" ht="12.9" customHeight="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VLOOKUP(M2061,People!$B$1:$C$5,2,0)</f>
        <v>Anna Andreadi</v>
      </c>
      <c r="W2061" s="1" t="str">
        <f>VLOOKUP(Orders!B2061,Returns!$B$1:$C$801,2,1)</f>
        <v>Yes</v>
      </c>
    </row>
    <row r="2062" spans="1:23" ht="12.9" customHeight="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  <c r="V2062" s="1" t="str">
        <f>VLOOKUP(M2062,People!$B$1:$C$5,2,0)</f>
        <v>Anna Andreadi</v>
      </c>
      <c r="W2062" s="1" t="str">
        <f>VLOOKUP(Orders!B2062,Returns!$B$1:$C$801,2,1)</f>
        <v>Yes</v>
      </c>
    </row>
    <row r="2063" spans="1:23" ht="12.9" customHeight="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  <c r="V2063" s="1" t="str">
        <f>VLOOKUP(M2063,People!$B$1:$C$5,2,0)</f>
        <v>Anna Andreadi</v>
      </c>
      <c r="W2063" s="1" t="str">
        <f>VLOOKUP(Orders!B2063,Returns!$B$1:$C$801,2,1)</f>
        <v>Yes</v>
      </c>
    </row>
    <row r="2064" spans="1:23" ht="12.9" customHeight="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  <c r="V2064" s="1" t="str">
        <f>VLOOKUP(M2064,People!$B$1:$C$5,2,0)</f>
        <v>Anna Andreadi</v>
      </c>
      <c r="W2064" s="1" t="str">
        <f>VLOOKUP(Orders!B2064,Returns!$B$1:$C$801,2,1)</f>
        <v>Yes</v>
      </c>
    </row>
    <row r="2065" spans="1:23" ht="12.9" customHeight="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  <c r="V2065" s="1" t="str">
        <f>VLOOKUP(M2065,People!$B$1:$C$5,2,0)</f>
        <v>Anna Andreadi</v>
      </c>
      <c r="W2065" s="1" t="str">
        <f>VLOOKUP(Orders!B2065,Returns!$B$1:$C$801,2,1)</f>
        <v>Yes</v>
      </c>
    </row>
    <row r="2066" spans="1:23" ht="12.9" customHeight="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  <c r="V2066" s="1" t="str">
        <f>VLOOKUP(M2066,People!$B$1:$C$5,2,0)</f>
        <v>Anna Andreadi</v>
      </c>
      <c r="W2066" s="1" t="str">
        <f>VLOOKUP(Orders!B2066,Returns!$B$1:$C$801,2,1)</f>
        <v>Yes</v>
      </c>
    </row>
    <row r="2067" spans="1:23" ht="12.9" customHeight="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  <c r="V2067" s="1" t="str">
        <f>VLOOKUP(M2067,People!$B$1:$C$5,2,0)</f>
        <v>Anna Andreadi</v>
      </c>
      <c r="W2067" s="1" t="str">
        <f>VLOOKUP(Orders!B2067,Returns!$B$1:$C$801,2,1)</f>
        <v>Yes</v>
      </c>
    </row>
    <row r="2068" spans="1:23" ht="12.9" customHeight="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  <c r="V2068" s="1" t="str">
        <f>VLOOKUP(M2068,People!$B$1:$C$5,2,0)</f>
        <v>Anna Andreadi</v>
      </c>
      <c r="W2068" s="1" t="str">
        <f>VLOOKUP(Orders!B2068,Returns!$B$1:$C$801,2,1)</f>
        <v>Yes</v>
      </c>
    </row>
    <row r="2069" spans="1:23" ht="12.9" customHeight="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  <c r="V2069" s="1" t="str">
        <f>VLOOKUP(M2069,People!$B$1:$C$5,2,0)</f>
        <v>Anna Andreadi</v>
      </c>
      <c r="W2069" s="1" t="str">
        <f>VLOOKUP(Orders!B2069,Returns!$B$1:$C$801,2,1)</f>
        <v>Yes</v>
      </c>
    </row>
    <row r="2070" spans="1:23" ht="12.9" customHeight="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  <c r="V2070" s="1" t="str">
        <f>VLOOKUP(M2070,People!$B$1:$C$5,2,0)</f>
        <v>Anna Andreadi</v>
      </c>
      <c r="W2070" s="1" t="str">
        <f>VLOOKUP(Orders!B2070,Returns!$B$1:$C$801,2,1)</f>
        <v>Yes</v>
      </c>
    </row>
    <row r="2071" spans="1:23" ht="12.9" customHeight="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  <c r="V2071" s="1" t="str">
        <f>VLOOKUP(M2071,People!$B$1:$C$5,2,0)</f>
        <v>Anna Andreadi</v>
      </c>
      <c r="W2071" s="1" t="str">
        <f>VLOOKUP(Orders!B2071,Returns!$B$1:$C$801,2,1)</f>
        <v>Yes</v>
      </c>
    </row>
    <row r="2072" spans="1:23" ht="12.9" customHeight="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  <c r="V2072" s="1" t="str">
        <f>VLOOKUP(M2072,People!$B$1:$C$5,2,0)</f>
        <v>Chuck Magee</v>
      </c>
      <c r="W2072" s="1" t="str">
        <f>VLOOKUP(Orders!B2072,Returns!$B$1:$C$801,2,1)</f>
        <v>Yes</v>
      </c>
    </row>
    <row r="2073" spans="1:23" ht="12.9" customHeight="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  <c r="V2073" s="1" t="str">
        <f>VLOOKUP(M2073,People!$B$1:$C$5,2,0)</f>
        <v>Anna Andreadi</v>
      </c>
      <c r="W2073" s="1" t="str">
        <f>VLOOKUP(Orders!B2073,Returns!$B$1:$C$801,2,1)</f>
        <v>Yes</v>
      </c>
    </row>
    <row r="2074" spans="1:23" ht="12.9" customHeight="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  <c r="V2074" s="1" t="str">
        <f>VLOOKUP(M2074,People!$B$1:$C$5,2,0)</f>
        <v>Anna Andreadi</v>
      </c>
      <c r="W2074" s="1" t="str">
        <f>VLOOKUP(Orders!B2074,Returns!$B$1:$C$801,2,1)</f>
        <v>Yes</v>
      </c>
    </row>
    <row r="2075" spans="1:23" ht="12.9" customHeight="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  <c r="V2075" s="1" t="str">
        <f>VLOOKUP(M2075,People!$B$1:$C$5,2,0)</f>
        <v>Anna Andreadi</v>
      </c>
      <c r="W2075" s="1" t="str">
        <f>VLOOKUP(Orders!B2075,Returns!$B$1:$C$801,2,1)</f>
        <v>Yes</v>
      </c>
    </row>
    <row r="2076" spans="1:23" ht="12.9" customHeight="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  <c r="V2076" s="1" t="str">
        <f>VLOOKUP(M2076,People!$B$1:$C$5,2,0)</f>
        <v>Anna Andreadi</v>
      </c>
      <c r="W2076" s="1" t="str">
        <f>VLOOKUP(Orders!B2076,Returns!$B$1:$C$801,2,1)</f>
        <v>Yes</v>
      </c>
    </row>
    <row r="2077" spans="1:23" ht="12.9" customHeight="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  <c r="V2077" s="1" t="str">
        <f>VLOOKUP(M2077,People!$B$1:$C$5,2,0)</f>
        <v>Anna Andreadi</v>
      </c>
      <c r="W2077" s="1" t="str">
        <f>VLOOKUP(Orders!B2077,Returns!$B$1:$C$801,2,1)</f>
        <v>Yes</v>
      </c>
    </row>
    <row r="2078" spans="1:23" ht="12.9" customHeight="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  <c r="V2078" s="1" t="str">
        <f>VLOOKUP(M2078,People!$B$1:$C$5,2,0)</f>
        <v>Chuck Magee</v>
      </c>
      <c r="W2078" s="1" t="str">
        <f>VLOOKUP(Orders!B2078,Returns!$B$1:$C$801,2,1)</f>
        <v>Yes</v>
      </c>
    </row>
    <row r="2079" spans="1:23" ht="12.9" customHeight="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  <c r="V2079" s="1" t="str">
        <f>VLOOKUP(M2079,People!$B$1:$C$5,2,0)</f>
        <v>Chuck Magee</v>
      </c>
      <c r="W2079" s="1" t="str">
        <f>VLOOKUP(Orders!B2079,Returns!$B$1:$C$801,2,1)</f>
        <v>Yes</v>
      </c>
    </row>
    <row r="2080" spans="1:23" ht="12.9" customHeight="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  <c r="V2080" s="1" t="str">
        <f>VLOOKUP(M2080,People!$B$1:$C$5,2,0)</f>
        <v>Chuck Magee</v>
      </c>
      <c r="W2080" s="1" t="str">
        <f>VLOOKUP(Orders!B2080,Returns!$B$1:$C$801,2,1)</f>
        <v>Yes</v>
      </c>
    </row>
    <row r="2081" spans="1:23" ht="12.9" customHeight="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VLOOKUP(M2081,People!$B$1:$C$5,2,0)</f>
        <v>Anna Andreadi</v>
      </c>
      <c r="W2081" s="1" t="str">
        <f>VLOOKUP(Orders!B2081,Returns!$B$1:$C$801,2,1)</f>
        <v>Yes</v>
      </c>
    </row>
    <row r="2082" spans="1:23" ht="12.9" customHeight="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  <c r="V2082" s="1" t="str">
        <f>VLOOKUP(M2082,People!$B$1:$C$5,2,0)</f>
        <v>Anna Andreadi</v>
      </c>
      <c r="W2082" s="1" t="str">
        <f>VLOOKUP(Orders!B2082,Returns!$B$1:$C$801,2,1)</f>
        <v>Yes</v>
      </c>
    </row>
    <row r="2083" spans="1:23" ht="12.9" customHeight="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  <c r="V2083" s="1" t="str">
        <f>VLOOKUP(M2083,People!$B$1:$C$5,2,0)</f>
        <v>Anna Andreadi</v>
      </c>
      <c r="W2083" s="1" t="str">
        <f>VLOOKUP(Orders!B2083,Returns!$B$1:$C$801,2,1)</f>
        <v>Yes</v>
      </c>
    </row>
    <row r="2084" spans="1:23" ht="12.9" customHeight="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VLOOKUP(M2084,People!$B$1:$C$5,2,0)</f>
        <v>Anna Andreadi</v>
      </c>
      <c r="W2084" s="1" t="str">
        <f>VLOOKUP(Orders!B2084,Returns!$B$1:$C$801,2,1)</f>
        <v>Yes</v>
      </c>
    </row>
    <row r="2085" spans="1:23" ht="12.9" customHeight="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  <c r="V2085" s="1" t="str">
        <f>VLOOKUP(M2085,People!$B$1:$C$5,2,0)</f>
        <v>Kelly Williams</v>
      </c>
      <c r="W2085" s="1" t="str">
        <f>VLOOKUP(Orders!B2085,Returns!$B$1:$C$801,2,1)</f>
        <v>Yes</v>
      </c>
    </row>
    <row r="2086" spans="1:23" ht="12.9" customHeight="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  <c r="V2086" s="1" t="str">
        <f>VLOOKUP(M2086,People!$B$1:$C$5,2,0)</f>
        <v>Chuck Magee</v>
      </c>
      <c r="W2086" s="1" t="str">
        <f>VLOOKUP(Orders!B2086,Returns!$B$1:$C$801,2,1)</f>
        <v>Yes</v>
      </c>
    </row>
    <row r="2087" spans="1:23" ht="12.9" customHeight="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VLOOKUP(M2087,People!$B$1:$C$5,2,0)</f>
        <v>Chuck Magee</v>
      </c>
      <c r="W2087" s="1" t="str">
        <f>VLOOKUP(Orders!B2087,Returns!$B$1:$C$801,2,1)</f>
        <v>Yes</v>
      </c>
    </row>
    <row r="2088" spans="1:23" ht="12.9" customHeight="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  <c r="V2088" s="1" t="str">
        <f>VLOOKUP(M2088,People!$B$1:$C$5,2,0)</f>
        <v>Chuck Magee</v>
      </c>
      <c r="W2088" s="1" t="str">
        <f>VLOOKUP(Orders!B2088,Returns!$B$1:$C$801,2,1)</f>
        <v>Yes</v>
      </c>
    </row>
    <row r="2089" spans="1:23" ht="12.9" customHeight="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VLOOKUP(M2089,People!$B$1:$C$5,2,0)</f>
        <v>Chuck Magee</v>
      </c>
      <c r="W2089" s="1" t="str">
        <f>VLOOKUP(Orders!B2089,Returns!$B$1:$C$801,2,1)</f>
        <v>Yes</v>
      </c>
    </row>
    <row r="2090" spans="1:23" ht="12.9" customHeight="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  <c r="V2090" s="1" t="str">
        <f>VLOOKUP(M2090,People!$B$1:$C$5,2,0)</f>
        <v>Chuck Magee</v>
      </c>
      <c r="W2090" s="1" t="str">
        <f>VLOOKUP(Orders!B2090,Returns!$B$1:$C$801,2,1)</f>
        <v>Yes</v>
      </c>
    </row>
    <row r="2091" spans="1:23" ht="12.9" customHeight="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  <c r="V2091" s="1" t="str">
        <f>VLOOKUP(M2091,People!$B$1:$C$5,2,0)</f>
        <v>Anna Andreadi</v>
      </c>
      <c r="W2091" s="1" t="str">
        <f>VLOOKUP(Orders!B2091,Returns!$B$1:$C$801,2,1)</f>
        <v>Yes</v>
      </c>
    </row>
    <row r="2092" spans="1:23" ht="12.9" customHeight="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  <c r="V2092" s="1" t="str">
        <f>VLOOKUP(M2092,People!$B$1:$C$5,2,0)</f>
        <v>Chuck Magee</v>
      </c>
      <c r="W2092" s="1" t="str">
        <f>VLOOKUP(Orders!B2092,Returns!$B$1:$C$801,2,1)</f>
        <v>Yes</v>
      </c>
    </row>
    <row r="2093" spans="1:23" ht="12.9" customHeight="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  <c r="V2093" s="1" t="str">
        <f>VLOOKUP(M2093,People!$B$1:$C$5,2,0)</f>
        <v>Chuck Magee</v>
      </c>
      <c r="W2093" s="1" t="str">
        <f>VLOOKUP(Orders!B2093,Returns!$B$1:$C$801,2,1)</f>
        <v>Yes</v>
      </c>
    </row>
    <row r="2094" spans="1:23" ht="12.9" customHeight="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  <c r="V2094" s="1" t="str">
        <f>VLOOKUP(M2094,People!$B$1:$C$5,2,0)</f>
        <v>Kelly Williams</v>
      </c>
      <c r="W2094" s="1" t="str">
        <f>VLOOKUP(Orders!B2094,Returns!$B$1:$C$801,2,1)</f>
        <v>Yes</v>
      </c>
    </row>
    <row r="2095" spans="1:23" ht="12.9" customHeight="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  <c r="V2095" s="1" t="str">
        <f>VLOOKUP(M2095,People!$B$1:$C$5,2,0)</f>
        <v>Anna Andreadi</v>
      </c>
      <c r="W2095" s="1" t="str">
        <f>VLOOKUP(Orders!B2095,Returns!$B$1:$C$801,2,1)</f>
        <v>Yes</v>
      </c>
    </row>
    <row r="2096" spans="1:23" ht="12.9" customHeight="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  <c r="V2096" s="1" t="str">
        <f>VLOOKUP(M2096,People!$B$1:$C$5,2,0)</f>
        <v>Cassandra Brandow</v>
      </c>
      <c r="W2096" s="1" t="str">
        <f>VLOOKUP(Orders!B2096,Returns!$B$1:$C$801,2,1)</f>
        <v>Yes</v>
      </c>
    </row>
    <row r="2097" spans="1:23" ht="12.9" customHeight="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VLOOKUP(M2097,People!$B$1:$C$5,2,0)</f>
        <v>Cassandra Brandow</v>
      </c>
      <c r="W2097" s="1" t="str">
        <f>VLOOKUP(Orders!B2097,Returns!$B$1:$C$801,2,1)</f>
        <v>Yes</v>
      </c>
    </row>
    <row r="2098" spans="1:23" ht="12.9" customHeight="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  <c r="V2098" s="1" t="str">
        <f>VLOOKUP(M2098,People!$B$1:$C$5,2,0)</f>
        <v>Cassandra Brandow</v>
      </c>
      <c r="W2098" s="1" t="str">
        <f>VLOOKUP(Orders!B2098,Returns!$B$1:$C$801,2,1)</f>
        <v>Yes</v>
      </c>
    </row>
    <row r="2099" spans="1:23" ht="12.9" customHeight="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  <c r="V2099" s="1" t="str">
        <f>VLOOKUP(M2099,People!$B$1:$C$5,2,0)</f>
        <v>Cassandra Brandow</v>
      </c>
      <c r="W2099" s="1" t="str">
        <f>VLOOKUP(Orders!B2099,Returns!$B$1:$C$801,2,1)</f>
        <v>Yes</v>
      </c>
    </row>
    <row r="2100" spans="1:23" ht="12.9" customHeight="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  <c r="V2100" s="1" t="str">
        <f>VLOOKUP(M2100,People!$B$1:$C$5,2,0)</f>
        <v>Anna Andreadi</v>
      </c>
      <c r="W2100" s="1" t="str">
        <f>VLOOKUP(Orders!B2100,Returns!$B$1:$C$801,2,1)</f>
        <v>Yes</v>
      </c>
    </row>
    <row r="2101" spans="1:23" ht="12.9" customHeight="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  <c r="V2101" s="1" t="str">
        <f>VLOOKUP(M2101,People!$B$1:$C$5,2,0)</f>
        <v>Anna Andreadi</v>
      </c>
      <c r="W2101" s="1" t="str">
        <f>VLOOKUP(Orders!B2101,Returns!$B$1:$C$801,2,1)</f>
        <v>Yes</v>
      </c>
    </row>
    <row r="2102" spans="1:23" ht="12.9" customHeight="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  <c r="V2102" s="1" t="str">
        <f>VLOOKUP(M2102,People!$B$1:$C$5,2,0)</f>
        <v>Anna Andreadi</v>
      </c>
      <c r="W2102" s="1" t="str">
        <f>VLOOKUP(Orders!B2102,Returns!$B$1:$C$801,2,1)</f>
        <v>Yes</v>
      </c>
    </row>
    <row r="2103" spans="1:23" ht="12.9" customHeight="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  <c r="V2103" s="1" t="str">
        <f>VLOOKUP(M2103,People!$B$1:$C$5,2,0)</f>
        <v>Anna Andreadi</v>
      </c>
      <c r="W2103" s="1" t="str">
        <f>VLOOKUP(Orders!B2103,Returns!$B$1:$C$801,2,1)</f>
        <v>Yes</v>
      </c>
    </row>
    <row r="2104" spans="1:23" ht="12.9" customHeight="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  <c r="V2104" s="1" t="str">
        <f>VLOOKUP(M2104,People!$B$1:$C$5,2,0)</f>
        <v>Anna Andreadi</v>
      </c>
      <c r="W2104" s="1" t="str">
        <f>VLOOKUP(Orders!B2104,Returns!$B$1:$C$801,2,1)</f>
        <v>Yes</v>
      </c>
    </row>
    <row r="2105" spans="1:23" ht="12.9" customHeight="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  <c r="V2105" s="1" t="str">
        <f>VLOOKUP(M2105,People!$B$1:$C$5,2,0)</f>
        <v>Chuck Magee</v>
      </c>
      <c r="W2105" s="1" t="str">
        <f>VLOOKUP(Orders!B2105,Returns!$B$1:$C$801,2,1)</f>
        <v>Yes</v>
      </c>
    </row>
    <row r="2106" spans="1:23" ht="12.9" customHeight="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VLOOKUP(M2106,People!$B$1:$C$5,2,0)</f>
        <v>Chuck Magee</v>
      </c>
      <c r="W2106" s="1" t="str">
        <f>VLOOKUP(Orders!B2106,Returns!$B$1:$C$801,2,1)</f>
        <v>Yes</v>
      </c>
    </row>
    <row r="2107" spans="1:23" ht="12.9" customHeight="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  <c r="V2107" s="1" t="str">
        <f>VLOOKUP(M2107,People!$B$1:$C$5,2,0)</f>
        <v>Cassandra Brandow</v>
      </c>
      <c r="W2107" s="1" t="str">
        <f>VLOOKUP(Orders!B2107,Returns!$B$1:$C$801,2,1)</f>
        <v>Yes</v>
      </c>
    </row>
    <row r="2108" spans="1:23" ht="12.9" customHeight="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  <c r="V2108" s="1" t="str">
        <f>VLOOKUP(M2108,People!$B$1:$C$5,2,0)</f>
        <v>Kelly Williams</v>
      </c>
      <c r="W2108" s="1" t="str">
        <f>VLOOKUP(Orders!B2108,Returns!$B$1:$C$801,2,1)</f>
        <v>Yes</v>
      </c>
    </row>
    <row r="2109" spans="1:23" ht="12.9" customHeight="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VLOOKUP(M2109,People!$B$1:$C$5,2,0)</f>
        <v>Anna Andreadi</v>
      </c>
      <c r="W2109" s="1" t="str">
        <f>VLOOKUP(Orders!B2109,Returns!$B$1:$C$801,2,1)</f>
        <v>Yes</v>
      </c>
    </row>
    <row r="2110" spans="1:23" ht="12.9" customHeight="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  <c r="V2110" s="1" t="str">
        <f>VLOOKUP(M2110,People!$B$1:$C$5,2,0)</f>
        <v>Anna Andreadi</v>
      </c>
      <c r="W2110" s="1" t="str">
        <f>VLOOKUP(Orders!B2110,Returns!$B$1:$C$801,2,1)</f>
        <v>Yes</v>
      </c>
    </row>
    <row r="2111" spans="1:23" ht="12.9" customHeight="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  <c r="V2111" s="1" t="str">
        <f>VLOOKUP(M2111,People!$B$1:$C$5,2,0)</f>
        <v>Anna Andreadi</v>
      </c>
      <c r="W2111" s="1" t="str">
        <f>VLOOKUP(Orders!B2111,Returns!$B$1:$C$801,2,1)</f>
        <v>Yes</v>
      </c>
    </row>
    <row r="2112" spans="1:23" ht="12.9" customHeight="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  <c r="V2112" s="1" t="str">
        <f>VLOOKUP(M2112,People!$B$1:$C$5,2,0)</f>
        <v>Anna Andreadi</v>
      </c>
      <c r="W2112" s="1" t="str">
        <f>VLOOKUP(Orders!B2112,Returns!$B$1:$C$801,2,1)</f>
        <v>Yes</v>
      </c>
    </row>
    <row r="2113" spans="1:23" ht="12.9" customHeight="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  <c r="V2113" s="1" t="str">
        <f>VLOOKUP(M2113,People!$B$1:$C$5,2,0)</f>
        <v>Anna Andreadi</v>
      </c>
      <c r="W2113" s="1" t="str">
        <f>VLOOKUP(Orders!B2113,Returns!$B$1:$C$801,2,1)</f>
        <v>Yes</v>
      </c>
    </row>
    <row r="2114" spans="1:23" ht="12.9" customHeight="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  <c r="V2114" s="1" t="str">
        <f>VLOOKUP(M2114,People!$B$1:$C$5,2,0)</f>
        <v>Anna Andreadi</v>
      </c>
      <c r="W2114" s="1" t="str">
        <f>VLOOKUP(Orders!B2114,Returns!$B$1:$C$801,2,1)</f>
        <v>Yes</v>
      </c>
    </row>
    <row r="2115" spans="1:23" ht="12.9" customHeight="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  <c r="V2115" s="1" t="str">
        <f>VLOOKUP(M2115,People!$B$1:$C$5,2,0)</f>
        <v>Anna Andreadi</v>
      </c>
      <c r="W2115" s="1" t="str">
        <f>VLOOKUP(Orders!B2115,Returns!$B$1:$C$801,2,1)</f>
        <v>Yes</v>
      </c>
    </row>
    <row r="2116" spans="1:23" ht="12.9" customHeight="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  <c r="V2116" s="1" t="str">
        <f>VLOOKUP(M2116,People!$B$1:$C$5,2,0)</f>
        <v>Anna Andreadi</v>
      </c>
      <c r="W2116" s="1" t="str">
        <f>VLOOKUP(Orders!B2116,Returns!$B$1:$C$801,2,1)</f>
        <v>Yes</v>
      </c>
    </row>
    <row r="2117" spans="1:23" ht="12.9" customHeight="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  <c r="V2117" s="1" t="str">
        <f>VLOOKUP(M2117,People!$B$1:$C$5,2,0)</f>
        <v>Anna Andreadi</v>
      </c>
      <c r="W2117" s="1" t="str">
        <f>VLOOKUP(Orders!B2117,Returns!$B$1:$C$801,2,1)</f>
        <v>Yes</v>
      </c>
    </row>
    <row r="2118" spans="1:23" ht="12.9" customHeight="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  <c r="V2118" s="1" t="str">
        <f>VLOOKUP(M2118,People!$B$1:$C$5,2,0)</f>
        <v>Chuck Magee</v>
      </c>
      <c r="W2118" s="1" t="str">
        <f>VLOOKUP(Orders!B2118,Returns!$B$1:$C$801,2,1)</f>
        <v>Yes</v>
      </c>
    </row>
    <row r="2119" spans="1:23" ht="12.9" customHeight="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VLOOKUP(M2119,People!$B$1:$C$5,2,0)</f>
        <v>Anna Andreadi</v>
      </c>
      <c r="W2119" s="1" t="str">
        <f>VLOOKUP(Orders!B2119,Returns!$B$1:$C$801,2,1)</f>
        <v>Yes</v>
      </c>
    </row>
    <row r="2120" spans="1:23" ht="12.9" customHeight="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VLOOKUP(M2120,People!$B$1:$C$5,2,0)</f>
        <v>Anna Andreadi</v>
      </c>
      <c r="W2120" s="1" t="str">
        <f>VLOOKUP(Orders!B2120,Returns!$B$1:$C$801,2,1)</f>
        <v>Yes</v>
      </c>
    </row>
    <row r="2121" spans="1:23" ht="12.9" customHeight="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  <c r="V2121" s="1" t="str">
        <f>VLOOKUP(M2121,People!$B$1:$C$5,2,0)</f>
        <v>Anna Andreadi</v>
      </c>
      <c r="W2121" s="1" t="str">
        <f>VLOOKUP(Orders!B2121,Returns!$B$1:$C$801,2,1)</f>
        <v>Yes</v>
      </c>
    </row>
    <row r="2122" spans="1:23" ht="12.9" customHeight="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  <c r="V2122" s="1" t="str">
        <f>VLOOKUP(M2122,People!$B$1:$C$5,2,0)</f>
        <v>Cassandra Brandow</v>
      </c>
      <c r="W2122" s="1" t="str">
        <f>VLOOKUP(Orders!B2122,Returns!$B$1:$C$801,2,1)</f>
        <v>Yes</v>
      </c>
    </row>
    <row r="2123" spans="1:23" ht="12.9" customHeight="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  <c r="V2123" s="1" t="str">
        <f>VLOOKUP(M2123,People!$B$1:$C$5,2,0)</f>
        <v>Anna Andreadi</v>
      </c>
      <c r="W2123" s="1" t="str">
        <f>VLOOKUP(Orders!B2123,Returns!$B$1:$C$801,2,1)</f>
        <v>Yes</v>
      </c>
    </row>
    <row r="2124" spans="1:23" ht="12.9" customHeight="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  <c r="V2124" s="1" t="str">
        <f>VLOOKUP(M2124,People!$B$1:$C$5,2,0)</f>
        <v>Kelly Williams</v>
      </c>
      <c r="W2124" s="1" t="str">
        <f>VLOOKUP(Orders!B2124,Returns!$B$1:$C$801,2,1)</f>
        <v>Yes</v>
      </c>
    </row>
    <row r="2125" spans="1:23" ht="12.9" customHeight="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VLOOKUP(M2125,People!$B$1:$C$5,2,0)</f>
        <v>Kelly Williams</v>
      </c>
      <c r="W2125" s="1" t="str">
        <f>VLOOKUP(Orders!B2125,Returns!$B$1:$C$801,2,1)</f>
        <v>Yes</v>
      </c>
    </row>
    <row r="2126" spans="1:23" ht="12.9" customHeight="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  <c r="V2126" s="1" t="str">
        <f>VLOOKUP(M2126,People!$B$1:$C$5,2,0)</f>
        <v>Chuck Magee</v>
      </c>
      <c r="W2126" s="1" t="str">
        <f>VLOOKUP(Orders!B2126,Returns!$B$1:$C$801,2,1)</f>
        <v>Yes</v>
      </c>
    </row>
    <row r="2127" spans="1:23" ht="12.9" customHeight="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VLOOKUP(M2127,People!$B$1:$C$5,2,0)</f>
        <v>Chuck Magee</v>
      </c>
      <c r="W2127" s="1" t="str">
        <f>VLOOKUP(Orders!B2127,Returns!$B$1:$C$801,2,1)</f>
        <v>Yes</v>
      </c>
    </row>
    <row r="2128" spans="1:23" ht="12.9" customHeight="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  <c r="V2128" s="1" t="str">
        <f>VLOOKUP(M2128,People!$B$1:$C$5,2,0)</f>
        <v>Chuck Magee</v>
      </c>
      <c r="W2128" s="1" t="str">
        <f>VLOOKUP(Orders!B2128,Returns!$B$1:$C$801,2,1)</f>
        <v>Yes</v>
      </c>
    </row>
    <row r="2129" spans="1:23" ht="12.9" customHeight="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  <c r="V2129" s="1" t="str">
        <f>VLOOKUP(M2129,People!$B$1:$C$5,2,0)</f>
        <v>Chuck Magee</v>
      </c>
      <c r="W2129" s="1" t="str">
        <f>VLOOKUP(Orders!B2129,Returns!$B$1:$C$801,2,1)</f>
        <v>Yes</v>
      </c>
    </row>
    <row r="2130" spans="1:23" ht="12.9" customHeight="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  <c r="V2130" s="1" t="str">
        <f>VLOOKUP(M2130,People!$B$1:$C$5,2,0)</f>
        <v>Chuck Magee</v>
      </c>
      <c r="W2130" s="1" t="str">
        <f>VLOOKUP(Orders!B2130,Returns!$B$1:$C$801,2,1)</f>
        <v>Yes</v>
      </c>
    </row>
    <row r="2131" spans="1:23" ht="12.9" customHeight="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VLOOKUP(M2131,People!$B$1:$C$5,2,0)</f>
        <v>Chuck Magee</v>
      </c>
      <c r="W2131" s="1" t="str">
        <f>VLOOKUP(Orders!B2131,Returns!$B$1:$C$801,2,1)</f>
        <v>Yes</v>
      </c>
    </row>
    <row r="2132" spans="1:23" ht="12.9" customHeight="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VLOOKUP(M2132,People!$B$1:$C$5,2,0)</f>
        <v>Chuck Magee</v>
      </c>
      <c r="W2132" s="1" t="str">
        <f>VLOOKUP(Orders!B2132,Returns!$B$1:$C$801,2,1)</f>
        <v>Yes</v>
      </c>
    </row>
    <row r="2133" spans="1:23" ht="12.9" customHeight="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  <c r="V2133" s="1" t="str">
        <f>VLOOKUP(M2133,People!$B$1:$C$5,2,0)</f>
        <v>Chuck Magee</v>
      </c>
      <c r="W2133" s="1" t="str">
        <f>VLOOKUP(Orders!B2133,Returns!$B$1:$C$801,2,1)</f>
        <v>Yes</v>
      </c>
    </row>
    <row r="2134" spans="1:23" ht="12.9" customHeight="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VLOOKUP(M2134,People!$B$1:$C$5,2,0)</f>
        <v>Chuck Magee</v>
      </c>
      <c r="W2134" s="1" t="str">
        <f>VLOOKUP(Orders!B2134,Returns!$B$1:$C$801,2,1)</f>
        <v>Yes</v>
      </c>
    </row>
    <row r="2135" spans="1:23" ht="12.9" customHeight="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  <c r="V2135" s="1" t="str">
        <f>VLOOKUP(M2135,People!$B$1:$C$5,2,0)</f>
        <v>Chuck Magee</v>
      </c>
      <c r="W2135" s="1" t="str">
        <f>VLOOKUP(Orders!B2135,Returns!$B$1:$C$801,2,1)</f>
        <v>Yes</v>
      </c>
    </row>
    <row r="2136" spans="1:23" ht="12.9" customHeight="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  <c r="V2136" s="1" t="str">
        <f>VLOOKUP(M2136,People!$B$1:$C$5,2,0)</f>
        <v>Chuck Magee</v>
      </c>
      <c r="W2136" s="1" t="str">
        <f>VLOOKUP(Orders!B2136,Returns!$B$1:$C$801,2,1)</f>
        <v>Yes</v>
      </c>
    </row>
    <row r="2137" spans="1:23" ht="12.9" customHeight="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  <c r="V2137" s="1" t="str">
        <f>VLOOKUP(M2137,People!$B$1:$C$5,2,0)</f>
        <v>Chuck Magee</v>
      </c>
      <c r="W2137" s="1" t="str">
        <f>VLOOKUP(Orders!B2137,Returns!$B$1:$C$801,2,1)</f>
        <v>Yes</v>
      </c>
    </row>
    <row r="2138" spans="1:23" ht="12.9" customHeight="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  <c r="V2138" s="1" t="str">
        <f>VLOOKUP(M2138,People!$B$1:$C$5,2,0)</f>
        <v>Kelly Williams</v>
      </c>
      <c r="W2138" s="1" t="str">
        <f>VLOOKUP(Orders!B2138,Returns!$B$1:$C$801,2,1)</f>
        <v>Yes</v>
      </c>
    </row>
    <row r="2139" spans="1:23" ht="12.9" customHeight="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  <c r="V2139" s="1" t="str">
        <f>VLOOKUP(M2139,People!$B$1:$C$5,2,0)</f>
        <v>Kelly Williams</v>
      </c>
      <c r="W2139" s="1" t="str">
        <f>VLOOKUP(Orders!B2139,Returns!$B$1:$C$801,2,1)</f>
        <v>Yes</v>
      </c>
    </row>
    <row r="2140" spans="1:23" ht="12.9" customHeight="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VLOOKUP(M2140,People!$B$1:$C$5,2,0)</f>
        <v>Chuck Magee</v>
      </c>
      <c r="W2140" s="1" t="str">
        <f>VLOOKUP(Orders!B2140,Returns!$B$1:$C$801,2,1)</f>
        <v>Yes</v>
      </c>
    </row>
    <row r="2141" spans="1:23" ht="12.9" customHeight="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  <c r="V2141" s="1" t="str">
        <f>VLOOKUP(M2141,People!$B$1:$C$5,2,0)</f>
        <v>Chuck Magee</v>
      </c>
      <c r="W2141" s="1" t="str">
        <f>VLOOKUP(Orders!B2141,Returns!$B$1:$C$801,2,1)</f>
        <v>Yes</v>
      </c>
    </row>
    <row r="2142" spans="1:23" ht="12.9" customHeight="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VLOOKUP(M2142,People!$B$1:$C$5,2,0)</f>
        <v>Chuck Magee</v>
      </c>
      <c r="W2142" s="1" t="str">
        <f>VLOOKUP(Orders!B2142,Returns!$B$1:$C$801,2,1)</f>
        <v>Yes</v>
      </c>
    </row>
    <row r="2143" spans="1:23" ht="12.9" customHeight="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  <c r="V2143" s="1" t="str">
        <f>VLOOKUP(M2143,People!$B$1:$C$5,2,0)</f>
        <v>Chuck Magee</v>
      </c>
      <c r="W2143" s="1" t="str">
        <f>VLOOKUP(Orders!B2143,Returns!$B$1:$C$801,2,1)</f>
        <v>Yes</v>
      </c>
    </row>
    <row r="2144" spans="1:23" ht="12.9" customHeight="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  <c r="V2144" s="1" t="str">
        <f>VLOOKUP(M2144,People!$B$1:$C$5,2,0)</f>
        <v>Chuck Magee</v>
      </c>
      <c r="W2144" s="1" t="str">
        <f>VLOOKUP(Orders!B2144,Returns!$B$1:$C$801,2,1)</f>
        <v>Yes</v>
      </c>
    </row>
    <row r="2145" spans="1:23" ht="12.9" customHeight="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  <c r="V2145" s="1" t="str">
        <f>VLOOKUP(M2145,People!$B$1:$C$5,2,0)</f>
        <v>Chuck Magee</v>
      </c>
      <c r="W2145" s="1" t="str">
        <f>VLOOKUP(Orders!B2145,Returns!$B$1:$C$801,2,1)</f>
        <v>Yes</v>
      </c>
    </row>
    <row r="2146" spans="1:23" ht="12.9" customHeight="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  <c r="V2146" s="1" t="str">
        <f>VLOOKUP(M2146,People!$B$1:$C$5,2,0)</f>
        <v>Chuck Magee</v>
      </c>
      <c r="W2146" s="1" t="str">
        <f>VLOOKUP(Orders!B2146,Returns!$B$1:$C$801,2,1)</f>
        <v>Yes</v>
      </c>
    </row>
    <row r="2147" spans="1:23" ht="12.9" customHeight="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  <c r="V2147" s="1" t="str">
        <f>VLOOKUP(M2147,People!$B$1:$C$5,2,0)</f>
        <v>Chuck Magee</v>
      </c>
      <c r="W2147" s="1" t="str">
        <f>VLOOKUP(Orders!B2147,Returns!$B$1:$C$801,2,1)</f>
        <v>Yes</v>
      </c>
    </row>
    <row r="2148" spans="1:23" ht="12.9" customHeight="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  <c r="V2148" s="1" t="str">
        <f>VLOOKUP(M2148,People!$B$1:$C$5,2,0)</f>
        <v>Chuck Magee</v>
      </c>
      <c r="W2148" s="1" t="str">
        <f>VLOOKUP(Orders!B2148,Returns!$B$1:$C$801,2,1)</f>
        <v>Yes</v>
      </c>
    </row>
    <row r="2149" spans="1:23" ht="12.9" customHeight="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  <c r="V2149" s="1" t="str">
        <f>VLOOKUP(M2149,People!$B$1:$C$5,2,0)</f>
        <v>Chuck Magee</v>
      </c>
      <c r="W2149" s="1" t="str">
        <f>VLOOKUP(Orders!B2149,Returns!$B$1:$C$801,2,1)</f>
        <v>Yes</v>
      </c>
    </row>
    <row r="2150" spans="1:23" ht="12.9" customHeight="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  <c r="V2150" s="1" t="str">
        <f>VLOOKUP(M2150,People!$B$1:$C$5,2,0)</f>
        <v>Anna Andreadi</v>
      </c>
      <c r="W2150" s="1" t="str">
        <f>VLOOKUP(Orders!B2150,Returns!$B$1:$C$801,2,1)</f>
        <v>Yes</v>
      </c>
    </row>
    <row r="2151" spans="1:23" ht="12.9" customHeight="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  <c r="V2151" s="1" t="str">
        <f>VLOOKUP(M2151,People!$B$1:$C$5,2,0)</f>
        <v>Chuck Magee</v>
      </c>
      <c r="W2151" s="1" t="str">
        <f>VLOOKUP(Orders!B2151,Returns!$B$1:$C$801,2,1)</f>
        <v>Yes</v>
      </c>
    </row>
    <row r="2152" spans="1:23" ht="12.9" customHeight="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  <c r="V2152" s="1" t="str">
        <f>VLOOKUP(M2152,People!$B$1:$C$5,2,0)</f>
        <v>Kelly Williams</v>
      </c>
      <c r="W2152" s="1" t="str">
        <f>VLOOKUP(Orders!B2152,Returns!$B$1:$C$801,2,1)</f>
        <v>Yes</v>
      </c>
    </row>
    <row r="2153" spans="1:23" ht="12.9" customHeight="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VLOOKUP(M2153,People!$B$1:$C$5,2,0)</f>
        <v>Kelly Williams</v>
      </c>
      <c r="W2153" s="1" t="str">
        <f>VLOOKUP(Orders!B2153,Returns!$B$1:$C$801,2,1)</f>
        <v>Yes</v>
      </c>
    </row>
    <row r="2154" spans="1:23" ht="12.9" customHeight="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  <c r="V2154" s="1" t="str">
        <f>VLOOKUP(M2154,People!$B$1:$C$5,2,0)</f>
        <v>Chuck Magee</v>
      </c>
      <c r="W2154" s="1" t="str">
        <f>VLOOKUP(Orders!B2154,Returns!$B$1:$C$801,2,1)</f>
        <v>Yes</v>
      </c>
    </row>
    <row r="2155" spans="1:23" ht="12.9" customHeight="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VLOOKUP(M2155,People!$B$1:$C$5,2,0)</f>
        <v>Chuck Magee</v>
      </c>
      <c r="W2155" s="1" t="str">
        <f>VLOOKUP(Orders!B2155,Returns!$B$1:$C$801,2,1)</f>
        <v>Yes</v>
      </c>
    </row>
    <row r="2156" spans="1:23" ht="12.9" customHeight="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  <c r="V2156" s="1" t="str">
        <f>VLOOKUP(M2156,People!$B$1:$C$5,2,0)</f>
        <v>Kelly Williams</v>
      </c>
      <c r="W2156" s="1" t="str">
        <f>VLOOKUP(Orders!B2156,Returns!$B$1:$C$801,2,1)</f>
        <v>Yes</v>
      </c>
    </row>
    <row r="2157" spans="1:23" ht="12.9" customHeight="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VLOOKUP(M2157,People!$B$1:$C$5,2,0)</f>
        <v>Anna Andreadi</v>
      </c>
      <c r="W2157" s="1" t="str">
        <f>VLOOKUP(Orders!B2157,Returns!$B$1:$C$801,2,1)</f>
        <v>Yes</v>
      </c>
    </row>
    <row r="2158" spans="1:23" ht="12.9" customHeight="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  <c r="V2158" s="1" t="str">
        <f>VLOOKUP(M2158,People!$B$1:$C$5,2,0)</f>
        <v>Kelly Williams</v>
      </c>
      <c r="W2158" s="1" t="str">
        <f>VLOOKUP(Orders!B2158,Returns!$B$1:$C$801,2,1)</f>
        <v>Yes</v>
      </c>
    </row>
    <row r="2159" spans="1:23" ht="12.9" customHeight="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  <c r="V2159" s="1" t="str">
        <f>VLOOKUP(M2159,People!$B$1:$C$5,2,0)</f>
        <v>Kelly Williams</v>
      </c>
      <c r="W2159" s="1" t="str">
        <f>VLOOKUP(Orders!B2159,Returns!$B$1:$C$801,2,1)</f>
        <v>Yes</v>
      </c>
    </row>
    <row r="2160" spans="1:23" ht="12.9" customHeight="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  <c r="V2160" s="1" t="str">
        <f>VLOOKUP(M2160,People!$B$1:$C$5,2,0)</f>
        <v>Cassandra Brandow</v>
      </c>
      <c r="W2160" s="1" t="str">
        <f>VLOOKUP(Orders!B2160,Returns!$B$1:$C$801,2,1)</f>
        <v>Yes</v>
      </c>
    </row>
    <row r="2161" spans="1:23" ht="12.9" customHeight="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  <c r="V2161" s="1" t="str">
        <f>VLOOKUP(M2161,People!$B$1:$C$5,2,0)</f>
        <v>Kelly Williams</v>
      </c>
      <c r="W2161" s="1" t="str">
        <f>VLOOKUP(Orders!B2161,Returns!$B$1:$C$801,2,1)</f>
        <v>Yes</v>
      </c>
    </row>
    <row r="2162" spans="1:23" ht="12.9" customHeight="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  <c r="V2162" s="1" t="str">
        <f>VLOOKUP(M2162,People!$B$1:$C$5,2,0)</f>
        <v>Chuck Magee</v>
      </c>
      <c r="W2162" s="1" t="str">
        <f>VLOOKUP(Orders!B2162,Returns!$B$1:$C$801,2,1)</f>
        <v>Yes</v>
      </c>
    </row>
    <row r="2163" spans="1:23" ht="12.9" customHeight="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  <c r="V2163" s="1" t="str">
        <f>VLOOKUP(M2163,People!$B$1:$C$5,2,0)</f>
        <v>Anna Andreadi</v>
      </c>
      <c r="W2163" s="1" t="str">
        <f>VLOOKUP(Orders!B2163,Returns!$B$1:$C$801,2,1)</f>
        <v>Yes</v>
      </c>
    </row>
    <row r="2164" spans="1:23" ht="12.9" customHeight="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  <c r="V2164" s="1" t="str">
        <f>VLOOKUP(M2164,People!$B$1:$C$5,2,0)</f>
        <v>Anna Andreadi</v>
      </c>
      <c r="W2164" s="1" t="str">
        <f>VLOOKUP(Orders!B2164,Returns!$B$1:$C$801,2,1)</f>
        <v>Yes</v>
      </c>
    </row>
    <row r="2165" spans="1:23" ht="12.9" customHeight="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  <c r="V2165" s="1" t="str">
        <f>VLOOKUP(M2165,People!$B$1:$C$5,2,0)</f>
        <v>Kelly Williams</v>
      </c>
      <c r="W2165" s="1" t="str">
        <f>VLOOKUP(Orders!B2165,Returns!$B$1:$C$801,2,1)</f>
        <v>Yes</v>
      </c>
    </row>
    <row r="2166" spans="1:23" ht="12.9" customHeight="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  <c r="V2166" s="1" t="str">
        <f>VLOOKUP(M2166,People!$B$1:$C$5,2,0)</f>
        <v>Kelly Williams</v>
      </c>
      <c r="W2166" s="1" t="str">
        <f>VLOOKUP(Orders!B2166,Returns!$B$1:$C$801,2,1)</f>
        <v>Yes</v>
      </c>
    </row>
    <row r="2167" spans="1:23" ht="12.9" customHeight="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VLOOKUP(M2167,People!$B$1:$C$5,2,0)</f>
        <v>Kelly Williams</v>
      </c>
      <c r="W2167" s="1" t="str">
        <f>VLOOKUP(Orders!B2167,Returns!$B$1:$C$801,2,1)</f>
        <v>Yes</v>
      </c>
    </row>
    <row r="2168" spans="1:23" ht="12.9" customHeight="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  <c r="V2168" s="1" t="str">
        <f>VLOOKUP(M2168,People!$B$1:$C$5,2,0)</f>
        <v>Kelly Williams</v>
      </c>
      <c r="W2168" s="1" t="str">
        <f>VLOOKUP(Orders!B2168,Returns!$B$1:$C$801,2,1)</f>
        <v>Yes</v>
      </c>
    </row>
    <row r="2169" spans="1:23" ht="12.9" customHeight="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  <c r="V2169" s="1" t="str">
        <f>VLOOKUP(M2169,People!$B$1:$C$5,2,0)</f>
        <v>Kelly Williams</v>
      </c>
      <c r="W2169" s="1" t="str">
        <f>VLOOKUP(Orders!B2169,Returns!$B$1:$C$801,2,1)</f>
        <v>Yes</v>
      </c>
    </row>
    <row r="2170" spans="1:23" ht="12.9" customHeight="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  <c r="V2170" s="1" t="str">
        <f>VLOOKUP(M2170,People!$B$1:$C$5,2,0)</f>
        <v>Chuck Magee</v>
      </c>
      <c r="W2170" s="1" t="str">
        <f>VLOOKUP(Orders!B2170,Returns!$B$1:$C$801,2,1)</f>
        <v>Yes</v>
      </c>
    </row>
    <row r="2171" spans="1:23" ht="12.9" customHeight="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  <c r="V2171" s="1" t="str">
        <f>VLOOKUP(M2171,People!$B$1:$C$5,2,0)</f>
        <v>Chuck Magee</v>
      </c>
      <c r="W2171" s="1" t="str">
        <f>VLOOKUP(Orders!B2171,Returns!$B$1:$C$801,2,1)</f>
        <v>Yes</v>
      </c>
    </row>
    <row r="2172" spans="1:23" ht="12.9" customHeight="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  <c r="V2172" s="1" t="str">
        <f>VLOOKUP(M2172,People!$B$1:$C$5,2,0)</f>
        <v>Chuck Magee</v>
      </c>
      <c r="W2172" s="1" t="str">
        <f>VLOOKUP(Orders!B2172,Returns!$B$1:$C$801,2,1)</f>
        <v>Yes</v>
      </c>
    </row>
    <row r="2173" spans="1:23" ht="12.9" customHeight="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  <c r="V2173" s="1" t="str">
        <f>VLOOKUP(M2173,People!$B$1:$C$5,2,0)</f>
        <v>Kelly Williams</v>
      </c>
      <c r="W2173" s="1" t="str">
        <f>VLOOKUP(Orders!B2173,Returns!$B$1:$C$801,2,1)</f>
        <v>Yes</v>
      </c>
    </row>
    <row r="2174" spans="1:23" ht="12.9" customHeight="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  <c r="V2174" s="1" t="str">
        <f>VLOOKUP(M2174,People!$B$1:$C$5,2,0)</f>
        <v>Anna Andreadi</v>
      </c>
      <c r="W2174" s="1" t="str">
        <f>VLOOKUP(Orders!B2174,Returns!$B$1:$C$801,2,1)</f>
        <v>Yes</v>
      </c>
    </row>
    <row r="2175" spans="1:23" ht="12.9" customHeight="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  <c r="V2175" s="1" t="str">
        <f>VLOOKUP(M2175,People!$B$1:$C$5,2,0)</f>
        <v>Kelly Williams</v>
      </c>
      <c r="W2175" s="1" t="str">
        <f>VLOOKUP(Orders!B2175,Returns!$B$1:$C$801,2,1)</f>
        <v>Yes</v>
      </c>
    </row>
    <row r="2176" spans="1:23" ht="12.9" customHeight="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  <c r="V2176" s="1" t="str">
        <f>VLOOKUP(M2176,People!$B$1:$C$5,2,0)</f>
        <v>Kelly Williams</v>
      </c>
      <c r="W2176" s="1" t="str">
        <f>VLOOKUP(Orders!B2176,Returns!$B$1:$C$801,2,1)</f>
        <v>Yes</v>
      </c>
    </row>
    <row r="2177" spans="1:23" ht="12.9" customHeight="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VLOOKUP(M2177,People!$B$1:$C$5,2,0)</f>
        <v>Anna Andreadi</v>
      </c>
      <c r="W2177" s="1" t="str">
        <f>VLOOKUP(Orders!B2177,Returns!$B$1:$C$801,2,1)</f>
        <v>Yes</v>
      </c>
    </row>
    <row r="2178" spans="1:23" ht="12.9" customHeight="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  <c r="V2178" s="1" t="str">
        <f>VLOOKUP(M2178,People!$B$1:$C$5,2,0)</f>
        <v>Anna Andreadi</v>
      </c>
      <c r="W2178" s="1" t="str">
        <f>VLOOKUP(Orders!B2178,Returns!$B$1:$C$801,2,1)</f>
        <v>Yes</v>
      </c>
    </row>
    <row r="2179" spans="1:23" ht="12.9" customHeight="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  <c r="V2179" s="1" t="str">
        <f>VLOOKUP(M2179,People!$B$1:$C$5,2,0)</f>
        <v>Anna Andreadi</v>
      </c>
      <c r="W2179" s="1" t="str">
        <f>VLOOKUP(Orders!B2179,Returns!$B$1:$C$801,2,1)</f>
        <v>Yes</v>
      </c>
    </row>
    <row r="2180" spans="1:23" ht="12.9" customHeight="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  <c r="V2180" s="1" t="str">
        <f>VLOOKUP(M2180,People!$B$1:$C$5,2,0)</f>
        <v>Anna Andreadi</v>
      </c>
      <c r="W2180" s="1" t="str">
        <f>VLOOKUP(Orders!B2180,Returns!$B$1:$C$801,2,1)</f>
        <v>Yes</v>
      </c>
    </row>
    <row r="2181" spans="1:23" ht="12.9" customHeight="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  <c r="V2181" s="1" t="str">
        <f>VLOOKUP(M2181,People!$B$1:$C$5,2,0)</f>
        <v>Chuck Magee</v>
      </c>
      <c r="W2181" s="1" t="str">
        <f>VLOOKUP(Orders!B2181,Returns!$B$1:$C$801,2,1)</f>
        <v>Yes</v>
      </c>
    </row>
    <row r="2182" spans="1:23" ht="12.9" customHeight="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  <c r="V2182" s="1" t="str">
        <f>VLOOKUP(M2182,People!$B$1:$C$5,2,0)</f>
        <v>Chuck Magee</v>
      </c>
      <c r="W2182" s="1" t="str">
        <f>VLOOKUP(Orders!B2182,Returns!$B$1:$C$801,2,1)</f>
        <v>Yes</v>
      </c>
    </row>
    <row r="2183" spans="1:23" ht="12.9" customHeight="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VLOOKUP(M2183,People!$B$1:$C$5,2,0)</f>
        <v>Chuck Magee</v>
      </c>
      <c r="W2183" s="1" t="str">
        <f>VLOOKUP(Orders!B2183,Returns!$B$1:$C$801,2,1)</f>
        <v>Yes</v>
      </c>
    </row>
    <row r="2184" spans="1:23" ht="12.9" customHeight="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  <c r="V2184" s="1" t="str">
        <f>VLOOKUP(M2184,People!$B$1:$C$5,2,0)</f>
        <v>Chuck Magee</v>
      </c>
      <c r="W2184" s="1" t="str">
        <f>VLOOKUP(Orders!B2184,Returns!$B$1:$C$801,2,1)</f>
        <v>Yes</v>
      </c>
    </row>
    <row r="2185" spans="1:23" ht="12.9" customHeight="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  <c r="V2185" s="1" t="str">
        <f>VLOOKUP(M2185,People!$B$1:$C$5,2,0)</f>
        <v>Chuck Magee</v>
      </c>
      <c r="W2185" s="1" t="str">
        <f>VLOOKUP(Orders!B2185,Returns!$B$1:$C$801,2,1)</f>
        <v>Yes</v>
      </c>
    </row>
    <row r="2186" spans="1:23" ht="12.9" customHeight="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  <c r="V2186" s="1" t="str">
        <f>VLOOKUP(M2186,People!$B$1:$C$5,2,0)</f>
        <v>Chuck Magee</v>
      </c>
      <c r="W2186" s="1" t="str">
        <f>VLOOKUP(Orders!B2186,Returns!$B$1:$C$801,2,1)</f>
        <v>Yes</v>
      </c>
    </row>
    <row r="2187" spans="1:23" ht="12.9" customHeight="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  <c r="V2187" s="1" t="str">
        <f>VLOOKUP(M2187,People!$B$1:$C$5,2,0)</f>
        <v>Anna Andreadi</v>
      </c>
      <c r="W2187" s="1" t="str">
        <f>VLOOKUP(Orders!B2187,Returns!$B$1:$C$801,2,1)</f>
        <v>Yes</v>
      </c>
    </row>
    <row r="2188" spans="1:23" ht="12.9" customHeight="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VLOOKUP(M2188,People!$B$1:$C$5,2,0)</f>
        <v>Cassandra Brandow</v>
      </c>
      <c r="W2188" s="1" t="str">
        <f>VLOOKUP(Orders!B2188,Returns!$B$1:$C$801,2,1)</f>
        <v>Yes</v>
      </c>
    </row>
    <row r="2189" spans="1:23" ht="12.9" customHeight="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VLOOKUP(M2189,People!$B$1:$C$5,2,0)</f>
        <v>Kelly Williams</v>
      </c>
      <c r="W2189" s="1" t="str">
        <f>VLOOKUP(Orders!B2189,Returns!$B$1:$C$801,2,1)</f>
        <v>Yes</v>
      </c>
    </row>
    <row r="2190" spans="1:23" ht="12.9" customHeight="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VLOOKUP(M2190,People!$B$1:$C$5,2,0)</f>
        <v>Kelly Williams</v>
      </c>
      <c r="W2190" s="1" t="str">
        <f>VLOOKUP(Orders!B2190,Returns!$B$1:$C$801,2,1)</f>
        <v>Yes</v>
      </c>
    </row>
    <row r="2191" spans="1:23" ht="12.9" customHeight="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  <c r="V2191" s="1" t="str">
        <f>VLOOKUP(M2191,People!$B$1:$C$5,2,0)</f>
        <v>Kelly Williams</v>
      </c>
      <c r="W2191" s="1" t="str">
        <f>VLOOKUP(Orders!B2191,Returns!$B$1:$C$801,2,1)</f>
        <v>Yes</v>
      </c>
    </row>
    <row r="2192" spans="1:23" ht="12.9" customHeight="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VLOOKUP(M2192,People!$B$1:$C$5,2,0)</f>
        <v>Anna Andreadi</v>
      </c>
      <c r="W2192" s="1" t="str">
        <f>VLOOKUP(Orders!B2192,Returns!$B$1:$C$801,2,1)</f>
        <v>Yes</v>
      </c>
    </row>
    <row r="2193" spans="1:23" ht="12.9" customHeight="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VLOOKUP(M2193,People!$B$1:$C$5,2,0)</f>
        <v>Anna Andreadi</v>
      </c>
      <c r="W2193" s="1" t="str">
        <f>VLOOKUP(Orders!B2193,Returns!$B$1:$C$801,2,1)</f>
        <v>Yes</v>
      </c>
    </row>
    <row r="2194" spans="1:23" ht="12.9" customHeight="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VLOOKUP(M2194,People!$B$1:$C$5,2,0)</f>
        <v>Anna Andreadi</v>
      </c>
      <c r="W2194" s="1" t="str">
        <f>VLOOKUP(Orders!B2194,Returns!$B$1:$C$801,2,1)</f>
        <v>Yes</v>
      </c>
    </row>
    <row r="2195" spans="1:23" ht="12.9" customHeight="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  <c r="V2195" s="1" t="str">
        <f>VLOOKUP(M2195,People!$B$1:$C$5,2,0)</f>
        <v>Anna Andreadi</v>
      </c>
      <c r="W2195" s="1" t="str">
        <f>VLOOKUP(Orders!B2195,Returns!$B$1:$C$801,2,1)</f>
        <v>Yes</v>
      </c>
    </row>
    <row r="2196" spans="1:23" ht="12.9" customHeight="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  <c r="V2196" s="1" t="str">
        <f>VLOOKUP(M2196,People!$B$1:$C$5,2,0)</f>
        <v>Anna Andreadi</v>
      </c>
      <c r="W2196" s="1" t="str">
        <f>VLOOKUP(Orders!B2196,Returns!$B$1:$C$801,2,1)</f>
        <v>Yes</v>
      </c>
    </row>
    <row r="2197" spans="1:23" ht="12.9" customHeight="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  <c r="V2197" s="1" t="str">
        <f>VLOOKUP(M2197,People!$B$1:$C$5,2,0)</f>
        <v>Anna Andreadi</v>
      </c>
      <c r="W2197" s="1" t="str">
        <f>VLOOKUP(Orders!B2197,Returns!$B$1:$C$801,2,1)</f>
        <v>Yes</v>
      </c>
    </row>
    <row r="2198" spans="1:23" ht="12.9" customHeight="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  <c r="V2198" s="1" t="str">
        <f>VLOOKUP(M2198,People!$B$1:$C$5,2,0)</f>
        <v>Cassandra Brandow</v>
      </c>
      <c r="W2198" s="1" t="str">
        <f>VLOOKUP(Orders!B2198,Returns!$B$1:$C$801,2,1)</f>
        <v>Yes</v>
      </c>
    </row>
    <row r="2199" spans="1:23" ht="12.9" customHeight="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  <c r="V2199" s="1" t="str">
        <f>VLOOKUP(M2199,People!$B$1:$C$5,2,0)</f>
        <v>Cassandra Brandow</v>
      </c>
      <c r="W2199" s="1" t="str">
        <f>VLOOKUP(Orders!B2199,Returns!$B$1:$C$801,2,1)</f>
        <v>Yes</v>
      </c>
    </row>
    <row r="2200" spans="1:23" ht="12.9" customHeight="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  <c r="V2200" s="1" t="str">
        <f>VLOOKUP(M2200,People!$B$1:$C$5,2,0)</f>
        <v>Chuck Magee</v>
      </c>
      <c r="W2200" s="1" t="str">
        <f>VLOOKUP(Orders!B2200,Returns!$B$1:$C$801,2,1)</f>
        <v>Yes</v>
      </c>
    </row>
    <row r="2201" spans="1:23" ht="12.9" customHeight="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VLOOKUP(M2201,People!$B$1:$C$5,2,0)</f>
        <v>Chuck Magee</v>
      </c>
      <c r="W2201" s="1" t="str">
        <f>VLOOKUP(Orders!B2201,Returns!$B$1:$C$801,2,1)</f>
        <v>Yes</v>
      </c>
    </row>
    <row r="2202" spans="1:23" ht="12.9" customHeight="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  <c r="V2202" s="1" t="str">
        <f>VLOOKUP(M2202,People!$B$1:$C$5,2,0)</f>
        <v>Cassandra Brandow</v>
      </c>
      <c r="W2202" s="1" t="str">
        <f>VLOOKUP(Orders!B2202,Returns!$B$1:$C$801,2,1)</f>
        <v>Yes</v>
      </c>
    </row>
    <row r="2203" spans="1:23" ht="12.9" customHeight="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  <c r="V2203" s="1" t="str">
        <f>VLOOKUP(M2203,People!$B$1:$C$5,2,0)</f>
        <v>Cassandra Brandow</v>
      </c>
      <c r="W2203" s="1" t="str">
        <f>VLOOKUP(Orders!B2203,Returns!$B$1:$C$801,2,1)</f>
        <v>Yes</v>
      </c>
    </row>
    <row r="2204" spans="1:23" ht="12.9" customHeight="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VLOOKUP(M2204,People!$B$1:$C$5,2,0)</f>
        <v>Anna Andreadi</v>
      </c>
      <c r="W2204" s="1" t="str">
        <f>VLOOKUP(Orders!B2204,Returns!$B$1:$C$801,2,1)</f>
        <v>Yes</v>
      </c>
    </row>
    <row r="2205" spans="1:23" ht="12.9" customHeight="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VLOOKUP(M2205,People!$B$1:$C$5,2,0)</f>
        <v>Anna Andreadi</v>
      </c>
      <c r="W2205" s="1" t="str">
        <f>VLOOKUP(Orders!B2205,Returns!$B$1:$C$801,2,1)</f>
        <v>Yes</v>
      </c>
    </row>
    <row r="2206" spans="1:23" ht="12.9" customHeight="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VLOOKUP(M2206,People!$B$1:$C$5,2,0)</f>
        <v>Chuck Magee</v>
      </c>
      <c r="W2206" s="1" t="str">
        <f>VLOOKUP(Orders!B2206,Returns!$B$1:$C$801,2,1)</f>
        <v>Yes</v>
      </c>
    </row>
    <row r="2207" spans="1:23" ht="12.9" customHeight="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  <c r="V2207" s="1" t="str">
        <f>VLOOKUP(M2207,People!$B$1:$C$5,2,0)</f>
        <v>Cassandra Brandow</v>
      </c>
      <c r="W2207" s="1" t="str">
        <f>VLOOKUP(Orders!B2207,Returns!$B$1:$C$801,2,1)</f>
        <v>Yes</v>
      </c>
    </row>
    <row r="2208" spans="1:23" ht="12.9" customHeight="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  <c r="V2208" s="1" t="str">
        <f>VLOOKUP(M2208,People!$B$1:$C$5,2,0)</f>
        <v>Kelly Williams</v>
      </c>
      <c r="W2208" s="1" t="str">
        <f>VLOOKUP(Orders!B2208,Returns!$B$1:$C$801,2,1)</f>
        <v>Yes</v>
      </c>
    </row>
    <row r="2209" spans="1:23" ht="12.9" customHeight="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  <c r="V2209" s="1" t="str">
        <f>VLOOKUP(M2209,People!$B$1:$C$5,2,0)</f>
        <v>Kelly Williams</v>
      </c>
      <c r="W2209" s="1" t="str">
        <f>VLOOKUP(Orders!B2209,Returns!$B$1:$C$801,2,1)</f>
        <v>Yes</v>
      </c>
    </row>
    <row r="2210" spans="1:23" ht="12.9" customHeight="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VLOOKUP(M2210,People!$B$1:$C$5,2,0)</f>
        <v>Chuck Magee</v>
      </c>
      <c r="W2210" s="1" t="str">
        <f>VLOOKUP(Orders!B2210,Returns!$B$1:$C$801,2,1)</f>
        <v>Yes</v>
      </c>
    </row>
    <row r="2211" spans="1:23" ht="12.9" customHeight="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  <c r="V2211" s="1" t="str">
        <f>VLOOKUP(M2211,People!$B$1:$C$5,2,0)</f>
        <v>Chuck Magee</v>
      </c>
      <c r="W2211" s="1" t="str">
        <f>VLOOKUP(Orders!B2211,Returns!$B$1:$C$801,2,1)</f>
        <v>Yes</v>
      </c>
    </row>
    <row r="2212" spans="1:23" ht="12.9" customHeight="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  <c r="V2212" s="1" t="str">
        <f>VLOOKUP(M2212,People!$B$1:$C$5,2,0)</f>
        <v>Chuck Magee</v>
      </c>
      <c r="W2212" s="1" t="str">
        <f>VLOOKUP(Orders!B2212,Returns!$B$1:$C$801,2,1)</f>
        <v>Yes</v>
      </c>
    </row>
    <row r="2213" spans="1:23" ht="12.9" customHeight="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VLOOKUP(M2213,People!$B$1:$C$5,2,0)</f>
        <v>Kelly Williams</v>
      </c>
      <c r="W2213" s="1" t="str">
        <f>VLOOKUP(Orders!B2213,Returns!$B$1:$C$801,2,1)</f>
        <v>Yes</v>
      </c>
    </row>
    <row r="2214" spans="1:23" ht="12.9" customHeight="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VLOOKUP(M2214,People!$B$1:$C$5,2,0)</f>
        <v>Chuck Magee</v>
      </c>
      <c r="W2214" s="1" t="str">
        <f>VLOOKUP(Orders!B2214,Returns!$B$1:$C$801,2,1)</f>
        <v>Yes</v>
      </c>
    </row>
    <row r="2215" spans="1:23" ht="12.9" customHeight="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  <c r="V2215" s="1" t="str">
        <f>VLOOKUP(M2215,People!$B$1:$C$5,2,0)</f>
        <v>Anna Andreadi</v>
      </c>
      <c r="W2215" s="1" t="str">
        <f>VLOOKUP(Orders!B2215,Returns!$B$1:$C$801,2,1)</f>
        <v>Yes</v>
      </c>
    </row>
    <row r="2216" spans="1:23" ht="12.9" customHeight="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  <c r="V2216" s="1" t="str">
        <f>VLOOKUP(M2216,People!$B$1:$C$5,2,0)</f>
        <v>Anna Andreadi</v>
      </c>
      <c r="W2216" s="1" t="str">
        <f>VLOOKUP(Orders!B2216,Returns!$B$1:$C$801,2,1)</f>
        <v>Yes</v>
      </c>
    </row>
    <row r="2217" spans="1:23" ht="12.9" customHeight="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  <c r="V2217" s="1" t="str">
        <f>VLOOKUP(M2217,People!$B$1:$C$5,2,0)</f>
        <v>Anna Andreadi</v>
      </c>
      <c r="W2217" s="1" t="str">
        <f>VLOOKUP(Orders!B2217,Returns!$B$1:$C$801,2,1)</f>
        <v>Yes</v>
      </c>
    </row>
    <row r="2218" spans="1:23" ht="12.9" customHeight="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  <c r="V2218" s="1" t="str">
        <f>VLOOKUP(M2218,People!$B$1:$C$5,2,0)</f>
        <v>Anna Andreadi</v>
      </c>
      <c r="W2218" s="1" t="str">
        <f>VLOOKUP(Orders!B2218,Returns!$B$1:$C$801,2,1)</f>
        <v>Yes</v>
      </c>
    </row>
    <row r="2219" spans="1:23" ht="12.9" customHeight="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  <c r="V2219" s="1" t="str">
        <f>VLOOKUP(M2219,People!$B$1:$C$5,2,0)</f>
        <v>Cassandra Brandow</v>
      </c>
      <c r="W2219" s="1" t="str">
        <f>VLOOKUP(Orders!B2219,Returns!$B$1:$C$801,2,1)</f>
        <v>Yes</v>
      </c>
    </row>
    <row r="2220" spans="1:23" ht="12.9" customHeight="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  <c r="V2220" s="1" t="str">
        <f>VLOOKUP(M2220,People!$B$1:$C$5,2,0)</f>
        <v>Anna Andreadi</v>
      </c>
      <c r="W2220" s="1" t="str">
        <f>VLOOKUP(Orders!B2220,Returns!$B$1:$C$801,2,1)</f>
        <v>Yes</v>
      </c>
    </row>
    <row r="2221" spans="1:23" ht="12.9" customHeight="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VLOOKUP(M2221,People!$B$1:$C$5,2,0)</f>
        <v>Anna Andreadi</v>
      </c>
      <c r="W2221" s="1" t="str">
        <f>VLOOKUP(Orders!B2221,Returns!$B$1:$C$801,2,1)</f>
        <v>Yes</v>
      </c>
    </row>
    <row r="2222" spans="1:23" ht="12.9" customHeight="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  <c r="V2222" s="1" t="str">
        <f>VLOOKUP(M2222,People!$B$1:$C$5,2,0)</f>
        <v>Anna Andreadi</v>
      </c>
      <c r="W2222" s="1" t="str">
        <f>VLOOKUP(Orders!B2222,Returns!$B$1:$C$801,2,1)</f>
        <v>Yes</v>
      </c>
    </row>
    <row r="2223" spans="1:23" ht="12.9" customHeight="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  <c r="V2223" s="1" t="str">
        <f>VLOOKUP(M2223,People!$B$1:$C$5,2,0)</f>
        <v>Chuck Magee</v>
      </c>
      <c r="W2223" s="1" t="str">
        <f>VLOOKUP(Orders!B2223,Returns!$B$1:$C$801,2,1)</f>
        <v>Yes</v>
      </c>
    </row>
    <row r="2224" spans="1:23" ht="12.9" customHeight="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  <c r="V2224" s="1" t="str">
        <f>VLOOKUP(M2224,People!$B$1:$C$5,2,0)</f>
        <v>Chuck Magee</v>
      </c>
      <c r="W2224" s="1" t="str">
        <f>VLOOKUP(Orders!B2224,Returns!$B$1:$C$801,2,1)</f>
        <v>Yes</v>
      </c>
    </row>
    <row r="2225" spans="1:23" ht="12.9" customHeight="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  <c r="V2225" s="1" t="str">
        <f>VLOOKUP(M2225,People!$B$1:$C$5,2,0)</f>
        <v>Chuck Magee</v>
      </c>
      <c r="W2225" s="1" t="str">
        <f>VLOOKUP(Orders!B2225,Returns!$B$1:$C$801,2,1)</f>
        <v>Yes</v>
      </c>
    </row>
    <row r="2226" spans="1:23" ht="12.9" customHeight="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  <c r="V2226" s="1" t="str">
        <f>VLOOKUP(M2226,People!$B$1:$C$5,2,0)</f>
        <v>Chuck Magee</v>
      </c>
      <c r="W2226" s="1" t="str">
        <f>VLOOKUP(Orders!B2226,Returns!$B$1:$C$801,2,1)</f>
        <v>Yes</v>
      </c>
    </row>
    <row r="2227" spans="1:23" ht="12.9" customHeight="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  <c r="V2227" s="1" t="str">
        <f>VLOOKUP(M2227,People!$B$1:$C$5,2,0)</f>
        <v>Anna Andreadi</v>
      </c>
      <c r="W2227" s="1" t="str">
        <f>VLOOKUP(Orders!B2227,Returns!$B$1:$C$801,2,1)</f>
        <v>Yes</v>
      </c>
    </row>
    <row r="2228" spans="1:23" ht="12.9" customHeight="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  <c r="V2228" s="1" t="str">
        <f>VLOOKUP(M2228,People!$B$1:$C$5,2,0)</f>
        <v>Kelly Williams</v>
      </c>
      <c r="W2228" s="1" t="str">
        <f>VLOOKUP(Orders!B2228,Returns!$B$1:$C$801,2,1)</f>
        <v>Yes</v>
      </c>
    </row>
    <row r="2229" spans="1:23" ht="12.9" customHeight="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  <c r="V2229" s="1" t="str">
        <f>VLOOKUP(M2229,People!$B$1:$C$5,2,0)</f>
        <v>Kelly Williams</v>
      </c>
      <c r="W2229" s="1" t="str">
        <f>VLOOKUP(Orders!B2229,Returns!$B$1:$C$801,2,1)</f>
        <v>Yes</v>
      </c>
    </row>
    <row r="2230" spans="1:23" ht="12.9" customHeight="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  <c r="V2230" s="1" t="str">
        <f>VLOOKUP(M2230,People!$B$1:$C$5,2,0)</f>
        <v>Chuck Magee</v>
      </c>
      <c r="W2230" s="1" t="str">
        <f>VLOOKUP(Orders!B2230,Returns!$B$1:$C$801,2,1)</f>
        <v>Yes</v>
      </c>
    </row>
    <row r="2231" spans="1:23" ht="12.9" customHeight="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  <c r="V2231" s="1" t="str">
        <f>VLOOKUP(M2231,People!$B$1:$C$5,2,0)</f>
        <v>Anna Andreadi</v>
      </c>
      <c r="W2231" s="1" t="str">
        <f>VLOOKUP(Orders!B2231,Returns!$B$1:$C$801,2,1)</f>
        <v>Yes</v>
      </c>
    </row>
    <row r="2232" spans="1:23" ht="12.9" customHeight="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  <c r="V2232" s="1" t="str">
        <f>VLOOKUP(M2232,People!$B$1:$C$5,2,0)</f>
        <v>Anna Andreadi</v>
      </c>
      <c r="W2232" s="1" t="str">
        <f>VLOOKUP(Orders!B2232,Returns!$B$1:$C$801,2,1)</f>
        <v>Yes</v>
      </c>
    </row>
    <row r="2233" spans="1:23" ht="12.9" customHeight="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  <c r="V2233" s="1" t="str">
        <f>VLOOKUP(M2233,People!$B$1:$C$5,2,0)</f>
        <v>Kelly Williams</v>
      </c>
      <c r="W2233" s="1" t="str">
        <f>VLOOKUP(Orders!B2233,Returns!$B$1:$C$801,2,1)</f>
        <v>Yes</v>
      </c>
    </row>
    <row r="2234" spans="1:23" ht="12.9" customHeight="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  <c r="V2234" s="1" t="str">
        <f>VLOOKUP(M2234,People!$B$1:$C$5,2,0)</f>
        <v>Kelly Williams</v>
      </c>
      <c r="W2234" s="1" t="str">
        <f>VLOOKUP(Orders!B2234,Returns!$B$1:$C$801,2,1)</f>
        <v>Yes</v>
      </c>
    </row>
    <row r="2235" spans="1:23" ht="12.9" customHeight="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  <c r="V2235" s="1" t="str">
        <f>VLOOKUP(M2235,People!$B$1:$C$5,2,0)</f>
        <v>Anna Andreadi</v>
      </c>
      <c r="W2235" s="1" t="str">
        <f>VLOOKUP(Orders!B2235,Returns!$B$1:$C$801,2,1)</f>
        <v>Yes</v>
      </c>
    </row>
    <row r="2236" spans="1:23" ht="12.9" customHeight="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  <c r="V2236" s="1" t="str">
        <f>VLOOKUP(M2236,People!$B$1:$C$5,2,0)</f>
        <v>Chuck Magee</v>
      </c>
      <c r="W2236" s="1" t="str">
        <f>VLOOKUP(Orders!B2236,Returns!$B$1:$C$801,2,1)</f>
        <v>Yes</v>
      </c>
    </row>
    <row r="2237" spans="1:23" ht="12.9" customHeight="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  <c r="V2237" s="1" t="str">
        <f>VLOOKUP(M2237,People!$B$1:$C$5,2,0)</f>
        <v>Kelly Williams</v>
      </c>
      <c r="W2237" s="1" t="str">
        <f>VLOOKUP(Orders!B2237,Returns!$B$1:$C$801,2,1)</f>
        <v>Yes</v>
      </c>
    </row>
    <row r="2238" spans="1:23" ht="12.9" customHeight="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  <c r="V2238" s="1" t="str">
        <f>VLOOKUP(M2238,People!$B$1:$C$5,2,0)</f>
        <v>Kelly Williams</v>
      </c>
      <c r="W2238" s="1" t="str">
        <f>VLOOKUP(Orders!B2238,Returns!$B$1:$C$801,2,1)</f>
        <v>Yes</v>
      </c>
    </row>
    <row r="2239" spans="1:23" ht="12.9" customHeight="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  <c r="V2239" s="1" t="str">
        <f>VLOOKUP(M2239,People!$B$1:$C$5,2,0)</f>
        <v>Anna Andreadi</v>
      </c>
      <c r="W2239" s="1" t="str">
        <f>VLOOKUP(Orders!B2239,Returns!$B$1:$C$801,2,1)</f>
        <v>Yes</v>
      </c>
    </row>
    <row r="2240" spans="1:23" ht="12.9" customHeight="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  <c r="V2240" s="1" t="str">
        <f>VLOOKUP(M2240,People!$B$1:$C$5,2,0)</f>
        <v>Kelly Williams</v>
      </c>
      <c r="W2240" s="1" t="str">
        <f>VLOOKUP(Orders!B2240,Returns!$B$1:$C$801,2,1)</f>
        <v>Yes</v>
      </c>
    </row>
    <row r="2241" spans="1:23" ht="12.9" customHeight="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VLOOKUP(M2241,People!$B$1:$C$5,2,0)</f>
        <v>Anna Andreadi</v>
      </c>
      <c r="W2241" s="1" t="str">
        <f>VLOOKUP(Orders!B2241,Returns!$B$1:$C$801,2,1)</f>
        <v>Yes</v>
      </c>
    </row>
    <row r="2242" spans="1:23" ht="12.9" customHeight="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  <c r="V2242" s="1" t="str">
        <f>VLOOKUP(M2242,People!$B$1:$C$5,2,0)</f>
        <v>Anna Andreadi</v>
      </c>
      <c r="W2242" s="1" t="str">
        <f>VLOOKUP(Orders!B2242,Returns!$B$1:$C$801,2,1)</f>
        <v>Yes</v>
      </c>
    </row>
    <row r="2243" spans="1:23" ht="12.9" customHeight="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  <c r="V2243" s="1" t="str">
        <f>VLOOKUP(M2243,People!$B$1:$C$5,2,0)</f>
        <v>Chuck Magee</v>
      </c>
      <c r="W2243" s="1" t="str">
        <f>VLOOKUP(Orders!B2243,Returns!$B$1:$C$801,2,1)</f>
        <v>Yes</v>
      </c>
    </row>
    <row r="2244" spans="1:23" ht="12.9" customHeight="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VLOOKUP(M2244,People!$B$1:$C$5,2,0)</f>
        <v>Anna Andreadi</v>
      </c>
      <c r="W2244" s="1" t="str">
        <f>VLOOKUP(Orders!B2244,Returns!$B$1:$C$801,2,1)</f>
        <v>Yes</v>
      </c>
    </row>
    <row r="2245" spans="1:23" ht="12.9" customHeight="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  <c r="V2245" s="1" t="str">
        <f>VLOOKUP(M2245,People!$B$1:$C$5,2,0)</f>
        <v>Anna Andreadi</v>
      </c>
      <c r="W2245" s="1" t="str">
        <f>VLOOKUP(Orders!B2245,Returns!$B$1:$C$801,2,1)</f>
        <v>Yes</v>
      </c>
    </row>
    <row r="2246" spans="1:23" ht="12.9" customHeight="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  <c r="V2246" s="1" t="str">
        <f>VLOOKUP(M2246,People!$B$1:$C$5,2,0)</f>
        <v>Anna Andreadi</v>
      </c>
      <c r="W2246" s="1" t="str">
        <f>VLOOKUP(Orders!B2246,Returns!$B$1:$C$801,2,1)</f>
        <v>Yes</v>
      </c>
    </row>
    <row r="2247" spans="1:23" ht="12.9" customHeight="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VLOOKUP(M2247,People!$B$1:$C$5,2,0)</f>
        <v>Anna Andreadi</v>
      </c>
      <c r="W2247" s="1" t="str">
        <f>VLOOKUP(Orders!B2247,Returns!$B$1:$C$801,2,1)</f>
        <v>Yes</v>
      </c>
    </row>
    <row r="2248" spans="1:23" ht="12.9" customHeight="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  <c r="V2248" s="1" t="str">
        <f>VLOOKUP(M2248,People!$B$1:$C$5,2,0)</f>
        <v>Anna Andreadi</v>
      </c>
      <c r="W2248" s="1" t="str">
        <f>VLOOKUP(Orders!B2248,Returns!$B$1:$C$801,2,1)</f>
        <v>Yes</v>
      </c>
    </row>
    <row r="2249" spans="1:23" ht="12.9" customHeight="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VLOOKUP(M2249,People!$B$1:$C$5,2,0)</f>
        <v>Anna Andreadi</v>
      </c>
      <c r="W2249" s="1" t="str">
        <f>VLOOKUP(Orders!B2249,Returns!$B$1:$C$801,2,1)</f>
        <v>Yes</v>
      </c>
    </row>
    <row r="2250" spans="1:23" ht="12.9" customHeight="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  <c r="V2250" s="1" t="str">
        <f>VLOOKUP(M2250,People!$B$1:$C$5,2,0)</f>
        <v>Anna Andreadi</v>
      </c>
      <c r="W2250" s="1" t="str">
        <f>VLOOKUP(Orders!B2250,Returns!$B$1:$C$801,2,1)</f>
        <v>Yes</v>
      </c>
    </row>
    <row r="2251" spans="1:23" ht="12.9" customHeight="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VLOOKUP(M2251,People!$B$1:$C$5,2,0)</f>
        <v>Anna Andreadi</v>
      </c>
      <c r="W2251" s="1" t="str">
        <f>VLOOKUP(Orders!B2251,Returns!$B$1:$C$801,2,1)</f>
        <v>Yes</v>
      </c>
    </row>
    <row r="2252" spans="1:23" ht="12.9" customHeight="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  <c r="V2252" s="1" t="str">
        <f>VLOOKUP(M2252,People!$B$1:$C$5,2,0)</f>
        <v>Anna Andreadi</v>
      </c>
      <c r="W2252" s="1" t="str">
        <f>VLOOKUP(Orders!B2252,Returns!$B$1:$C$801,2,1)</f>
        <v>Yes</v>
      </c>
    </row>
    <row r="2253" spans="1:23" ht="12.9" customHeight="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VLOOKUP(M2253,People!$B$1:$C$5,2,0)</f>
        <v>Anna Andreadi</v>
      </c>
      <c r="W2253" s="1" t="str">
        <f>VLOOKUP(Orders!B2253,Returns!$B$1:$C$801,2,1)</f>
        <v>Yes</v>
      </c>
    </row>
    <row r="2254" spans="1:23" ht="12.9" customHeight="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VLOOKUP(M2254,People!$B$1:$C$5,2,0)</f>
        <v>Anna Andreadi</v>
      </c>
      <c r="W2254" s="1" t="str">
        <f>VLOOKUP(Orders!B2254,Returns!$B$1:$C$801,2,1)</f>
        <v>Yes</v>
      </c>
    </row>
    <row r="2255" spans="1:23" ht="12.9" customHeight="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  <c r="V2255" s="1" t="str">
        <f>VLOOKUP(M2255,People!$B$1:$C$5,2,0)</f>
        <v>Anna Andreadi</v>
      </c>
      <c r="W2255" s="1" t="str">
        <f>VLOOKUP(Orders!B2255,Returns!$B$1:$C$801,2,1)</f>
        <v>Yes</v>
      </c>
    </row>
    <row r="2256" spans="1:23" ht="12.9" customHeight="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  <c r="V2256" s="1" t="str">
        <f>VLOOKUP(M2256,People!$B$1:$C$5,2,0)</f>
        <v>Anna Andreadi</v>
      </c>
      <c r="W2256" s="1" t="str">
        <f>VLOOKUP(Orders!B2256,Returns!$B$1:$C$801,2,1)</f>
        <v>Yes</v>
      </c>
    </row>
    <row r="2257" spans="1:23" ht="12.9" customHeight="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  <c r="V2257" s="1" t="str">
        <f>VLOOKUP(M2257,People!$B$1:$C$5,2,0)</f>
        <v>Chuck Magee</v>
      </c>
      <c r="W2257" s="1" t="str">
        <f>VLOOKUP(Orders!B2257,Returns!$B$1:$C$801,2,1)</f>
        <v>Yes</v>
      </c>
    </row>
    <row r="2258" spans="1:23" ht="12.9" customHeight="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VLOOKUP(M2258,People!$B$1:$C$5,2,0)</f>
        <v>Chuck Magee</v>
      </c>
      <c r="W2258" s="1" t="str">
        <f>VLOOKUP(Orders!B2258,Returns!$B$1:$C$801,2,1)</f>
        <v>Yes</v>
      </c>
    </row>
    <row r="2259" spans="1:23" ht="12.9" customHeight="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  <c r="V2259" s="1" t="str">
        <f>VLOOKUP(M2259,People!$B$1:$C$5,2,0)</f>
        <v>Anna Andreadi</v>
      </c>
      <c r="W2259" s="1" t="str">
        <f>VLOOKUP(Orders!B2259,Returns!$B$1:$C$801,2,1)</f>
        <v>Yes</v>
      </c>
    </row>
    <row r="2260" spans="1:23" ht="12.9" customHeight="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  <c r="V2260" s="1" t="str">
        <f>VLOOKUP(M2260,People!$B$1:$C$5,2,0)</f>
        <v>Anna Andreadi</v>
      </c>
      <c r="W2260" s="1" t="str">
        <f>VLOOKUP(Orders!B2260,Returns!$B$1:$C$801,2,1)</f>
        <v>Yes</v>
      </c>
    </row>
    <row r="2261" spans="1:23" ht="12.9" customHeight="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1" t="str">
        <f>VLOOKUP(M2261,People!$B$1:$C$5,2,0)</f>
        <v>Anna Andreadi</v>
      </c>
      <c r="W2261" s="1" t="str">
        <f>VLOOKUP(Orders!B2261,Returns!$B$1:$C$801,2,1)</f>
        <v>Yes</v>
      </c>
    </row>
    <row r="2262" spans="1:23" ht="12.9" customHeight="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  <c r="V2262" s="1" t="str">
        <f>VLOOKUP(M2262,People!$B$1:$C$5,2,0)</f>
        <v>Anna Andreadi</v>
      </c>
      <c r="W2262" s="1" t="str">
        <f>VLOOKUP(Orders!B2262,Returns!$B$1:$C$801,2,1)</f>
        <v>Yes</v>
      </c>
    </row>
    <row r="2263" spans="1:23" ht="12.9" customHeight="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  <c r="V2263" s="1" t="str">
        <f>VLOOKUP(M2263,People!$B$1:$C$5,2,0)</f>
        <v>Chuck Magee</v>
      </c>
      <c r="W2263" s="1" t="str">
        <f>VLOOKUP(Orders!B2263,Returns!$B$1:$C$801,2,1)</f>
        <v>Yes</v>
      </c>
    </row>
    <row r="2264" spans="1:23" ht="12.9" customHeight="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  <c r="V2264" s="1" t="str">
        <f>VLOOKUP(M2264,People!$B$1:$C$5,2,0)</f>
        <v>Cassandra Brandow</v>
      </c>
      <c r="W2264" s="1" t="str">
        <f>VLOOKUP(Orders!B2264,Returns!$B$1:$C$801,2,1)</f>
        <v>Yes</v>
      </c>
    </row>
    <row r="2265" spans="1:23" ht="12.9" customHeight="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  <c r="V2265" s="1" t="str">
        <f>VLOOKUP(M2265,People!$B$1:$C$5,2,0)</f>
        <v>Cassandra Brandow</v>
      </c>
      <c r="W2265" s="1" t="str">
        <f>VLOOKUP(Orders!B2265,Returns!$B$1:$C$801,2,1)</f>
        <v>Yes</v>
      </c>
    </row>
    <row r="2266" spans="1:23" ht="12.9" customHeight="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VLOOKUP(M2266,People!$B$1:$C$5,2,0)</f>
        <v>Cassandra Brandow</v>
      </c>
      <c r="W2266" s="1" t="str">
        <f>VLOOKUP(Orders!B2266,Returns!$B$1:$C$801,2,1)</f>
        <v>Yes</v>
      </c>
    </row>
    <row r="2267" spans="1:23" ht="12.9" customHeight="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VLOOKUP(M2267,People!$B$1:$C$5,2,0)</f>
        <v>Cassandra Brandow</v>
      </c>
      <c r="W2267" s="1" t="str">
        <f>VLOOKUP(Orders!B2267,Returns!$B$1:$C$801,2,1)</f>
        <v>Yes</v>
      </c>
    </row>
    <row r="2268" spans="1:23" ht="12.9" customHeight="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  <c r="V2268" s="1" t="str">
        <f>VLOOKUP(M2268,People!$B$1:$C$5,2,0)</f>
        <v>Cassandra Brandow</v>
      </c>
      <c r="W2268" s="1" t="str">
        <f>VLOOKUP(Orders!B2268,Returns!$B$1:$C$801,2,1)</f>
        <v>Yes</v>
      </c>
    </row>
    <row r="2269" spans="1:23" ht="12.9" customHeight="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  <c r="V2269" s="1" t="str">
        <f>VLOOKUP(M2269,People!$B$1:$C$5,2,0)</f>
        <v>Anna Andreadi</v>
      </c>
      <c r="W2269" s="1" t="str">
        <f>VLOOKUP(Orders!B2269,Returns!$B$1:$C$801,2,1)</f>
        <v>Yes</v>
      </c>
    </row>
    <row r="2270" spans="1:23" ht="12.9" customHeight="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  <c r="V2270" s="1" t="str">
        <f>VLOOKUP(M2270,People!$B$1:$C$5,2,0)</f>
        <v>Chuck Magee</v>
      </c>
      <c r="W2270" s="1" t="str">
        <f>VLOOKUP(Orders!B2270,Returns!$B$1:$C$801,2,1)</f>
        <v>Yes</v>
      </c>
    </row>
    <row r="2271" spans="1:23" ht="12.9" customHeight="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  <c r="V2271" s="1" t="str">
        <f>VLOOKUP(M2271,People!$B$1:$C$5,2,0)</f>
        <v>Chuck Magee</v>
      </c>
      <c r="W2271" s="1" t="str">
        <f>VLOOKUP(Orders!B2271,Returns!$B$1:$C$801,2,1)</f>
        <v>Yes</v>
      </c>
    </row>
    <row r="2272" spans="1:23" ht="12.9" customHeight="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  <c r="V2272" s="1" t="str">
        <f>VLOOKUP(M2272,People!$B$1:$C$5,2,0)</f>
        <v>Cassandra Brandow</v>
      </c>
      <c r="W2272" s="1" t="str">
        <f>VLOOKUP(Orders!B2272,Returns!$B$1:$C$801,2,1)</f>
        <v>Yes</v>
      </c>
    </row>
    <row r="2273" spans="1:23" ht="12.9" customHeight="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  <c r="V2273" s="1" t="str">
        <f>VLOOKUP(M2273,People!$B$1:$C$5,2,0)</f>
        <v>Anna Andreadi</v>
      </c>
      <c r="W2273" s="1" t="str">
        <f>VLOOKUP(Orders!B2273,Returns!$B$1:$C$801,2,1)</f>
        <v>Yes</v>
      </c>
    </row>
    <row r="2274" spans="1:23" ht="12.9" customHeight="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  <c r="V2274" s="1" t="str">
        <f>VLOOKUP(M2274,People!$B$1:$C$5,2,0)</f>
        <v>Anna Andreadi</v>
      </c>
      <c r="W2274" s="1" t="str">
        <f>VLOOKUP(Orders!B2274,Returns!$B$1:$C$801,2,1)</f>
        <v>Yes</v>
      </c>
    </row>
    <row r="2275" spans="1:23" ht="12.9" customHeight="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  <c r="V2275" s="1" t="str">
        <f>VLOOKUP(M2275,People!$B$1:$C$5,2,0)</f>
        <v>Anna Andreadi</v>
      </c>
      <c r="W2275" s="1" t="str">
        <f>VLOOKUP(Orders!B2275,Returns!$B$1:$C$801,2,1)</f>
        <v>Yes</v>
      </c>
    </row>
    <row r="2276" spans="1:23" ht="12.9" customHeight="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  <c r="V2276" s="1" t="str">
        <f>VLOOKUP(M2276,People!$B$1:$C$5,2,0)</f>
        <v>Anna Andreadi</v>
      </c>
      <c r="W2276" s="1" t="str">
        <f>VLOOKUP(Orders!B2276,Returns!$B$1:$C$801,2,1)</f>
        <v>Yes</v>
      </c>
    </row>
    <row r="2277" spans="1:23" ht="12.9" customHeight="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  <c r="V2277" s="1" t="str">
        <f>VLOOKUP(M2277,People!$B$1:$C$5,2,0)</f>
        <v>Anna Andreadi</v>
      </c>
      <c r="W2277" s="1" t="str">
        <f>VLOOKUP(Orders!B2277,Returns!$B$1:$C$801,2,1)</f>
        <v>Yes</v>
      </c>
    </row>
    <row r="2278" spans="1:23" ht="12.9" customHeight="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VLOOKUP(M2278,People!$B$1:$C$5,2,0)</f>
        <v>Cassandra Brandow</v>
      </c>
      <c r="W2278" s="1" t="str">
        <f>VLOOKUP(Orders!B2278,Returns!$B$1:$C$801,2,1)</f>
        <v>Yes</v>
      </c>
    </row>
    <row r="2279" spans="1:23" ht="12.9" customHeight="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  <c r="V2279" s="1" t="str">
        <f>VLOOKUP(M2279,People!$B$1:$C$5,2,0)</f>
        <v>Cassandra Brandow</v>
      </c>
      <c r="W2279" s="1" t="str">
        <f>VLOOKUP(Orders!B2279,Returns!$B$1:$C$801,2,1)</f>
        <v>Yes</v>
      </c>
    </row>
    <row r="2280" spans="1:23" ht="12.9" customHeight="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  <c r="V2280" s="1" t="str">
        <f>VLOOKUP(M2280,People!$B$1:$C$5,2,0)</f>
        <v>Cassandra Brandow</v>
      </c>
      <c r="W2280" s="1" t="str">
        <f>VLOOKUP(Orders!B2280,Returns!$B$1:$C$801,2,1)</f>
        <v>Yes</v>
      </c>
    </row>
    <row r="2281" spans="1:23" ht="12.9" customHeight="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  <c r="V2281" s="1" t="str">
        <f>VLOOKUP(M2281,People!$B$1:$C$5,2,0)</f>
        <v>Anna Andreadi</v>
      </c>
      <c r="W2281" s="1" t="str">
        <f>VLOOKUP(Orders!B2281,Returns!$B$1:$C$801,2,1)</f>
        <v>Yes</v>
      </c>
    </row>
    <row r="2282" spans="1:23" ht="12.9" customHeight="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  <c r="V2282" s="1" t="str">
        <f>VLOOKUP(M2282,People!$B$1:$C$5,2,0)</f>
        <v>Anna Andreadi</v>
      </c>
      <c r="W2282" s="1" t="str">
        <f>VLOOKUP(Orders!B2282,Returns!$B$1:$C$801,2,1)</f>
        <v>Yes</v>
      </c>
    </row>
    <row r="2283" spans="1:23" ht="12.9" customHeight="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  <c r="V2283" s="1" t="str">
        <f>VLOOKUP(M2283,People!$B$1:$C$5,2,0)</f>
        <v>Anna Andreadi</v>
      </c>
      <c r="W2283" s="1" t="str">
        <f>VLOOKUP(Orders!B2283,Returns!$B$1:$C$801,2,1)</f>
        <v>Yes</v>
      </c>
    </row>
    <row r="2284" spans="1:23" ht="12.9" customHeight="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  <c r="V2284" s="1" t="str">
        <f>VLOOKUP(M2284,People!$B$1:$C$5,2,0)</f>
        <v>Chuck Magee</v>
      </c>
      <c r="W2284" s="1" t="str">
        <f>VLOOKUP(Orders!B2284,Returns!$B$1:$C$801,2,1)</f>
        <v>Yes</v>
      </c>
    </row>
    <row r="2285" spans="1:23" ht="12.9" customHeight="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  <c r="V2285" s="1" t="str">
        <f>VLOOKUP(M2285,People!$B$1:$C$5,2,0)</f>
        <v>Kelly Williams</v>
      </c>
      <c r="W2285" s="1" t="str">
        <f>VLOOKUP(Orders!B2285,Returns!$B$1:$C$801,2,1)</f>
        <v>Yes</v>
      </c>
    </row>
    <row r="2286" spans="1:23" ht="12.9" customHeight="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  <c r="V2286" s="1" t="str">
        <f>VLOOKUP(M2286,People!$B$1:$C$5,2,0)</f>
        <v>Kelly Williams</v>
      </c>
      <c r="W2286" s="1" t="str">
        <f>VLOOKUP(Orders!B2286,Returns!$B$1:$C$801,2,1)</f>
        <v>Yes</v>
      </c>
    </row>
    <row r="2287" spans="1:23" ht="12.9" customHeight="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  <c r="V2287" s="1" t="str">
        <f>VLOOKUP(M2287,People!$B$1:$C$5,2,0)</f>
        <v>Cassandra Brandow</v>
      </c>
      <c r="W2287" s="1" t="str">
        <f>VLOOKUP(Orders!B2287,Returns!$B$1:$C$801,2,1)</f>
        <v>Yes</v>
      </c>
    </row>
    <row r="2288" spans="1:23" ht="12.9" customHeight="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VLOOKUP(M2288,People!$B$1:$C$5,2,0)</f>
        <v>Cassandra Brandow</v>
      </c>
      <c r="W2288" s="1" t="str">
        <f>VLOOKUP(Orders!B2288,Returns!$B$1:$C$801,2,1)</f>
        <v>Yes</v>
      </c>
    </row>
    <row r="2289" spans="1:23" ht="12.9" customHeight="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  <c r="V2289" s="1" t="str">
        <f>VLOOKUP(M2289,People!$B$1:$C$5,2,0)</f>
        <v>Chuck Magee</v>
      </c>
      <c r="W2289" s="1" t="str">
        <f>VLOOKUP(Orders!B2289,Returns!$B$1:$C$801,2,1)</f>
        <v>Yes</v>
      </c>
    </row>
    <row r="2290" spans="1:23" ht="12.9" customHeight="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  <c r="V2290" s="1" t="str">
        <f>VLOOKUP(M2290,People!$B$1:$C$5,2,0)</f>
        <v>Anna Andreadi</v>
      </c>
      <c r="W2290" s="1" t="str">
        <f>VLOOKUP(Orders!B2290,Returns!$B$1:$C$801,2,1)</f>
        <v>Yes</v>
      </c>
    </row>
    <row r="2291" spans="1:23" ht="12.9" customHeight="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VLOOKUP(M2291,People!$B$1:$C$5,2,0)</f>
        <v>Anna Andreadi</v>
      </c>
      <c r="W2291" s="1" t="str">
        <f>VLOOKUP(Orders!B2291,Returns!$B$1:$C$801,2,1)</f>
        <v>Yes</v>
      </c>
    </row>
    <row r="2292" spans="1:23" ht="12.9" customHeight="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  <c r="V2292" s="1" t="str">
        <f>VLOOKUP(M2292,People!$B$1:$C$5,2,0)</f>
        <v>Cassandra Brandow</v>
      </c>
      <c r="W2292" s="1" t="str">
        <f>VLOOKUP(Orders!B2292,Returns!$B$1:$C$801,2,1)</f>
        <v>Yes</v>
      </c>
    </row>
    <row r="2293" spans="1:23" ht="12.9" customHeight="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VLOOKUP(M2293,People!$B$1:$C$5,2,0)</f>
        <v>Cassandra Brandow</v>
      </c>
      <c r="W2293" s="1" t="str">
        <f>VLOOKUP(Orders!B2293,Returns!$B$1:$C$801,2,1)</f>
        <v>Yes</v>
      </c>
    </row>
    <row r="2294" spans="1:23" ht="12.9" customHeight="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  <c r="V2294" s="1" t="str">
        <f>VLOOKUP(M2294,People!$B$1:$C$5,2,0)</f>
        <v>Cassandra Brandow</v>
      </c>
      <c r="W2294" s="1" t="str">
        <f>VLOOKUP(Orders!B2294,Returns!$B$1:$C$801,2,1)</f>
        <v>Yes</v>
      </c>
    </row>
    <row r="2295" spans="1:23" ht="12.9" customHeight="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VLOOKUP(M2295,People!$B$1:$C$5,2,0)</f>
        <v>Chuck Magee</v>
      </c>
      <c r="W2295" s="1" t="str">
        <f>VLOOKUP(Orders!B2295,Returns!$B$1:$C$801,2,1)</f>
        <v>Yes</v>
      </c>
    </row>
    <row r="2296" spans="1:23" ht="12.9" customHeight="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VLOOKUP(M2296,People!$B$1:$C$5,2,0)</f>
        <v>Chuck Magee</v>
      </c>
      <c r="W2296" s="1" t="str">
        <f>VLOOKUP(Orders!B2296,Returns!$B$1:$C$801,2,1)</f>
        <v>Yes</v>
      </c>
    </row>
    <row r="2297" spans="1:23" ht="12.9" customHeight="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  <c r="V2297" s="1" t="str">
        <f>VLOOKUP(M2297,People!$B$1:$C$5,2,0)</f>
        <v>Chuck Magee</v>
      </c>
      <c r="W2297" s="1" t="str">
        <f>VLOOKUP(Orders!B2297,Returns!$B$1:$C$801,2,1)</f>
        <v>Yes</v>
      </c>
    </row>
    <row r="2298" spans="1:23" ht="12.9" customHeight="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VLOOKUP(M2298,People!$B$1:$C$5,2,0)</f>
        <v>Chuck Magee</v>
      </c>
      <c r="W2298" s="1" t="str">
        <f>VLOOKUP(Orders!B2298,Returns!$B$1:$C$801,2,1)</f>
        <v>Yes</v>
      </c>
    </row>
    <row r="2299" spans="1:23" ht="12.9" customHeight="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  <c r="V2299" s="1" t="str">
        <f>VLOOKUP(M2299,People!$B$1:$C$5,2,0)</f>
        <v>Chuck Magee</v>
      </c>
      <c r="W2299" s="1" t="str">
        <f>VLOOKUP(Orders!B2299,Returns!$B$1:$C$801,2,1)</f>
        <v>Yes</v>
      </c>
    </row>
    <row r="2300" spans="1:23" ht="12.9" customHeight="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VLOOKUP(M2300,People!$B$1:$C$5,2,0)</f>
        <v>Chuck Magee</v>
      </c>
      <c r="W2300" s="1" t="str">
        <f>VLOOKUP(Orders!B2300,Returns!$B$1:$C$801,2,1)</f>
        <v>Yes</v>
      </c>
    </row>
    <row r="2301" spans="1:23" ht="12.9" customHeight="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  <c r="V2301" s="1" t="str">
        <f>VLOOKUP(M2301,People!$B$1:$C$5,2,0)</f>
        <v>Chuck Magee</v>
      </c>
      <c r="W2301" s="1" t="str">
        <f>VLOOKUP(Orders!B2301,Returns!$B$1:$C$801,2,1)</f>
        <v>Yes</v>
      </c>
    </row>
    <row r="2302" spans="1:23" ht="12.9" customHeight="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VLOOKUP(M2302,People!$B$1:$C$5,2,0)</f>
        <v>Kelly Williams</v>
      </c>
      <c r="W2302" s="1" t="str">
        <f>VLOOKUP(Orders!B2302,Returns!$B$1:$C$801,2,1)</f>
        <v>Yes</v>
      </c>
    </row>
    <row r="2303" spans="1:23" ht="12.9" customHeight="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VLOOKUP(M2303,People!$B$1:$C$5,2,0)</f>
        <v>Kelly Williams</v>
      </c>
      <c r="W2303" s="1" t="str">
        <f>VLOOKUP(Orders!B2303,Returns!$B$1:$C$801,2,1)</f>
        <v>Yes</v>
      </c>
    </row>
    <row r="2304" spans="1:23" ht="12.9" customHeight="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  <c r="V2304" s="1" t="str">
        <f>VLOOKUP(M2304,People!$B$1:$C$5,2,0)</f>
        <v>Cassandra Brandow</v>
      </c>
      <c r="W2304" s="1" t="str">
        <f>VLOOKUP(Orders!B2304,Returns!$B$1:$C$801,2,1)</f>
        <v>Yes</v>
      </c>
    </row>
    <row r="2305" spans="1:23" ht="12.9" customHeight="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VLOOKUP(M2305,People!$B$1:$C$5,2,0)</f>
        <v>Cassandra Brandow</v>
      </c>
      <c r="W2305" s="1" t="str">
        <f>VLOOKUP(Orders!B2305,Returns!$B$1:$C$801,2,1)</f>
        <v>Yes</v>
      </c>
    </row>
    <row r="2306" spans="1:23" ht="12.9" customHeight="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  <c r="V2306" s="1" t="str">
        <f>VLOOKUP(M2306,People!$B$1:$C$5,2,0)</f>
        <v>Cassandra Brandow</v>
      </c>
      <c r="W2306" s="1" t="str">
        <f>VLOOKUP(Orders!B2306,Returns!$B$1:$C$801,2,1)</f>
        <v>Yes</v>
      </c>
    </row>
    <row r="2307" spans="1:23" ht="12.9" customHeight="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  <c r="V2307" s="1" t="str">
        <f>VLOOKUP(M2307,People!$B$1:$C$5,2,0)</f>
        <v>Kelly Williams</v>
      </c>
      <c r="W2307" s="1" t="str">
        <f>VLOOKUP(Orders!B2307,Returns!$B$1:$C$801,2,1)</f>
        <v>Yes</v>
      </c>
    </row>
    <row r="2308" spans="1:23" ht="12.9" customHeight="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  <c r="V2308" s="1" t="str">
        <f>VLOOKUP(M2308,People!$B$1:$C$5,2,0)</f>
        <v>Kelly Williams</v>
      </c>
      <c r="W2308" s="1" t="str">
        <f>VLOOKUP(Orders!B2308,Returns!$B$1:$C$801,2,1)</f>
        <v>Yes</v>
      </c>
    </row>
    <row r="2309" spans="1:23" ht="12.9" customHeight="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  <c r="V2309" s="1" t="str">
        <f>VLOOKUP(M2309,People!$B$1:$C$5,2,0)</f>
        <v>Chuck Magee</v>
      </c>
      <c r="W2309" s="1" t="str">
        <f>VLOOKUP(Orders!B2309,Returns!$B$1:$C$801,2,1)</f>
        <v>Yes</v>
      </c>
    </row>
    <row r="2310" spans="1:23" ht="12.9" customHeight="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  <c r="V2310" s="1" t="str">
        <f>VLOOKUP(M2310,People!$B$1:$C$5,2,0)</f>
        <v>Anna Andreadi</v>
      </c>
      <c r="W2310" s="1" t="str">
        <f>VLOOKUP(Orders!B2310,Returns!$B$1:$C$801,2,1)</f>
        <v>Yes</v>
      </c>
    </row>
    <row r="2311" spans="1:23" ht="12.9" customHeight="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  <c r="V2311" s="1" t="str">
        <f>VLOOKUP(M2311,People!$B$1:$C$5,2,0)</f>
        <v>Anna Andreadi</v>
      </c>
      <c r="W2311" s="1" t="str">
        <f>VLOOKUP(Orders!B2311,Returns!$B$1:$C$801,2,1)</f>
        <v>Yes</v>
      </c>
    </row>
    <row r="2312" spans="1:23" ht="12.9" customHeight="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  <c r="V2312" s="1" t="str">
        <f>VLOOKUP(M2312,People!$B$1:$C$5,2,0)</f>
        <v>Anna Andreadi</v>
      </c>
      <c r="W2312" s="1" t="str">
        <f>VLOOKUP(Orders!B2312,Returns!$B$1:$C$801,2,1)</f>
        <v>Yes</v>
      </c>
    </row>
    <row r="2313" spans="1:23" ht="12.9" customHeight="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  <c r="V2313" s="1" t="str">
        <f>VLOOKUP(M2313,People!$B$1:$C$5,2,0)</f>
        <v>Anna Andreadi</v>
      </c>
      <c r="W2313" s="1" t="str">
        <f>VLOOKUP(Orders!B2313,Returns!$B$1:$C$801,2,1)</f>
        <v>Yes</v>
      </c>
    </row>
    <row r="2314" spans="1:23" ht="12.9" customHeight="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  <c r="V2314" s="1" t="str">
        <f>VLOOKUP(M2314,People!$B$1:$C$5,2,0)</f>
        <v>Anna Andreadi</v>
      </c>
      <c r="W2314" s="1" t="str">
        <f>VLOOKUP(Orders!B2314,Returns!$B$1:$C$801,2,1)</f>
        <v>Yes</v>
      </c>
    </row>
    <row r="2315" spans="1:23" ht="12.9" customHeight="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  <c r="V2315" s="1" t="str">
        <f>VLOOKUP(M2315,People!$B$1:$C$5,2,0)</f>
        <v>Kelly Williams</v>
      </c>
      <c r="W2315" s="1" t="str">
        <f>VLOOKUP(Orders!B2315,Returns!$B$1:$C$801,2,1)</f>
        <v>Yes</v>
      </c>
    </row>
    <row r="2316" spans="1:23" ht="12.9" customHeight="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  <c r="V2316" s="1" t="str">
        <f>VLOOKUP(M2316,People!$B$1:$C$5,2,0)</f>
        <v>Kelly Williams</v>
      </c>
      <c r="W2316" s="1" t="str">
        <f>VLOOKUP(Orders!B2316,Returns!$B$1:$C$801,2,1)</f>
        <v>Yes</v>
      </c>
    </row>
    <row r="2317" spans="1:23" ht="12.9" customHeight="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VLOOKUP(M2317,People!$B$1:$C$5,2,0)</f>
        <v>Kelly Williams</v>
      </c>
      <c r="W2317" s="1" t="str">
        <f>VLOOKUP(Orders!B2317,Returns!$B$1:$C$801,2,1)</f>
        <v>Yes</v>
      </c>
    </row>
    <row r="2318" spans="1:23" ht="12.9" customHeight="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  <c r="V2318" s="1" t="str">
        <f>VLOOKUP(M2318,People!$B$1:$C$5,2,0)</f>
        <v>Kelly Williams</v>
      </c>
      <c r="W2318" s="1" t="str">
        <f>VLOOKUP(Orders!B2318,Returns!$B$1:$C$801,2,1)</f>
        <v>Yes</v>
      </c>
    </row>
    <row r="2319" spans="1:23" ht="12.9" customHeight="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VLOOKUP(M2319,People!$B$1:$C$5,2,0)</f>
        <v>Kelly Williams</v>
      </c>
      <c r="W2319" s="1" t="str">
        <f>VLOOKUP(Orders!B2319,Returns!$B$1:$C$801,2,1)</f>
        <v>Yes</v>
      </c>
    </row>
    <row r="2320" spans="1:23" ht="12.9" customHeight="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  <c r="V2320" s="1" t="str">
        <f>VLOOKUP(M2320,People!$B$1:$C$5,2,0)</f>
        <v>Kelly Williams</v>
      </c>
      <c r="W2320" s="1" t="str">
        <f>VLOOKUP(Orders!B2320,Returns!$B$1:$C$801,2,1)</f>
        <v>Yes</v>
      </c>
    </row>
    <row r="2321" spans="1:23" ht="12.9" customHeight="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  <c r="V2321" s="1" t="str">
        <f>VLOOKUP(M2321,People!$B$1:$C$5,2,0)</f>
        <v>Cassandra Brandow</v>
      </c>
      <c r="W2321" s="1" t="str">
        <f>VLOOKUP(Orders!B2321,Returns!$B$1:$C$801,2,1)</f>
        <v>Yes</v>
      </c>
    </row>
    <row r="2322" spans="1:23" ht="12.9" customHeight="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VLOOKUP(M2322,People!$B$1:$C$5,2,0)</f>
        <v>Anna Andreadi</v>
      </c>
      <c r="W2322" s="1" t="str">
        <f>VLOOKUP(Orders!B2322,Returns!$B$1:$C$801,2,1)</f>
        <v>Yes</v>
      </c>
    </row>
    <row r="2323" spans="1:23" ht="12.9" customHeight="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  <c r="V2323" s="1" t="str">
        <f>VLOOKUP(M2323,People!$B$1:$C$5,2,0)</f>
        <v>Cassandra Brandow</v>
      </c>
      <c r="W2323" s="1" t="str">
        <f>VLOOKUP(Orders!B2323,Returns!$B$1:$C$801,2,1)</f>
        <v>Yes</v>
      </c>
    </row>
    <row r="2324" spans="1:23" ht="12.9" customHeight="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  <c r="V2324" s="1" t="str">
        <f>VLOOKUP(M2324,People!$B$1:$C$5,2,0)</f>
        <v>Cassandra Brandow</v>
      </c>
      <c r="W2324" s="1" t="str">
        <f>VLOOKUP(Orders!B2324,Returns!$B$1:$C$801,2,1)</f>
        <v>Yes</v>
      </c>
    </row>
    <row r="2325" spans="1:23" ht="12.9" customHeight="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VLOOKUP(M2325,People!$B$1:$C$5,2,0)</f>
        <v>Cassandra Brandow</v>
      </c>
      <c r="W2325" s="1" t="str">
        <f>VLOOKUP(Orders!B2325,Returns!$B$1:$C$801,2,1)</f>
        <v>Yes</v>
      </c>
    </row>
    <row r="2326" spans="1:23" ht="12.9" customHeight="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  <c r="V2326" s="1" t="str">
        <f>VLOOKUP(M2326,People!$B$1:$C$5,2,0)</f>
        <v>Cassandra Brandow</v>
      </c>
      <c r="W2326" s="1" t="str">
        <f>VLOOKUP(Orders!B2326,Returns!$B$1:$C$801,2,1)</f>
        <v>Yes</v>
      </c>
    </row>
    <row r="2327" spans="1:23" ht="12.9" customHeight="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  <c r="V2327" s="1" t="str">
        <f>VLOOKUP(M2327,People!$B$1:$C$5,2,0)</f>
        <v>Chuck Magee</v>
      </c>
      <c r="W2327" s="1" t="str">
        <f>VLOOKUP(Orders!B2327,Returns!$B$1:$C$801,2,1)</f>
        <v>Yes</v>
      </c>
    </row>
    <row r="2328" spans="1:23" ht="12.9" customHeight="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  <c r="V2328" s="1" t="str">
        <f>VLOOKUP(M2328,People!$B$1:$C$5,2,0)</f>
        <v>Chuck Magee</v>
      </c>
      <c r="W2328" s="1" t="str">
        <f>VLOOKUP(Orders!B2328,Returns!$B$1:$C$801,2,1)</f>
        <v>Yes</v>
      </c>
    </row>
    <row r="2329" spans="1:23" ht="12.9" customHeight="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  <c r="V2329" s="1" t="str">
        <f>VLOOKUP(M2329,People!$B$1:$C$5,2,0)</f>
        <v>Chuck Magee</v>
      </c>
      <c r="W2329" s="1" t="str">
        <f>VLOOKUP(Orders!B2329,Returns!$B$1:$C$801,2,1)</f>
        <v>Yes</v>
      </c>
    </row>
    <row r="2330" spans="1:23" ht="12.9" customHeight="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  <c r="V2330" s="1" t="str">
        <f>VLOOKUP(M2330,People!$B$1:$C$5,2,0)</f>
        <v>Anna Andreadi</v>
      </c>
      <c r="W2330" s="1" t="str">
        <f>VLOOKUP(Orders!B2330,Returns!$B$1:$C$801,2,1)</f>
        <v>Yes</v>
      </c>
    </row>
    <row r="2331" spans="1:23" ht="12.9" customHeight="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  <c r="V2331" s="1" t="str">
        <f>VLOOKUP(M2331,People!$B$1:$C$5,2,0)</f>
        <v>Chuck Magee</v>
      </c>
      <c r="W2331" s="1" t="str">
        <f>VLOOKUP(Orders!B2331,Returns!$B$1:$C$801,2,1)</f>
        <v>Yes</v>
      </c>
    </row>
    <row r="2332" spans="1:23" ht="12.9" customHeight="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  <c r="V2332" s="1" t="str">
        <f>VLOOKUP(M2332,People!$B$1:$C$5,2,0)</f>
        <v>Anna Andreadi</v>
      </c>
      <c r="W2332" s="1" t="str">
        <f>VLOOKUP(Orders!B2332,Returns!$B$1:$C$801,2,1)</f>
        <v>Yes</v>
      </c>
    </row>
    <row r="2333" spans="1:23" ht="12.9" customHeight="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VLOOKUP(M2333,People!$B$1:$C$5,2,0)</f>
        <v>Anna Andreadi</v>
      </c>
      <c r="W2333" s="1" t="str">
        <f>VLOOKUP(Orders!B2333,Returns!$B$1:$C$801,2,1)</f>
        <v>Yes</v>
      </c>
    </row>
    <row r="2334" spans="1:23" ht="12.9" customHeight="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VLOOKUP(M2334,People!$B$1:$C$5,2,0)</f>
        <v>Kelly Williams</v>
      </c>
      <c r="W2334" s="1" t="str">
        <f>VLOOKUP(Orders!B2334,Returns!$B$1:$C$801,2,1)</f>
        <v>Yes</v>
      </c>
    </row>
    <row r="2335" spans="1:23" ht="12.9" customHeight="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  <c r="V2335" s="1" t="str">
        <f>VLOOKUP(M2335,People!$B$1:$C$5,2,0)</f>
        <v>Kelly Williams</v>
      </c>
      <c r="W2335" s="1" t="str">
        <f>VLOOKUP(Orders!B2335,Returns!$B$1:$C$801,2,1)</f>
        <v>Yes</v>
      </c>
    </row>
    <row r="2336" spans="1:23" ht="12.9" customHeight="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  <c r="V2336" s="1" t="str">
        <f>VLOOKUP(M2336,People!$B$1:$C$5,2,0)</f>
        <v>Cassandra Brandow</v>
      </c>
      <c r="W2336" s="1" t="str">
        <f>VLOOKUP(Orders!B2336,Returns!$B$1:$C$801,2,1)</f>
        <v>Yes</v>
      </c>
    </row>
    <row r="2337" spans="1:23" ht="12.9" customHeight="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  <c r="V2337" s="1" t="str">
        <f>VLOOKUP(M2337,People!$B$1:$C$5,2,0)</f>
        <v>Chuck Magee</v>
      </c>
      <c r="W2337" s="1" t="str">
        <f>VLOOKUP(Orders!B2337,Returns!$B$1:$C$801,2,1)</f>
        <v>Yes</v>
      </c>
    </row>
    <row r="2338" spans="1:23" ht="12.9" customHeight="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  <c r="V2338" s="1" t="str">
        <f>VLOOKUP(M2338,People!$B$1:$C$5,2,0)</f>
        <v>Chuck Magee</v>
      </c>
      <c r="W2338" s="1" t="str">
        <f>VLOOKUP(Orders!B2338,Returns!$B$1:$C$801,2,1)</f>
        <v>Yes</v>
      </c>
    </row>
    <row r="2339" spans="1:23" ht="12.9" customHeight="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  <c r="V2339" s="1" t="str">
        <f>VLOOKUP(M2339,People!$B$1:$C$5,2,0)</f>
        <v>Chuck Magee</v>
      </c>
      <c r="W2339" s="1" t="str">
        <f>VLOOKUP(Orders!B2339,Returns!$B$1:$C$801,2,1)</f>
        <v>Yes</v>
      </c>
    </row>
    <row r="2340" spans="1:23" ht="12.9" customHeight="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VLOOKUP(M2340,People!$B$1:$C$5,2,0)</f>
        <v>Chuck Magee</v>
      </c>
      <c r="W2340" s="1" t="str">
        <f>VLOOKUP(Orders!B2340,Returns!$B$1:$C$801,2,1)</f>
        <v>Yes</v>
      </c>
    </row>
    <row r="2341" spans="1:23" ht="12.9" customHeight="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  <c r="V2341" s="1" t="str">
        <f>VLOOKUP(M2341,People!$B$1:$C$5,2,0)</f>
        <v>Chuck Magee</v>
      </c>
      <c r="W2341" s="1" t="str">
        <f>VLOOKUP(Orders!B2341,Returns!$B$1:$C$801,2,1)</f>
        <v>Yes</v>
      </c>
    </row>
    <row r="2342" spans="1:23" ht="12.9" customHeight="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VLOOKUP(M2342,People!$B$1:$C$5,2,0)</f>
        <v>Cassandra Brandow</v>
      </c>
      <c r="W2342" s="1" t="str">
        <f>VLOOKUP(Orders!B2342,Returns!$B$1:$C$801,2,1)</f>
        <v>Yes</v>
      </c>
    </row>
    <row r="2343" spans="1:23" ht="12.9" customHeight="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VLOOKUP(M2343,People!$B$1:$C$5,2,0)</f>
        <v>Chuck Magee</v>
      </c>
      <c r="W2343" s="1" t="str">
        <f>VLOOKUP(Orders!B2343,Returns!$B$1:$C$801,2,1)</f>
        <v>Yes</v>
      </c>
    </row>
    <row r="2344" spans="1:23" ht="12.9" customHeight="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VLOOKUP(M2344,People!$B$1:$C$5,2,0)</f>
        <v>Chuck Magee</v>
      </c>
      <c r="W2344" s="1" t="str">
        <f>VLOOKUP(Orders!B2344,Returns!$B$1:$C$801,2,1)</f>
        <v>Yes</v>
      </c>
    </row>
    <row r="2345" spans="1:23" ht="12.9" customHeight="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  <c r="V2345" s="1" t="str">
        <f>VLOOKUP(M2345,People!$B$1:$C$5,2,0)</f>
        <v>Kelly Williams</v>
      </c>
      <c r="W2345" s="1" t="str">
        <f>VLOOKUP(Orders!B2345,Returns!$B$1:$C$801,2,1)</f>
        <v>Yes</v>
      </c>
    </row>
    <row r="2346" spans="1:23" ht="12.9" customHeight="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  <c r="V2346" s="1" t="str">
        <f>VLOOKUP(M2346,People!$B$1:$C$5,2,0)</f>
        <v>Kelly Williams</v>
      </c>
      <c r="W2346" s="1" t="str">
        <f>VLOOKUP(Orders!B2346,Returns!$B$1:$C$801,2,1)</f>
        <v>Yes</v>
      </c>
    </row>
    <row r="2347" spans="1:23" ht="12.9" customHeight="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  <c r="V2347" s="1" t="str">
        <f>VLOOKUP(M2347,People!$B$1:$C$5,2,0)</f>
        <v>Kelly Williams</v>
      </c>
      <c r="W2347" s="1" t="str">
        <f>VLOOKUP(Orders!B2347,Returns!$B$1:$C$801,2,1)</f>
        <v>Yes</v>
      </c>
    </row>
    <row r="2348" spans="1:23" ht="12.9" customHeight="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  <c r="V2348" s="1" t="str">
        <f>VLOOKUP(M2348,People!$B$1:$C$5,2,0)</f>
        <v>Kelly Williams</v>
      </c>
      <c r="W2348" s="1" t="str">
        <f>VLOOKUP(Orders!B2348,Returns!$B$1:$C$801,2,1)</f>
        <v>Yes</v>
      </c>
    </row>
    <row r="2349" spans="1:23" ht="12.9" customHeight="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VLOOKUP(M2349,People!$B$1:$C$5,2,0)</f>
        <v>Kelly Williams</v>
      </c>
      <c r="W2349" s="1" t="str">
        <f>VLOOKUP(Orders!B2349,Returns!$B$1:$C$801,2,1)</f>
        <v>Yes</v>
      </c>
    </row>
    <row r="2350" spans="1:23" ht="12.9" customHeight="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  <c r="V2350" s="1" t="str">
        <f>VLOOKUP(M2350,People!$B$1:$C$5,2,0)</f>
        <v>Anna Andreadi</v>
      </c>
      <c r="W2350" s="1" t="str">
        <f>VLOOKUP(Orders!B2350,Returns!$B$1:$C$801,2,1)</f>
        <v>Yes</v>
      </c>
    </row>
    <row r="2351" spans="1:23" ht="12.9" customHeight="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  <c r="V2351" s="1" t="str">
        <f>VLOOKUP(M2351,People!$B$1:$C$5,2,0)</f>
        <v>Anna Andreadi</v>
      </c>
      <c r="W2351" s="1" t="str">
        <f>VLOOKUP(Orders!B2351,Returns!$B$1:$C$801,2,1)</f>
        <v>Yes</v>
      </c>
    </row>
    <row r="2352" spans="1:23" ht="12.9" customHeight="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VLOOKUP(M2352,People!$B$1:$C$5,2,0)</f>
        <v>Anna Andreadi</v>
      </c>
      <c r="W2352" s="1" t="str">
        <f>VLOOKUP(Orders!B2352,Returns!$B$1:$C$801,2,1)</f>
        <v>Yes</v>
      </c>
    </row>
    <row r="2353" spans="1:23" ht="12.9" customHeight="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  <c r="V2353" s="1" t="str">
        <f>VLOOKUP(M2353,People!$B$1:$C$5,2,0)</f>
        <v>Anna Andreadi</v>
      </c>
      <c r="W2353" s="1" t="str">
        <f>VLOOKUP(Orders!B2353,Returns!$B$1:$C$801,2,1)</f>
        <v>Yes</v>
      </c>
    </row>
    <row r="2354" spans="1:23" ht="12.9" customHeight="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VLOOKUP(M2354,People!$B$1:$C$5,2,0)</f>
        <v>Anna Andreadi</v>
      </c>
      <c r="W2354" s="1" t="str">
        <f>VLOOKUP(Orders!B2354,Returns!$B$1:$C$801,2,1)</f>
        <v>Yes</v>
      </c>
    </row>
    <row r="2355" spans="1:23" ht="12.9" customHeight="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  <c r="V2355" s="1" t="str">
        <f>VLOOKUP(M2355,People!$B$1:$C$5,2,0)</f>
        <v>Anna Andreadi</v>
      </c>
      <c r="W2355" s="1" t="str">
        <f>VLOOKUP(Orders!B2355,Returns!$B$1:$C$801,2,1)</f>
        <v>Yes</v>
      </c>
    </row>
    <row r="2356" spans="1:23" ht="12.9" customHeight="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VLOOKUP(M2356,People!$B$1:$C$5,2,0)</f>
        <v>Anna Andreadi</v>
      </c>
      <c r="W2356" s="1" t="str">
        <f>VLOOKUP(Orders!B2356,Returns!$B$1:$C$801,2,1)</f>
        <v>Yes</v>
      </c>
    </row>
    <row r="2357" spans="1:23" ht="12.9" customHeight="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  <c r="V2357" s="1" t="str">
        <f>VLOOKUP(M2357,People!$B$1:$C$5,2,0)</f>
        <v>Anna Andreadi</v>
      </c>
      <c r="W2357" s="1" t="str">
        <f>VLOOKUP(Orders!B2357,Returns!$B$1:$C$801,2,1)</f>
        <v>Yes</v>
      </c>
    </row>
    <row r="2358" spans="1:23" ht="12.9" customHeight="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  <c r="V2358" s="1" t="str">
        <f>VLOOKUP(M2358,People!$B$1:$C$5,2,0)</f>
        <v>Anna Andreadi</v>
      </c>
      <c r="W2358" s="1" t="str">
        <f>VLOOKUP(Orders!B2358,Returns!$B$1:$C$801,2,1)</f>
        <v>Yes</v>
      </c>
    </row>
    <row r="2359" spans="1:23" ht="12.9" customHeight="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  <c r="V2359" s="1" t="str">
        <f>VLOOKUP(M2359,People!$B$1:$C$5,2,0)</f>
        <v>Chuck Magee</v>
      </c>
      <c r="W2359" s="1" t="str">
        <f>VLOOKUP(Orders!B2359,Returns!$B$1:$C$801,2,1)</f>
        <v>Yes</v>
      </c>
    </row>
    <row r="2360" spans="1:23" ht="12.9" customHeight="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VLOOKUP(M2360,People!$B$1:$C$5,2,0)</f>
        <v>Chuck Magee</v>
      </c>
      <c r="W2360" s="1" t="str">
        <f>VLOOKUP(Orders!B2360,Returns!$B$1:$C$801,2,1)</f>
        <v>Yes</v>
      </c>
    </row>
    <row r="2361" spans="1:23" ht="12.9" customHeight="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  <c r="V2361" s="1" t="str">
        <f>VLOOKUP(M2361,People!$B$1:$C$5,2,0)</f>
        <v>Chuck Magee</v>
      </c>
      <c r="W2361" s="1" t="str">
        <f>VLOOKUP(Orders!B2361,Returns!$B$1:$C$801,2,1)</f>
        <v>Yes</v>
      </c>
    </row>
    <row r="2362" spans="1:23" ht="12.9" customHeight="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VLOOKUP(M2362,People!$B$1:$C$5,2,0)</f>
        <v>Chuck Magee</v>
      </c>
      <c r="W2362" s="1" t="str">
        <f>VLOOKUP(Orders!B2362,Returns!$B$1:$C$801,2,1)</f>
        <v>Yes</v>
      </c>
    </row>
    <row r="2363" spans="1:23" ht="12.9" customHeight="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VLOOKUP(M2363,People!$B$1:$C$5,2,0)</f>
        <v>Chuck Magee</v>
      </c>
      <c r="W2363" s="1" t="str">
        <f>VLOOKUP(Orders!B2363,Returns!$B$1:$C$801,2,1)</f>
        <v>Yes</v>
      </c>
    </row>
    <row r="2364" spans="1:23" ht="12.9" customHeight="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  <c r="V2364" s="1" t="str">
        <f>VLOOKUP(M2364,People!$B$1:$C$5,2,0)</f>
        <v>Chuck Magee</v>
      </c>
      <c r="W2364" s="1" t="str">
        <f>VLOOKUP(Orders!B2364,Returns!$B$1:$C$801,2,1)</f>
        <v>Yes</v>
      </c>
    </row>
    <row r="2365" spans="1:23" ht="12.9" customHeight="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VLOOKUP(M2365,People!$B$1:$C$5,2,0)</f>
        <v>Cassandra Brandow</v>
      </c>
      <c r="W2365" s="1" t="str">
        <f>VLOOKUP(Orders!B2365,Returns!$B$1:$C$801,2,1)</f>
        <v>Yes</v>
      </c>
    </row>
    <row r="2366" spans="1:23" ht="12.9" customHeight="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VLOOKUP(M2366,People!$B$1:$C$5,2,0)</f>
        <v>Cassandra Brandow</v>
      </c>
      <c r="W2366" s="1" t="str">
        <f>VLOOKUP(Orders!B2366,Returns!$B$1:$C$801,2,1)</f>
        <v>Yes</v>
      </c>
    </row>
    <row r="2367" spans="1:23" ht="12.9" customHeight="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VLOOKUP(M2367,People!$B$1:$C$5,2,0)</f>
        <v>Cassandra Brandow</v>
      </c>
      <c r="W2367" s="1" t="str">
        <f>VLOOKUP(Orders!B2367,Returns!$B$1:$C$801,2,1)</f>
        <v>Yes</v>
      </c>
    </row>
    <row r="2368" spans="1:23" ht="12.9" customHeight="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  <c r="V2368" s="1" t="str">
        <f>VLOOKUP(M2368,People!$B$1:$C$5,2,0)</f>
        <v>Anna Andreadi</v>
      </c>
      <c r="W2368" s="1" t="str">
        <f>VLOOKUP(Orders!B2368,Returns!$B$1:$C$801,2,1)</f>
        <v>Yes</v>
      </c>
    </row>
    <row r="2369" spans="1:23" ht="12.9" customHeight="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  <c r="V2369" s="1" t="str">
        <f>VLOOKUP(M2369,People!$B$1:$C$5,2,0)</f>
        <v>Chuck Magee</v>
      </c>
      <c r="W2369" s="1" t="str">
        <f>VLOOKUP(Orders!B2369,Returns!$B$1:$C$801,2,1)</f>
        <v>Yes</v>
      </c>
    </row>
    <row r="2370" spans="1:23" ht="12.9" customHeight="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  <c r="V2370" s="1" t="str">
        <f>VLOOKUP(M2370,People!$B$1:$C$5,2,0)</f>
        <v>Chuck Magee</v>
      </c>
      <c r="W2370" s="1" t="str">
        <f>VLOOKUP(Orders!B2370,Returns!$B$1:$C$801,2,1)</f>
        <v>Yes</v>
      </c>
    </row>
    <row r="2371" spans="1:23" ht="12.9" customHeight="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  <c r="V2371" s="1" t="str">
        <f>VLOOKUP(M2371,People!$B$1:$C$5,2,0)</f>
        <v>Chuck Magee</v>
      </c>
      <c r="W2371" s="1" t="str">
        <f>VLOOKUP(Orders!B2371,Returns!$B$1:$C$801,2,1)</f>
        <v>Yes</v>
      </c>
    </row>
    <row r="2372" spans="1:23" ht="12.9" customHeight="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  <c r="V2372" s="1" t="str">
        <f>VLOOKUP(M2372,People!$B$1:$C$5,2,0)</f>
        <v>Chuck Magee</v>
      </c>
      <c r="W2372" s="1" t="str">
        <f>VLOOKUP(Orders!B2372,Returns!$B$1:$C$801,2,1)</f>
        <v>Yes</v>
      </c>
    </row>
    <row r="2373" spans="1:23" ht="12.9" customHeight="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  <c r="V2373" s="1" t="str">
        <f>VLOOKUP(M2373,People!$B$1:$C$5,2,0)</f>
        <v>Kelly Williams</v>
      </c>
      <c r="W2373" s="1" t="str">
        <f>VLOOKUP(Orders!B2373,Returns!$B$1:$C$801,2,1)</f>
        <v>Yes</v>
      </c>
    </row>
    <row r="2374" spans="1:23" ht="12.9" customHeight="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  <c r="V2374" s="1" t="str">
        <f>VLOOKUP(M2374,People!$B$1:$C$5,2,0)</f>
        <v>Kelly Williams</v>
      </c>
      <c r="W2374" s="1" t="str">
        <f>VLOOKUP(Orders!B2374,Returns!$B$1:$C$801,2,1)</f>
        <v>Yes</v>
      </c>
    </row>
    <row r="2375" spans="1:23" ht="12.9" customHeight="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  <c r="V2375" s="1" t="str">
        <f>VLOOKUP(M2375,People!$B$1:$C$5,2,0)</f>
        <v>Kelly Williams</v>
      </c>
      <c r="W2375" s="1" t="str">
        <f>VLOOKUP(Orders!B2375,Returns!$B$1:$C$801,2,1)</f>
        <v>Yes</v>
      </c>
    </row>
    <row r="2376" spans="1:23" ht="12.9" customHeight="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  <c r="V2376" s="1" t="str">
        <f>VLOOKUP(M2376,People!$B$1:$C$5,2,0)</f>
        <v>Kelly Williams</v>
      </c>
      <c r="W2376" s="1" t="str">
        <f>VLOOKUP(Orders!B2376,Returns!$B$1:$C$801,2,1)</f>
        <v>Yes</v>
      </c>
    </row>
    <row r="2377" spans="1:23" ht="12.9" customHeight="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  <c r="V2377" s="1" t="str">
        <f>VLOOKUP(M2377,People!$B$1:$C$5,2,0)</f>
        <v>Cassandra Brandow</v>
      </c>
      <c r="W2377" s="1" t="str">
        <f>VLOOKUP(Orders!B2377,Returns!$B$1:$C$801,2,1)</f>
        <v>Yes</v>
      </c>
    </row>
    <row r="2378" spans="1:23" ht="12.9" customHeight="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  <c r="V2378" s="1" t="str">
        <f>VLOOKUP(M2378,People!$B$1:$C$5,2,0)</f>
        <v>Chuck Magee</v>
      </c>
      <c r="W2378" s="1" t="str">
        <f>VLOOKUP(Orders!B2378,Returns!$B$1:$C$801,2,1)</f>
        <v>Yes</v>
      </c>
    </row>
    <row r="2379" spans="1:23" ht="12.9" customHeight="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  <c r="V2379" s="1" t="str">
        <f>VLOOKUP(M2379,People!$B$1:$C$5,2,0)</f>
        <v>Chuck Magee</v>
      </c>
      <c r="W2379" s="1" t="str">
        <f>VLOOKUP(Orders!B2379,Returns!$B$1:$C$801,2,1)</f>
        <v>Yes</v>
      </c>
    </row>
    <row r="2380" spans="1:23" ht="12.9" customHeight="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VLOOKUP(M2380,People!$B$1:$C$5,2,0)</f>
        <v>Anna Andreadi</v>
      </c>
      <c r="W2380" s="1" t="str">
        <f>VLOOKUP(Orders!B2380,Returns!$B$1:$C$801,2,1)</f>
        <v>Yes</v>
      </c>
    </row>
    <row r="2381" spans="1:23" ht="12.9" customHeight="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  <c r="V2381" s="1" t="str">
        <f>VLOOKUP(M2381,People!$B$1:$C$5,2,0)</f>
        <v>Chuck Magee</v>
      </c>
      <c r="W2381" s="1" t="str">
        <f>VLOOKUP(Orders!B2381,Returns!$B$1:$C$801,2,1)</f>
        <v>Yes</v>
      </c>
    </row>
    <row r="2382" spans="1:23" ht="12.9" customHeight="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  <c r="V2382" s="1" t="str">
        <f>VLOOKUP(M2382,People!$B$1:$C$5,2,0)</f>
        <v>Chuck Magee</v>
      </c>
      <c r="W2382" s="1" t="str">
        <f>VLOOKUP(Orders!B2382,Returns!$B$1:$C$801,2,1)</f>
        <v>Yes</v>
      </c>
    </row>
    <row r="2383" spans="1:23" ht="12.9" customHeight="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  <c r="V2383" s="1" t="str">
        <f>VLOOKUP(M2383,People!$B$1:$C$5,2,0)</f>
        <v>Chuck Magee</v>
      </c>
      <c r="W2383" s="1" t="str">
        <f>VLOOKUP(Orders!B2383,Returns!$B$1:$C$801,2,1)</f>
        <v>Yes</v>
      </c>
    </row>
    <row r="2384" spans="1:23" ht="12.9" customHeight="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  <c r="V2384" s="1" t="str">
        <f>VLOOKUP(M2384,People!$B$1:$C$5,2,0)</f>
        <v>Anna Andreadi</v>
      </c>
      <c r="W2384" s="1" t="str">
        <f>VLOOKUP(Orders!B2384,Returns!$B$1:$C$801,2,1)</f>
        <v>Yes</v>
      </c>
    </row>
    <row r="2385" spans="1:23" ht="12.9" customHeight="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VLOOKUP(M2385,People!$B$1:$C$5,2,0)</f>
        <v>Anna Andreadi</v>
      </c>
      <c r="W2385" s="1" t="str">
        <f>VLOOKUP(Orders!B2385,Returns!$B$1:$C$801,2,1)</f>
        <v>Yes</v>
      </c>
    </row>
    <row r="2386" spans="1:23" ht="12.9" customHeight="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  <c r="V2386" s="1" t="str">
        <f>VLOOKUP(M2386,People!$B$1:$C$5,2,0)</f>
        <v>Anna Andreadi</v>
      </c>
      <c r="W2386" s="1" t="str">
        <f>VLOOKUP(Orders!B2386,Returns!$B$1:$C$801,2,1)</f>
        <v>Yes</v>
      </c>
    </row>
    <row r="2387" spans="1:23" ht="12.9" customHeight="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  <c r="V2387" s="1" t="str">
        <f>VLOOKUP(M2387,People!$B$1:$C$5,2,0)</f>
        <v>Anna Andreadi</v>
      </c>
      <c r="W2387" s="1" t="str">
        <f>VLOOKUP(Orders!B2387,Returns!$B$1:$C$801,2,1)</f>
        <v>Yes</v>
      </c>
    </row>
    <row r="2388" spans="1:23" ht="12.9" customHeight="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  <c r="V2388" s="1" t="str">
        <f>VLOOKUP(M2388,People!$B$1:$C$5,2,0)</f>
        <v>Anna Andreadi</v>
      </c>
      <c r="W2388" s="1" t="str">
        <f>VLOOKUP(Orders!B2388,Returns!$B$1:$C$801,2,1)</f>
        <v>Yes</v>
      </c>
    </row>
    <row r="2389" spans="1:23" ht="12.9" customHeight="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  <c r="V2389" s="1" t="str">
        <f>VLOOKUP(M2389,People!$B$1:$C$5,2,0)</f>
        <v>Anna Andreadi</v>
      </c>
      <c r="W2389" s="1" t="str">
        <f>VLOOKUP(Orders!B2389,Returns!$B$1:$C$801,2,1)</f>
        <v>Yes</v>
      </c>
    </row>
    <row r="2390" spans="1:23" ht="12.9" customHeight="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VLOOKUP(M2390,People!$B$1:$C$5,2,0)</f>
        <v>Anna Andreadi</v>
      </c>
      <c r="W2390" s="1" t="str">
        <f>VLOOKUP(Orders!B2390,Returns!$B$1:$C$801,2,1)</f>
        <v>Yes</v>
      </c>
    </row>
    <row r="2391" spans="1:23" ht="12.9" customHeight="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  <c r="V2391" s="1" t="str">
        <f>VLOOKUP(M2391,People!$B$1:$C$5,2,0)</f>
        <v>Chuck Magee</v>
      </c>
      <c r="W2391" s="1" t="str">
        <f>VLOOKUP(Orders!B2391,Returns!$B$1:$C$801,2,1)</f>
        <v>Yes</v>
      </c>
    </row>
    <row r="2392" spans="1:23" ht="12.9" customHeight="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  <c r="V2392" s="1" t="str">
        <f>VLOOKUP(M2392,People!$B$1:$C$5,2,0)</f>
        <v>Chuck Magee</v>
      </c>
      <c r="W2392" s="1" t="str">
        <f>VLOOKUP(Orders!B2392,Returns!$B$1:$C$801,2,1)</f>
        <v>Yes</v>
      </c>
    </row>
    <row r="2393" spans="1:23" ht="12.9" customHeight="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  <c r="V2393" s="1" t="str">
        <f>VLOOKUP(M2393,People!$B$1:$C$5,2,0)</f>
        <v>Chuck Magee</v>
      </c>
      <c r="W2393" s="1" t="str">
        <f>VLOOKUP(Orders!B2393,Returns!$B$1:$C$801,2,1)</f>
        <v>Yes</v>
      </c>
    </row>
    <row r="2394" spans="1:23" ht="12.9" customHeight="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  <c r="V2394" s="1" t="str">
        <f>VLOOKUP(M2394,People!$B$1:$C$5,2,0)</f>
        <v>Chuck Magee</v>
      </c>
      <c r="W2394" s="1" t="str">
        <f>VLOOKUP(Orders!B2394,Returns!$B$1:$C$801,2,1)</f>
        <v>Yes</v>
      </c>
    </row>
    <row r="2395" spans="1:23" ht="12.9" customHeight="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VLOOKUP(M2395,People!$B$1:$C$5,2,0)</f>
        <v>Chuck Magee</v>
      </c>
      <c r="W2395" s="1" t="str">
        <f>VLOOKUP(Orders!B2395,Returns!$B$1:$C$801,2,1)</f>
        <v>Yes</v>
      </c>
    </row>
    <row r="2396" spans="1:23" ht="12.9" customHeight="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  <c r="V2396" s="1" t="str">
        <f>VLOOKUP(M2396,People!$B$1:$C$5,2,0)</f>
        <v>Chuck Magee</v>
      </c>
      <c r="W2396" s="1" t="str">
        <f>VLOOKUP(Orders!B2396,Returns!$B$1:$C$801,2,1)</f>
        <v>Yes</v>
      </c>
    </row>
    <row r="2397" spans="1:23" ht="12.9" customHeight="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VLOOKUP(M2397,People!$B$1:$C$5,2,0)</f>
        <v>Chuck Magee</v>
      </c>
      <c r="W2397" s="1" t="str">
        <f>VLOOKUP(Orders!B2397,Returns!$B$1:$C$801,2,1)</f>
        <v>Yes</v>
      </c>
    </row>
    <row r="2398" spans="1:23" ht="12.9" customHeight="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VLOOKUP(M2398,People!$B$1:$C$5,2,0)</f>
        <v>Chuck Magee</v>
      </c>
      <c r="W2398" s="1" t="str">
        <f>VLOOKUP(Orders!B2398,Returns!$B$1:$C$801,2,1)</f>
        <v>Yes</v>
      </c>
    </row>
    <row r="2399" spans="1:23" ht="12.9" customHeight="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VLOOKUP(M2399,People!$B$1:$C$5,2,0)</f>
        <v>Anna Andreadi</v>
      </c>
      <c r="W2399" s="1" t="str">
        <f>VLOOKUP(Orders!B2399,Returns!$B$1:$C$801,2,1)</f>
        <v>Yes</v>
      </c>
    </row>
    <row r="2400" spans="1:23" ht="12.9" customHeight="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  <c r="V2400" s="1" t="str">
        <f>VLOOKUP(M2400,People!$B$1:$C$5,2,0)</f>
        <v>Anna Andreadi</v>
      </c>
      <c r="W2400" s="1" t="str">
        <f>VLOOKUP(Orders!B2400,Returns!$B$1:$C$801,2,1)</f>
        <v>Yes</v>
      </c>
    </row>
    <row r="2401" spans="1:23" ht="12.9" customHeight="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  <c r="V2401" s="1" t="str">
        <f>VLOOKUP(M2401,People!$B$1:$C$5,2,0)</f>
        <v>Cassandra Brandow</v>
      </c>
      <c r="W2401" s="1" t="str">
        <f>VLOOKUP(Orders!B2401,Returns!$B$1:$C$801,2,1)</f>
        <v>Yes</v>
      </c>
    </row>
    <row r="2402" spans="1:23" ht="12.9" customHeight="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  <c r="V2402" s="1" t="str">
        <f>VLOOKUP(M2402,People!$B$1:$C$5,2,0)</f>
        <v>Cassandra Brandow</v>
      </c>
      <c r="W2402" s="1" t="str">
        <f>VLOOKUP(Orders!B2402,Returns!$B$1:$C$801,2,1)</f>
        <v>Yes</v>
      </c>
    </row>
    <row r="2403" spans="1:23" ht="12.9" customHeight="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  <c r="V2403" s="1" t="str">
        <f>VLOOKUP(M2403,People!$B$1:$C$5,2,0)</f>
        <v>Kelly Williams</v>
      </c>
      <c r="W2403" s="1" t="str">
        <f>VLOOKUP(Orders!B2403,Returns!$B$1:$C$801,2,1)</f>
        <v>Yes</v>
      </c>
    </row>
    <row r="2404" spans="1:23" ht="12.9" customHeight="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  <c r="V2404" s="1" t="str">
        <f>VLOOKUP(M2404,People!$B$1:$C$5,2,0)</f>
        <v>Kelly Williams</v>
      </c>
      <c r="W2404" s="1" t="str">
        <f>VLOOKUP(Orders!B2404,Returns!$B$1:$C$801,2,1)</f>
        <v>Yes</v>
      </c>
    </row>
    <row r="2405" spans="1:23" ht="12.9" customHeight="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  <c r="V2405" s="1" t="str">
        <f>VLOOKUP(M2405,People!$B$1:$C$5,2,0)</f>
        <v>Kelly Williams</v>
      </c>
      <c r="W2405" s="1" t="str">
        <f>VLOOKUP(Orders!B2405,Returns!$B$1:$C$801,2,1)</f>
        <v>Yes</v>
      </c>
    </row>
    <row r="2406" spans="1:23" ht="12.9" customHeight="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  <c r="V2406" s="1" t="str">
        <f>VLOOKUP(M2406,People!$B$1:$C$5,2,0)</f>
        <v>Anna Andreadi</v>
      </c>
      <c r="W2406" s="1" t="str">
        <f>VLOOKUP(Orders!B2406,Returns!$B$1:$C$801,2,1)</f>
        <v>Yes</v>
      </c>
    </row>
    <row r="2407" spans="1:23" ht="12.9" customHeight="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  <c r="V2407" s="1" t="str">
        <f>VLOOKUP(M2407,People!$B$1:$C$5,2,0)</f>
        <v>Anna Andreadi</v>
      </c>
      <c r="W2407" s="1" t="str">
        <f>VLOOKUP(Orders!B2407,Returns!$B$1:$C$801,2,1)</f>
        <v>Yes</v>
      </c>
    </row>
    <row r="2408" spans="1:23" ht="12.9" customHeight="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  <c r="V2408" s="1" t="str">
        <f>VLOOKUP(M2408,People!$B$1:$C$5,2,0)</f>
        <v>Anna Andreadi</v>
      </c>
      <c r="W2408" s="1" t="str">
        <f>VLOOKUP(Orders!B2408,Returns!$B$1:$C$801,2,1)</f>
        <v>Yes</v>
      </c>
    </row>
    <row r="2409" spans="1:23" ht="12.9" customHeight="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VLOOKUP(M2409,People!$B$1:$C$5,2,0)</f>
        <v>Anna Andreadi</v>
      </c>
      <c r="W2409" s="1" t="str">
        <f>VLOOKUP(Orders!B2409,Returns!$B$1:$C$801,2,1)</f>
        <v>Yes</v>
      </c>
    </row>
    <row r="2410" spans="1:23" ht="12.9" customHeight="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  <c r="V2410" s="1" t="str">
        <f>VLOOKUP(M2410,People!$B$1:$C$5,2,0)</f>
        <v>Anna Andreadi</v>
      </c>
      <c r="W2410" s="1" t="str">
        <f>VLOOKUP(Orders!B2410,Returns!$B$1:$C$801,2,1)</f>
        <v>Yes</v>
      </c>
    </row>
    <row r="2411" spans="1:23" ht="12.9" customHeight="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  <c r="V2411" s="1" t="str">
        <f>VLOOKUP(M2411,People!$B$1:$C$5,2,0)</f>
        <v>Anna Andreadi</v>
      </c>
      <c r="W2411" s="1" t="str">
        <f>VLOOKUP(Orders!B2411,Returns!$B$1:$C$801,2,1)</f>
        <v>Yes</v>
      </c>
    </row>
    <row r="2412" spans="1:23" ht="12.9" customHeight="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  <c r="V2412" s="1" t="str">
        <f>VLOOKUP(M2412,People!$B$1:$C$5,2,0)</f>
        <v>Chuck Magee</v>
      </c>
      <c r="W2412" s="1" t="str">
        <f>VLOOKUP(Orders!B2412,Returns!$B$1:$C$801,2,1)</f>
        <v>Yes</v>
      </c>
    </row>
    <row r="2413" spans="1:23" ht="12.9" customHeight="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  <c r="V2413" s="1" t="str">
        <f>VLOOKUP(M2413,People!$B$1:$C$5,2,0)</f>
        <v>Anna Andreadi</v>
      </c>
      <c r="W2413" s="1" t="str">
        <f>VLOOKUP(Orders!B2413,Returns!$B$1:$C$801,2,1)</f>
        <v>Yes</v>
      </c>
    </row>
    <row r="2414" spans="1:23" ht="12.9" customHeight="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VLOOKUP(M2414,People!$B$1:$C$5,2,0)</f>
        <v>Anna Andreadi</v>
      </c>
      <c r="W2414" s="1" t="str">
        <f>VLOOKUP(Orders!B2414,Returns!$B$1:$C$801,2,1)</f>
        <v>Yes</v>
      </c>
    </row>
    <row r="2415" spans="1:23" ht="12.9" customHeight="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  <c r="V2415" s="1" t="str">
        <f>VLOOKUP(M2415,People!$B$1:$C$5,2,0)</f>
        <v>Anna Andreadi</v>
      </c>
      <c r="W2415" s="1" t="str">
        <f>VLOOKUP(Orders!B2415,Returns!$B$1:$C$801,2,1)</f>
        <v>Yes</v>
      </c>
    </row>
    <row r="2416" spans="1:23" ht="12.9" customHeight="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  <c r="V2416" s="1" t="str">
        <f>VLOOKUP(M2416,People!$B$1:$C$5,2,0)</f>
        <v>Kelly Williams</v>
      </c>
      <c r="W2416" s="1" t="str">
        <f>VLOOKUP(Orders!B2416,Returns!$B$1:$C$801,2,1)</f>
        <v>Yes</v>
      </c>
    </row>
    <row r="2417" spans="1:23" ht="12.9" customHeight="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  <c r="V2417" s="1" t="str">
        <f>VLOOKUP(M2417,People!$B$1:$C$5,2,0)</f>
        <v>Chuck Magee</v>
      </c>
      <c r="W2417" s="1" t="str">
        <f>VLOOKUP(Orders!B2417,Returns!$B$1:$C$801,2,1)</f>
        <v>Yes</v>
      </c>
    </row>
    <row r="2418" spans="1:23" ht="12.9" customHeight="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  <c r="V2418" s="1" t="str">
        <f>VLOOKUP(M2418,People!$B$1:$C$5,2,0)</f>
        <v>Anna Andreadi</v>
      </c>
      <c r="W2418" s="1" t="str">
        <f>VLOOKUP(Orders!B2418,Returns!$B$1:$C$801,2,1)</f>
        <v>Yes</v>
      </c>
    </row>
    <row r="2419" spans="1:23" ht="12.9" customHeight="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  <c r="V2419" s="1" t="str">
        <f>VLOOKUP(M2419,People!$B$1:$C$5,2,0)</f>
        <v>Anna Andreadi</v>
      </c>
      <c r="W2419" s="1" t="str">
        <f>VLOOKUP(Orders!B2419,Returns!$B$1:$C$801,2,1)</f>
        <v>Yes</v>
      </c>
    </row>
    <row r="2420" spans="1:23" ht="12.9" customHeight="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  <c r="V2420" s="1" t="str">
        <f>VLOOKUP(M2420,People!$B$1:$C$5,2,0)</f>
        <v>Anna Andreadi</v>
      </c>
      <c r="W2420" s="1" t="str">
        <f>VLOOKUP(Orders!B2420,Returns!$B$1:$C$801,2,1)</f>
        <v>Yes</v>
      </c>
    </row>
    <row r="2421" spans="1:23" ht="12.9" customHeight="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  <c r="V2421" s="1" t="str">
        <f>VLOOKUP(M2421,People!$B$1:$C$5,2,0)</f>
        <v>Anna Andreadi</v>
      </c>
      <c r="W2421" s="1" t="str">
        <f>VLOOKUP(Orders!B2421,Returns!$B$1:$C$801,2,1)</f>
        <v>Yes</v>
      </c>
    </row>
    <row r="2422" spans="1:23" ht="12.9" customHeight="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VLOOKUP(M2422,People!$B$1:$C$5,2,0)</f>
        <v>Anna Andreadi</v>
      </c>
      <c r="W2422" s="1" t="str">
        <f>VLOOKUP(Orders!B2422,Returns!$B$1:$C$801,2,1)</f>
        <v>Yes</v>
      </c>
    </row>
    <row r="2423" spans="1:23" ht="12.9" customHeight="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VLOOKUP(M2423,People!$B$1:$C$5,2,0)</f>
        <v>Kelly Williams</v>
      </c>
      <c r="W2423" s="1" t="str">
        <f>VLOOKUP(Orders!B2423,Returns!$B$1:$C$801,2,1)</f>
        <v>Yes</v>
      </c>
    </row>
    <row r="2424" spans="1:23" ht="12.9" customHeight="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  <c r="V2424" s="1" t="str">
        <f>VLOOKUP(M2424,People!$B$1:$C$5,2,0)</f>
        <v>Kelly Williams</v>
      </c>
      <c r="W2424" s="1" t="str">
        <f>VLOOKUP(Orders!B2424,Returns!$B$1:$C$801,2,1)</f>
        <v>Yes</v>
      </c>
    </row>
    <row r="2425" spans="1:23" ht="12.9" customHeight="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  <c r="V2425" s="1" t="str">
        <f>VLOOKUP(M2425,People!$B$1:$C$5,2,0)</f>
        <v>Chuck Magee</v>
      </c>
      <c r="W2425" s="1" t="str">
        <f>VLOOKUP(Orders!B2425,Returns!$B$1:$C$801,2,1)</f>
        <v>Yes</v>
      </c>
    </row>
    <row r="2426" spans="1:23" ht="12.9" customHeight="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  <c r="V2426" s="1" t="str">
        <f>VLOOKUP(M2426,People!$B$1:$C$5,2,0)</f>
        <v>Chuck Magee</v>
      </c>
      <c r="W2426" s="1" t="str">
        <f>VLOOKUP(Orders!B2426,Returns!$B$1:$C$801,2,1)</f>
        <v>Yes</v>
      </c>
    </row>
    <row r="2427" spans="1:23" ht="12.9" customHeight="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  <c r="V2427" s="1" t="str">
        <f>VLOOKUP(M2427,People!$B$1:$C$5,2,0)</f>
        <v>Chuck Magee</v>
      </c>
      <c r="W2427" s="1" t="str">
        <f>VLOOKUP(Orders!B2427,Returns!$B$1:$C$801,2,1)</f>
        <v>Yes</v>
      </c>
    </row>
    <row r="2428" spans="1:23" ht="12.9" customHeight="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  <c r="V2428" s="1" t="str">
        <f>VLOOKUP(M2428,People!$B$1:$C$5,2,0)</f>
        <v>Chuck Magee</v>
      </c>
      <c r="W2428" s="1" t="str">
        <f>VLOOKUP(Orders!B2428,Returns!$B$1:$C$801,2,1)</f>
        <v>Yes</v>
      </c>
    </row>
    <row r="2429" spans="1:23" ht="12.9" customHeight="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  <c r="V2429" s="1" t="str">
        <f>VLOOKUP(M2429,People!$B$1:$C$5,2,0)</f>
        <v>Kelly Williams</v>
      </c>
      <c r="W2429" s="1" t="str">
        <f>VLOOKUP(Orders!B2429,Returns!$B$1:$C$801,2,1)</f>
        <v>Yes</v>
      </c>
    </row>
    <row r="2430" spans="1:23" ht="12.9" customHeight="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  <c r="V2430" s="1" t="str">
        <f>VLOOKUP(M2430,People!$B$1:$C$5,2,0)</f>
        <v>Kelly Williams</v>
      </c>
      <c r="W2430" s="1" t="str">
        <f>VLOOKUP(Orders!B2430,Returns!$B$1:$C$801,2,1)</f>
        <v>Yes</v>
      </c>
    </row>
    <row r="2431" spans="1:23" ht="12.9" customHeight="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  <c r="V2431" s="1" t="str">
        <f>VLOOKUP(M2431,People!$B$1:$C$5,2,0)</f>
        <v>Kelly Williams</v>
      </c>
      <c r="W2431" s="1" t="str">
        <f>VLOOKUP(Orders!B2431,Returns!$B$1:$C$801,2,1)</f>
        <v>Yes</v>
      </c>
    </row>
    <row r="2432" spans="1:23" ht="12.9" customHeight="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  <c r="V2432" s="1" t="str">
        <f>VLOOKUP(M2432,People!$B$1:$C$5,2,0)</f>
        <v>Anna Andreadi</v>
      </c>
      <c r="W2432" s="1" t="str">
        <f>VLOOKUP(Orders!B2432,Returns!$B$1:$C$801,2,1)</f>
        <v>Yes</v>
      </c>
    </row>
    <row r="2433" spans="1:23" ht="12.9" customHeight="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  <c r="V2433" s="1" t="str">
        <f>VLOOKUP(M2433,People!$B$1:$C$5,2,0)</f>
        <v>Anna Andreadi</v>
      </c>
      <c r="W2433" s="1" t="str">
        <f>VLOOKUP(Orders!B2433,Returns!$B$1:$C$801,2,1)</f>
        <v>Yes</v>
      </c>
    </row>
    <row r="2434" spans="1:23" ht="12.9" customHeight="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VLOOKUP(M2434,People!$B$1:$C$5,2,0)</f>
        <v>Chuck Magee</v>
      </c>
      <c r="W2434" s="1" t="str">
        <f>VLOOKUP(Orders!B2434,Returns!$B$1:$C$801,2,1)</f>
        <v>Yes</v>
      </c>
    </row>
    <row r="2435" spans="1:23" ht="12.9" customHeight="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  <c r="V2435" s="1" t="str">
        <f>VLOOKUP(M2435,People!$B$1:$C$5,2,0)</f>
        <v>Kelly Williams</v>
      </c>
      <c r="W2435" s="1" t="str">
        <f>VLOOKUP(Orders!B2435,Returns!$B$1:$C$801,2,1)</f>
        <v>Yes</v>
      </c>
    </row>
    <row r="2436" spans="1:23" ht="12.9" customHeight="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VLOOKUP(M2436,People!$B$1:$C$5,2,0)</f>
        <v>Cassandra Brandow</v>
      </c>
      <c r="W2436" s="1" t="str">
        <f>VLOOKUP(Orders!B2436,Returns!$B$1:$C$801,2,1)</f>
        <v>Yes</v>
      </c>
    </row>
    <row r="2437" spans="1:23" ht="12.9" customHeight="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VLOOKUP(M2437,People!$B$1:$C$5,2,0)</f>
        <v>Cassandra Brandow</v>
      </c>
      <c r="W2437" s="1" t="str">
        <f>VLOOKUP(Orders!B2437,Returns!$B$1:$C$801,2,1)</f>
        <v>Yes</v>
      </c>
    </row>
    <row r="2438" spans="1:23" ht="12.9" customHeight="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VLOOKUP(M2438,People!$B$1:$C$5,2,0)</f>
        <v>Anna Andreadi</v>
      </c>
      <c r="W2438" s="1" t="str">
        <f>VLOOKUP(Orders!B2438,Returns!$B$1:$C$801,2,1)</f>
        <v>Yes</v>
      </c>
    </row>
    <row r="2439" spans="1:23" ht="12.9" customHeight="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  <c r="V2439" s="1" t="str">
        <f>VLOOKUP(M2439,People!$B$1:$C$5,2,0)</f>
        <v>Anna Andreadi</v>
      </c>
      <c r="W2439" s="1" t="str">
        <f>VLOOKUP(Orders!B2439,Returns!$B$1:$C$801,2,1)</f>
        <v>Yes</v>
      </c>
    </row>
    <row r="2440" spans="1:23" ht="12.9" customHeight="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VLOOKUP(M2440,People!$B$1:$C$5,2,0)</f>
        <v>Anna Andreadi</v>
      </c>
      <c r="W2440" s="1" t="str">
        <f>VLOOKUP(Orders!B2440,Returns!$B$1:$C$801,2,1)</f>
        <v>Yes</v>
      </c>
    </row>
    <row r="2441" spans="1:23" ht="12.9" customHeight="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  <c r="V2441" s="1" t="str">
        <f>VLOOKUP(M2441,People!$B$1:$C$5,2,0)</f>
        <v>Cassandra Brandow</v>
      </c>
      <c r="W2441" s="1" t="str">
        <f>VLOOKUP(Orders!B2441,Returns!$B$1:$C$801,2,1)</f>
        <v>Yes</v>
      </c>
    </row>
    <row r="2442" spans="1:23" ht="12.9" customHeight="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VLOOKUP(M2442,People!$B$1:$C$5,2,0)</f>
        <v>Chuck Magee</v>
      </c>
      <c r="W2442" s="1" t="str">
        <f>VLOOKUP(Orders!B2442,Returns!$B$1:$C$801,2,1)</f>
        <v>Yes</v>
      </c>
    </row>
    <row r="2443" spans="1:23" ht="12.9" customHeight="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  <c r="V2443" s="1" t="str">
        <f>VLOOKUP(M2443,People!$B$1:$C$5,2,0)</f>
        <v>Chuck Magee</v>
      </c>
      <c r="W2443" s="1" t="str">
        <f>VLOOKUP(Orders!B2443,Returns!$B$1:$C$801,2,1)</f>
        <v>Yes</v>
      </c>
    </row>
    <row r="2444" spans="1:23" ht="12.9" customHeight="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  <c r="V2444" s="1" t="str">
        <f>VLOOKUP(M2444,People!$B$1:$C$5,2,0)</f>
        <v>Chuck Magee</v>
      </c>
      <c r="W2444" s="1" t="str">
        <f>VLOOKUP(Orders!B2444,Returns!$B$1:$C$801,2,1)</f>
        <v>Yes</v>
      </c>
    </row>
    <row r="2445" spans="1:23" ht="12.9" customHeight="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  <c r="V2445" s="1" t="str">
        <f>VLOOKUP(M2445,People!$B$1:$C$5,2,0)</f>
        <v>Chuck Magee</v>
      </c>
      <c r="W2445" s="1" t="str">
        <f>VLOOKUP(Orders!B2445,Returns!$B$1:$C$801,2,1)</f>
        <v>Yes</v>
      </c>
    </row>
    <row r="2446" spans="1:23" ht="12.9" customHeight="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  <c r="V2446" s="1" t="str">
        <f>VLOOKUP(M2446,People!$B$1:$C$5,2,0)</f>
        <v>Chuck Magee</v>
      </c>
      <c r="W2446" s="1" t="str">
        <f>VLOOKUP(Orders!B2446,Returns!$B$1:$C$801,2,1)</f>
        <v>Yes</v>
      </c>
    </row>
    <row r="2447" spans="1:23" ht="12.9" customHeight="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VLOOKUP(M2447,People!$B$1:$C$5,2,0)</f>
        <v>Chuck Magee</v>
      </c>
      <c r="W2447" s="1" t="str">
        <f>VLOOKUP(Orders!B2447,Returns!$B$1:$C$801,2,1)</f>
        <v>Yes</v>
      </c>
    </row>
    <row r="2448" spans="1:23" ht="12.9" customHeight="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VLOOKUP(M2448,People!$B$1:$C$5,2,0)</f>
        <v>Anna Andreadi</v>
      </c>
      <c r="W2448" s="1" t="str">
        <f>VLOOKUP(Orders!B2448,Returns!$B$1:$C$801,2,1)</f>
        <v>Yes</v>
      </c>
    </row>
    <row r="2449" spans="1:23" ht="12.9" customHeight="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  <c r="V2449" s="1" t="str">
        <f>VLOOKUP(M2449,People!$B$1:$C$5,2,0)</f>
        <v>Chuck Magee</v>
      </c>
      <c r="W2449" s="1" t="str">
        <f>VLOOKUP(Orders!B2449,Returns!$B$1:$C$801,2,1)</f>
        <v>Yes</v>
      </c>
    </row>
    <row r="2450" spans="1:23" ht="12.9" customHeight="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  <c r="V2450" s="1" t="str">
        <f>VLOOKUP(M2450,People!$B$1:$C$5,2,0)</f>
        <v>Cassandra Brandow</v>
      </c>
      <c r="W2450" s="1" t="str">
        <f>VLOOKUP(Orders!B2450,Returns!$B$1:$C$801,2,1)</f>
        <v>Yes</v>
      </c>
    </row>
    <row r="2451" spans="1:23" ht="12.9" customHeight="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  <c r="V2451" s="1" t="str">
        <f>VLOOKUP(M2451,People!$B$1:$C$5,2,0)</f>
        <v>Anna Andreadi</v>
      </c>
      <c r="W2451" s="1" t="str">
        <f>VLOOKUP(Orders!B2451,Returns!$B$1:$C$801,2,1)</f>
        <v>Yes</v>
      </c>
    </row>
    <row r="2452" spans="1:23" ht="12.9" customHeight="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VLOOKUP(M2452,People!$B$1:$C$5,2,0)</f>
        <v>Chuck Magee</v>
      </c>
      <c r="W2452" s="1" t="str">
        <f>VLOOKUP(Orders!B2452,Returns!$B$1:$C$801,2,1)</f>
        <v>Yes</v>
      </c>
    </row>
    <row r="2453" spans="1:23" ht="12.9" customHeight="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  <c r="V2453" s="1" t="str">
        <f>VLOOKUP(M2453,People!$B$1:$C$5,2,0)</f>
        <v>Chuck Magee</v>
      </c>
      <c r="W2453" s="1" t="str">
        <f>VLOOKUP(Orders!B2453,Returns!$B$1:$C$801,2,1)</f>
        <v>Yes</v>
      </c>
    </row>
    <row r="2454" spans="1:23" ht="12.9" customHeight="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  <c r="V2454" s="1" t="str">
        <f>VLOOKUP(M2454,People!$B$1:$C$5,2,0)</f>
        <v>Chuck Magee</v>
      </c>
      <c r="W2454" s="1" t="str">
        <f>VLOOKUP(Orders!B2454,Returns!$B$1:$C$801,2,1)</f>
        <v>Yes</v>
      </c>
    </row>
    <row r="2455" spans="1:23" ht="12.9" customHeight="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VLOOKUP(M2455,People!$B$1:$C$5,2,0)</f>
        <v>Chuck Magee</v>
      </c>
      <c r="W2455" s="1" t="str">
        <f>VLOOKUP(Orders!B2455,Returns!$B$1:$C$801,2,1)</f>
        <v>Yes</v>
      </c>
    </row>
    <row r="2456" spans="1:23" ht="12.9" customHeight="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  <c r="V2456" s="1" t="str">
        <f>VLOOKUP(M2456,People!$B$1:$C$5,2,0)</f>
        <v>Chuck Magee</v>
      </c>
      <c r="W2456" s="1" t="str">
        <f>VLOOKUP(Orders!B2456,Returns!$B$1:$C$801,2,1)</f>
        <v>Yes</v>
      </c>
    </row>
    <row r="2457" spans="1:23" ht="12.9" customHeight="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  <c r="V2457" s="1" t="str">
        <f>VLOOKUP(M2457,People!$B$1:$C$5,2,0)</f>
        <v>Chuck Magee</v>
      </c>
      <c r="W2457" s="1" t="str">
        <f>VLOOKUP(Orders!B2457,Returns!$B$1:$C$801,2,1)</f>
        <v>Yes</v>
      </c>
    </row>
    <row r="2458" spans="1:23" ht="12.9" customHeight="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  <c r="V2458" s="1" t="str">
        <f>VLOOKUP(M2458,People!$B$1:$C$5,2,0)</f>
        <v>Chuck Magee</v>
      </c>
      <c r="W2458" s="1" t="str">
        <f>VLOOKUP(Orders!B2458,Returns!$B$1:$C$801,2,1)</f>
        <v>Yes</v>
      </c>
    </row>
    <row r="2459" spans="1:23" ht="12.9" customHeight="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  <c r="V2459" s="1" t="str">
        <f>VLOOKUP(M2459,People!$B$1:$C$5,2,0)</f>
        <v>Chuck Magee</v>
      </c>
      <c r="W2459" s="1" t="str">
        <f>VLOOKUP(Orders!B2459,Returns!$B$1:$C$801,2,1)</f>
        <v>Yes</v>
      </c>
    </row>
    <row r="2460" spans="1:23" ht="12.9" customHeight="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  <c r="V2460" s="1" t="str">
        <f>VLOOKUP(M2460,People!$B$1:$C$5,2,0)</f>
        <v>Chuck Magee</v>
      </c>
      <c r="W2460" s="1" t="str">
        <f>VLOOKUP(Orders!B2460,Returns!$B$1:$C$801,2,1)</f>
        <v>Yes</v>
      </c>
    </row>
    <row r="2461" spans="1:23" ht="12.9" customHeight="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VLOOKUP(M2461,People!$B$1:$C$5,2,0)</f>
        <v>Chuck Magee</v>
      </c>
      <c r="W2461" s="1" t="str">
        <f>VLOOKUP(Orders!B2461,Returns!$B$1:$C$801,2,1)</f>
        <v>Yes</v>
      </c>
    </row>
    <row r="2462" spans="1:23" ht="12.9" customHeight="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VLOOKUP(M2462,People!$B$1:$C$5,2,0)</f>
        <v>Anna Andreadi</v>
      </c>
      <c r="W2462" s="1" t="str">
        <f>VLOOKUP(Orders!B2462,Returns!$B$1:$C$801,2,1)</f>
        <v>Yes</v>
      </c>
    </row>
    <row r="2463" spans="1:23" ht="12.9" customHeight="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  <c r="V2463" s="1" t="str">
        <f>VLOOKUP(M2463,People!$B$1:$C$5,2,0)</f>
        <v>Anna Andreadi</v>
      </c>
      <c r="W2463" s="1" t="str">
        <f>VLOOKUP(Orders!B2463,Returns!$B$1:$C$801,2,1)</f>
        <v>Yes</v>
      </c>
    </row>
    <row r="2464" spans="1:23" ht="12.9" customHeight="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  <c r="V2464" s="1" t="str">
        <f>VLOOKUP(M2464,People!$B$1:$C$5,2,0)</f>
        <v>Chuck Magee</v>
      </c>
      <c r="W2464" s="1" t="str">
        <f>VLOOKUP(Orders!B2464,Returns!$B$1:$C$801,2,1)</f>
        <v>Yes</v>
      </c>
    </row>
    <row r="2465" spans="1:23" ht="12.9" customHeight="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  <c r="V2465" s="1" t="str">
        <f>VLOOKUP(M2465,People!$B$1:$C$5,2,0)</f>
        <v>Chuck Magee</v>
      </c>
      <c r="W2465" s="1" t="str">
        <f>VLOOKUP(Orders!B2465,Returns!$B$1:$C$801,2,1)</f>
        <v>Yes</v>
      </c>
    </row>
    <row r="2466" spans="1:23" ht="12.9" customHeight="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  <c r="V2466" s="1" t="str">
        <f>VLOOKUP(M2466,People!$B$1:$C$5,2,0)</f>
        <v>Chuck Magee</v>
      </c>
      <c r="W2466" s="1" t="str">
        <f>VLOOKUP(Orders!B2466,Returns!$B$1:$C$801,2,1)</f>
        <v>Yes</v>
      </c>
    </row>
    <row r="2467" spans="1:23" ht="12.9" customHeight="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VLOOKUP(M2467,People!$B$1:$C$5,2,0)</f>
        <v>Chuck Magee</v>
      </c>
      <c r="W2467" s="1" t="str">
        <f>VLOOKUP(Orders!B2467,Returns!$B$1:$C$801,2,1)</f>
        <v>Yes</v>
      </c>
    </row>
    <row r="2468" spans="1:23" ht="12.9" customHeight="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  <c r="V2468" s="1" t="str">
        <f>VLOOKUP(M2468,People!$B$1:$C$5,2,0)</f>
        <v>Cassandra Brandow</v>
      </c>
      <c r="W2468" s="1" t="str">
        <f>VLOOKUP(Orders!B2468,Returns!$B$1:$C$801,2,1)</f>
        <v>Yes</v>
      </c>
    </row>
    <row r="2469" spans="1:23" ht="12.9" customHeight="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  <c r="V2469" s="1" t="str">
        <f>VLOOKUP(M2469,People!$B$1:$C$5,2,0)</f>
        <v>Cassandra Brandow</v>
      </c>
      <c r="W2469" s="1" t="str">
        <f>VLOOKUP(Orders!B2469,Returns!$B$1:$C$801,2,1)</f>
        <v>Yes</v>
      </c>
    </row>
    <row r="2470" spans="1:23" ht="12.9" customHeight="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  <c r="V2470" s="1" t="str">
        <f>VLOOKUP(M2470,People!$B$1:$C$5,2,0)</f>
        <v>Cassandra Brandow</v>
      </c>
      <c r="W2470" s="1" t="str">
        <f>VLOOKUP(Orders!B2470,Returns!$B$1:$C$801,2,1)</f>
        <v>Yes</v>
      </c>
    </row>
    <row r="2471" spans="1:23" ht="12.9" customHeight="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VLOOKUP(M2471,People!$B$1:$C$5,2,0)</f>
        <v>Cassandra Brandow</v>
      </c>
      <c r="W2471" s="1" t="str">
        <f>VLOOKUP(Orders!B2471,Returns!$B$1:$C$801,2,1)</f>
        <v>Yes</v>
      </c>
    </row>
    <row r="2472" spans="1:23" ht="12.9" customHeight="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  <c r="V2472" s="1" t="str">
        <f>VLOOKUP(M2472,People!$B$1:$C$5,2,0)</f>
        <v>Cassandra Brandow</v>
      </c>
      <c r="W2472" s="1" t="str">
        <f>VLOOKUP(Orders!B2472,Returns!$B$1:$C$801,2,1)</f>
        <v>Yes</v>
      </c>
    </row>
    <row r="2473" spans="1:23" ht="12.9" customHeight="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  <c r="V2473" s="1" t="str">
        <f>VLOOKUP(M2473,People!$B$1:$C$5,2,0)</f>
        <v>Cassandra Brandow</v>
      </c>
      <c r="W2473" s="1" t="str">
        <f>VLOOKUP(Orders!B2473,Returns!$B$1:$C$801,2,1)</f>
        <v>Yes</v>
      </c>
    </row>
    <row r="2474" spans="1:23" ht="12.9" customHeight="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  <c r="V2474" s="1" t="str">
        <f>VLOOKUP(M2474,People!$B$1:$C$5,2,0)</f>
        <v>Cassandra Brandow</v>
      </c>
      <c r="W2474" s="1" t="str">
        <f>VLOOKUP(Orders!B2474,Returns!$B$1:$C$801,2,1)</f>
        <v>Yes</v>
      </c>
    </row>
    <row r="2475" spans="1:23" ht="12.9" customHeight="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  <c r="V2475" s="1" t="str">
        <f>VLOOKUP(M2475,People!$B$1:$C$5,2,0)</f>
        <v>Anna Andreadi</v>
      </c>
      <c r="W2475" s="1" t="str">
        <f>VLOOKUP(Orders!B2475,Returns!$B$1:$C$801,2,1)</f>
        <v>Yes</v>
      </c>
    </row>
    <row r="2476" spans="1:23" ht="12.9" customHeight="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VLOOKUP(M2476,People!$B$1:$C$5,2,0)</f>
        <v>Anna Andreadi</v>
      </c>
      <c r="W2476" s="1" t="str">
        <f>VLOOKUP(Orders!B2476,Returns!$B$1:$C$801,2,1)</f>
        <v>Yes</v>
      </c>
    </row>
    <row r="2477" spans="1:23" ht="12.9" customHeight="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  <c r="V2477" s="1" t="str">
        <f>VLOOKUP(M2477,People!$B$1:$C$5,2,0)</f>
        <v>Anna Andreadi</v>
      </c>
      <c r="W2477" s="1" t="str">
        <f>VLOOKUP(Orders!B2477,Returns!$B$1:$C$801,2,1)</f>
        <v>Yes</v>
      </c>
    </row>
    <row r="2478" spans="1:23" ht="12.9" customHeight="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  <c r="V2478" s="1" t="str">
        <f>VLOOKUP(M2478,People!$B$1:$C$5,2,0)</f>
        <v>Anna Andreadi</v>
      </c>
      <c r="W2478" s="1" t="str">
        <f>VLOOKUP(Orders!B2478,Returns!$B$1:$C$801,2,1)</f>
        <v>Yes</v>
      </c>
    </row>
    <row r="2479" spans="1:23" ht="12.9" customHeight="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VLOOKUP(M2479,People!$B$1:$C$5,2,0)</f>
        <v>Anna Andreadi</v>
      </c>
      <c r="W2479" s="1" t="str">
        <f>VLOOKUP(Orders!B2479,Returns!$B$1:$C$801,2,1)</f>
        <v>Yes</v>
      </c>
    </row>
    <row r="2480" spans="1:23" ht="12.9" customHeight="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  <c r="V2480" s="1" t="str">
        <f>VLOOKUP(M2480,People!$B$1:$C$5,2,0)</f>
        <v>Chuck Magee</v>
      </c>
      <c r="W2480" s="1" t="str">
        <f>VLOOKUP(Orders!B2480,Returns!$B$1:$C$801,2,1)</f>
        <v>Yes</v>
      </c>
    </row>
    <row r="2481" spans="1:23" ht="12.9" customHeight="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  <c r="V2481" s="1" t="str">
        <f>VLOOKUP(M2481,People!$B$1:$C$5,2,0)</f>
        <v>Kelly Williams</v>
      </c>
      <c r="W2481" s="1" t="str">
        <f>VLOOKUP(Orders!B2481,Returns!$B$1:$C$801,2,1)</f>
        <v>Yes</v>
      </c>
    </row>
    <row r="2482" spans="1:23" ht="12.9" customHeight="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VLOOKUP(M2482,People!$B$1:$C$5,2,0)</f>
        <v>Kelly Williams</v>
      </c>
      <c r="W2482" s="1" t="str">
        <f>VLOOKUP(Orders!B2482,Returns!$B$1:$C$801,2,1)</f>
        <v>Yes</v>
      </c>
    </row>
    <row r="2483" spans="1:23" ht="12.9" customHeight="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  <c r="V2483" s="1" t="str">
        <f>VLOOKUP(M2483,People!$B$1:$C$5,2,0)</f>
        <v>Anna Andreadi</v>
      </c>
      <c r="W2483" s="1" t="str">
        <f>VLOOKUP(Orders!B2483,Returns!$B$1:$C$801,2,1)</f>
        <v>Yes</v>
      </c>
    </row>
    <row r="2484" spans="1:23" ht="12.9" customHeight="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  <c r="V2484" s="1" t="str">
        <f>VLOOKUP(M2484,People!$B$1:$C$5,2,0)</f>
        <v>Anna Andreadi</v>
      </c>
      <c r="W2484" s="1" t="str">
        <f>VLOOKUP(Orders!B2484,Returns!$B$1:$C$801,2,1)</f>
        <v>Yes</v>
      </c>
    </row>
    <row r="2485" spans="1:23" ht="12.9" customHeight="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  <c r="V2485" s="1" t="str">
        <f>VLOOKUP(M2485,People!$B$1:$C$5,2,0)</f>
        <v>Anna Andreadi</v>
      </c>
      <c r="W2485" s="1" t="str">
        <f>VLOOKUP(Orders!B2485,Returns!$B$1:$C$801,2,1)</f>
        <v>Yes</v>
      </c>
    </row>
    <row r="2486" spans="1:23" ht="12.9" customHeight="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  <c r="V2486" s="1" t="str">
        <f>VLOOKUP(M2486,People!$B$1:$C$5,2,0)</f>
        <v>Anna Andreadi</v>
      </c>
      <c r="W2486" s="1" t="str">
        <f>VLOOKUP(Orders!B2486,Returns!$B$1:$C$801,2,1)</f>
        <v>Yes</v>
      </c>
    </row>
    <row r="2487" spans="1:23" ht="12.9" customHeight="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  <c r="V2487" s="1" t="str">
        <f>VLOOKUP(M2487,People!$B$1:$C$5,2,0)</f>
        <v>Anna Andreadi</v>
      </c>
      <c r="W2487" s="1" t="str">
        <f>VLOOKUP(Orders!B2487,Returns!$B$1:$C$801,2,1)</f>
        <v>Yes</v>
      </c>
    </row>
    <row r="2488" spans="1:23" ht="12.9" customHeight="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VLOOKUP(M2488,People!$B$1:$C$5,2,0)</f>
        <v>Chuck Magee</v>
      </c>
      <c r="W2488" s="1" t="str">
        <f>VLOOKUP(Orders!B2488,Returns!$B$1:$C$801,2,1)</f>
        <v>Yes</v>
      </c>
    </row>
    <row r="2489" spans="1:23" ht="12.9" customHeight="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  <c r="V2489" s="1" t="str">
        <f>VLOOKUP(M2489,People!$B$1:$C$5,2,0)</f>
        <v>Chuck Magee</v>
      </c>
      <c r="W2489" s="1" t="str">
        <f>VLOOKUP(Orders!B2489,Returns!$B$1:$C$801,2,1)</f>
        <v>Yes</v>
      </c>
    </row>
    <row r="2490" spans="1:23" ht="12.9" customHeight="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VLOOKUP(M2490,People!$B$1:$C$5,2,0)</f>
        <v>Chuck Magee</v>
      </c>
      <c r="W2490" s="1" t="str">
        <f>VLOOKUP(Orders!B2490,Returns!$B$1:$C$801,2,1)</f>
        <v>Yes</v>
      </c>
    </row>
    <row r="2491" spans="1:23" ht="12.9" customHeight="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VLOOKUP(M2491,People!$B$1:$C$5,2,0)</f>
        <v>Chuck Magee</v>
      </c>
      <c r="W2491" s="1" t="str">
        <f>VLOOKUP(Orders!B2491,Returns!$B$1:$C$801,2,1)</f>
        <v>Yes</v>
      </c>
    </row>
    <row r="2492" spans="1:23" ht="12.9" customHeight="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VLOOKUP(M2492,People!$B$1:$C$5,2,0)</f>
        <v>Chuck Magee</v>
      </c>
      <c r="W2492" s="1" t="str">
        <f>VLOOKUP(Orders!B2492,Returns!$B$1:$C$801,2,1)</f>
        <v>Yes</v>
      </c>
    </row>
    <row r="2493" spans="1:23" ht="12.9" customHeight="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  <c r="V2493" s="1" t="str">
        <f>VLOOKUP(M2493,People!$B$1:$C$5,2,0)</f>
        <v>Anna Andreadi</v>
      </c>
      <c r="W2493" s="1" t="str">
        <f>VLOOKUP(Orders!B2493,Returns!$B$1:$C$801,2,1)</f>
        <v>Yes</v>
      </c>
    </row>
    <row r="2494" spans="1:23" ht="12.9" customHeight="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  <c r="V2494" s="1" t="str">
        <f>VLOOKUP(M2494,People!$B$1:$C$5,2,0)</f>
        <v>Chuck Magee</v>
      </c>
      <c r="W2494" s="1" t="str">
        <f>VLOOKUP(Orders!B2494,Returns!$B$1:$C$801,2,1)</f>
        <v>Yes</v>
      </c>
    </row>
    <row r="2495" spans="1:23" ht="12.9" customHeight="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  <c r="V2495" s="1" t="str">
        <f>VLOOKUP(M2495,People!$B$1:$C$5,2,0)</f>
        <v>Kelly Williams</v>
      </c>
      <c r="W2495" s="1" t="str">
        <f>VLOOKUP(Orders!B2495,Returns!$B$1:$C$801,2,1)</f>
        <v>Yes</v>
      </c>
    </row>
    <row r="2496" spans="1:23" ht="12.9" customHeight="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  <c r="V2496" s="1" t="str">
        <f>VLOOKUP(M2496,People!$B$1:$C$5,2,0)</f>
        <v>Kelly Williams</v>
      </c>
      <c r="W2496" s="1" t="str">
        <f>VLOOKUP(Orders!B2496,Returns!$B$1:$C$801,2,1)</f>
        <v>Yes</v>
      </c>
    </row>
    <row r="2497" spans="1:23" ht="12.9" customHeight="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  <c r="V2497" s="1" t="str">
        <f>VLOOKUP(M2497,People!$B$1:$C$5,2,0)</f>
        <v>Kelly Williams</v>
      </c>
      <c r="W2497" s="1" t="str">
        <f>VLOOKUP(Orders!B2497,Returns!$B$1:$C$801,2,1)</f>
        <v>Yes</v>
      </c>
    </row>
    <row r="2498" spans="1:23" ht="12.9" customHeight="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  <c r="V2498" s="1" t="str">
        <f>VLOOKUP(M2498,People!$B$1:$C$5,2,0)</f>
        <v>Anna Andreadi</v>
      </c>
      <c r="W2498" s="1" t="str">
        <f>VLOOKUP(Orders!B2498,Returns!$B$1:$C$801,2,1)</f>
        <v>Yes</v>
      </c>
    </row>
    <row r="2499" spans="1:23" ht="12.9" customHeight="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  <c r="V2499" s="1" t="str">
        <f>VLOOKUP(M2499,People!$B$1:$C$5,2,0)</f>
        <v>Anna Andreadi</v>
      </c>
      <c r="W2499" s="1" t="str">
        <f>VLOOKUP(Orders!B2499,Returns!$B$1:$C$801,2,1)</f>
        <v>Yes</v>
      </c>
    </row>
    <row r="2500" spans="1:23" ht="12.9" customHeight="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  <c r="V2500" s="1" t="str">
        <f>VLOOKUP(M2500,People!$B$1:$C$5,2,0)</f>
        <v>Anna Andreadi</v>
      </c>
      <c r="W2500" s="1" t="str">
        <f>VLOOKUP(Orders!B2500,Returns!$B$1:$C$801,2,1)</f>
        <v>Yes</v>
      </c>
    </row>
    <row r="2501" spans="1:23" ht="12.9" customHeight="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  <c r="V2501" s="1" t="str">
        <f>VLOOKUP(M2501,People!$B$1:$C$5,2,0)</f>
        <v>Cassandra Brandow</v>
      </c>
      <c r="W2501" s="1" t="str">
        <f>VLOOKUP(Orders!B2501,Returns!$B$1:$C$801,2,1)</f>
        <v>Yes</v>
      </c>
    </row>
    <row r="2502" spans="1:23" ht="12.9" customHeight="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VLOOKUP(M2502,People!$B$1:$C$5,2,0)</f>
        <v>Kelly Williams</v>
      </c>
      <c r="W2502" s="1" t="str">
        <f>VLOOKUP(Orders!B2502,Returns!$B$1:$C$801,2,1)</f>
        <v>Yes</v>
      </c>
    </row>
    <row r="2503" spans="1:23" ht="12.9" customHeight="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  <c r="V2503" s="1" t="str">
        <f>VLOOKUP(M2503,People!$B$1:$C$5,2,0)</f>
        <v>Kelly Williams</v>
      </c>
      <c r="W2503" s="1" t="str">
        <f>VLOOKUP(Orders!B2503,Returns!$B$1:$C$801,2,1)</f>
        <v>Yes</v>
      </c>
    </row>
    <row r="2504" spans="1:23" ht="12.9" customHeight="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  <c r="V2504" s="1" t="str">
        <f>VLOOKUP(M2504,People!$B$1:$C$5,2,0)</f>
        <v>Kelly Williams</v>
      </c>
      <c r="W2504" s="1" t="str">
        <f>VLOOKUP(Orders!B2504,Returns!$B$1:$C$801,2,1)</f>
        <v>Yes</v>
      </c>
    </row>
    <row r="2505" spans="1:23" ht="12.9" customHeight="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VLOOKUP(M2505,People!$B$1:$C$5,2,0)</f>
        <v>Anna Andreadi</v>
      </c>
      <c r="W2505" s="1" t="str">
        <f>VLOOKUP(Orders!B2505,Returns!$B$1:$C$801,2,1)</f>
        <v>Yes</v>
      </c>
    </row>
    <row r="2506" spans="1:23" ht="12.9" customHeight="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  <c r="V2506" s="1" t="str">
        <f>VLOOKUP(M2506,People!$B$1:$C$5,2,0)</f>
        <v>Anna Andreadi</v>
      </c>
      <c r="W2506" s="1" t="str">
        <f>VLOOKUP(Orders!B2506,Returns!$B$1:$C$801,2,1)</f>
        <v>Yes</v>
      </c>
    </row>
    <row r="2507" spans="1:23" ht="12.9" customHeight="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  <c r="V2507" s="1" t="str">
        <f>VLOOKUP(M2507,People!$B$1:$C$5,2,0)</f>
        <v>Anna Andreadi</v>
      </c>
      <c r="W2507" s="1" t="str">
        <f>VLOOKUP(Orders!B2507,Returns!$B$1:$C$801,2,1)</f>
        <v>Yes</v>
      </c>
    </row>
    <row r="2508" spans="1:23" ht="12.9" customHeight="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  <c r="V2508" s="1" t="str">
        <f>VLOOKUP(M2508,People!$B$1:$C$5,2,0)</f>
        <v>Anna Andreadi</v>
      </c>
      <c r="W2508" s="1" t="str">
        <f>VLOOKUP(Orders!B2508,Returns!$B$1:$C$801,2,1)</f>
        <v>Yes</v>
      </c>
    </row>
    <row r="2509" spans="1:23" ht="12.9" customHeight="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  <c r="V2509" s="1" t="str">
        <f>VLOOKUP(M2509,People!$B$1:$C$5,2,0)</f>
        <v>Kelly Williams</v>
      </c>
      <c r="W2509" s="1" t="str">
        <f>VLOOKUP(Orders!B2509,Returns!$B$1:$C$801,2,1)</f>
        <v>Yes</v>
      </c>
    </row>
    <row r="2510" spans="1:23" ht="12.9" customHeight="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  <c r="V2510" s="1" t="str">
        <f>VLOOKUP(M2510,People!$B$1:$C$5,2,0)</f>
        <v>Anna Andreadi</v>
      </c>
      <c r="W2510" s="1" t="str">
        <f>VLOOKUP(Orders!B2510,Returns!$B$1:$C$801,2,1)</f>
        <v>Yes</v>
      </c>
    </row>
    <row r="2511" spans="1:23" ht="12.9" customHeight="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  <c r="V2511" s="1" t="str">
        <f>VLOOKUP(M2511,People!$B$1:$C$5,2,0)</f>
        <v>Anna Andreadi</v>
      </c>
      <c r="W2511" s="1" t="str">
        <f>VLOOKUP(Orders!B2511,Returns!$B$1:$C$801,2,1)</f>
        <v>Yes</v>
      </c>
    </row>
    <row r="2512" spans="1:23" ht="12.9" customHeight="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  <c r="V2512" s="1" t="str">
        <f>VLOOKUP(M2512,People!$B$1:$C$5,2,0)</f>
        <v>Kelly Williams</v>
      </c>
      <c r="W2512" s="1" t="str">
        <f>VLOOKUP(Orders!B2512,Returns!$B$1:$C$801,2,1)</f>
        <v>Yes</v>
      </c>
    </row>
    <row r="2513" spans="1:23" ht="12.9" customHeight="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VLOOKUP(M2513,People!$B$1:$C$5,2,0)</f>
        <v>Cassandra Brandow</v>
      </c>
      <c r="W2513" s="1" t="str">
        <f>VLOOKUP(Orders!B2513,Returns!$B$1:$C$801,2,1)</f>
        <v>Yes</v>
      </c>
    </row>
    <row r="2514" spans="1:23" ht="12.9" customHeight="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  <c r="V2514" s="1" t="str">
        <f>VLOOKUP(M2514,People!$B$1:$C$5,2,0)</f>
        <v>Cassandra Brandow</v>
      </c>
      <c r="W2514" s="1" t="str">
        <f>VLOOKUP(Orders!B2514,Returns!$B$1:$C$801,2,1)</f>
        <v>Yes</v>
      </c>
    </row>
    <row r="2515" spans="1:23" ht="12.9" customHeight="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  <c r="V2515" s="1" t="str">
        <f>VLOOKUP(M2515,People!$B$1:$C$5,2,0)</f>
        <v>Kelly Williams</v>
      </c>
      <c r="W2515" s="1" t="str">
        <f>VLOOKUP(Orders!B2515,Returns!$B$1:$C$801,2,1)</f>
        <v>Yes</v>
      </c>
    </row>
    <row r="2516" spans="1:23" ht="12.9" customHeight="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  <c r="V2516" s="1" t="str">
        <f>VLOOKUP(M2516,People!$B$1:$C$5,2,0)</f>
        <v>Kelly Williams</v>
      </c>
      <c r="W2516" s="1" t="str">
        <f>VLOOKUP(Orders!B2516,Returns!$B$1:$C$801,2,1)</f>
        <v>Yes</v>
      </c>
    </row>
    <row r="2517" spans="1:23" ht="12.9" customHeight="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  <c r="V2517" s="1" t="str">
        <f>VLOOKUP(M2517,People!$B$1:$C$5,2,0)</f>
        <v>Chuck Magee</v>
      </c>
      <c r="W2517" s="1" t="str">
        <f>VLOOKUP(Orders!B2517,Returns!$B$1:$C$801,2,1)</f>
        <v>Yes</v>
      </c>
    </row>
    <row r="2518" spans="1:23" ht="12.9" customHeight="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  <c r="V2518" s="1" t="str">
        <f>VLOOKUP(M2518,People!$B$1:$C$5,2,0)</f>
        <v>Kelly Williams</v>
      </c>
      <c r="W2518" s="1" t="str">
        <f>VLOOKUP(Orders!B2518,Returns!$B$1:$C$801,2,1)</f>
        <v>Yes</v>
      </c>
    </row>
    <row r="2519" spans="1:23" ht="12.9" customHeight="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  <c r="V2519" s="1" t="str">
        <f>VLOOKUP(M2519,People!$B$1:$C$5,2,0)</f>
        <v>Chuck Magee</v>
      </c>
      <c r="W2519" s="1" t="str">
        <f>VLOOKUP(Orders!B2519,Returns!$B$1:$C$801,2,1)</f>
        <v>Yes</v>
      </c>
    </row>
    <row r="2520" spans="1:23" ht="12.9" customHeight="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VLOOKUP(M2520,People!$B$1:$C$5,2,0)</f>
        <v>Kelly Williams</v>
      </c>
      <c r="W2520" s="1" t="str">
        <f>VLOOKUP(Orders!B2520,Returns!$B$1:$C$801,2,1)</f>
        <v>Yes</v>
      </c>
    </row>
    <row r="2521" spans="1:23" ht="12.9" customHeight="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VLOOKUP(M2521,People!$B$1:$C$5,2,0)</f>
        <v>Kelly Williams</v>
      </c>
      <c r="W2521" s="1" t="str">
        <f>VLOOKUP(Orders!B2521,Returns!$B$1:$C$801,2,1)</f>
        <v>Yes</v>
      </c>
    </row>
    <row r="2522" spans="1:23" ht="12.9" customHeight="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  <c r="V2522" s="1" t="str">
        <f>VLOOKUP(M2522,People!$B$1:$C$5,2,0)</f>
        <v>Kelly Williams</v>
      </c>
      <c r="W2522" s="1" t="str">
        <f>VLOOKUP(Orders!B2522,Returns!$B$1:$C$801,2,1)</f>
        <v>Yes</v>
      </c>
    </row>
    <row r="2523" spans="1:23" ht="12.9" customHeight="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  <c r="V2523" s="1" t="str">
        <f>VLOOKUP(M2523,People!$B$1:$C$5,2,0)</f>
        <v>Kelly Williams</v>
      </c>
      <c r="W2523" s="1" t="str">
        <f>VLOOKUP(Orders!B2523,Returns!$B$1:$C$801,2,1)</f>
        <v>Yes</v>
      </c>
    </row>
    <row r="2524" spans="1:23" ht="12.9" customHeight="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VLOOKUP(M2524,People!$B$1:$C$5,2,0)</f>
        <v>Kelly Williams</v>
      </c>
      <c r="W2524" s="1" t="str">
        <f>VLOOKUP(Orders!B2524,Returns!$B$1:$C$801,2,1)</f>
        <v>Yes</v>
      </c>
    </row>
    <row r="2525" spans="1:23" ht="12.9" customHeight="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  <c r="V2525" s="1" t="str">
        <f>VLOOKUP(M2525,People!$B$1:$C$5,2,0)</f>
        <v>Kelly Williams</v>
      </c>
      <c r="W2525" s="1" t="str">
        <f>VLOOKUP(Orders!B2525,Returns!$B$1:$C$801,2,1)</f>
        <v>Yes</v>
      </c>
    </row>
    <row r="2526" spans="1:23" ht="12.9" customHeight="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  <c r="V2526" s="1" t="str">
        <f>VLOOKUP(M2526,People!$B$1:$C$5,2,0)</f>
        <v>Kelly Williams</v>
      </c>
      <c r="W2526" s="1" t="str">
        <f>VLOOKUP(Orders!B2526,Returns!$B$1:$C$801,2,1)</f>
        <v>Yes</v>
      </c>
    </row>
    <row r="2527" spans="1:23" ht="12.9" customHeight="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VLOOKUP(M2527,People!$B$1:$C$5,2,0)</f>
        <v>Kelly Williams</v>
      </c>
      <c r="W2527" s="1" t="str">
        <f>VLOOKUP(Orders!B2527,Returns!$B$1:$C$801,2,1)</f>
        <v>Yes</v>
      </c>
    </row>
    <row r="2528" spans="1:23" ht="12.9" customHeight="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  <c r="V2528" s="1" t="str">
        <f>VLOOKUP(M2528,People!$B$1:$C$5,2,0)</f>
        <v>Kelly Williams</v>
      </c>
      <c r="W2528" s="1" t="str">
        <f>VLOOKUP(Orders!B2528,Returns!$B$1:$C$801,2,1)</f>
        <v>Yes</v>
      </c>
    </row>
    <row r="2529" spans="1:23" ht="12.9" customHeight="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  <c r="V2529" s="1" t="str">
        <f>VLOOKUP(M2529,People!$B$1:$C$5,2,0)</f>
        <v>Kelly Williams</v>
      </c>
      <c r="W2529" s="1" t="str">
        <f>VLOOKUP(Orders!B2529,Returns!$B$1:$C$801,2,1)</f>
        <v>Yes</v>
      </c>
    </row>
    <row r="2530" spans="1:23" ht="12.9" customHeight="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  <c r="V2530" s="1" t="str">
        <f>VLOOKUP(M2530,People!$B$1:$C$5,2,0)</f>
        <v>Kelly Williams</v>
      </c>
      <c r="W2530" s="1" t="str">
        <f>VLOOKUP(Orders!B2530,Returns!$B$1:$C$801,2,1)</f>
        <v>Yes</v>
      </c>
    </row>
    <row r="2531" spans="1:23" ht="12.9" customHeight="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  <c r="V2531" s="1" t="str">
        <f>VLOOKUP(M2531,People!$B$1:$C$5,2,0)</f>
        <v>Cassandra Brandow</v>
      </c>
      <c r="W2531" s="1" t="str">
        <f>VLOOKUP(Orders!B2531,Returns!$B$1:$C$801,2,1)</f>
        <v>Yes</v>
      </c>
    </row>
    <row r="2532" spans="1:23" ht="12.9" customHeight="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VLOOKUP(M2532,People!$B$1:$C$5,2,0)</f>
        <v>Cassandra Brandow</v>
      </c>
      <c r="W2532" s="1" t="str">
        <f>VLOOKUP(Orders!B2532,Returns!$B$1:$C$801,2,1)</f>
        <v>Yes</v>
      </c>
    </row>
    <row r="2533" spans="1:23" ht="12.9" customHeight="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VLOOKUP(M2533,People!$B$1:$C$5,2,0)</f>
        <v>Cassandra Brandow</v>
      </c>
      <c r="W2533" s="1" t="str">
        <f>VLOOKUP(Orders!B2533,Returns!$B$1:$C$801,2,1)</f>
        <v>Yes</v>
      </c>
    </row>
    <row r="2534" spans="1:23" ht="12.9" customHeight="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  <c r="V2534" s="1" t="str">
        <f>VLOOKUP(M2534,People!$B$1:$C$5,2,0)</f>
        <v>Cassandra Brandow</v>
      </c>
      <c r="W2534" s="1" t="str">
        <f>VLOOKUP(Orders!B2534,Returns!$B$1:$C$801,2,1)</f>
        <v>Yes</v>
      </c>
    </row>
    <row r="2535" spans="1:23" ht="12.9" customHeight="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  <c r="V2535" s="1" t="str">
        <f>VLOOKUP(M2535,People!$B$1:$C$5,2,0)</f>
        <v>Cassandra Brandow</v>
      </c>
      <c r="W2535" s="1" t="str">
        <f>VLOOKUP(Orders!B2535,Returns!$B$1:$C$801,2,1)</f>
        <v>Yes</v>
      </c>
    </row>
    <row r="2536" spans="1:23" ht="12.9" customHeight="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  <c r="V2536" s="1" t="str">
        <f>VLOOKUP(M2536,People!$B$1:$C$5,2,0)</f>
        <v>Chuck Magee</v>
      </c>
      <c r="W2536" s="1" t="str">
        <f>VLOOKUP(Orders!B2536,Returns!$B$1:$C$801,2,1)</f>
        <v>Yes</v>
      </c>
    </row>
    <row r="2537" spans="1:23" ht="12.9" customHeight="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VLOOKUP(M2537,People!$B$1:$C$5,2,0)</f>
        <v>Anna Andreadi</v>
      </c>
      <c r="W2537" s="1" t="str">
        <f>VLOOKUP(Orders!B2537,Returns!$B$1:$C$801,2,1)</f>
        <v>Yes</v>
      </c>
    </row>
    <row r="2538" spans="1:23" ht="12.9" customHeight="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VLOOKUP(M2538,People!$B$1:$C$5,2,0)</f>
        <v>Chuck Magee</v>
      </c>
      <c r="W2538" s="1" t="str">
        <f>VLOOKUP(Orders!B2538,Returns!$B$1:$C$801,2,1)</f>
        <v>Yes</v>
      </c>
    </row>
    <row r="2539" spans="1:23" ht="12.9" customHeight="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VLOOKUP(M2539,People!$B$1:$C$5,2,0)</f>
        <v>Chuck Magee</v>
      </c>
      <c r="W2539" s="1" t="str">
        <f>VLOOKUP(Orders!B2539,Returns!$B$1:$C$801,2,1)</f>
        <v>Yes</v>
      </c>
    </row>
    <row r="2540" spans="1:23" ht="12.9" customHeight="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  <c r="V2540" s="1" t="str">
        <f>VLOOKUP(M2540,People!$B$1:$C$5,2,0)</f>
        <v>Chuck Magee</v>
      </c>
      <c r="W2540" s="1" t="str">
        <f>VLOOKUP(Orders!B2540,Returns!$B$1:$C$801,2,1)</f>
        <v>Yes</v>
      </c>
    </row>
    <row r="2541" spans="1:23" ht="12.9" customHeight="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  <c r="V2541" s="1" t="str">
        <f>VLOOKUP(M2541,People!$B$1:$C$5,2,0)</f>
        <v>Anna Andreadi</v>
      </c>
      <c r="W2541" s="1" t="str">
        <f>VLOOKUP(Orders!B2541,Returns!$B$1:$C$801,2,1)</f>
        <v>Yes</v>
      </c>
    </row>
    <row r="2542" spans="1:23" ht="12.9" customHeight="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  <c r="V2542" s="1" t="str">
        <f>VLOOKUP(M2542,People!$B$1:$C$5,2,0)</f>
        <v>Anna Andreadi</v>
      </c>
      <c r="W2542" s="1" t="str">
        <f>VLOOKUP(Orders!B2542,Returns!$B$1:$C$801,2,1)</f>
        <v>Yes</v>
      </c>
    </row>
    <row r="2543" spans="1:23" ht="12.9" customHeight="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VLOOKUP(M2543,People!$B$1:$C$5,2,0)</f>
        <v>Anna Andreadi</v>
      </c>
      <c r="W2543" s="1" t="str">
        <f>VLOOKUP(Orders!B2543,Returns!$B$1:$C$801,2,1)</f>
        <v>Yes</v>
      </c>
    </row>
    <row r="2544" spans="1:23" ht="12.9" customHeight="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  <c r="V2544" s="1" t="str">
        <f>VLOOKUP(M2544,People!$B$1:$C$5,2,0)</f>
        <v>Chuck Magee</v>
      </c>
      <c r="W2544" s="1" t="str">
        <f>VLOOKUP(Orders!B2544,Returns!$B$1:$C$801,2,1)</f>
        <v>Yes</v>
      </c>
    </row>
    <row r="2545" spans="1:23" ht="12.9" customHeight="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  <c r="V2545" s="1" t="str">
        <f>VLOOKUP(M2545,People!$B$1:$C$5,2,0)</f>
        <v>Chuck Magee</v>
      </c>
      <c r="W2545" s="1" t="str">
        <f>VLOOKUP(Orders!B2545,Returns!$B$1:$C$801,2,1)</f>
        <v>Yes</v>
      </c>
    </row>
    <row r="2546" spans="1:23" ht="12.9" customHeight="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VLOOKUP(M2546,People!$B$1:$C$5,2,0)</f>
        <v>Chuck Magee</v>
      </c>
      <c r="W2546" s="1" t="str">
        <f>VLOOKUP(Orders!B2546,Returns!$B$1:$C$801,2,1)</f>
        <v>Yes</v>
      </c>
    </row>
    <row r="2547" spans="1:23" ht="12.9" customHeight="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  <c r="V2547" s="1" t="str">
        <f>VLOOKUP(M2547,People!$B$1:$C$5,2,0)</f>
        <v>Anna Andreadi</v>
      </c>
      <c r="W2547" s="1" t="str">
        <f>VLOOKUP(Orders!B2547,Returns!$B$1:$C$801,2,1)</f>
        <v>Yes</v>
      </c>
    </row>
    <row r="2548" spans="1:23" ht="12.9" customHeight="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  <c r="V2548" s="1" t="str">
        <f>VLOOKUP(M2548,People!$B$1:$C$5,2,0)</f>
        <v>Anna Andreadi</v>
      </c>
      <c r="W2548" s="1" t="str">
        <f>VLOOKUP(Orders!B2548,Returns!$B$1:$C$801,2,1)</f>
        <v>Yes</v>
      </c>
    </row>
    <row r="2549" spans="1:23" ht="12.9" customHeight="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VLOOKUP(M2549,People!$B$1:$C$5,2,0)</f>
        <v>Anna Andreadi</v>
      </c>
      <c r="W2549" s="1" t="str">
        <f>VLOOKUP(Orders!B2549,Returns!$B$1:$C$801,2,1)</f>
        <v>Yes</v>
      </c>
    </row>
    <row r="2550" spans="1:23" ht="12.9" customHeight="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  <c r="V2550" s="1" t="str">
        <f>VLOOKUP(M2550,People!$B$1:$C$5,2,0)</f>
        <v>Anna Andreadi</v>
      </c>
      <c r="W2550" s="1" t="str">
        <f>VLOOKUP(Orders!B2550,Returns!$B$1:$C$801,2,1)</f>
        <v>Yes</v>
      </c>
    </row>
    <row r="2551" spans="1:23" ht="12.9" customHeight="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  <c r="V2551" s="1" t="str">
        <f>VLOOKUP(M2551,People!$B$1:$C$5,2,0)</f>
        <v>Anna Andreadi</v>
      </c>
      <c r="W2551" s="1" t="str">
        <f>VLOOKUP(Orders!B2551,Returns!$B$1:$C$801,2,1)</f>
        <v>Yes</v>
      </c>
    </row>
    <row r="2552" spans="1:23" ht="12.9" customHeight="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VLOOKUP(M2552,People!$B$1:$C$5,2,0)</f>
        <v>Anna Andreadi</v>
      </c>
      <c r="W2552" s="1" t="str">
        <f>VLOOKUP(Orders!B2552,Returns!$B$1:$C$801,2,1)</f>
        <v>Yes</v>
      </c>
    </row>
    <row r="2553" spans="1:23" ht="12.9" customHeight="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  <c r="V2553" s="1" t="str">
        <f>VLOOKUP(M2553,People!$B$1:$C$5,2,0)</f>
        <v>Cassandra Brandow</v>
      </c>
      <c r="W2553" s="1" t="str">
        <f>VLOOKUP(Orders!B2553,Returns!$B$1:$C$801,2,1)</f>
        <v>Yes</v>
      </c>
    </row>
    <row r="2554" spans="1:23" ht="12.9" customHeight="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VLOOKUP(M2554,People!$B$1:$C$5,2,0)</f>
        <v>Cassandra Brandow</v>
      </c>
      <c r="W2554" s="1" t="str">
        <f>VLOOKUP(Orders!B2554,Returns!$B$1:$C$801,2,1)</f>
        <v>Yes</v>
      </c>
    </row>
    <row r="2555" spans="1:23" ht="12.9" customHeight="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  <c r="V2555" s="1" t="str">
        <f>VLOOKUP(M2555,People!$B$1:$C$5,2,0)</f>
        <v>Cassandra Brandow</v>
      </c>
      <c r="W2555" s="1" t="str">
        <f>VLOOKUP(Orders!B2555,Returns!$B$1:$C$801,2,1)</f>
        <v>Yes</v>
      </c>
    </row>
    <row r="2556" spans="1:23" ht="12.9" customHeight="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  <c r="V2556" s="1" t="str">
        <f>VLOOKUP(M2556,People!$B$1:$C$5,2,0)</f>
        <v>Cassandra Brandow</v>
      </c>
      <c r="W2556" s="1" t="str">
        <f>VLOOKUP(Orders!B2556,Returns!$B$1:$C$801,2,1)</f>
        <v>Yes</v>
      </c>
    </row>
    <row r="2557" spans="1:23" ht="12.9" customHeight="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1" t="str">
        <f>VLOOKUP(M2557,People!$B$1:$C$5,2,0)</f>
        <v>Chuck Magee</v>
      </c>
      <c r="W2557" s="1" t="str">
        <f>VLOOKUP(Orders!B2557,Returns!$B$1:$C$801,2,1)</f>
        <v>Yes</v>
      </c>
    </row>
    <row r="2558" spans="1:23" ht="12.9" customHeight="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  <c r="V2558" s="1" t="str">
        <f>VLOOKUP(M2558,People!$B$1:$C$5,2,0)</f>
        <v>Kelly Williams</v>
      </c>
      <c r="W2558" s="1" t="str">
        <f>VLOOKUP(Orders!B2558,Returns!$B$1:$C$801,2,1)</f>
        <v>Yes</v>
      </c>
    </row>
    <row r="2559" spans="1:23" ht="12.9" customHeight="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  <c r="V2559" s="1" t="str">
        <f>VLOOKUP(M2559,People!$B$1:$C$5,2,0)</f>
        <v>Cassandra Brandow</v>
      </c>
      <c r="W2559" s="1" t="str">
        <f>VLOOKUP(Orders!B2559,Returns!$B$1:$C$801,2,1)</f>
        <v>Yes</v>
      </c>
    </row>
    <row r="2560" spans="1:23" ht="12.9" customHeight="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  <c r="V2560" s="1" t="str">
        <f>VLOOKUP(M2560,People!$B$1:$C$5,2,0)</f>
        <v>Anna Andreadi</v>
      </c>
      <c r="W2560" s="1" t="str">
        <f>VLOOKUP(Orders!B2560,Returns!$B$1:$C$801,2,1)</f>
        <v>Yes</v>
      </c>
    </row>
    <row r="2561" spans="1:23" ht="12.9" customHeight="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  <c r="V2561" s="1" t="str">
        <f>VLOOKUP(M2561,People!$B$1:$C$5,2,0)</f>
        <v>Anna Andreadi</v>
      </c>
      <c r="W2561" s="1" t="str">
        <f>VLOOKUP(Orders!B2561,Returns!$B$1:$C$801,2,1)</f>
        <v>Yes</v>
      </c>
    </row>
    <row r="2562" spans="1:23" ht="12.9" customHeight="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  <c r="V2562" s="1" t="str">
        <f>VLOOKUP(M2562,People!$B$1:$C$5,2,0)</f>
        <v>Anna Andreadi</v>
      </c>
      <c r="W2562" s="1" t="str">
        <f>VLOOKUP(Orders!B2562,Returns!$B$1:$C$801,2,1)</f>
        <v>Yes</v>
      </c>
    </row>
    <row r="2563" spans="1:23" ht="12.9" customHeight="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VLOOKUP(M2563,People!$B$1:$C$5,2,0)</f>
        <v>Cassandra Brandow</v>
      </c>
      <c r="W2563" s="1" t="str">
        <f>VLOOKUP(Orders!B2563,Returns!$B$1:$C$801,2,1)</f>
        <v>Yes</v>
      </c>
    </row>
    <row r="2564" spans="1:23" ht="12.9" customHeight="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  <c r="V2564" s="1" t="str">
        <f>VLOOKUP(M2564,People!$B$1:$C$5,2,0)</f>
        <v>Cassandra Brandow</v>
      </c>
      <c r="W2564" s="1" t="str">
        <f>VLOOKUP(Orders!B2564,Returns!$B$1:$C$801,2,1)</f>
        <v>Yes</v>
      </c>
    </row>
    <row r="2565" spans="1:23" ht="12.9" customHeight="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VLOOKUP(M2565,People!$B$1:$C$5,2,0)</f>
        <v>Chuck Magee</v>
      </c>
      <c r="W2565" s="1" t="str">
        <f>VLOOKUP(Orders!B2565,Returns!$B$1:$C$801,2,1)</f>
        <v>Yes</v>
      </c>
    </row>
    <row r="2566" spans="1:23" ht="12.9" customHeight="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VLOOKUP(M2566,People!$B$1:$C$5,2,0)</f>
        <v>Chuck Magee</v>
      </c>
      <c r="W2566" s="1" t="str">
        <f>VLOOKUP(Orders!B2566,Returns!$B$1:$C$801,2,1)</f>
        <v>Yes</v>
      </c>
    </row>
    <row r="2567" spans="1:23" ht="12.9" customHeight="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  <c r="V2567" s="1" t="str">
        <f>VLOOKUP(M2567,People!$B$1:$C$5,2,0)</f>
        <v>Cassandra Brandow</v>
      </c>
      <c r="W2567" s="1" t="str">
        <f>VLOOKUP(Orders!B2567,Returns!$B$1:$C$801,2,1)</f>
        <v>Yes</v>
      </c>
    </row>
    <row r="2568" spans="1:23" ht="12.9" customHeight="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  <c r="V2568" s="1" t="str">
        <f>VLOOKUP(M2568,People!$B$1:$C$5,2,0)</f>
        <v>Anna Andreadi</v>
      </c>
      <c r="W2568" s="1" t="str">
        <f>VLOOKUP(Orders!B2568,Returns!$B$1:$C$801,2,1)</f>
        <v>Yes</v>
      </c>
    </row>
    <row r="2569" spans="1:23" ht="12.9" customHeight="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  <c r="V2569" s="1" t="str">
        <f>VLOOKUP(M2569,People!$B$1:$C$5,2,0)</f>
        <v>Anna Andreadi</v>
      </c>
      <c r="W2569" s="1" t="str">
        <f>VLOOKUP(Orders!B2569,Returns!$B$1:$C$801,2,1)</f>
        <v>Yes</v>
      </c>
    </row>
    <row r="2570" spans="1:23" ht="12.9" customHeight="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  <c r="V2570" s="1" t="str">
        <f>VLOOKUP(M2570,People!$B$1:$C$5,2,0)</f>
        <v>Chuck Magee</v>
      </c>
      <c r="W2570" s="1" t="str">
        <f>VLOOKUP(Orders!B2570,Returns!$B$1:$C$801,2,1)</f>
        <v>Yes</v>
      </c>
    </row>
    <row r="2571" spans="1:23" ht="12.9" customHeight="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VLOOKUP(M2571,People!$B$1:$C$5,2,0)</f>
        <v>Chuck Magee</v>
      </c>
      <c r="W2571" s="1" t="str">
        <f>VLOOKUP(Orders!B2571,Returns!$B$1:$C$801,2,1)</f>
        <v>Yes</v>
      </c>
    </row>
    <row r="2572" spans="1:23" ht="12.9" customHeight="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  <c r="V2572" s="1" t="str">
        <f>VLOOKUP(M2572,People!$B$1:$C$5,2,0)</f>
        <v>Chuck Magee</v>
      </c>
      <c r="W2572" s="1" t="str">
        <f>VLOOKUP(Orders!B2572,Returns!$B$1:$C$801,2,1)</f>
        <v>Yes</v>
      </c>
    </row>
    <row r="2573" spans="1:23" ht="12.9" customHeight="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  <c r="V2573" s="1" t="str">
        <f>VLOOKUP(M2573,People!$B$1:$C$5,2,0)</f>
        <v>Kelly Williams</v>
      </c>
      <c r="W2573" s="1" t="str">
        <f>VLOOKUP(Orders!B2573,Returns!$B$1:$C$801,2,1)</f>
        <v>Yes</v>
      </c>
    </row>
    <row r="2574" spans="1:23" ht="12.9" customHeight="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  <c r="V2574" s="1" t="str">
        <f>VLOOKUP(M2574,People!$B$1:$C$5,2,0)</f>
        <v>Kelly Williams</v>
      </c>
      <c r="W2574" s="1" t="str">
        <f>VLOOKUP(Orders!B2574,Returns!$B$1:$C$801,2,1)</f>
        <v>Yes</v>
      </c>
    </row>
    <row r="2575" spans="1:23" ht="12.9" customHeight="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  <c r="V2575" s="1" t="str">
        <f>VLOOKUP(M2575,People!$B$1:$C$5,2,0)</f>
        <v>Kelly Williams</v>
      </c>
      <c r="W2575" s="1" t="str">
        <f>VLOOKUP(Orders!B2575,Returns!$B$1:$C$801,2,1)</f>
        <v>Yes</v>
      </c>
    </row>
    <row r="2576" spans="1:23" ht="12.9" customHeight="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VLOOKUP(M2576,People!$B$1:$C$5,2,0)</f>
        <v>Cassandra Brandow</v>
      </c>
      <c r="W2576" s="1" t="str">
        <f>VLOOKUP(Orders!B2576,Returns!$B$1:$C$801,2,1)</f>
        <v>Yes</v>
      </c>
    </row>
    <row r="2577" spans="1:23" ht="12.9" customHeight="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VLOOKUP(M2577,People!$B$1:$C$5,2,0)</f>
        <v>Cassandra Brandow</v>
      </c>
      <c r="W2577" s="1" t="str">
        <f>VLOOKUP(Orders!B2577,Returns!$B$1:$C$801,2,1)</f>
        <v>Yes</v>
      </c>
    </row>
    <row r="2578" spans="1:23" ht="12.9" customHeight="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  <c r="V2578" s="1" t="str">
        <f>VLOOKUP(M2578,People!$B$1:$C$5,2,0)</f>
        <v>Cassandra Brandow</v>
      </c>
      <c r="W2578" s="1" t="str">
        <f>VLOOKUP(Orders!B2578,Returns!$B$1:$C$801,2,1)</f>
        <v>Yes</v>
      </c>
    </row>
    <row r="2579" spans="1:23" ht="12.9" customHeight="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VLOOKUP(M2579,People!$B$1:$C$5,2,0)</f>
        <v>Cassandra Brandow</v>
      </c>
      <c r="W2579" s="1" t="str">
        <f>VLOOKUP(Orders!B2579,Returns!$B$1:$C$801,2,1)</f>
        <v>Yes</v>
      </c>
    </row>
    <row r="2580" spans="1:23" ht="12.9" customHeight="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  <c r="V2580" s="1" t="str">
        <f>VLOOKUP(M2580,People!$B$1:$C$5,2,0)</f>
        <v>Cassandra Brandow</v>
      </c>
      <c r="W2580" s="1" t="str">
        <f>VLOOKUP(Orders!B2580,Returns!$B$1:$C$801,2,1)</f>
        <v>Yes</v>
      </c>
    </row>
    <row r="2581" spans="1:23" ht="12.9" customHeight="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VLOOKUP(M2581,People!$B$1:$C$5,2,0)</f>
        <v>Cassandra Brandow</v>
      </c>
      <c r="W2581" s="1" t="str">
        <f>VLOOKUP(Orders!B2581,Returns!$B$1:$C$801,2,1)</f>
        <v>Yes</v>
      </c>
    </row>
    <row r="2582" spans="1:23" ht="12.9" customHeight="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VLOOKUP(M2582,People!$B$1:$C$5,2,0)</f>
        <v>Cassandra Brandow</v>
      </c>
      <c r="W2582" s="1" t="str">
        <f>VLOOKUP(Orders!B2582,Returns!$B$1:$C$801,2,1)</f>
        <v>Yes</v>
      </c>
    </row>
    <row r="2583" spans="1:23" ht="12.9" customHeight="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VLOOKUP(M2583,People!$B$1:$C$5,2,0)</f>
        <v>Cassandra Brandow</v>
      </c>
      <c r="W2583" s="1" t="str">
        <f>VLOOKUP(Orders!B2583,Returns!$B$1:$C$801,2,1)</f>
        <v>Yes</v>
      </c>
    </row>
    <row r="2584" spans="1:23" ht="12.9" customHeight="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VLOOKUP(M2584,People!$B$1:$C$5,2,0)</f>
        <v>Cassandra Brandow</v>
      </c>
      <c r="W2584" s="1" t="str">
        <f>VLOOKUP(Orders!B2584,Returns!$B$1:$C$801,2,1)</f>
        <v>Yes</v>
      </c>
    </row>
    <row r="2585" spans="1:23" ht="12.9" customHeight="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  <c r="V2585" s="1" t="str">
        <f>VLOOKUP(M2585,People!$B$1:$C$5,2,0)</f>
        <v>Cassandra Brandow</v>
      </c>
      <c r="W2585" s="1" t="str">
        <f>VLOOKUP(Orders!B2585,Returns!$B$1:$C$801,2,1)</f>
        <v>Yes</v>
      </c>
    </row>
    <row r="2586" spans="1:23" ht="12.9" customHeight="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VLOOKUP(M2586,People!$B$1:$C$5,2,0)</f>
        <v>Cassandra Brandow</v>
      </c>
      <c r="W2586" s="1" t="str">
        <f>VLOOKUP(Orders!B2586,Returns!$B$1:$C$801,2,1)</f>
        <v>Yes</v>
      </c>
    </row>
    <row r="2587" spans="1:23" ht="12.9" customHeight="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  <c r="V2587" s="1" t="str">
        <f>VLOOKUP(M2587,People!$B$1:$C$5,2,0)</f>
        <v>Kelly Williams</v>
      </c>
      <c r="W2587" s="1" t="str">
        <f>VLOOKUP(Orders!B2587,Returns!$B$1:$C$801,2,1)</f>
        <v>Yes</v>
      </c>
    </row>
    <row r="2588" spans="1:23" ht="12.9" customHeight="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  <c r="V2588" s="1" t="str">
        <f>VLOOKUP(M2588,People!$B$1:$C$5,2,0)</f>
        <v>Chuck Magee</v>
      </c>
      <c r="W2588" s="1" t="str">
        <f>VLOOKUP(Orders!B2588,Returns!$B$1:$C$801,2,1)</f>
        <v>Yes</v>
      </c>
    </row>
    <row r="2589" spans="1:23" ht="12.9" customHeight="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  <c r="V2589" s="1" t="str">
        <f>VLOOKUP(M2589,People!$B$1:$C$5,2,0)</f>
        <v>Chuck Magee</v>
      </c>
      <c r="W2589" s="1" t="str">
        <f>VLOOKUP(Orders!B2589,Returns!$B$1:$C$801,2,1)</f>
        <v>Yes</v>
      </c>
    </row>
    <row r="2590" spans="1:23" ht="12.9" customHeight="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  <c r="V2590" s="1" t="str">
        <f>VLOOKUP(M2590,People!$B$1:$C$5,2,0)</f>
        <v>Anna Andreadi</v>
      </c>
      <c r="W2590" s="1" t="str">
        <f>VLOOKUP(Orders!B2590,Returns!$B$1:$C$801,2,1)</f>
        <v>Yes</v>
      </c>
    </row>
    <row r="2591" spans="1:23" ht="12.9" customHeight="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  <c r="V2591" s="1" t="str">
        <f>VLOOKUP(M2591,People!$B$1:$C$5,2,0)</f>
        <v>Anna Andreadi</v>
      </c>
      <c r="W2591" s="1" t="str">
        <f>VLOOKUP(Orders!B2591,Returns!$B$1:$C$801,2,1)</f>
        <v>Yes</v>
      </c>
    </row>
    <row r="2592" spans="1:23" ht="12.9" customHeight="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  <c r="V2592" s="1" t="str">
        <f>VLOOKUP(M2592,People!$B$1:$C$5,2,0)</f>
        <v>Kelly Williams</v>
      </c>
      <c r="W2592" s="1" t="str">
        <f>VLOOKUP(Orders!B2592,Returns!$B$1:$C$801,2,1)</f>
        <v>Yes</v>
      </c>
    </row>
    <row r="2593" spans="1:23" ht="12.9" customHeight="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VLOOKUP(M2593,People!$B$1:$C$5,2,0)</f>
        <v>Kelly Williams</v>
      </c>
      <c r="W2593" s="1" t="str">
        <f>VLOOKUP(Orders!B2593,Returns!$B$1:$C$801,2,1)</f>
        <v>Yes</v>
      </c>
    </row>
    <row r="2594" spans="1:23" ht="12.9" customHeight="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VLOOKUP(M2594,People!$B$1:$C$5,2,0)</f>
        <v>Cassandra Brandow</v>
      </c>
      <c r="W2594" s="1" t="str">
        <f>VLOOKUP(Orders!B2594,Returns!$B$1:$C$801,2,1)</f>
        <v>Yes</v>
      </c>
    </row>
    <row r="2595" spans="1:23" ht="12.9" customHeight="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  <c r="V2595" s="1" t="str">
        <f>VLOOKUP(M2595,People!$B$1:$C$5,2,0)</f>
        <v>Cassandra Brandow</v>
      </c>
      <c r="W2595" s="1" t="str">
        <f>VLOOKUP(Orders!B2595,Returns!$B$1:$C$801,2,1)</f>
        <v>Yes</v>
      </c>
    </row>
    <row r="2596" spans="1:23" ht="12.9" customHeight="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VLOOKUP(M2596,People!$B$1:$C$5,2,0)</f>
        <v>Kelly Williams</v>
      </c>
      <c r="W2596" s="1" t="str">
        <f>VLOOKUP(Orders!B2596,Returns!$B$1:$C$801,2,1)</f>
        <v>Yes</v>
      </c>
    </row>
    <row r="2597" spans="1:23" ht="12.9" customHeight="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VLOOKUP(M2597,People!$B$1:$C$5,2,0)</f>
        <v>Kelly Williams</v>
      </c>
      <c r="W2597" s="1" t="str">
        <f>VLOOKUP(Orders!B2597,Returns!$B$1:$C$801,2,1)</f>
        <v>Yes</v>
      </c>
    </row>
    <row r="2598" spans="1:23" ht="12.9" customHeight="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  <c r="V2598" s="1" t="str">
        <f>VLOOKUP(M2598,People!$B$1:$C$5,2,0)</f>
        <v>Kelly Williams</v>
      </c>
      <c r="W2598" s="1" t="str">
        <f>VLOOKUP(Orders!B2598,Returns!$B$1:$C$801,2,1)</f>
        <v>Yes</v>
      </c>
    </row>
    <row r="2599" spans="1:23" ht="12.9" customHeight="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  <c r="V2599" s="1" t="str">
        <f>VLOOKUP(M2599,People!$B$1:$C$5,2,0)</f>
        <v>Kelly Williams</v>
      </c>
      <c r="W2599" s="1" t="str">
        <f>VLOOKUP(Orders!B2599,Returns!$B$1:$C$801,2,1)</f>
        <v>Yes</v>
      </c>
    </row>
    <row r="2600" spans="1:23" ht="12.9" customHeight="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  <c r="V2600" s="1" t="str">
        <f>VLOOKUP(M2600,People!$B$1:$C$5,2,0)</f>
        <v>Kelly Williams</v>
      </c>
      <c r="W2600" s="1" t="str">
        <f>VLOOKUP(Orders!B2600,Returns!$B$1:$C$801,2,1)</f>
        <v>Yes</v>
      </c>
    </row>
    <row r="2601" spans="1:23" ht="12.9" customHeight="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  <c r="V2601" s="1" t="str">
        <f>VLOOKUP(M2601,People!$B$1:$C$5,2,0)</f>
        <v>Chuck Magee</v>
      </c>
      <c r="W2601" s="1" t="str">
        <f>VLOOKUP(Orders!B2601,Returns!$B$1:$C$801,2,1)</f>
        <v>Yes</v>
      </c>
    </row>
    <row r="2602" spans="1:23" ht="12.9" customHeight="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  <c r="V2602" s="1" t="str">
        <f>VLOOKUP(M2602,People!$B$1:$C$5,2,0)</f>
        <v>Chuck Magee</v>
      </c>
      <c r="W2602" s="1" t="str">
        <f>VLOOKUP(Orders!B2602,Returns!$B$1:$C$801,2,1)</f>
        <v>Yes</v>
      </c>
    </row>
    <row r="2603" spans="1:23" ht="12.9" customHeight="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  <c r="V2603" s="1" t="str">
        <f>VLOOKUP(M2603,People!$B$1:$C$5,2,0)</f>
        <v>Chuck Magee</v>
      </c>
      <c r="W2603" s="1" t="str">
        <f>VLOOKUP(Orders!B2603,Returns!$B$1:$C$801,2,1)</f>
        <v>Yes</v>
      </c>
    </row>
    <row r="2604" spans="1:23" ht="12.9" customHeight="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  <c r="V2604" s="1" t="str">
        <f>VLOOKUP(M2604,People!$B$1:$C$5,2,0)</f>
        <v>Chuck Magee</v>
      </c>
      <c r="W2604" s="1" t="str">
        <f>VLOOKUP(Orders!B2604,Returns!$B$1:$C$801,2,1)</f>
        <v>Yes</v>
      </c>
    </row>
    <row r="2605" spans="1:23" ht="12.9" customHeight="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  <c r="V2605" s="1" t="str">
        <f>VLOOKUP(M2605,People!$B$1:$C$5,2,0)</f>
        <v>Chuck Magee</v>
      </c>
      <c r="W2605" s="1" t="str">
        <f>VLOOKUP(Orders!B2605,Returns!$B$1:$C$801,2,1)</f>
        <v>Yes</v>
      </c>
    </row>
    <row r="2606" spans="1:23" ht="12.9" customHeight="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VLOOKUP(M2606,People!$B$1:$C$5,2,0)</f>
        <v>Chuck Magee</v>
      </c>
      <c r="W2606" s="1" t="str">
        <f>VLOOKUP(Orders!B2606,Returns!$B$1:$C$801,2,1)</f>
        <v>Yes</v>
      </c>
    </row>
    <row r="2607" spans="1:23" ht="12.9" customHeight="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  <c r="V2607" s="1" t="str">
        <f>VLOOKUP(M2607,People!$B$1:$C$5,2,0)</f>
        <v>Cassandra Brandow</v>
      </c>
      <c r="W2607" s="1" t="str">
        <f>VLOOKUP(Orders!B2607,Returns!$B$1:$C$801,2,1)</f>
        <v>Yes</v>
      </c>
    </row>
    <row r="2608" spans="1:23" ht="12.9" customHeight="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  <c r="V2608" s="1" t="str">
        <f>VLOOKUP(M2608,People!$B$1:$C$5,2,0)</f>
        <v>Anna Andreadi</v>
      </c>
      <c r="W2608" s="1" t="str">
        <f>VLOOKUP(Orders!B2608,Returns!$B$1:$C$801,2,1)</f>
        <v>Yes</v>
      </c>
    </row>
    <row r="2609" spans="1:23" ht="12.9" customHeight="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VLOOKUP(M2609,People!$B$1:$C$5,2,0)</f>
        <v>Kelly Williams</v>
      </c>
      <c r="W2609" s="1" t="str">
        <f>VLOOKUP(Orders!B2609,Returns!$B$1:$C$801,2,1)</f>
        <v>Yes</v>
      </c>
    </row>
    <row r="2610" spans="1:23" ht="12.9" customHeight="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VLOOKUP(M2610,People!$B$1:$C$5,2,0)</f>
        <v>Kelly Williams</v>
      </c>
      <c r="W2610" s="1" t="str">
        <f>VLOOKUP(Orders!B2610,Returns!$B$1:$C$801,2,1)</f>
        <v>Yes</v>
      </c>
    </row>
    <row r="2611" spans="1:23" ht="12.9" customHeight="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  <c r="V2611" s="1" t="str">
        <f>VLOOKUP(M2611,People!$B$1:$C$5,2,0)</f>
        <v>Kelly Williams</v>
      </c>
      <c r="W2611" s="1" t="str">
        <f>VLOOKUP(Orders!B2611,Returns!$B$1:$C$801,2,1)</f>
        <v>Yes</v>
      </c>
    </row>
    <row r="2612" spans="1:23" ht="12.9" customHeight="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VLOOKUP(M2612,People!$B$1:$C$5,2,0)</f>
        <v>Kelly Williams</v>
      </c>
      <c r="W2612" s="1" t="str">
        <f>VLOOKUP(Orders!B2612,Returns!$B$1:$C$801,2,1)</f>
        <v>Yes</v>
      </c>
    </row>
    <row r="2613" spans="1:23" ht="12.9" customHeight="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  <c r="V2613" s="1" t="str">
        <f>VLOOKUP(M2613,People!$B$1:$C$5,2,0)</f>
        <v>Kelly Williams</v>
      </c>
      <c r="W2613" s="1" t="str">
        <f>VLOOKUP(Orders!B2613,Returns!$B$1:$C$801,2,1)</f>
        <v>Yes</v>
      </c>
    </row>
    <row r="2614" spans="1:23" ht="12.9" customHeight="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  <c r="V2614" s="1" t="str">
        <f>VLOOKUP(M2614,People!$B$1:$C$5,2,0)</f>
        <v>Kelly Williams</v>
      </c>
      <c r="W2614" s="1" t="str">
        <f>VLOOKUP(Orders!B2614,Returns!$B$1:$C$801,2,1)</f>
        <v>Yes</v>
      </c>
    </row>
    <row r="2615" spans="1:23" ht="12.9" customHeight="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  <c r="V2615" s="1" t="str">
        <f>VLOOKUP(M2615,People!$B$1:$C$5,2,0)</f>
        <v>Anna Andreadi</v>
      </c>
      <c r="W2615" s="1" t="str">
        <f>VLOOKUP(Orders!B2615,Returns!$B$1:$C$801,2,1)</f>
        <v>Yes</v>
      </c>
    </row>
    <row r="2616" spans="1:23" ht="12.9" customHeight="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  <c r="V2616" s="1" t="str">
        <f>VLOOKUP(M2616,People!$B$1:$C$5,2,0)</f>
        <v>Anna Andreadi</v>
      </c>
      <c r="W2616" s="1" t="str">
        <f>VLOOKUP(Orders!B2616,Returns!$B$1:$C$801,2,1)</f>
        <v>Yes</v>
      </c>
    </row>
    <row r="2617" spans="1:23" ht="12.9" customHeight="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  <c r="V2617" s="1" t="str">
        <f>VLOOKUP(M2617,People!$B$1:$C$5,2,0)</f>
        <v>Anna Andreadi</v>
      </c>
      <c r="W2617" s="1" t="str">
        <f>VLOOKUP(Orders!B2617,Returns!$B$1:$C$801,2,1)</f>
        <v>Yes</v>
      </c>
    </row>
    <row r="2618" spans="1:23" ht="12.9" customHeight="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VLOOKUP(M2618,People!$B$1:$C$5,2,0)</f>
        <v>Anna Andreadi</v>
      </c>
      <c r="W2618" s="1" t="str">
        <f>VLOOKUP(Orders!B2618,Returns!$B$1:$C$801,2,1)</f>
        <v>Yes</v>
      </c>
    </row>
    <row r="2619" spans="1:23" ht="12.9" customHeight="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  <c r="V2619" s="1" t="str">
        <f>VLOOKUP(M2619,People!$B$1:$C$5,2,0)</f>
        <v>Anna Andreadi</v>
      </c>
      <c r="W2619" s="1" t="str">
        <f>VLOOKUP(Orders!B2619,Returns!$B$1:$C$801,2,1)</f>
        <v>Yes</v>
      </c>
    </row>
    <row r="2620" spans="1:23" ht="12.9" customHeight="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  <c r="V2620" s="1" t="str">
        <f>VLOOKUP(M2620,People!$B$1:$C$5,2,0)</f>
        <v>Anna Andreadi</v>
      </c>
      <c r="W2620" s="1" t="str">
        <f>VLOOKUP(Orders!B2620,Returns!$B$1:$C$801,2,1)</f>
        <v>Yes</v>
      </c>
    </row>
    <row r="2621" spans="1:23" ht="12.9" customHeight="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  <c r="V2621" s="1" t="str">
        <f>VLOOKUP(M2621,People!$B$1:$C$5,2,0)</f>
        <v>Anna Andreadi</v>
      </c>
      <c r="W2621" s="1" t="str">
        <f>VLOOKUP(Orders!B2621,Returns!$B$1:$C$801,2,1)</f>
        <v>Yes</v>
      </c>
    </row>
    <row r="2622" spans="1:23" ht="12.9" customHeight="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VLOOKUP(M2622,People!$B$1:$C$5,2,0)</f>
        <v>Anna Andreadi</v>
      </c>
      <c r="W2622" s="1" t="str">
        <f>VLOOKUP(Orders!B2622,Returns!$B$1:$C$801,2,1)</f>
        <v>Yes</v>
      </c>
    </row>
    <row r="2623" spans="1:23" ht="12.9" customHeight="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VLOOKUP(M2623,People!$B$1:$C$5,2,0)</f>
        <v>Anna Andreadi</v>
      </c>
      <c r="W2623" s="1" t="str">
        <f>VLOOKUP(Orders!B2623,Returns!$B$1:$C$801,2,1)</f>
        <v>Yes</v>
      </c>
    </row>
    <row r="2624" spans="1:23" ht="12.9" customHeight="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  <c r="V2624" s="1" t="str">
        <f>VLOOKUP(M2624,People!$B$1:$C$5,2,0)</f>
        <v>Kelly Williams</v>
      </c>
      <c r="W2624" s="1" t="str">
        <f>VLOOKUP(Orders!B2624,Returns!$B$1:$C$801,2,1)</f>
        <v>Yes</v>
      </c>
    </row>
    <row r="2625" spans="1:23" ht="12.9" customHeight="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  <c r="V2625" s="1" t="str">
        <f>VLOOKUP(M2625,People!$B$1:$C$5,2,0)</f>
        <v>Chuck Magee</v>
      </c>
      <c r="W2625" s="1" t="str">
        <f>VLOOKUP(Orders!B2625,Returns!$B$1:$C$801,2,1)</f>
        <v>Yes</v>
      </c>
    </row>
    <row r="2626" spans="1:23" ht="12.9" customHeight="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VLOOKUP(M2626,People!$B$1:$C$5,2,0)</f>
        <v>Chuck Magee</v>
      </c>
      <c r="W2626" s="1" t="str">
        <f>VLOOKUP(Orders!B2626,Returns!$B$1:$C$801,2,1)</f>
        <v>Yes</v>
      </c>
    </row>
    <row r="2627" spans="1:23" ht="12.9" customHeight="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  <c r="V2627" s="1" t="str">
        <f>VLOOKUP(M2627,People!$B$1:$C$5,2,0)</f>
        <v>Chuck Magee</v>
      </c>
      <c r="W2627" s="1" t="str">
        <f>VLOOKUP(Orders!B2627,Returns!$B$1:$C$801,2,1)</f>
        <v>Yes</v>
      </c>
    </row>
    <row r="2628" spans="1:23" ht="12.9" customHeight="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  <c r="V2628" s="1" t="str">
        <f>VLOOKUP(M2628,People!$B$1:$C$5,2,0)</f>
        <v>Chuck Magee</v>
      </c>
      <c r="W2628" s="1" t="str">
        <f>VLOOKUP(Orders!B2628,Returns!$B$1:$C$801,2,1)</f>
        <v>Yes</v>
      </c>
    </row>
    <row r="2629" spans="1:23" ht="12.9" customHeight="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  <c r="V2629" s="1" t="str">
        <f>VLOOKUP(M2629,People!$B$1:$C$5,2,0)</f>
        <v>Chuck Magee</v>
      </c>
      <c r="W2629" s="1" t="str">
        <f>VLOOKUP(Orders!B2629,Returns!$B$1:$C$801,2,1)</f>
        <v>Yes</v>
      </c>
    </row>
    <row r="2630" spans="1:23" ht="12.9" customHeight="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  <c r="V2630" s="1" t="str">
        <f>VLOOKUP(M2630,People!$B$1:$C$5,2,0)</f>
        <v>Chuck Magee</v>
      </c>
      <c r="W2630" s="1" t="str">
        <f>VLOOKUP(Orders!B2630,Returns!$B$1:$C$801,2,1)</f>
        <v>Yes</v>
      </c>
    </row>
    <row r="2631" spans="1:23" ht="12.9" customHeight="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  <c r="V2631" s="1" t="str">
        <f>VLOOKUP(M2631,People!$B$1:$C$5,2,0)</f>
        <v>Chuck Magee</v>
      </c>
      <c r="W2631" s="1" t="str">
        <f>VLOOKUP(Orders!B2631,Returns!$B$1:$C$801,2,1)</f>
        <v>Yes</v>
      </c>
    </row>
    <row r="2632" spans="1:23" ht="12.9" customHeight="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  <c r="V2632" s="1" t="str">
        <f>VLOOKUP(M2632,People!$B$1:$C$5,2,0)</f>
        <v>Kelly Williams</v>
      </c>
      <c r="W2632" s="1" t="str">
        <f>VLOOKUP(Orders!B2632,Returns!$B$1:$C$801,2,1)</f>
        <v>Yes</v>
      </c>
    </row>
    <row r="2633" spans="1:23" ht="12.9" customHeight="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  <c r="V2633" s="1" t="str">
        <f>VLOOKUP(M2633,People!$B$1:$C$5,2,0)</f>
        <v>Anna Andreadi</v>
      </c>
      <c r="W2633" s="1" t="str">
        <f>VLOOKUP(Orders!B2633,Returns!$B$1:$C$801,2,1)</f>
        <v>Yes</v>
      </c>
    </row>
    <row r="2634" spans="1:23" ht="12.9" customHeight="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  <c r="V2634" s="1" t="str">
        <f>VLOOKUP(M2634,People!$B$1:$C$5,2,0)</f>
        <v>Anna Andreadi</v>
      </c>
      <c r="W2634" s="1" t="str">
        <f>VLOOKUP(Orders!B2634,Returns!$B$1:$C$801,2,1)</f>
        <v>Yes</v>
      </c>
    </row>
    <row r="2635" spans="1:23" ht="12.9" customHeight="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  <c r="V2635" s="1" t="str">
        <f>VLOOKUP(M2635,People!$B$1:$C$5,2,0)</f>
        <v>Anna Andreadi</v>
      </c>
      <c r="W2635" s="1" t="str">
        <f>VLOOKUP(Orders!B2635,Returns!$B$1:$C$801,2,1)</f>
        <v>Yes</v>
      </c>
    </row>
    <row r="2636" spans="1:23" ht="12.9" customHeight="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  <c r="V2636" s="1" t="str">
        <f>VLOOKUP(M2636,People!$B$1:$C$5,2,0)</f>
        <v>Cassandra Brandow</v>
      </c>
      <c r="W2636" s="1" t="str">
        <f>VLOOKUP(Orders!B2636,Returns!$B$1:$C$801,2,1)</f>
        <v>Yes</v>
      </c>
    </row>
    <row r="2637" spans="1:23" ht="12.9" customHeight="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  <c r="V2637" s="1" t="str">
        <f>VLOOKUP(M2637,People!$B$1:$C$5,2,0)</f>
        <v>Cassandra Brandow</v>
      </c>
      <c r="W2637" s="1" t="str">
        <f>VLOOKUP(Orders!B2637,Returns!$B$1:$C$801,2,1)</f>
        <v>Yes</v>
      </c>
    </row>
    <row r="2638" spans="1:23" ht="12.9" customHeight="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  <c r="V2638" s="1" t="str">
        <f>VLOOKUP(M2638,People!$B$1:$C$5,2,0)</f>
        <v>Anna Andreadi</v>
      </c>
      <c r="W2638" s="1" t="str">
        <f>VLOOKUP(Orders!B2638,Returns!$B$1:$C$801,2,1)</f>
        <v>Yes</v>
      </c>
    </row>
    <row r="2639" spans="1:23" ht="12.9" customHeight="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VLOOKUP(M2639,People!$B$1:$C$5,2,0)</f>
        <v>Chuck Magee</v>
      </c>
      <c r="W2639" s="1" t="str">
        <f>VLOOKUP(Orders!B2639,Returns!$B$1:$C$801,2,1)</f>
        <v>Yes</v>
      </c>
    </row>
    <row r="2640" spans="1:23" ht="12.9" customHeight="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  <c r="V2640" s="1" t="str">
        <f>VLOOKUP(M2640,People!$B$1:$C$5,2,0)</f>
        <v>Chuck Magee</v>
      </c>
      <c r="W2640" s="1" t="str">
        <f>VLOOKUP(Orders!B2640,Returns!$B$1:$C$801,2,1)</f>
        <v>Yes</v>
      </c>
    </row>
    <row r="2641" spans="1:23" ht="12.9" customHeight="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VLOOKUP(M2641,People!$B$1:$C$5,2,0)</f>
        <v>Chuck Magee</v>
      </c>
      <c r="W2641" s="1" t="str">
        <f>VLOOKUP(Orders!B2641,Returns!$B$1:$C$801,2,1)</f>
        <v>Yes</v>
      </c>
    </row>
    <row r="2642" spans="1:23" ht="12.9" customHeight="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  <c r="V2642" s="1" t="str">
        <f>VLOOKUP(M2642,People!$B$1:$C$5,2,0)</f>
        <v>Chuck Magee</v>
      </c>
      <c r="W2642" s="1" t="str">
        <f>VLOOKUP(Orders!B2642,Returns!$B$1:$C$801,2,1)</f>
        <v>Yes</v>
      </c>
    </row>
    <row r="2643" spans="1:23" ht="12.9" customHeight="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  <c r="V2643" s="1" t="str">
        <f>VLOOKUP(M2643,People!$B$1:$C$5,2,0)</f>
        <v>Cassandra Brandow</v>
      </c>
      <c r="W2643" s="1" t="str">
        <f>VLOOKUP(Orders!B2643,Returns!$B$1:$C$801,2,1)</f>
        <v>Yes</v>
      </c>
    </row>
    <row r="2644" spans="1:23" ht="12.9" customHeight="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  <c r="V2644" s="1" t="str">
        <f>VLOOKUP(M2644,People!$B$1:$C$5,2,0)</f>
        <v>Kelly Williams</v>
      </c>
      <c r="W2644" s="1" t="str">
        <f>VLOOKUP(Orders!B2644,Returns!$B$1:$C$801,2,1)</f>
        <v>Yes</v>
      </c>
    </row>
    <row r="2645" spans="1:23" ht="12.9" customHeight="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  <c r="V2645" s="1" t="str">
        <f>VLOOKUP(M2645,People!$B$1:$C$5,2,0)</f>
        <v>Cassandra Brandow</v>
      </c>
      <c r="W2645" s="1" t="str">
        <f>VLOOKUP(Orders!B2645,Returns!$B$1:$C$801,2,1)</f>
        <v>Yes</v>
      </c>
    </row>
    <row r="2646" spans="1:23" ht="12.9" customHeight="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  <c r="V2646" s="1" t="str">
        <f>VLOOKUP(M2646,People!$B$1:$C$5,2,0)</f>
        <v>Cassandra Brandow</v>
      </c>
      <c r="W2646" s="1" t="str">
        <f>VLOOKUP(Orders!B2646,Returns!$B$1:$C$801,2,1)</f>
        <v>Yes</v>
      </c>
    </row>
    <row r="2647" spans="1:23" ht="12.9" customHeight="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  <c r="V2647" s="1" t="str">
        <f>VLOOKUP(M2647,People!$B$1:$C$5,2,0)</f>
        <v>Kelly Williams</v>
      </c>
      <c r="W2647" s="1" t="str">
        <f>VLOOKUP(Orders!B2647,Returns!$B$1:$C$801,2,1)</f>
        <v>Yes</v>
      </c>
    </row>
    <row r="2648" spans="1:23" ht="12.9" customHeight="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VLOOKUP(M2648,People!$B$1:$C$5,2,0)</f>
        <v>Kelly Williams</v>
      </c>
      <c r="W2648" s="1" t="str">
        <f>VLOOKUP(Orders!B2648,Returns!$B$1:$C$801,2,1)</f>
        <v>Yes</v>
      </c>
    </row>
    <row r="2649" spans="1:23" ht="12.9" customHeight="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  <c r="V2649" s="1" t="str">
        <f>VLOOKUP(M2649,People!$B$1:$C$5,2,0)</f>
        <v>Kelly Williams</v>
      </c>
      <c r="W2649" s="1" t="str">
        <f>VLOOKUP(Orders!B2649,Returns!$B$1:$C$801,2,1)</f>
        <v>Yes</v>
      </c>
    </row>
    <row r="2650" spans="1:23" ht="12.9" customHeight="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  <c r="V2650" s="1" t="str">
        <f>VLOOKUP(M2650,People!$B$1:$C$5,2,0)</f>
        <v>Kelly Williams</v>
      </c>
      <c r="W2650" s="1" t="str">
        <f>VLOOKUP(Orders!B2650,Returns!$B$1:$C$801,2,1)</f>
        <v>Yes</v>
      </c>
    </row>
    <row r="2651" spans="1:23" ht="12.9" customHeight="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  <c r="V2651" s="1" t="str">
        <f>VLOOKUP(M2651,People!$B$1:$C$5,2,0)</f>
        <v>Kelly Williams</v>
      </c>
      <c r="W2651" s="1" t="str">
        <f>VLOOKUP(Orders!B2651,Returns!$B$1:$C$801,2,1)</f>
        <v>Yes</v>
      </c>
    </row>
    <row r="2652" spans="1:23" ht="12.9" customHeight="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  <c r="V2652" s="1" t="str">
        <f>VLOOKUP(M2652,People!$B$1:$C$5,2,0)</f>
        <v>Anna Andreadi</v>
      </c>
      <c r="W2652" s="1" t="str">
        <f>VLOOKUP(Orders!B2652,Returns!$B$1:$C$801,2,1)</f>
        <v>Yes</v>
      </c>
    </row>
    <row r="2653" spans="1:23" ht="12.9" customHeight="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  <c r="V2653" s="1" t="str">
        <f>VLOOKUP(M2653,People!$B$1:$C$5,2,0)</f>
        <v>Anna Andreadi</v>
      </c>
      <c r="W2653" s="1" t="str">
        <f>VLOOKUP(Orders!B2653,Returns!$B$1:$C$801,2,1)</f>
        <v>Yes</v>
      </c>
    </row>
    <row r="2654" spans="1:23" ht="12.9" customHeight="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  <c r="V2654" s="1" t="str">
        <f>VLOOKUP(M2654,People!$B$1:$C$5,2,0)</f>
        <v>Anna Andreadi</v>
      </c>
      <c r="W2654" s="1" t="str">
        <f>VLOOKUP(Orders!B2654,Returns!$B$1:$C$801,2,1)</f>
        <v>Yes</v>
      </c>
    </row>
    <row r="2655" spans="1:23" ht="12.9" customHeight="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VLOOKUP(M2655,People!$B$1:$C$5,2,0)</f>
        <v>Anna Andreadi</v>
      </c>
      <c r="W2655" s="1" t="str">
        <f>VLOOKUP(Orders!B2655,Returns!$B$1:$C$801,2,1)</f>
        <v>Yes</v>
      </c>
    </row>
    <row r="2656" spans="1:23" ht="12.9" customHeight="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  <c r="V2656" s="1" t="str">
        <f>VLOOKUP(M2656,People!$B$1:$C$5,2,0)</f>
        <v>Anna Andreadi</v>
      </c>
      <c r="W2656" s="1" t="str">
        <f>VLOOKUP(Orders!B2656,Returns!$B$1:$C$801,2,1)</f>
        <v>Yes</v>
      </c>
    </row>
    <row r="2657" spans="1:23" ht="12.9" customHeight="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  <c r="V2657" s="1" t="str">
        <f>VLOOKUP(M2657,People!$B$1:$C$5,2,0)</f>
        <v>Anna Andreadi</v>
      </c>
      <c r="W2657" s="1" t="str">
        <f>VLOOKUP(Orders!B2657,Returns!$B$1:$C$801,2,1)</f>
        <v>Yes</v>
      </c>
    </row>
    <row r="2658" spans="1:23" ht="12.9" customHeight="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VLOOKUP(M2658,People!$B$1:$C$5,2,0)</f>
        <v>Anna Andreadi</v>
      </c>
      <c r="W2658" s="1" t="str">
        <f>VLOOKUP(Orders!B2658,Returns!$B$1:$C$801,2,1)</f>
        <v>Yes</v>
      </c>
    </row>
    <row r="2659" spans="1:23" ht="12.9" customHeight="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  <c r="V2659" s="1" t="str">
        <f>VLOOKUP(M2659,People!$B$1:$C$5,2,0)</f>
        <v>Anna Andreadi</v>
      </c>
      <c r="W2659" s="1" t="str">
        <f>VLOOKUP(Orders!B2659,Returns!$B$1:$C$801,2,1)</f>
        <v>Yes</v>
      </c>
    </row>
    <row r="2660" spans="1:23" ht="12.9" customHeight="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  <c r="V2660" s="1" t="str">
        <f>VLOOKUP(M2660,People!$B$1:$C$5,2,0)</f>
        <v>Anna Andreadi</v>
      </c>
      <c r="W2660" s="1" t="str">
        <f>VLOOKUP(Orders!B2660,Returns!$B$1:$C$801,2,1)</f>
        <v>Yes</v>
      </c>
    </row>
    <row r="2661" spans="1:23" ht="12.9" customHeight="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  <c r="V2661" s="1" t="str">
        <f>VLOOKUP(M2661,People!$B$1:$C$5,2,0)</f>
        <v>Anna Andreadi</v>
      </c>
      <c r="W2661" s="1" t="str">
        <f>VLOOKUP(Orders!B2661,Returns!$B$1:$C$801,2,1)</f>
        <v>Yes</v>
      </c>
    </row>
    <row r="2662" spans="1:23" ht="12.9" customHeight="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VLOOKUP(M2662,People!$B$1:$C$5,2,0)</f>
        <v>Chuck Magee</v>
      </c>
      <c r="W2662" s="1" t="str">
        <f>VLOOKUP(Orders!B2662,Returns!$B$1:$C$801,2,1)</f>
        <v>Yes</v>
      </c>
    </row>
    <row r="2663" spans="1:23" ht="12.9" customHeight="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  <c r="V2663" s="1" t="str">
        <f>VLOOKUP(M2663,People!$B$1:$C$5,2,0)</f>
        <v>Chuck Magee</v>
      </c>
      <c r="W2663" s="1" t="str">
        <f>VLOOKUP(Orders!B2663,Returns!$B$1:$C$801,2,1)</f>
        <v>Yes</v>
      </c>
    </row>
    <row r="2664" spans="1:23" ht="12.9" customHeight="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VLOOKUP(M2664,People!$B$1:$C$5,2,0)</f>
        <v>Kelly Williams</v>
      </c>
      <c r="W2664" s="1" t="str">
        <f>VLOOKUP(Orders!B2664,Returns!$B$1:$C$801,2,1)</f>
        <v>Yes</v>
      </c>
    </row>
    <row r="2665" spans="1:23" ht="12.9" customHeight="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  <c r="V2665" s="1" t="str">
        <f>VLOOKUP(M2665,People!$B$1:$C$5,2,0)</f>
        <v>Cassandra Brandow</v>
      </c>
      <c r="W2665" s="1" t="str">
        <f>VLOOKUP(Orders!B2665,Returns!$B$1:$C$801,2,1)</f>
        <v>Yes</v>
      </c>
    </row>
    <row r="2666" spans="1:23" ht="12.9" customHeight="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  <c r="V2666" s="1" t="str">
        <f>VLOOKUP(M2666,People!$B$1:$C$5,2,0)</f>
        <v>Cassandra Brandow</v>
      </c>
      <c r="W2666" s="1" t="str">
        <f>VLOOKUP(Orders!B2666,Returns!$B$1:$C$801,2,1)</f>
        <v>Yes</v>
      </c>
    </row>
    <row r="2667" spans="1:23" ht="12.9" customHeight="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  <c r="V2667" s="1" t="str">
        <f>VLOOKUP(M2667,People!$B$1:$C$5,2,0)</f>
        <v>Cassandra Brandow</v>
      </c>
      <c r="W2667" s="1" t="str">
        <f>VLOOKUP(Orders!B2667,Returns!$B$1:$C$801,2,1)</f>
        <v>Yes</v>
      </c>
    </row>
    <row r="2668" spans="1:23" ht="12.9" customHeight="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  <c r="V2668" s="1" t="str">
        <f>VLOOKUP(M2668,People!$B$1:$C$5,2,0)</f>
        <v>Kelly Williams</v>
      </c>
      <c r="W2668" s="1" t="str">
        <f>VLOOKUP(Orders!B2668,Returns!$B$1:$C$801,2,1)</f>
        <v>Yes</v>
      </c>
    </row>
    <row r="2669" spans="1:23" ht="12.9" customHeight="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  <c r="V2669" s="1" t="str">
        <f>VLOOKUP(M2669,People!$B$1:$C$5,2,0)</f>
        <v>Kelly Williams</v>
      </c>
      <c r="W2669" s="1" t="str">
        <f>VLOOKUP(Orders!B2669,Returns!$B$1:$C$801,2,1)</f>
        <v>Yes</v>
      </c>
    </row>
    <row r="2670" spans="1:23" ht="12.9" customHeight="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  <c r="V2670" s="1" t="str">
        <f>VLOOKUP(M2670,People!$B$1:$C$5,2,0)</f>
        <v>Anna Andreadi</v>
      </c>
      <c r="W2670" s="1" t="str">
        <f>VLOOKUP(Orders!B2670,Returns!$B$1:$C$801,2,1)</f>
        <v>Yes</v>
      </c>
    </row>
    <row r="2671" spans="1:23" ht="12.9" customHeight="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  <c r="V2671" s="1" t="str">
        <f>VLOOKUP(M2671,People!$B$1:$C$5,2,0)</f>
        <v>Anna Andreadi</v>
      </c>
      <c r="W2671" s="1" t="str">
        <f>VLOOKUP(Orders!B2671,Returns!$B$1:$C$801,2,1)</f>
        <v>Yes</v>
      </c>
    </row>
    <row r="2672" spans="1:23" ht="12.9" customHeight="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VLOOKUP(M2672,People!$B$1:$C$5,2,0)</f>
        <v>Chuck Magee</v>
      </c>
      <c r="W2672" s="1" t="str">
        <f>VLOOKUP(Orders!B2672,Returns!$B$1:$C$801,2,1)</f>
        <v>Yes</v>
      </c>
    </row>
    <row r="2673" spans="1:23" ht="12.9" customHeight="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  <c r="V2673" s="1" t="str">
        <f>VLOOKUP(M2673,People!$B$1:$C$5,2,0)</f>
        <v>Chuck Magee</v>
      </c>
      <c r="W2673" s="1" t="str">
        <f>VLOOKUP(Orders!B2673,Returns!$B$1:$C$801,2,1)</f>
        <v>Yes</v>
      </c>
    </row>
    <row r="2674" spans="1:23" ht="12.9" customHeight="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VLOOKUP(M2674,People!$B$1:$C$5,2,0)</f>
        <v>Chuck Magee</v>
      </c>
      <c r="W2674" s="1" t="str">
        <f>VLOOKUP(Orders!B2674,Returns!$B$1:$C$801,2,1)</f>
        <v>Yes</v>
      </c>
    </row>
    <row r="2675" spans="1:23" ht="12.9" customHeight="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  <c r="V2675" s="1" t="str">
        <f>VLOOKUP(M2675,People!$B$1:$C$5,2,0)</f>
        <v>Chuck Magee</v>
      </c>
      <c r="W2675" s="1" t="str">
        <f>VLOOKUP(Orders!B2675,Returns!$B$1:$C$801,2,1)</f>
        <v>Yes</v>
      </c>
    </row>
    <row r="2676" spans="1:23" ht="12.9" customHeight="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VLOOKUP(M2676,People!$B$1:$C$5,2,0)</f>
        <v>Anna Andreadi</v>
      </c>
      <c r="W2676" s="1" t="str">
        <f>VLOOKUP(Orders!B2676,Returns!$B$1:$C$801,2,1)</f>
        <v>Yes</v>
      </c>
    </row>
    <row r="2677" spans="1:23" ht="12.9" customHeight="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  <c r="V2677" s="1" t="str">
        <f>VLOOKUP(M2677,People!$B$1:$C$5,2,0)</f>
        <v>Cassandra Brandow</v>
      </c>
      <c r="W2677" s="1" t="str">
        <f>VLOOKUP(Orders!B2677,Returns!$B$1:$C$801,2,1)</f>
        <v>Yes</v>
      </c>
    </row>
    <row r="2678" spans="1:23" ht="12.9" customHeight="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  <c r="V2678" s="1" t="str">
        <f>VLOOKUP(M2678,People!$B$1:$C$5,2,0)</f>
        <v>Cassandra Brandow</v>
      </c>
      <c r="W2678" s="1" t="str">
        <f>VLOOKUP(Orders!B2678,Returns!$B$1:$C$801,2,1)</f>
        <v>Yes</v>
      </c>
    </row>
    <row r="2679" spans="1:23" ht="12.9" customHeight="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  <c r="V2679" s="1" t="str">
        <f>VLOOKUP(M2679,People!$B$1:$C$5,2,0)</f>
        <v>Anna Andreadi</v>
      </c>
      <c r="W2679" s="1" t="str">
        <f>VLOOKUP(Orders!B2679,Returns!$B$1:$C$801,2,1)</f>
        <v>Yes</v>
      </c>
    </row>
    <row r="2680" spans="1:23" ht="12.9" customHeight="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  <c r="V2680" s="1" t="str">
        <f>VLOOKUP(M2680,People!$B$1:$C$5,2,0)</f>
        <v>Anna Andreadi</v>
      </c>
      <c r="W2680" s="1" t="str">
        <f>VLOOKUP(Orders!B2680,Returns!$B$1:$C$801,2,1)</f>
        <v>Yes</v>
      </c>
    </row>
    <row r="2681" spans="1:23" ht="12.9" customHeight="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  <c r="V2681" s="1" t="str">
        <f>VLOOKUP(M2681,People!$B$1:$C$5,2,0)</f>
        <v>Kelly Williams</v>
      </c>
      <c r="W2681" s="1" t="str">
        <f>VLOOKUP(Orders!B2681,Returns!$B$1:$C$801,2,1)</f>
        <v>Yes</v>
      </c>
    </row>
    <row r="2682" spans="1:23" ht="12.9" customHeight="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  <c r="V2682" s="1" t="str">
        <f>VLOOKUP(M2682,People!$B$1:$C$5,2,0)</f>
        <v>Kelly Williams</v>
      </c>
      <c r="W2682" s="1" t="str">
        <f>VLOOKUP(Orders!B2682,Returns!$B$1:$C$801,2,1)</f>
        <v>Yes</v>
      </c>
    </row>
    <row r="2683" spans="1:23" ht="12.9" customHeight="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VLOOKUP(M2683,People!$B$1:$C$5,2,0)</f>
        <v>Kelly Williams</v>
      </c>
      <c r="W2683" s="1" t="str">
        <f>VLOOKUP(Orders!B2683,Returns!$B$1:$C$801,2,1)</f>
        <v>Yes</v>
      </c>
    </row>
    <row r="2684" spans="1:23" ht="12.9" customHeight="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  <c r="V2684" s="1" t="str">
        <f>VLOOKUP(M2684,People!$B$1:$C$5,2,0)</f>
        <v>Kelly Williams</v>
      </c>
      <c r="W2684" s="1" t="str">
        <f>VLOOKUP(Orders!B2684,Returns!$B$1:$C$801,2,1)</f>
        <v>Yes</v>
      </c>
    </row>
    <row r="2685" spans="1:23" ht="12.9" customHeight="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  <c r="V2685" s="1" t="str">
        <f>VLOOKUP(M2685,People!$B$1:$C$5,2,0)</f>
        <v>Kelly Williams</v>
      </c>
      <c r="W2685" s="1" t="str">
        <f>VLOOKUP(Orders!B2685,Returns!$B$1:$C$801,2,1)</f>
        <v>Yes</v>
      </c>
    </row>
    <row r="2686" spans="1:23" ht="12.9" customHeight="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  <c r="V2686" s="1" t="str">
        <f>VLOOKUP(M2686,People!$B$1:$C$5,2,0)</f>
        <v>Anna Andreadi</v>
      </c>
      <c r="W2686" s="1" t="str">
        <f>VLOOKUP(Orders!B2686,Returns!$B$1:$C$801,2,1)</f>
        <v>Yes</v>
      </c>
    </row>
    <row r="2687" spans="1:23" ht="12.9" customHeight="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  <c r="V2687" s="1" t="str">
        <f>VLOOKUP(M2687,People!$B$1:$C$5,2,0)</f>
        <v>Cassandra Brandow</v>
      </c>
      <c r="W2687" s="1" t="str">
        <f>VLOOKUP(Orders!B2687,Returns!$B$1:$C$801,2,1)</f>
        <v>Yes</v>
      </c>
    </row>
    <row r="2688" spans="1:23" ht="12.9" customHeight="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  <c r="V2688" s="1" t="str">
        <f>VLOOKUP(M2688,People!$B$1:$C$5,2,0)</f>
        <v>Cassandra Brandow</v>
      </c>
      <c r="W2688" s="1" t="str">
        <f>VLOOKUP(Orders!B2688,Returns!$B$1:$C$801,2,1)</f>
        <v>Yes</v>
      </c>
    </row>
    <row r="2689" spans="1:23" ht="12.9" customHeight="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  <c r="V2689" s="1" t="str">
        <f>VLOOKUP(M2689,People!$B$1:$C$5,2,0)</f>
        <v>Kelly Williams</v>
      </c>
      <c r="W2689" s="1" t="str">
        <f>VLOOKUP(Orders!B2689,Returns!$B$1:$C$801,2,1)</f>
        <v>Yes</v>
      </c>
    </row>
    <row r="2690" spans="1:23" ht="12.9" customHeight="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  <c r="V2690" s="1" t="str">
        <f>VLOOKUP(M2690,People!$B$1:$C$5,2,0)</f>
        <v>Anna Andreadi</v>
      </c>
      <c r="W2690" s="1" t="str">
        <f>VLOOKUP(Orders!B2690,Returns!$B$1:$C$801,2,1)</f>
        <v>Yes</v>
      </c>
    </row>
    <row r="2691" spans="1:23" ht="12.9" customHeight="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  <c r="V2691" s="1" t="str">
        <f>VLOOKUP(M2691,People!$B$1:$C$5,2,0)</f>
        <v>Kelly Williams</v>
      </c>
      <c r="W2691" s="1" t="str">
        <f>VLOOKUP(Orders!B2691,Returns!$B$1:$C$801,2,1)</f>
        <v>Yes</v>
      </c>
    </row>
    <row r="2692" spans="1:23" ht="12.9" customHeight="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  <c r="V2692" s="1" t="str">
        <f>VLOOKUP(M2692,People!$B$1:$C$5,2,0)</f>
        <v>Chuck Magee</v>
      </c>
      <c r="W2692" s="1" t="str">
        <f>VLOOKUP(Orders!B2692,Returns!$B$1:$C$801,2,1)</f>
        <v>Yes</v>
      </c>
    </row>
    <row r="2693" spans="1:23" ht="12.9" customHeight="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VLOOKUP(M2693,People!$B$1:$C$5,2,0)</f>
        <v>Anna Andreadi</v>
      </c>
      <c r="W2693" s="1" t="str">
        <f>VLOOKUP(Orders!B2693,Returns!$B$1:$C$801,2,1)</f>
        <v>Yes</v>
      </c>
    </row>
    <row r="2694" spans="1:23" ht="12.9" customHeight="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VLOOKUP(M2694,People!$B$1:$C$5,2,0)</f>
        <v>Anna Andreadi</v>
      </c>
      <c r="W2694" s="1" t="str">
        <f>VLOOKUP(Orders!B2694,Returns!$B$1:$C$801,2,1)</f>
        <v>Yes</v>
      </c>
    </row>
    <row r="2695" spans="1:23" ht="12.9" customHeight="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VLOOKUP(M2695,People!$B$1:$C$5,2,0)</f>
        <v>Anna Andreadi</v>
      </c>
      <c r="W2695" s="1" t="str">
        <f>VLOOKUP(Orders!B2695,Returns!$B$1:$C$801,2,1)</f>
        <v>Yes</v>
      </c>
    </row>
    <row r="2696" spans="1:23" ht="12.9" customHeight="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  <c r="V2696" s="1" t="str">
        <f>VLOOKUP(M2696,People!$B$1:$C$5,2,0)</f>
        <v>Cassandra Brandow</v>
      </c>
      <c r="W2696" s="1" t="str">
        <f>VLOOKUP(Orders!B2696,Returns!$B$1:$C$801,2,1)</f>
        <v>Yes</v>
      </c>
    </row>
    <row r="2697" spans="1:23" ht="12.9" customHeight="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  <c r="V2697" s="1" t="str">
        <f>VLOOKUP(M2697,People!$B$1:$C$5,2,0)</f>
        <v>Chuck Magee</v>
      </c>
      <c r="W2697" s="1" t="str">
        <f>VLOOKUP(Orders!B2697,Returns!$B$1:$C$801,2,1)</f>
        <v>Yes</v>
      </c>
    </row>
    <row r="2698" spans="1:23" ht="12.9" customHeight="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  <c r="V2698" s="1" t="str">
        <f>VLOOKUP(M2698,People!$B$1:$C$5,2,0)</f>
        <v>Cassandra Brandow</v>
      </c>
      <c r="W2698" s="1" t="str">
        <f>VLOOKUP(Orders!B2698,Returns!$B$1:$C$801,2,1)</f>
        <v>Yes</v>
      </c>
    </row>
    <row r="2699" spans="1:23" ht="12.9" customHeight="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  <c r="V2699" s="1" t="str">
        <f>VLOOKUP(M2699,People!$B$1:$C$5,2,0)</f>
        <v>Cassandra Brandow</v>
      </c>
      <c r="W2699" s="1" t="str">
        <f>VLOOKUP(Orders!B2699,Returns!$B$1:$C$801,2,1)</f>
        <v>Yes</v>
      </c>
    </row>
    <row r="2700" spans="1:23" ht="12.9" customHeight="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  <c r="V2700" s="1" t="str">
        <f>VLOOKUP(M2700,People!$B$1:$C$5,2,0)</f>
        <v>Cassandra Brandow</v>
      </c>
      <c r="W2700" s="1" t="str">
        <f>VLOOKUP(Orders!B2700,Returns!$B$1:$C$801,2,1)</f>
        <v>Yes</v>
      </c>
    </row>
    <row r="2701" spans="1:23" ht="12.9" customHeight="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  <c r="V2701" s="1" t="str">
        <f>VLOOKUP(M2701,People!$B$1:$C$5,2,0)</f>
        <v>Cassandra Brandow</v>
      </c>
      <c r="W2701" s="1" t="str">
        <f>VLOOKUP(Orders!B2701,Returns!$B$1:$C$801,2,1)</f>
        <v>Yes</v>
      </c>
    </row>
    <row r="2702" spans="1:23" ht="12.9" customHeight="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  <c r="V2702" s="1" t="str">
        <f>VLOOKUP(M2702,People!$B$1:$C$5,2,0)</f>
        <v>Cassandra Brandow</v>
      </c>
      <c r="W2702" s="1" t="str">
        <f>VLOOKUP(Orders!B2702,Returns!$B$1:$C$801,2,1)</f>
        <v>Yes</v>
      </c>
    </row>
    <row r="2703" spans="1:23" ht="12.9" customHeight="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  <c r="V2703" s="1" t="str">
        <f>VLOOKUP(M2703,People!$B$1:$C$5,2,0)</f>
        <v>Cassandra Brandow</v>
      </c>
      <c r="W2703" s="1" t="str">
        <f>VLOOKUP(Orders!B2703,Returns!$B$1:$C$801,2,1)</f>
        <v>Yes</v>
      </c>
    </row>
    <row r="2704" spans="1:23" ht="12.9" customHeight="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  <c r="V2704" s="1" t="str">
        <f>VLOOKUP(M2704,People!$B$1:$C$5,2,0)</f>
        <v>Cassandra Brandow</v>
      </c>
      <c r="W2704" s="1" t="str">
        <f>VLOOKUP(Orders!B2704,Returns!$B$1:$C$801,2,1)</f>
        <v>Yes</v>
      </c>
    </row>
    <row r="2705" spans="1:23" ht="12.9" customHeight="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  <c r="V2705" s="1" t="str">
        <f>VLOOKUP(M2705,People!$B$1:$C$5,2,0)</f>
        <v>Chuck Magee</v>
      </c>
      <c r="W2705" s="1" t="str">
        <f>VLOOKUP(Orders!B2705,Returns!$B$1:$C$801,2,1)</f>
        <v>Yes</v>
      </c>
    </row>
    <row r="2706" spans="1:23" ht="12.9" customHeight="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  <c r="V2706" s="1" t="str">
        <f>VLOOKUP(M2706,People!$B$1:$C$5,2,0)</f>
        <v>Chuck Magee</v>
      </c>
      <c r="W2706" s="1" t="str">
        <f>VLOOKUP(Orders!B2706,Returns!$B$1:$C$801,2,1)</f>
        <v>Yes</v>
      </c>
    </row>
    <row r="2707" spans="1:23" ht="12.9" customHeight="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VLOOKUP(M2707,People!$B$1:$C$5,2,0)</f>
        <v>Anna Andreadi</v>
      </c>
      <c r="W2707" s="1" t="str">
        <f>VLOOKUP(Orders!B2707,Returns!$B$1:$C$801,2,1)</f>
        <v>Yes</v>
      </c>
    </row>
    <row r="2708" spans="1:23" ht="12.9" customHeight="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VLOOKUP(M2708,People!$B$1:$C$5,2,0)</f>
        <v>Anna Andreadi</v>
      </c>
      <c r="W2708" s="1" t="str">
        <f>VLOOKUP(Orders!B2708,Returns!$B$1:$C$801,2,1)</f>
        <v>Yes</v>
      </c>
    </row>
    <row r="2709" spans="1:23" ht="12.9" customHeight="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  <c r="V2709" s="1" t="str">
        <f>VLOOKUP(M2709,People!$B$1:$C$5,2,0)</f>
        <v>Anna Andreadi</v>
      </c>
      <c r="W2709" s="1" t="str">
        <f>VLOOKUP(Orders!B2709,Returns!$B$1:$C$801,2,1)</f>
        <v>Yes</v>
      </c>
    </row>
    <row r="2710" spans="1:23" ht="12.9" customHeight="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  <c r="V2710" s="1" t="str">
        <f>VLOOKUP(M2710,People!$B$1:$C$5,2,0)</f>
        <v>Anna Andreadi</v>
      </c>
      <c r="W2710" s="1" t="str">
        <f>VLOOKUP(Orders!B2710,Returns!$B$1:$C$801,2,1)</f>
        <v>Yes</v>
      </c>
    </row>
    <row r="2711" spans="1:23" ht="12.9" customHeight="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  <c r="V2711" s="1" t="str">
        <f>VLOOKUP(M2711,People!$B$1:$C$5,2,0)</f>
        <v>Anna Andreadi</v>
      </c>
      <c r="W2711" s="1" t="str">
        <f>VLOOKUP(Orders!B2711,Returns!$B$1:$C$801,2,1)</f>
        <v>Yes</v>
      </c>
    </row>
    <row r="2712" spans="1:23" ht="12.9" customHeight="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  <c r="V2712" s="1" t="str">
        <f>VLOOKUP(M2712,People!$B$1:$C$5,2,0)</f>
        <v>Cassandra Brandow</v>
      </c>
      <c r="W2712" s="1" t="str">
        <f>VLOOKUP(Orders!B2712,Returns!$B$1:$C$801,2,1)</f>
        <v>Yes</v>
      </c>
    </row>
    <row r="2713" spans="1:23" ht="12.9" customHeight="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  <c r="V2713" s="1" t="str">
        <f>VLOOKUP(M2713,People!$B$1:$C$5,2,0)</f>
        <v>Chuck Magee</v>
      </c>
      <c r="W2713" s="1" t="str">
        <f>VLOOKUP(Orders!B2713,Returns!$B$1:$C$801,2,1)</f>
        <v>Yes</v>
      </c>
    </row>
    <row r="2714" spans="1:23" ht="12.9" customHeight="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  <c r="V2714" s="1" t="str">
        <f>VLOOKUP(M2714,People!$B$1:$C$5,2,0)</f>
        <v>Chuck Magee</v>
      </c>
      <c r="W2714" s="1" t="str">
        <f>VLOOKUP(Orders!B2714,Returns!$B$1:$C$801,2,1)</f>
        <v>Yes</v>
      </c>
    </row>
    <row r="2715" spans="1:23" ht="12.9" customHeight="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VLOOKUP(M2715,People!$B$1:$C$5,2,0)</f>
        <v>Cassandra Brandow</v>
      </c>
      <c r="W2715" s="1" t="str">
        <f>VLOOKUP(Orders!B2715,Returns!$B$1:$C$801,2,1)</f>
        <v>Yes</v>
      </c>
    </row>
    <row r="2716" spans="1:23" ht="12.9" customHeight="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  <c r="V2716" s="1" t="str">
        <f>VLOOKUP(M2716,People!$B$1:$C$5,2,0)</f>
        <v>Anna Andreadi</v>
      </c>
      <c r="W2716" s="1" t="str">
        <f>VLOOKUP(Orders!B2716,Returns!$B$1:$C$801,2,1)</f>
        <v>Yes</v>
      </c>
    </row>
    <row r="2717" spans="1:23" ht="12.9" customHeight="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VLOOKUP(M2717,People!$B$1:$C$5,2,0)</f>
        <v>Chuck Magee</v>
      </c>
      <c r="W2717" s="1" t="str">
        <f>VLOOKUP(Orders!B2717,Returns!$B$1:$C$801,2,1)</f>
        <v>Yes</v>
      </c>
    </row>
    <row r="2718" spans="1:23" ht="12.9" customHeight="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VLOOKUP(M2718,People!$B$1:$C$5,2,0)</f>
        <v>Cassandra Brandow</v>
      </c>
      <c r="W2718" s="1" t="str">
        <f>VLOOKUP(Orders!B2718,Returns!$B$1:$C$801,2,1)</f>
        <v>Yes</v>
      </c>
    </row>
    <row r="2719" spans="1:23" ht="12.9" customHeight="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  <c r="V2719" s="1" t="str">
        <f>VLOOKUP(M2719,People!$B$1:$C$5,2,0)</f>
        <v>Chuck Magee</v>
      </c>
      <c r="W2719" s="1" t="e">
        <f>VLOOKUP(Orders!B2719,Returns!$B$1:$C$801,2,1)</f>
        <v>#N/A</v>
      </c>
    </row>
    <row r="2720" spans="1:23" ht="12.9" customHeight="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  <c r="V2720" s="1" t="str">
        <f>VLOOKUP(M2720,People!$B$1:$C$5,2,0)</f>
        <v>Anna Andreadi</v>
      </c>
      <c r="W2720" s="1" t="str">
        <f>VLOOKUP(Orders!B2720,Returns!$B$1:$C$801,2,1)</f>
        <v>Yes</v>
      </c>
    </row>
    <row r="2721" spans="1:23" ht="12.9" customHeight="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  <c r="V2721" s="1" t="str">
        <f>VLOOKUP(M2721,People!$B$1:$C$5,2,0)</f>
        <v>Kelly Williams</v>
      </c>
      <c r="W2721" s="1" t="str">
        <f>VLOOKUP(Orders!B2721,Returns!$B$1:$C$801,2,1)</f>
        <v>Yes</v>
      </c>
    </row>
    <row r="2722" spans="1:23" ht="12.9" customHeight="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  <c r="V2722" s="1" t="str">
        <f>VLOOKUP(M2722,People!$B$1:$C$5,2,0)</f>
        <v>Cassandra Brandow</v>
      </c>
      <c r="W2722" s="1" t="str">
        <f>VLOOKUP(Orders!B2722,Returns!$B$1:$C$801,2,1)</f>
        <v>Yes</v>
      </c>
    </row>
    <row r="2723" spans="1:23" ht="12.9" customHeight="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  <c r="V2723" s="1" t="str">
        <f>VLOOKUP(M2723,People!$B$1:$C$5,2,0)</f>
        <v>Cassandra Brandow</v>
      </c>
      <c r="W2723" s="1" t="str">
        <f>VLOOKUP(Orders!B2723,Returns!$B$1:$C$801,2,1)</f>
        <v>Yes</v>
      </c>
    </row>
    <row r="2724" spans="1:23" ht="12.9" customHeight="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  <c r="V2724" s="1" t="str">
        <f>VLOOKUP(M2724,People!$B$1:$C$5,2,0)</f>
        <v>Cassandra Brandow</v>
      </c>
      <c r="W2724" s="1" t="str">
        <f>VLOOKUP(Orders!B2724,Returns!$B$1:$C$801,2,1)</f>
        <v>Yes</v>
      </c>
    </row>
    <row r="2725" spans="1:23" ht="12.9" customHeight="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  <c r="V2725" s="1" t="str">
        <f>VLOOKUP(M2725,People!$B$1:$C$5,2,0)</f>
        <v>Anna Andreadi</v>
      </c>
      <c r="W2725" s="1" t="str">
        <f>VLOOKUP(Orders!B2725,Returns!$B$1:$C$801,2,1)</f>
        <v>Yes</v>
      </c>
    </row>
    <row r="2726" spans="1:23" ht="12.9" customHeight="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  <c r="V2726" s="1" t="str">
        <f>VLOOKUP(M2726,People!$B$1:$C$5,2,0)</f>
        <v>Anna Andreadi</v>
      </c>
      <c r="W2726" s="1" t="str">
        <f>VLOOKUP(Orders!B2726,Returns!$B$1:$C$801,2,1)</f>
        <v>Yes</v>
      </c>
    </row>
    <row r="2727" spans="1:23" ht="12.9" customHeight="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  <c r="V2727" s="1" t="str">
        <f>VLOOKUP(M2727,People!$B$1:$C$5,2,0)</f>
        <v>Chuck Magee</v>
      </c>
      <c r="W2727" s="1" t="str">
        <f>VLOOKUP(Orders!B2727,Returns!$B$1:$C$801,2,1)</f>
        <v>Yes</v>
      </c>
    </row>
    <row r="2728" spans="1:23" ht="12.9" customHeight="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  <c r="V2728" s="1" t="str">
        <f>VLOOKUP(M2728,People!$B$1:$C$5,2,0)</f>
        <v>Chuck Magee</v>
      </c>
      <c r="W2728" s="1" t="str">
        <f>VLOOKUP(Orders!B2728,Returns!$B$1:$C$801,2,1)</f>
        <v>Yes</v>
      </c>
    </row>
    <row r="2729" spans="1:23" ht="12.9" customHeight="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  <c r="V2729" s="1" t="str">
        <f>VLOOKUP(M2729,People!$B$1:$C$5,2,0)</f>
        <v>Chuck Magee</v>
      </c>
      <c r="W2729" s="1" t="str">
        <f>VLOOKUP(Orders!B2729,Returns!$B$1:$C$801,2,1)</f>
        <v>Yes</v>
      </c>
    </row>
    <row r="2730" spans="1:23" ht="12.9" customHeight="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  <c r="V2730" s="1" t="str">
        <f>VLOOKUP(M2730,People!$B$1:$C$5,2,0)</f>
        <v>Chuck Magee</v>
      </c>
      <c r="W2730" s="1" t="str">
        <f>VLOOKUP(Orders!B2730,Returns!$B$1:$C$801,2,1)</f>
        <v>Yes</v>
      </c>
    </row>
    <row r="2731" spans="1:23" ht="12.9" customHeight="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VLOOKUP(M2731,People!$B$1:$C$5,2,0)</f>
        <v>Anna Andreadi</v>
      </c>
      <c r="W2731" s="1" t="str">
        <f>VLOOKUP(Orders!B2731,Returns!$B$1:$C$801,2,1)</f>
        <v>Yes</v>
      </c>
    </row>
    <row r="2732" spans="1:23" ht="12.9" customHeight="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  <c r="V2732" s="1" t="str">
        <f>VLOOKUP(M2732,People!$B$1:$C$5,2,0)</f>
        <v>Anna Andreadi</v>
      </c>
      <c r="W2732" s="1" t="str">
        <f>VLOOKUP(Orders!B2732,Returns!$B$1:$C$801,2,1)</f>
        <v>Yes</v>
      </c>
    </row>
    <row r="2733" spans="1:23" ht="12.9" customHeight="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VLOOKUP(M2733,People!$B$1:$C$5,2,0)</f>
        <v>Anna Andreadi</v>
      </c>
      <c r="W2733" s="1" t="str">
        <f>VLOOKUP(Orders!B2733,Returns!$B$1:$C$801,2,1)</f>
        <v>Yes</v>
      </c>
    </row>
    <row r="2734" spans="1:23" ht="12.9" customHeight="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  <c r="V2734" s="1" t="str">
        <f>VLOOKUP(M2734,People!$B$1:$C$5,2,0)</f>
        <v>Chuck Magee</v>
      </c>
      <c r="W2734" s="1" t="str">
        <f>VLOOKUP(Orders!B2734,Returns!$B$1:$C$801,2,1)</f>
        <v>Yes</v>
      </c>
    </row>
    <row r="2735" spans="1:23" ht="12.9" customHeight="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VLOOKUP(M2735,People!$B$1:$C$5,2,0)</f>
        <v>Chuck Magee</v>
      </c>
      <c r="W2735" s="1" t="str">
        <f>VLOOKUP(Orders!B2735,Returns!$B$1:$C$801,2,1)</f>
        <v>Yes</v>
      </c>
    </row>
    <row r="2736" spans="1:23" ht="12.9" customHeight="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  <c r="V2736" s="1" t="str">
        <f>VLOOKUP(M2736,People!$B$1:$C$5,2,0)</f>
        <v>Anna Andreadi</v>
      </c>
      <c r="W2736" s="1" t="str">
        <f>VLOOKUP(Orders!B2736,Returns!$B$1:$C$801,2,1)</f>
        <v>Yes</v>
      </c>
    </row>
    <row r="2737" spans="1:23" ht="12.9" customHeight="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  <c r="V2737" s="1" t="str">
        <f>VLOOKUP(M2737,People!$B$1:$C$5,2,0)</f>
        <v>Chuck Magee</v>
      </c>
      <c r="W2737" s="1" t="str">
        <f>VLOOKUP(Orders!B2737,Returns!$B$1:$C$801,2,1)</f>
        <v>Yes</v>
      </c>
    </row>
    <row r="2738" spans="1:23" ht="12.9" customHeight="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VLOOKUP(M2738,People!$B$1:$C$5,2,0)</f>
        <v>Chuck Magee</v>
      </c>
      <c r="W2738" s="1" t="str">
        <f>VLOOKUP(Orders!B2738,Returns!$B$1:$C$801,2,1)</f>
        <v>Yes</v>
      </c>
    </row>
    <row r="2739" spans="1:23" ht="12.9" customHeight="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  <c r="V2739" s="1" t="str">
        <f>VLOOKUP(M2739,People!$B$1:$C$5,2,0)</f>
        <v>Chuck Magee</v>
      </c>
      <c r="W2739" s="1" t="str">
        <f>VLOOKUP(Orders!B2739,Returns!$B$1:$C$801,2,1)</f>
        <v>Yes</v>
      </c>
    </row>
    <row r="2740" spans="1:23" ht="12.9" customHeight="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VLOOKUP(M2740,People!$B$1:$C$5,2,0)</f>
        <v>Chuck Magee</v>
      </c>
      <c r="W2740" s="1" t="str">
        <f>VLOOKUP(Orders!B2740,Returns!$B$1:$C$801,2,1)</f>
        <v>Yes</v>
      </c>
    </row>
    <row r="2741" spans="1:23" ht="12.9" customHeight="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  <c r="V2741" s="1" t="str">
        <f>VLOOKUP(M2741,People!$B$1:$C$5,2,0)</f>
        <v>Cassandra Brandow</v>
      </c>
      <c r="W2741" s="1" t="str">
        <f>VLOOKUP(Orders!B2741,Returns!$B$1:$C$801,2,1)</f>
        <v>Yes</v>
      </c>
    </row>
    <row r="2742" spans="1:23" ht="12.9" customHeight="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  <c r="V2742" s="1" t="str">
        <f>VLOOKUP(M2742,People!$B$1:$C$5,2,0)</f>
        <v>Cassandra Brandow</v>
      </c>
      <c r="W2742" s="1" t="str">
        <f>VLOOKUP(Orders!B2742,Returns!$B$1:$C$801,2,1)</f>
        <v>Yes</v>
      </c>
    </row>
    <row r="2743" spans="1:23" ht="12.9" customHeight="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VLOOKUP(M2743,People!$B$1:$C$5,2,0)</f>
        <v>Chuck Magee</v>
      </c>
      <c r="W2743" s="1" t="str">
        <f>VLOOKUP(Orders!B2743,Returns!$B$1:$C$801,2,1)</f>
        <v>Yes</v>
      </c>
    </row>
    <row r="2744" spans="1:23" ht="12.9" customHeight="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  <c r="V2744" s="1" t="str">
        <f>VLOOKUP(M2744,People!$B$1:$C$5,2,0)</f>
        <v>Anna Andreadi</v>
      </c>
      <c r="W2744" s="1" t="str">
        <f>VLOOKUP(Orders!B2744,Returns!$B$1:$C$801,2,1)</f>
        <v>Yes</v>
      </c>
    </row>
    <row r="2745" spans="1:23" ht="12.9" customHeight="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VLOOKUP(M2745,People!$B$1:$C$5,2,0)</f>
        <v>Anna Andreadi</v>
      </c>
      <c r="W2745" s="1" t="str">
        <f>VLOOKUP(Orders!B2745,Returns!$B$1:$C$801,2,1)</f>
        <v>Yes</v>
      </c>
    </row>
    <row r="2746" spans="1:23" ht="12.9" customHeight="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  <c r="V2746" s="1" t="str">
        <f>VLOOKUP(M2746,People!$B$1:$C$5,2,0)</f>
        <v>Anna Andreadi</v>
      </c>
      <c r="W2746" s="1" t="str">
        <f>VLOOKUP(Orders!B2746,Returns!$B$1:$C$801,2,1)</f>
        <v>Yes</v>
      </c>
    </row>
    <row r="2747" spans="1:23" ht="12.9" customHeight="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VLOOKUP(M2747,People!$B$1:$C$5,2,0)</f>
        <v>Cassandra Brandow</v>
      </c>
      <c r="W2747" s="1" t="str">
        <f>VLOOKUP(Orders!B2747,Returns!$B$1:$C$801,2,1)</f>
        <v>Yes</v>
      </c>
    </row>
    <row r="2748" spans="1:23" ht="12.9" customHeight="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VLOOKUP(M2748,People!$B$1:$C$5,2,0)</f>
        <v>Chuck Magee</v>
      </c>
      <c r="W2748" s="1" t="str">
        <f>VLOOKUP(Orders!B2748,Returns!$B$1:$C$801,2,1)</f>
        <v>Yes</v>
      </c>
    </row>
    <row r="2749" spans="1:23" ht="12.9" customHeight="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  <c r="V2749" s="1" t="str">
        <f>VLOOKUP(M2749,People!$B$1:$C$5,2,0)</f>
        <v>Kelly Williams</v>
      </c>
      <c r="W2749" s="1" t="str">
        <f>VLOOKUP(Orders!B2749,Returns!$B$1:$C$801,2,1)</f>
        <v>Yes</v>
      </c>
    </row>
    <row r="2750" spans="1:23" ht="12.9" customHeight="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  <c r="V2750" s="1" t="str">
        <f>VLOOKUP(M2750,People!$B$1:$C$5,2,0)</f>
        <v>Cassandra Brandow</v>
      </c>
      <c r="W2750" s="1" t="str">
        <f>VLOOKUP(Orders!B2750,Returns!$B$1:$C$801,2,1)</f>
        <v>Yes</v>
      </c>
    </row>
    <row r="2751" spans="1:23" ht="12.9" customHeight="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  <c r="V2751" s="1" t="str">
        <f>VLOOKUP(M2751,People!$B$1:$C$5,2,0)</f>
        <v>Anna Andreadi</v>
      </c>
      <c r="W2751" s="1" t="str">
        <f>VLOOKUP(Orders!B2751,Returns!$B$1:$C$801,2,1)</f>
        <v>Yes</v>
      </c>
    </row>
    <row r="2752" spans="1:23" ht="12.9" customHeight="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  <c r="V2752" s="1" t="str">
        <f>VLOOKUP(M2752,People!$B$1:$C$5,2,0)</f>
        <v>Anna Andreadi</v>
      </c>
      <c r="W2752" s="1" t="str">
        <f>VLOOKUP(Orders!B2752,Returns!$B$1:$C$801,2,1)</f>
        <v>Yes</v>
      </c>
    </row>
    <row r="2753" spans="1:23" ht="12.9" customHeight="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  <c r="V2753" s="1" t="str">
        <f>VLOOKUP(M2753,People!$B$1:$C$5,2,0)</f>
        <v>Anna Andreadi</v>
      </c>
      <c r="W2753" s="1" t="str">
        <f>VLOOKUP(Orders!B2753,Returns!$B$1:$C$801,2,1)</f>
        <v>Yes</v>
      </c>
    </row>
    <row r="2754" spans="1:23" ht="12.9" customHeight="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  <c r="V2754" s="1" t="str">
        <f>VLOOKUP(M2754,People!$B$1:$C$5,2,0)</f>
        <v>Anna Andreadi</v>
      </c>
      <c r="W2754" s="1" t="str">
        <f>VLOOKUP(Orders!B2754,Returns!$B$1:$C$801,2,1)</f>
        <v>Yes</v>
      </c>
    </row>
    <row r="2755" spans="1:23" ht="12.9" customHeight="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VLOOKUP(M2755,People!$B$1:$C$5,2,0)</f>
        <v>Anna Andreadi</v>
      </c>
      <c r="W2755" s="1" t="str">
        <f>VLOOKUP(Orders!B2755,Returns!$B$1:$C$801,2,1)</f>
        <v>Yes</v>
      </c>
    </row>
    <row r="2756" spans="1:23" ht="12.9" customHeight="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  <c r="V2756" s="1" t="str">
        <f>VLOOKUP(M2756,People!$B$1:$C$5,2,0)</f>
        <v>Anna Andreadi</v>
      </c>
      <c r="W2756" s="1" t="str">
        <f>VLOOKUP(Orders!B2756,Returns!$B$1:$C$801,2,1)</f>
        <v>Yes</v>
      </c>
    </row>
    <row r="2757" spans="1:23" ht="12.9" customHeight="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  <c r="V2757" s="1" t="str">
        <f>VLOOKUP(M2757,People!$B$1:$C$5,2,0)</f>
        <v>Anna Andreadi</v>
      </c>
      <c r="W2757" s="1" t="str">
        <f>VLOOKUP(Orders!B2757,Returns!$B$1:$C$801,2,1)</f>
        <v>Yes</v>
      </c>
    </row>
    <row r="2758" spans="1:23" ht="12.9" customHeight="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VLOOKUP(M2758,People!$B$1:$C$5,2,0)</f>
        <v>Anna Andreadi</v>
      </c>
      <c r="W2758" s="1" t="str">
        <f>VLOOKUP(Orders!B2758,Returns!$B$1:$C$801,2,1)</f>
        <v>Yes</v>
      </c>
    </row>
    <row r="2759" spans="1:23" ht="12.9" customHeight="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  <c r="V2759" s="1" t="str">
        <f>VLOOKUP(M2759,People!$B$1:$C$5,2,0)</f>
        <v>Chuck Magee</v>
      </c>
      <c r="W2759" s="1" t="str">
        <f>VLOOKUP(Orders!B2759,Returns!$B$1:$C$801,2,1)</f>
        <v>Yes</v>
      </c>
    </row>
    <row r="2760" spans="1:23" ht="12.9" customHeight="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  <c r="V2760" s="1" t="str">
        <f>VLOOKUP(M2760,People!$B$1:$C$5,2,0)</f>
        <v>Cassandra Brandow</v>
      </c>
      <c r="W2760" s="1" t="str">
        <f>VLOOKUP(Orders!B2760,Returns!$B$1:$C$801,2,1)</f>
        <v>Yes</v>
      </c>
    </row>
    <row r="2761" spans="1:23" ht="12.9" customHeight="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  <c r="V2761" s="1" t="str">
        <f>VLOOKUP(M2761,People!$B$1:$C$5,2,0)</f>
        <v>Cassandra Brandow</v>
      </c>
      <c r="W2761" s="1" t="str">
        <f>VLOOKUP(Orders!B2761,Returns!$B$1:$C$801,2,1)</f>
        <v>Yes</v>
      </c>
    </row>
    <row r="2762" spans="1:23" ht="12.9" customHeight="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VLOOKUP(M2762,People!$B$1:$C$5,2,0)</f>
        <v>Anna Andreadi</v>
      </c>
      <c r="W2762" s="1" t="str">
        <f>VLOOKUP(Orders!B2762,Returns!$B$1:$C$801,2,1)</f>
        <v>Yes</v>
      </c>
    </row>
    <row r="2763" spans="1:23" ht="12.9" customHeight="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  <c r="V2763" s="1" t="str">
        <f>VLOOKUP(M2763,People!$B$1:$C$5,2,0)</f>
        <v>Anna Andreadi</v>
      </c>
      <c r="W2763" s="1" t="str">
        <f>VLOOKUP(Orders!B2763,Returns!$B$1:$C$801,2,1)</f>
        <v>Yes</v>
      </c>
    </row>
    <row r="2764" spans="1:23" ht="12.9" customHeight="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VLOOKUP(M2764,People!$B$1:$C$5,2,0)</f>
        <v>Anna Andreadi</v>
      </c>
      <c r="W2764" s="1" t="str">
        <f>VLOOKUP(Orders!B2764,Returns!$B$1:$C$801,2,1)</f>
        <v>Yes</v>
      </c>
    </row>
    <row r="2765" spans="1:23" ht="12.9" customHeight="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  <c r="V2765" s="1" t="str">
        <f>VLOOKUP(M2765,People!$B$1:$C$5,2,0)</f>
        <v>Chuck Magee</v>
      </c>
      <c r="W2765" s="1" t="str">
        <f>VLOOKUP(Orders!B2765,Returns!$B$1:$C$801,2,1)</f>
        <v>Yes</v>
      </c>
    </row>
    <row r="2766" spans="1:23" ht="12.9" customHeight="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  <c r="V2766" s="1" t="str">
        <f>VLOOKUP(M2766,People!$B$1:$C$5,2,0)</f>
        <v>Chuck Magee</v>
      </c>
      <c r="W2766" s="1" t="str">
        <f>VLOOKUP(Orders!B2766,Returns!$B$1:$C$801,2,1)</f>
        <v>Yes</v>
      </c>
    </row>
    <row r="2767" spans="1:23" ht="12.9" customHeight="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VLOOKUP(M2767,People!$B$1:$C$5,2,0)</f>
        <v>Chuck Magee</v>
      </c>
      <c r="W2767" s="1" t="str">
        <f>VLOOKUP(Orders!B2767,Returns!$B$1:$C$801,2,1)</f>
        <v>Yes</v>
      </c>
    </row>
    <row r="2768" spans="1:23" ht="12.9" customHeight="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  <c r="V2768" s="1" t="str">
        <f>VLOOKUP(M2768,People!$B$1:$C$5,2,0)</f>
        <v>Chuck Magee</v>
      </c>
      <c r="W2768" s="1" t="str">
        <f>VLOOKUP(Orders!B2768,Returns!$B$1:$C$801,2,1)</f>
        <v>Yes</v>
      </c>
    </row>
    <row r="2769" spans="1:23" ht="12.9" customHeight="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  <c r="V2769" s="1" t="str">
        <f>VLOOKUP(M2769,People!$B$1:$C$5,2,0)</f>
        <v>Chuck Magee</v>
      </c>
      <c r="W2769" s="1" t="str">
        <f>VLOOKUP(Orders!B2769,Returns!$B$1:$C$801,2,1)</f>
        <v>Yes</v>
      </c>
    </row>
    <row r="2770" spans="1:23" ht="12.9" customHeight="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  <c r="V2770" s="1" t="str">
        <f>VLOOKUP(M2770,People!$B$1:$C$5,2,0)</f>
        <v>Kelly Williams</v>
      </c>
      <c r="W2770" s="1" t="str">
        <f>VLOOKUP(Orders!B2770,Returns!$B$1:$C$801,2,1)</f>
        <v>Yes</v>
      </c>
    </row>
    <row r="2771" spans="1:23" ht="12.9" customHeight="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-0.62650000000001005</v>
      </c>
      <c r="V2771" s="1" t="str">
        <f>VLOOKUP(M2771,People!$B$1:$C$5,2,0)</f>
        <v>Kelly Williams</v>
      </c>
      <c r="W2771" s="1" t="str">
        <f>VLOOKUP(Orders!B2771,Returns!$B$1:$C$801,2,1)</f>
        <v>Yes</v>
      </c>
    </row>
    <row r="2772" spans="1:23" ht="12.9" customHeight="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  <c r="V2772" s="1" t="str">
        <f>VLOOKUP(M2772,People!$B$1:$C$5,2,0)</f>
        <v>Kelly Williams</v>
      </c>
      <c r="W2772" s="1" t="str">
        <f>VLOOKUP(Orders!B2772,Returns!$B$1:$C$801,2,1)</f>
        <v>Yes</v>
      </c>
    </row>
    <row r="2773" spans="1:23" ht="12.9" customHeight="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  <c r="V2773" s="1" t="str">
        <f>VLOOKUP(M2773,People!$B$1:$C$5,2,0)</f>
        <v>Kelly Williams</v>
      </c>
      <c r="W2773" s="1" t="str">
        <f>VLOOKUP(Orders!B2773,Returns!$B$1:$C$801,2,1)</f>
        <v>Yes</v>
      </c>
    </row>
    <row r="2774" spans="1:23" ht="12.9" customHeight="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  <c r="V2774" s="1" t="str">
        <f>VLOOKUP(M2774,People!$B$1:$C$5,2,0)</f>
        <v>Cassandra Brandow</v>
      </c>
      <c r="W2774" s="1" t="str">
        <f>VLOOKUP(Orders!B2774,Returns!$B$1:$C$801,2,1)</f>
        <v>Yes</v>
      </c>
    </row>
    <row r="2775" spans="1:23" ht="12.9" customHeight="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VLOOKUP(M2775,People!$B$1:$C$5,2,0)</f>
        <v>Kelly Williams</v>
      </c>
      <c r="W2775" s="1" t="str">
        <f>VLOOKUP(Orders!B2775,Returns!$B$1:$C$801,2,1)</f>
        <v>Yes</v>
      </c>
    </row>
    <row r="2776" spans="1:23" ht="12.9" customHeight="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  <c r="V2776" s="1" t="str">
        <f>VLOOKUP(M2776,People!$B$1:$C$5,2,0)</f>
        <v>Chuck Magee</v>
      </c>
      <c r="W2776" s="1" t="str">
        <f>VLOOKUP(Orders!B2776,Returns!$B$1:$C$801,2,1)</f>
        <v>Yes</v>
      </c>
    </row>
    <row r="2777" spans="1:23" ht="12.9" customHeight="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  <c r="V2777" s="1" t="str">
        <f>VLOOKUP(M2777,People!$B$1:$C$5,2,0)</f>
        <v>Anna Andreadi</v>
      </c>
      <c r="W2777" s="1" t="str">
        <f>VLOOKUP(Orders!B2777,Returns!$B$1:$C$801,2,1)</f>
        <v>Yes</v>
      </c>
    </row>
    <row r="2778" spans="1:23" ht="12.9" customHeight="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  <c r="V2778" s="1" t="str">
        <f>VLOOKUP(M2778,People!$B$1:$C$5,2,0)</f>
        <v>Anna Andreadi</v>
      </c>
      <c r="W2778" s="1" t="str">
        <f>VLOOKUP(Orders!B2778,Returns!$B$1:$C$801,2,1)</f>
        <v>Yes</v>
      </c>
    </row>
    <row r="2779" spans="1:23" ht="12.9" customHeight="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  <c r="V2779" s="1" t="str">
        <f>VLOOKUP(M2779,People!$B$1:$C$5,2,0)</f>
        <v>Anna Andreadi</v>
      </c>
      <c r="W2779" s="1" t="str">
        <f>VLOOKUP(Orders!B2779,Returns!$B$1:$C$801,2,1)</f>
        <v>Yes</v>
      </c>
    </row>
    <row r="2780" spans="1:23" ht="12.9" customHeight="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  <c r="V2780" s="1" t="str">
        <f>VLOOKUP(M2780,People!$B$1:$C$5,2,0)</f>
        <v>Cassandra Brandow</v>
      </c>
      <c r="W2780" s="1" t="str">
        <f>VLOOKUP(Orders!B2780,Returns!$B$1:$C$801,2,1)</f>
        <v>Yes</v>
      </c>
    </row>
    <row r="2781" spans="1:23" ht="12.9" customHeight="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  <c r="V2781" s="1" t="str">
        <f>VLOOKUP(M2781,People!$B$1:$C$5,2,0)</f>
        <v>Cassandra Brandow</v>
      </c>
      <c r="W2781" s="1" t="str">
        <f>VLOOKUP(Orders!B2781,Returns!$B$1:$C$801,2,1)</f>
        <v>Yes</v>
      </c>
    </row>
    <row r="2782" spans="1:23" ht="12.9" customHeight="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VLOOKUP(M2782,People!$B$1:$C$5,2,0)</f>
        <v>Chuck Magee</v>
      </c>
      <c r="W2782" s="1" t="str">
        <f>VLOOKUP(Orders!B2782,Returns!$B$1:$C$801,2,1)</f>
        <v>Yes</v>
      </c>
    </row>
    <row r="2783" spans="1:23" ht="12.9" customHeight="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  <c r="V2783" s="1" t="str">
        <f>VLOOKUP(M2783,People!$B$1:$C$5,2,0)</f>
        <v>Kelly Williams</v>
      </c>
      <c r="W2783" s="1" t="str">
        <f>VLOOKUP(Orders!B2783,Returns!$B$1:$C$801,2,1)</f>
        <v>Yes</v>
      </c>
    </row>
    <row r="2784" spans="1:23" ht="12.9" customHeight="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VLOOKUP(M2784,People!$B$1:$C$5,2,0)</f>
        <v>Kelly Williams</v>
      </c>
      <c r="W2784" s="1" t="str">
        <f>VLOOKUP(Orders!B2784,Returns!$B$1:$C$801,2,1)</f>
        <v>Yes</v>
      </c>
    </row>
    <row r="2785" spans="1:23" ht="12.9" customHeight="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  <c r="V2785" s="1" t="str">
        <f>VLOOKUP(M2785,People!$B$1:$C$5,2,0)</f>
        <v>Chuck Magee</v>
      </c>
      <c r="W2785" s="1" t="str">
        <f>VLOOKUP(Orders!B2785,Returns!$B$1:$C$801,2,1)</f>
        <v>Yes</v>
      </c>
    </row>
    <row r="2786" spans="1:23" ht="12.9" customHeight="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  <c r="V2786" s="1" t="str">
        <f>VLOOKUP(M2786,People!$B$1:$C$5,2,0)</f>
        <v>Chuck Magee</v>
      </c>
      <c r="W2786" s="1" t="str">
        <f>VLOOKUP(Orders!B2786,Returns!$B$1:$C$801,2,1)</f>
        <v>Yes</v>
      </c>
    </row>
    <row r="2787" spans="1:23" ht="12.9" customHeight="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VLOOKUP(M2787,People!$B$1:$C$5,2,0)</f>
        <v>Anna Andreadi</v>
      </c>
      <c r="W2787" s="1" t="str">
        <f>VLOOKUP(Orders!B2787,Returns!$B$1:$C$801,2,1)</f>
        <v>Yes</v>
      </c>
    </row>
    <row r="2788" spans="1:23" ht="12.9" customHeight="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  <c r="V2788" s="1" t="str">
        <f>VLOOKUP(M2788,People!$B$1:$C$5,2,0)</f>
        <v>Anna Andreadi</v>
      </c>
      <c r="W2788" s="1" t="str">
        <f>VLOOKUP(Orders!B2788,Returns!$B$1:$C$801,2,1)</f>
        <v>Yes</v>
      </c>
    </row>
    <row r="2789" spans="1:23" ht="12.9" customHeight="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  <c r="V2789" s="1" t="str">
        <f>VLOOKUP(M2789,People!$B$1:$C$5,2,0)</f>
        <v>Kelly Williams</v>
      </c>
      <c r="W2789" s="1" t="str">
        <f>VLOOKUP(Orders!B2789,Returns!$B$1:$C$801,2,1)</f>
        <v>Yes</v>
      </c>
    </row>
    <row r="2790" spans="1:23" ht="12.9" customHeight="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  <c r="V2790" s="1" t="str">
        <f>VLOOKUP(M2790,People!$B$1:$C$5,2,0)</f>
        <v>Kelly Williams</v>
      </c>
      <c r="W2790" s="1" t="str">
        <f>VLOOKUP(Orders!B2790,Returns!$B$1:$C$801,2,1)</f>
        <v>Yes</v>
      </c>
    </row>
    <row r="2791" spans="1:23" ht="12.9" customHeight="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  <c r="V2791" s="1" t="str">
        <f>VLOOKUP(M2791,People!$B$1:$C$5,2,0)</f>
        <v>Kelly Williams</v>
      </c>
      <c r="W2791" s="1" t="str">
        <f>VLOOKUP(Orders!B2791,Returns!$B$1:$C$801,2,1)</f>
        <v>Yes</v>
      </c>
    </row>
    <row r="2792" spans="1:23" ht="12.9" customHeight="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  <c r="V2792" s="1" t="str">
        <f>VLOOKUP(M2792,People!$B$1:$C$5,2,0)</f>
        <v>Kelly Williams</v>
      </c>
      <c r="W2792" s="1" t="str">
        <f>VLOOKUP(Orders!B2792,Returns!$B$1:$C$801,2,1)</f>
        <v>Yes</v>
      </c>
    </row>
    <row r="2793" spans="1:23" ht="12.9" customHeight="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  <c r="V2793" s="1" t="str">
        <f>VLOOKUP(M2793,People!$B$1:$C$5,2,0)</f>
        <v>Kelly Williams</v>
      </c>
      <c r="W2793" s="1" t="str">
        <f>VLOOKUP(Orders!B2793,Returns!$B$1:$C$801,2,1)</f>
        <v>Yes</v>
      </c>
    </row>
    <row r="2794" spans="1:23" ht="12.9" customHeight="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  <c r="V2794" s="1" t="str">
        <f>VLOOKUP(M2794,People!$B$1:$C$5,2,0)</f>
        <v>Kelly Williams</v>
      </c>
      <c r="W2794" s="1" t="str">
        <f>VLOOKUP(Orders!B2794,Returns!$B$1:$C$801,2,1)</f>
        <v>Yes</v>
      </c>
    </row>
    <row r="2795" spans="1:23" ht="12.9" customHeight="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  <c r="V2795" s="1" t="str">
        <f>VLOOKUP(M2795,People!$B$1:$C$5,2,0)</f>
        <v>Anna Andreadi</v>
      </c>
      <c r="W2795" s="1" t="str">
        <f>VLOOKUP(Orders!B2795,Returns!$B$1:$C$801,2,1)</f>
        <v>Yes</v>
      </c>
    </row>
    <row r="2796" spans="1:23" ht="12.9" customHeight="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  <c r="V2796" s="1" t="str">
        <f>VLOOKUP(M2796,People!$B$1:$C$5,2,0)</f>
        <v>Anna Andreadi</v>
      </c>
      <c r="W2796" s="1" t="str">
        <f>VLOOKUP(Orders!B2796,Returns!$B$1:$C$801,2,1)</f>
        <v>Yes</v>
      </c>
    </row>
    <row r="2797" spans="1:23" ht="12.9" customHeight="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  <c r="V2797" s="1" t="str">
        <f>VLOOKUP(M2797,People!$B$1:$C$5,2,0)</f>
        <v>Anna Andreadi</v>
      </c>
      <c r="W2797" s="1" t="str">
        <f>VLOOKUP(Orders!B2797,Returns!$B$1:$C$801,2,1)</f>
        <v>Yes</v>
      </c>
    </row>
    <row r="2798" spans="1:23" ht="12.9" customHeight="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VLOOKUP(M2798,People!$B$1:$C$5,2,0)</f>
        <v>Anna Andreadi</v>
      </c>
      <c r="W2798" s="1" t="str">
        <f>VLOOKUP(Orders!B2798,Returns!$B$1:$C$801,2,1)</f>
        <v>Yes</v>
      </c>
    </row>
    <row r="2799" spans="1:23" ht="12.9" customHeight="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  <c r="V2799" s="1" t="str">
        <f>VLOOKUP(M2799,People!$B$1:$C$5,2,0)</f>
        <v>Cassandra Brandow</v>
      </c>
      <c r="W2799" s="1" t="str">
        <f>VLOOKUP(Orders!B2799,Returns!$B$1:$C$801,2,1)</f>
        <v>Yes</v>
      </c>
    </row>
    <row r="2800" spans="1:23" ht="12.9" customHeight="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VLOOKUP(M2800,People!$B$1:$C$5,2,0)</f>
        <v>Cassandra Brandow</v>
      </c>
      <c r="W2800" s="1" t="str">
        <f>VLOOKUP(Orders!B2800,Returns!$B$1:$C$801,2,1)</f>
        <v>Yes</v>
      </c>
    </row>
    <row r="2801" spans="1:23" ht="12.9" customHeight="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  <c r="V2801" s="1" t="str">
        <f>VLOOKUP(M2801,People!$B$1:$C$5,2,0)</f>
        <v>Cassandra Brandow</v>
      </c>
      <c r="W2801" s="1" t="str">
        <f>VLOOKUP(Orders!B2801,Returns!$B$1:$C$801,2,1)</f>
        <v>Yes</v>
      </c>
    </row>
    <row r="2802" spans="1:23" ht="12.9" customHeight="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  <c r="V2802" s="1" t="str">
        <f>VLOOKUP(M2802,People!$B$1:$C$5,2,0)</f>
        <v>Cassandra Brandow</v>
      </c>
      <c r="W2802" s="1" t="str">
        <f>VLOOKUP(Orders!B2802,Returns!$B$1:$C$801,2,1)</f>
        <v>Yes</v>
      </c>
    </row>
    <row r="2803" spans="1:23" ht="12.9" customHeight="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  <c r="V2803" s="1" t="str">
        <f>VLOOKUP(M2803,People!$B$1:$C$5,2,0)</f>
        <v>Anna Andreadi</v>
      </c>
      <c r="W2803" s="1" t="str">
        <f>VLOOKUP(Orders!B2803,Returns!$B$1:$C$801,2,1)</f>
        <v>Yes</v>
      </c>
    </row>
    <row r="2804" spans="1:23" ht="12.9" customHeight="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VLOOKUP(M2804,People!$B$1:$C$5,2,0)</f>
        <v>Anna Andreadi</v>
      </c>
      <c r="W2804" s="1" t="str">
        <f>VLOOKUP(Orders!B2804,Returns!$B$1:$C$801,2,1)</f>
        <v>Yes</v>
      </c>
    </row>
    <row r="2805" spans="1:23" ht="12.9" customHeight="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  <c r="V2805" s="1" t="str">
        <f>VLOOKUP(M2805,People!$B$1:$C$5,2,0)</f>
        <v>Anna Andreadi</v>
      </c>
      <c r="W2805" s="1" t="str">
        <f>VLOOKUP(Orders!B2805,Returns!$B$1:$C$801,2,1)</f>
        <v>Yes</v>
      </c>
    </row>
    <row r="2806" spans="1:23" ht="12.9" customHeight="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  <c r="V2806" s="1" t="str">
        <f>VLOOKUP(M2806,People!$B$1:$C$5,2,0)</f>
        <v>Anna Andreadi</v>
      </c>
      <c r="W2806" s="1" t="str">
        <f>VLOOKUP(Orders!B2806,Returns!$B$1:$C$801,2,1)</f>
        <v>Yes</v>
      </c>
    </row>
    <row r="2807" spans="1:23" ht="12.9" customHeight="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  <c r="V2807" s="1" t="str">
        <f>VLOOKUP(M2807,People!$B$1:$C$5,2,0)</f>
        <v>Kelly Williams</v>
      </c>
      <c r="W2807" s="1" t="str">
        <f>VLOOKUP(Orders!B2807,Returns!$B$1:$C$801,2,1)</f>
        <v>Yes</v>
      </c>
    </row>
    <row r="2808" spans="1:23" ht="12.9" customHeight="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  <c r="V2808" s="1" t="str">
        <f>VLOOKUP(M2808,People!$B$1:$C$5,2,0)</f>
        <v>Anna Andreadi</v>
      </c>
      <c r="W2808" s="1" t="str">
        <f>VLOOKUP(Orders!B2808,Returns!$B$1:$C$801,2,1)</f>
        <v>Yes</v>
      </c>
    </row>
    <row r="2809" spans="1:23" ht="12.9" customHeight="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  <c r="V2809" s="1" t="str">
        <f>VLOOKUP(M2809,People!$B$1:$C$5,2,0)</f>
        <v>Anna Andreadi</v>
      </c>
      <c r="W2809" s="1" t="str">
        <f>VLOOKUP(Orders!B2809,Returns!$B$1:$C$801,2,1)</f>
        <v>Yes</v>
      </c>
    </row>
    <row r="2810" spans="1:23" ht="12.9" customHeight="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  <c r="V2810" s="1" t="str">
        <f>VLOOKUP(M2810,People!$B$1:$C$5,2,0)</f>
        <v>Anna Andreadi</v>
      </c>
      <c r="W2810" s="1" t="str">
        <f>VLOOKUP(Orders!B2810,Returns!$B$1:$C$801,2,1)</f>
        <v>Yes</v>
      </c>
    </row>
    <row r="2811" spans="1:23" ht="12.9" customHeight="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  <c r="V2811" s="1" t="str">
        <f>VLOOKUP(M2811,People!$B$1:$C$5,2,0)</f>
        <v>Anna Andreadi</v>
      </c>
      <c r="W2811" s="1" t="str">
        <f>VLOOKUP(Orders!B2811,Returns!$B$1:$C$801,2,1)</f>
        <v>Yes</v>
      </c>
    </row>
    <row r="2812" spans="1:23" ht="12.9" customHeight="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VLOOKUP(M2812,People!$B$1:$C$5,2,0)</f>
        <v>Kelly Williams</v>
      </c>
      <c r="W2812" s="1" t="str">
        <f>VLOOKUP(Orders!B2812,Returns!$B$1:$C$801,2,1)</f>
        <v>Yes</v>
      </c>
    </row>
    <row r="2813" spans="1:23" ht="12.9" customHeight="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  <c r="V2813" s="1" t="str">
        <f>VLOOKUP(M2813,People!$B$1:$C$5,2,0)</f>
        <v>Kelly Williams</v>
      </c>
      <c r="W2813" s="1" t="str">
        <f>VLOOKUP(Orders!B2813,Returns!$B$1:$C$801,2,1)</f>
        <v>Yes</v>
      </c>
    </row>
    <row r="2814" spans="1:23" ht="12.9" customHeight="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  <c r="V2814" s="1" t="str">
        <f>VLOOKUP(M2814,People!$B$1:$C$5,2,0)</f>
        <v>Kelly Williams</v>
      </c>
      <c r="W2814" s="1" t="str">
        <f>VLOOKUP(Orders!B2814,Returns!$B$1:$C$801,2,1)</f>
        <v>Yes</v>
      </c>
    </row>
    <row r="2815" spans="1:23" ht="12.9" customHeight="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  <c r="V2815" s="1" t="str">
        <f>VLOOKUP(M2815,People!$B$1:$C$5,2,0)</f>
        <v>Kelly Williams</v>
      </c>
      <c r="W2815" s="1" t="str">
        <f>VLOOKUP(Orders!B2815,Returns!$B$1:$C$801,2,1)</f>
        <v>Yes</v>
      </c>
    </row>
    <row r="2816" spans="1:23" ht="12.9" customHeight="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  <c r="V2816" s="1" t="str">
        <f>VLOOKUP(M2816,People!$B$1:$C$5,2,0)</f>
        <v>Kelly Williams</v>
      </c>
      <c r="W2816" s="1" t="str">
        <f>VLOOKUP(Orders!B2816,Returns!$B$1:$C$801,2,1)</f>
        <v>Yes</v>
      </c>
    </row>
    <row r="2817" spans="1:23" ht="12.9" customHeight="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  <c r="V2817" s="1" t="str">
        <f>VLOOKUP(M2817,People!$B$1:$C$5,2,0)</f>
        <v>Chuck Magee</v>
      </c>
      <c r="W2817" s="1" t="str">
        <f>VLOOKUP(Orders!B2817,Returns!$B$1:$C$801,2,1)</f>
        <v>Yes</v>
      </c>
    </row>
    <row r="2818" spans="1:23" ht="12.9" customHeight="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  <c r="V2818" s="1" t="str">
        <f>VLOOKUP(M2818,People!$B$1:$C$5,2,0)</f>
        <v>Chuck Magee</v>
      </c>
      <c r="W2818" s="1" t="str">
        <f>VLOOKUP(Orders!B2818,Returns!$B$1:$C$801,2,1)</f>
        <v>Yes</v>
      </c>
    </row>
    <row r="2819" spans="1:23" ht="12.9" customHeight="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VLOOKUP(M2819,People!$B$1:$C$5,2,0)</f>
        <v>Chuck Magee</v>
      </c>
      <c r="W2819" s="1" t="str">
        <f>VLOOKUP(Orders!B2819,Returns!$B$1:$C$801,2,1)</f>
        <v>Yes</v>
      </c>
    </row>
    <row r="2820" spans="1:23" ht="12.9" customHeight="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  <c r="V2820" s="1" t="str">
        <f>VLOOKUP(M2820,People!$B$1:$C$5,2,0)</f>
        <v>Chuck Magee</v>
      </c>
      <c r="W2820" s="1" t="str">
        <f>VLOOKUP(Orders!B2820,Returns!$B$1:$C$801,2,1)</f>
        <v>Yes</v>
      </c>
    </row>
    <row r="2821" spans="1:23" ht="12.9" customHeight="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  <c r="V2821" s="1" t="str">
        <f>VLOOKUP(M2821,People!$B$1:$C$5,2,0)</f>
        <v>Anna Andreadi</v>
      </c>
      <c r="W2821" s="1" t="str">
        <f>VLOOKUP(Orders!B2821,Returns!$B$1:$C$801,2,1)</f>
        <v>Yes</v>
      </c>
    </row>
    <row r="2822" spans="1:23" ht="12.9" customHeight="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  <c r="V2822" s="1" t="str">
        <f>VLOOKUP(M2822,People!$B$1:$C$5,2,0)</f>
        <v>Anna Andreadi</v>
      </c>
      <c r="W2822" s="1" t="str">
        <f>VLOOKUP(Orders!B2822,Returns!$B$1:$C$801,2,1)</f>
        <v>Yes</v>
      </c>
    </row>
    <row r="2823" spans="1:23" ht="12.9" customHeight="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  <c r="V2823" s="1" t="str">
        <f>VLOOKUP(M2823,People!$B$1:$C$5,2,0)</f>
        <v>Anna Andreadi</v>
      </c>
      <c r="W2823" s="1" t="str">
        <f>VLOOKUP(Orders!B2823,Returns!$B$1:$C$801,2,1)</f>
        <v>Yes</v>
      </c>
    </row>
    <row r="2824" spans="1:23" ht="12.9" customHeight="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  <c r="V2824" s="1" t="str">
        <f>VLOOKUP(M2824,People!$B$1:$C$5,2,0)</f>
        <v>Kelly Williams</v>
      </c>
      <c r="W2824" s="1" t="str">
        <f>VLOOKUP(Orders!B2824,Returns!$B$1:$C$801,2,1)</f>
        <v>Yes</v>
      </c>
    </row>
    <row r="2825" spans="1:23" ht="12.9" customHeight="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  <c r="V2825" s="1" t="str">
        <f>VLOOKUP(M2825,People!$B$1:$C$5,2,0)</f>
        <v>Kelly Williams</v>
      </c>
      <c r="W2825" s="1" t="str">
        <f>VLOOKUP(Orders!B2825,Returns!$B$1:$C$801,2,1)</f>
        <v>Yes</v>
      </c>
    </row>
    <row r="2826" spans="1:23" ht="12.9" customHeight="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  <c r="V2826" s="1" t="str">
        <f>VLOOKUP(M2826,People!$B$1:$C$5,2,0)</f>
        <v>Kelly Williams</v>
      </c>
      <c r="W2826" s="1" t="str">
        <f>VLOOKUP(Orders!B2826,Returns!$B$1:$C$801,2,1)</f>
        <v>Yes</v>
      </c>
    </row>
    <row r="2827" spans="1:23" ht="12.9" customHeight="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  <c r="V2827" s="1" t="str">
        <f>VLOOKUP(M2827,People!$B$1:$C$5,2,0)</f>
        <v>Kelly Williams</v>
      </c>
      <c r="W2827" s="1" t="str">
        <f>VLOOKUP(Orders!B2827,Returns!$B$1:$C$801,2,1)</f>
        <v>Yes</v>
      </c>
    </row>
    <row r="2828" spans="1:23" ht="12.9" customHeight="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  <c r="V2828" s="1" t="str">
        <f>VLOOKUP(M2828,People!$B$1:$C$5,2,0)</f>
        <v>Kelly Williams</v>
      </c>
      <c r="W2828" s="1" t="str">
        <f>VLOOKUP(Orders!B2828,Returns!$B$1:$C$801,2,1)</f>
        <v>Yes</v>
      </c>
    </row>
    <row r="2829" spans="1:23" ht="12.9" customHeight="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  <c r="V2829" s="1" t="str">
        <f>VLOOKUP(M2829,People!$B$1:$C$5,2,0)</f>
        <v>Kelly Williams</v>
      </c>
      <c r="W2829" s="1" t="str">
        <f>VLOOKUP(Orders!B2829,Returns!$B$1:$C$801,2,1)</f>
        <v>Yes</v>
      </c>
    </row>
    <row r="2830" spans="1:23" ht="12.9" customHeight="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  <c r="V2830" s="1" t="str">
        <f>VLOOKUP(M2830,People!$B$1:$C$5,2,0)</f>
        <v>Chuck Magee</v>
      </c>
      <c r="W2830" s="1" t="str">
        <f>VLOOKUP(Orders!B2830,Returns!$B$1:$C$801,2,1)</f>
        <v>Yes</v>
      </c>
    </row>
    <row r="2831" spans="1:23" ht="12.9" customHeight="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VLOOKUP(M2831,People!$B$1:$C$5,2,0)</f>
        <v>Chuck Magee</v>
      </c>
      <c r="W2831" s="1" t="str">
        <f>VLOOKUP(Orders!B2831,Returns!$B$1:$C$801,2,1)</f>
        <v>Yes</v>
      </c>
    </row>
    <row r="2832" spans="1:23" ht="12.9" customHeight="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  <c r="V2832" s="1" t="str">
        <f>VLOOKUP(M2832,People!$B$1:$C$5,2,0)</f>
        <v>Chuck Magee</v>
      </c>
      <c r="W2832" s="1" t="str">
        <f>VLOOKUP(Orders!B2832,Returns!$B$1:$C$801,2,1)</f>
        <v>Yes</v>
      </c>
    </row>
    <row r="2833" spans="1:23" ht="12.9" customHeight="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  <c r="V2833" s="1" t="str">
        <f>VLOOKUP(M2833,People!$B$1:$C$5,2,0)</f>
        <v>Anna Andreadi</v>
      </c>
      <c r="W2833" s="1" t="str">
        <f>VLOOKUP(Orders!B2833,Returns!$B$1:$C$801,2,1)</f>
        <v>Yes</v>
      </c>
    </row>
    <row r="2834" spans="1:23" ht="12.9" customHeight="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VLOOKUP(M2834,People!$B$1:$C$5,2,0)</f>
        <v>Anna Andreadi</v>
      </c>
      <c r="W2834" s="1" t="str">
        <f>VLOOKUP(Orders!B2834,Returns!$B$1:$C$801,2,1)</f>
        <v>Yes</v>
      </c>
    </row>
    <row r="2835" spans="1:23" ht="12.9" customHeight="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  <c r="V2835" s="1" t="str">
        <f>VLOOKUP(M2835,People!$B$1:$C$5,2,0)</f>
        <v>Cassandra Brandow</v>
      </c>
      <c r="W2835" s="1" t="str">
        <f>VLOOKUP(Orders!B2835,Returns!$B$1:$C$801,2,1)</f>
        <v>Yes</v>
      </c>
    </row>
    <row r="2836" spans="1:23" ht="12.9" customHeight="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VLOOKUP(M2836,People!$B$1:$C$5,2,0)</f>
        <v>Cassandra Brandow</v>
      </c>
      <c r="W2836" s="1" t="str">
        <f>VLOOKUP(Orders!B2836,Returns!$B$1:$C$801,2,1)</f>
        <v>Yes</v>
      </c>
    </row>
    <row r="2837" spans="1:23" ht="12.9" customHeight="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  <c r="V2837" s="1" t="str">
        <f>VLOOKUP(M2837,People!$B$1:$C$5,2,0)</f>
        <v>Anna Andreadi</v>
      </c>
      <c r="W2837" s="1" t="str">
        <f>VLOOKUP(Orders!B2837,Returns!$B$1:$C$801,2,1)</f>
        <v>Yes</v>
      </c>
    </row>
    <row r="2838" spans="1:23" ht="12.9" customHeight="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VLOOKUP(M2838,People!$B$1:$C$5,2,0)</f>
        <v>Anna Andreadi</v>
      </c>
      <c r="W2838" s="1" t="str">
        <f>VLOOKUP(Orders!B2838,Returns!$B$1:$C$801,2,1)</f>
        <v>Yes</v>
      </c>
    </row>
    <row r="2839" spans="1:23" ht="12.9" customHeight="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  <c r="V2839" s="1" t="str">
        <f>VLOOKUP(M2839,People!$B$1:$C$5,2,0)</f>
        <v>Anna Andreadi</v>
      </c>
      <c r="W2839" s="1" t="str">
        <f>VLOOKUP(Orders!B2839,Returns!$B$1:$C$801,2,1)</f>
        <v>Yes</v>
      </c>
    </row>
    <row r="2840" spans="1:23" ht="12.9" customHeight="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  <c r="V2840" s="1" t="str">
        <f>VLOOKUP(M2840,People!$B$1:$C$5,2,0)</f>
        <v>Cassandra Brandow</v>
      </c>
      <c r="W2840" s="1" t="str">
        <f>VLOOKUP(Orders!B2840,Returns!$B$1:$C$801,2,1)</f>
        <v>Yes</v>
      </c>
    </row>
    <row r="2841" spans="1:23" ht="12.9" customHeight="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  <c r="V2841" s="1" t="str">
        <f>VLOOKUP(M2841,People!$B$1:$C$5,2,0)</f>
        <v>Chuck Magee</v>
      </c>
      <c r="W2841" s="1" t="str">
        <f>VLOOKUP(Orders!B2841,Returns!$B$1:$C$801,2,1)</f>
        <v>Yes</v>
      </c>
    </row>
    <row r="2842" spans="1:23" ht="12.9" customHeight="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VLOOKUP(M2842,People!$B$1:$C$5,2,0)</f>
        <v>Cassandra Brandow</v>
      </c>
      <c r="W2842" s="1" t="str">
        <f>VLOOKUP(Orders!B2842,Returns!$B$1:$C$801,2,1)</f>
        <v>Yes</v>
      </c>
    </row>
    <row r="2843" spans="1:23" ht="12.9" customHeight="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VLOOKUP(M2843,People!$B$1:$C$5,2,0)</f>
        <v>Cassandra Brandow</v>
      </c>
      <c r="W2843" s="1" t="str">
        <f>VLOOKUP(Orders!B2843,Returns!$B$1:$C$801,2,1)</f>
        <v>Yes</v>
      </c>
    </row>
    <row r="2844" spans="1:23" ht="12.9" customHeight="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  <c r="V2844" s="1" t="str">
        <f>VLOOKUP(M2844,People!$B$1:$C$5,2,0)</f>
        <v>Kelly Williams</v>
      </c>
      <c r="W2844" s="1" t="str">
        <f>VLOOKUP(Orders!B2844,Returns!$B$1:$C$801,2,1)</f>
        <v>Yes</v>
      </c>
    </row>
    <row r="2845" spans="1:23" ht="12.9" customHeight="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  <c r="V2845" s="1" t="str">
        <f>VLOOKUP(M2845,People!$B$1:$C$5,2,0)</f>
        <v>Chuck Magee</v>
      </c>
      <c r="W2845" s="1" t="str">
        <f>VLOOKUP(Orders!B2845,Returns!$B$1:$C$801,2,1)</f>
        <v>Yes</v>
      </c>
    </row>
    <row r="2846" spans="1:23" ht="12.9" customHeight="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  <c r="V2846" s="1" t="str">
        <f>VLOOKUP(M2846,People!$B$1:$C$5,2,0)</f>
        <v>Kelly Williams</v>
      </c>
      <c r="W2846" s="1" t="str">
        <f>VLOOKUP(Orders!B2846,Returns!$B$1:$C$801,2,1)</f>
        <v>Yes</v>
      </c>
    </row>
    <row r="2847" spans="1:23" ht="12.9" customHeight="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  <c r="V2847" s="1" t="str">
        <f>VLOOKUP(M2847,People!$B$1:$C$5,2,0)</f>
        <v>Chuck Magee</v>
      </c>
      <c r="W2847" s="1" t="str">
        <f>VLOOKUP(Orders!B2847,Returns!$B$1:$C$801,2,1)</f>
        <v>Yes</v>
      </c>
    </row>
    <row r="2848" spans="1:23" ht="12.9" customHeight="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  <c r="V2848" s="1" t="str">
        <f>VLOOKUP(M2848,People!$B$1:$C$5,2,0)</f>
        <v>Kelly Williams</v>
      </c>
      <c r="W2848" s="1" t="str">
        <f>VLOOKUP(Orders!B2848,Returns!$B$1:$C$801,2,1)</f>
        <v>Yes</v>
      </c>
    </row>
    <row r="2849" spans="1:23" ht="12.9" customHeight="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  <c r="V2849" s="1" t="str">
        <f>VLOOKUP(M2849,People!$B$1:$C$5,2,0)</f>
        <v>Cassandra Brandow</v>
      </c>
      <c r="W2849" s="1" t="str">
        <f>VLOOKUP(Orders!B2849,Returns!$B$1:$C$801,2,1)</f>
        <v>Yes</v>
      </c>
    </row>
    <row r="2850" spans="1:23" ht="12.9" customHeight="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  <c r="V2850" s="1" t="str">
        <f>VLOOKUP(M2850,People!$B$1:$C$5,2,0)</f>
        <v>Cassandra Brandow</v>
      </c>
      <c r="W2850" s="1" t="str">
        <f>VLOOKUP(Orders!B2850,Returns!$B$1:$C$801,2,1)</f>
        <v>Yes</v>
      </c>
    </row>
    <row r="2851" spans="1:23" ht="12.9" customHeight="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  <c r="V2851" s="1" t="str">
        <f>VLOOKUP(M2851,People!$B$1:$C$5,2,0)</f>
        <v>Cassandra Brandow</v>
      </c>
      <c r="W2851" s="1" t="str">
        <f>VLOOKUP(Orders!B2851,Returns!$B$1:$C$801,2,1)</f>
        <v>Yes</v>
      </c>
    </row>
    <row r="2852" spans="1:23" ht="12.9" customHeight="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  <c r="V2852" s="1" t="str">
        <f>VLOOKUP(M2852,People!$B$1:$C$5,2,0)</f>
        <v>Chuck Magee</v>
      </c>
      <c r="W2852" s="1" t="str">
        <f>VLOOKUP(Orders!B2852,Returns!$B$1:$C$801,2,1)</f>
        <v>Yes</v>
      </c>
    </row>
    <row r="2853" spans="1:23" ht="12.9" customHeight="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  <c r="V2853" s="1" t="str">
        <f>VLOOKUP(M2853,People!$B$1:$C$5,2,0)</f>
        <v>Kelly Williams</v>
      </c>
      <c r="W2853" s="1" t="str">
        <f>VLOOKUP(Orders!B2853,Returns!$B$1:$C$801,2,1)</f>
        <v>Yes</v>
      </c>
    </row>
    <row r="2854" spans="1:23" ht="12.9" customHeight="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  <c r="V2854" s="1" t="str">
        <f>VLOOKUP(M2854,People!$B$1:$C$5,2,0)</f>
        <v>Chuck Magee</v>
      </c>
      <c r="W2854" s="1" t="str">
        <f>VLOOKUP(Orders!B2854,Returns!$B$1:$C$801,2,1)</f>
        <v>Yes</v>
      </c>
    </row>
    <row r="2855" spans="1:23" ht="12.9" customHeight="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  <c r="V2855" s="1" t="str">
        <f>VLOOKUP(M2855,People!$B$1:$C$5,2,0)</f>
        <v>Chuck Magee</v>
      </c>
      <c r="W2855" s="1" t="str">
        <f>VLOOKUP(Orders!B2855,Returns!$B$1:$C$801,2,1)</f>
        <v>Yes</v>
      </c>
    </row>
    <row r="2856" spans="1:23" ht="12.9" customHeight="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  <c r="V2856" s="1" t="str">
        <f>VLOOKUP(M2856,People!$B$1:$C$5,2,0)</f>
        <v>Chuck Magee</v>
      </c>
      <c r="W2856" s="1" t="str">
        <f>VLOOKUP(Orders!B2856,Returns!$B$1:$C$801,2,1)</f>
        <v>Yes</v>
      </c>
    </row>
    <row r="2857" spans="1:23" ht="12.9" customHeight="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VLOOKUP(M2857,People!$B$1:$C$5,2,0)</f>
        <v>Kelly Williams</v>
      </c>
      <c r="W2857" s="1" t="str">
        <f>VLOOKUP(Orders!B2857,Returns!$B$1:$C$801,2,1)</f>
        <v>Yes</v>
      </c>
    </row>
    <row r="2858" spans="1:23" ht="12.9" customHeight="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  <c r="V2858" s="1" t="str">
        <f>VLOOKUP(M2858,People!$B$1:$C$5,2,0)</f>
        <v>Anna Andreadi</v>
      </c>
      <c r="W2858" s="1" t="str">
        <f>VLOOKUP(Orders!B2858,Returns!$B$1:$C$801,2,1)</f>
        <v>Yes</v>
      </c>
    </row>
    <row r="2859" spans="1:23" ht="12.9" customHeight="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  <c r="V2859" s="1" t="str">
        <f>VLOOKUP(M2859,People!$B$1:$C$5,2,0)</f>
        <v>Cassandra Brandow</v>
      </c>
      <c r="W2859" s="1" t="str">
        <f>VLOOKUP(Orders!B2859,Returns!$B$1:$C$801,2,1)</f>
        <v>Yes</v>
      </c>
    </row>
    <row r="2860" spans="1:23" ht="12.9" customHeight="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  <c r="V2860" s="1" t="str">
        <f>VLOOKUP(M2860,People!$B$1:$C$5,2,0)</f>
        <v>Cassandra Brandow</v>
      </c>
      <c r="W2860" s="1" t="str">
        <f>VLOOKUP(Orders!B2860,Returns!$B$1:$C$801,2,1)</f>
        <v>Yes</v>
      </c>
    </row>
    <row r="2861" spans="1:23" ht="12.9" customHeight="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  <c r="V2861" s="1" t="str">
        <f>VLOOKUP(M2861,People!$B$1:$C$5,2,0)</f>
        <v>Cassandra Brandow</v>
      </c>
      <c r="W2861" s="1" t="str">
        <f>VLOOKUP(Orders!B2861,Returns!$B$1:$C$801,2,1)</f>
        <v>Yes</v>
      </c>
    </row>
    <row r="2862" spans="1:23" ht="12.9" customHeight="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  <c r="V2862" s="1" t="str">
        <f>VLOOKUP(M2862,People!$B$1:$C$5,2,0)</f>
        <v>Cassandra Brandow</v>
      </c>
      <c r="W2862" s="1" t="str">
        <f>VLOOKUP(Orders!B2862,Returns!$B$1:$C$801,2,1)</f>
        <v>Yes</v>
      </c>
    </row>
    <row r="2863" spans="1:23" ht="12.9" customHeight="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VLOOKUP(M2863,People!$B$1:$C$5,2,0)</f>
        <v>Cassandra Brandow</v>
      </c>
      <c r="W2863" s="1" t="str">
        <f>VLOOKUP(Orders!B2863,Returns!$B$1:$C$801,2,1)</f>
        <v>Yes</v>
      </c>
    </row>
    <row r="2864" spans="1:23" ht="12.9" customHeight="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  <c r="V2864" s="1" t="str">
        <f>VLOOKUP(M2864,People!$B$1:$C$5,2,0)</f>
        <v>Cassandra Brandow</v>
      </c>
      <c r="W2864" s="1" t="str">
        <f>VLOOKUP(Orders!B2864,Returns!$B$1:$C$801,2,1)</f>
        <v>Yes</v>
      </c>
    </row>
    <row r="2865" spans="1:23" ht="12.9" customHeight="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  <c r="V2865" s="1" t="str">
        <f>VLOOKUP(M2865,People!$B$1:$C$5,2,0)</f>
        <v>Anna Andreadi</v>
      </c>
      <c r="W2865" s="1" t="str">
        <f>VLOOKUP(Orders!B2865,Returns!$B$1:$C$801,2,1)</f>
        <v>Yes</v>
      </c>
    </row>
    <row r="2866" spans="1:23" ht="12.9" customHeight="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  <c r="V2866" s="1" t="str">
        <f>VLOOKUP(M2866,People!$B$1:$C$5,2,0)</f>
        <v>Anna Andreadi</v>
      </c>
      <c r="W2866" s="1" t="str">
        <f>VLOOKUP(Orders!B2866,Returns!$B$1:$C$801,2,1)</f>
        <v>Yes</v>
      </c>
    </row>
    <row r="2867" spans="1:23" ht="12.9" customHeight="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  <c r="V2867" s="1" t="str">
        <f>VLOOKUP(M2867,People!$B$1:$C$5,2,0)</f>
        <v>Anna Andreadi</v>
      </c>
      <c r="W2867" s="1" t="str">
        <f>VLOOKUP(Orders!B2867,Returns!$B$1:$C$801,2,1)</f>
        <v>Yes</v>
      </c>
    </row>
    <row r="2868" spans="1:23" ht="12.9" customHeight="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  <c r="V2868" s="1" t="str">
        <f>VLOOKUP(M2868,People!$B$1:$C$5,2,0)</f>
        <v>Anna Andreadi</v>
      </c>
      <c r="W2868" s="1" t="str">
        <f>VLOOKUP(Orders!B2868,Returns!$B$1:$C$801,2,1)</f>
        <v>Yes</v>
      </c>
    </row>
    <row r="2869" spans="1:23" ht="12.9" customHeight="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  <c r="V2869" s="1" t="str">
        <f>VLOOKUP(M2869,People!$B$1:$C$5,2,0)</f>
        <v>Chuck Magee</v>
      </c>
      <c r="W2869" s="1" t="str">
        <f>VLOOKUP(Orders!B2869,Returns!$B$1:$C$801,2,1)</f>
        <v>Yes</v>
      </c>
    </row>
    <row r="2870" spans="1:23" ht="12.9" customHeight="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VLOOKUP(M2870,People!$B$1:$C$5,2,0)</f>
        <v>Chuck Magee</v>
      </c>
      <c r="W2870" s="1" t="str">
        <f>VLOOKUP(Orders!B2870,Returns!$B$1:$C$801,2,1)</f>
        <v>Yes</v>
      </c>
    </row>
    <row r="2871" spans="1:23" ht="12.9" customHeight="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  <c r="V2871" s="1" t="str">
        <f>VLOOKUP(M2871,People!$B$1:$C$5,2,0)</f>
        <v>Cassandra Brandow</v>
      </c>
      <c r="W2871" s="1" t="str">
        <f>VLOOKUP(Orders!B2871,Returns!$B$1:$C$801,2,1)</f>
        <v>Yes</v>
      </c>
    </row>
    <row r="2872" spans="1:23" ht="12.9" customHeight="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  <c r="V2872" s="1" t="str">
        <f>VLOOKUP(M2872,People!$B$1:$C$5,2,0)</f>
        <v>Anna Andreadi</v>
      </c>
      <c r="W2872" s="1" t="str">
        <f>VLOOKUP(Orders!B2872,Returns!$B$1:$C$801,2,1)</f>
        <v>Yes</v>
      </c>
    </row>
    <row r="2873" spans="1:23" ht="12.9" customHeight="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  <c r="V2873" s="1" t="str">
        <f>VLOOKUP(M2873,People!$B$1:$C$5,2,0)</f>
        <v>Anna Andreadi</v>
      </c>
      <c r="W2873" s="1" t="str">
        <f>VLOOKUP(Orders!B2873,Returns!$B$1:$C$801,2,1)</f>
        <v>Yes</v>
      </c>
    </row>
    <row r="2874" spans="1:23" ht="12.9" customHeight="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VLOOKUP(M2874,People!$B$1:$C$5,2,0)</f>
        <v>Anna Andreadi</v>
      </c>
      <c r="W2874" s="1" t="str">
        <f>VLOOKUP(Orders!B2874,Returns!$B$1:$C$801,2,1)</f>
        <v>Yes</v>
      </c>
    </row>
    <row r="2875" spans="1:23" ht="12.9" customHeight="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  <c r="V2875" s="1" t="str">
        <f>VLOOKUP(M2875,People!$B$1:$C$5,2,0)</f>
        <v>Anna Andreadi</v>
      </c>
      <c r="W2875" s="1" t="str">
        <f>VLOOKUP(Orders!B2875,Returns!$B$1:$C$801,2,1)</f>
        <v>Yes</v>
      </c>
    </row>
    <row r="2876" spans="1:23" ht="12.9" customHeight="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  <c r="V2876" s="1" t="str">
        <f>VLOOKUP(M2876,People!$B$1:$C$5,2,0)</f>
        <v>Chuck Magee</v>
      </c>
      <c r="W2876" s="1" t="str">
        <f>VLOOKUP(Orders!B2876,Returns!$B$1:$C$801,2,1)</f>
        <v>Yes</v>
      </c>
    </row>
    <row r="2877" spans="1:23" ht="12.9" customHeight="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  <c r="V2877" s="1" t="str">
        <f>VLOOKUP(M2877,People!$B$1:$C$5,2,0)</f>
        <v>Anna Andreadi</v>
      </c>
      <c r="W2877" s="1" t="str">
        <f>VLOOKUP(Orders!B2877,Returns!$B$1:$C$801,2,1)</f>
        <v>Yes</v>
      </c>
    </row>
    <row r="2878" spans="1:23" ht="12.9" customHeight="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  <c r="V2878" s="1" t="str">
        <f>VLOOKUP(M2878,People!$B$1:$C$5,2,0)</f>
        <v>Anna Andreadi</v>
      </c>
      <c r="W2878" s="1" t="str">
        <f>VLOOKUP(Orders!B2878,Returns!$B$1:$C$801,2,1)</f>
        <v>Yes</v>
      </c>
    </row>
    <row r="2879" spans="1:23" ht="12.9" customHeight="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  <c r="V2879" s="1" t="str">
        <f>VLOOKUP(M2879,People!$B$1:$C$5,2,0)</f>
        <v>Chuck Magee</v>
      </c>
      <c r="W2879" s="1" t="str">
        <f>VLOOKUP(Orders!B2879,Returns!$B$1:$C$801,2,1)</f>
        <v>Yes</v>
      </c>
    </row>
    <row r="2880" spans="1:23" ht="12.9" customHeight="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  <c r="V2880" s="1" t="str">
        <f>VLOOKUP(M2880,People!$B$1:$C$5,2,0)</f>
        <v>Chuck Magee</v>
      </c>
      <c r="W2880" s="1" t="str">
        <f>VLOOKUP(Orders!B2880,Returns!$B$1:$C$801,2,1)</f>
        <v>Yes</v>
      </c>
    </row>
    <row r="2881" spans="1:23" ht="12.9" customHeight="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  <c r="V2881" s="1" t="str">
        <f>VLOOKUP(M2881,People!$B$1:$C$5,2,0)</f>
        <v>Chuck Magee</v>
      </c>
      <c r="W2881" s="1" t="str">
        <f>VLOOKUP(Orders!B2881,Returns!$B$1:$C$801,2,1)</f>
        <v>Yes</v>
      </c>
    </row>
    <row r="2882" spans="1:23" ht="12.9" customHeight="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VLOOKUP(M2882,People!$B$1:$C$5,2,0)</f>
        <v>Chuck Magee</v>
      </c>
      <c r="W2882" s="1" t="str">
        <f>VLOOKUP(Orders!B2882,Returns!$B$1:$C$801,2,1)</f>
        <v>Yes</v>
      </c>
    </row>
    <row r="2883" spans="1:23" ht="12.9" customHeight="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  <c r="V2883" s="1" t="str">
        <f>VLOOKUP(M2883,People!$B$1:$C$5,2,0)</f>
        <v>Chuck Magee</v>
      </c>
      <c r="W2883" s="1" t="str">
        <f>VLOOKUP(Orders!B2883,Returns!$B$1:$C$801,2,1)</f>
        <v>Yes</v>
      </c>
    </row>
    <row r="2884" spans="1:23" ht="12.9" customHeight="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  <c r="V2884" s="1" t="str">
        <f>VLOOKUP(M2884,People!$B$1:$C$5,2,0)</f>
        <v>Kelly Williams</v>
      </c>
      <c r="W2884" s="1" t="str">
        <f>VLOOKUP(Orders!B2884,Returns!$B$1:$C$801,2,1)</f>
        <v>Yes</v>
      </c>
    </row>
    <row r="2885" spans="1:23" ht="12.9" customHeight="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VLOOKUP(M2885,People!$B$1:$C$5,2,0)</f>
        <v>Anna Andreadi</v>
      </c>
      <c r="W2885" s="1" t="str">
        <f>VLOOKUP(Orders!B2885,Returns!$B$1:$C$801,2,1)</f>
        <v>Yes</v>
      </c>
    </row>
    <row r="2886" spans="1:23" ht="12.9" customHeight="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VLOOKUP(M2886,People!$B$1:$C$5,2,0)</f>
        <v>Anna Andreadi</v>
      </c>
      <c r="W2886" s="1" t="str">
        <f>VLOOKUP(Orders!B2886,Returns!$B$1:$C$801,2,1)</f>
        <v>Yes</v>
      </c>
    </row>
    <row r="2887" spans="1:23" ht="12.9" customHeight="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  <c r="V2887" s="1" t="str">
        <f>VLOOKUP(M2887,People!$B$1:$C$5,2,0)</f>
        <v>Anna Andreadi</v>
      </c>
      <c r="W2887" s="1" t="str">
        <f>VLOOKUP(Orders!B2887,Returns!$B$1:$C$801,2,1)</f>
        <v>Yes</v>
      </c>
    </row>
    <row r="2888" spans="1:23" ht="12.9" customHeight="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VLOOKUP(M2888,People!$B$1:$C$5,2,0)</f>
        <v>Anna Andreadi</v>
      </c>
      <c r="W2888" s="1" t="str">
        <f>VLOOKUP(Orders!B2888,Returns!$B$1:$C$801,2,1)</f>
        <v>Yes</v>
      </c>
    </row>
    <row r="2889" spans="1:23" ht="12.9" customHeight="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  <c r="V2889" s="1" t="str">
        <f>VLOOKUP(M2889,People!$B$1:$C$5,2,0)</f>
        <v>Anna Andreadi</v>
      </c>
      <c r="W2889" s="1" t="str">
        <f>VLOOKUP(Orders!B2889,Returns!$B$1:$C$801,2,1)</f>
        <v>Yes</v>
      </c>
    </row>
    <row r="2890" spans="1:23" ht="12.9" customHeight="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  <c r="V2890" s="1" t="str">
        <f>VLOOKUP(M2890,People!$B$1:$C$5,2,0)</f>
        <v>Anna Andreadi</v>
      </c>
      <c r="W2890" s="1" t="str">
        <f>VLOOKUP(Orders!B2890,Returns!$B$1:$C$801,2,1)</f>
        <v>Yes</v>
      </c>
    </row>
    <row r="2891" spans="1:23" ht="12.9" customHeight="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  <c r="V2891" s="1" t="str">
        <f>VLOOKUP(M2891,People!$B$1:$C$5,2,0)</f>
        <v>Anna Andreadi</v>
      </c>
      <c r="W2891" s="1" t="str">
        <f>VLOOKUP(Orders!B2891,Returns!$B$1:$C$801,2,1)</f>
        <v>Yes</v>
      </c>
    </row>
    <row r="2892" spans="1:23" ht="12.9" customHeight="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  <c r="V2892" s="1" t="str">
        <f>VLOOKUP(M2892,People!$B$1:$C$5,2,0)</f>
        <v>Cassandra Brandow</v>
      </c>
      <c r="W2892" s="1" t="str">
        <f>VLOOKUP(Orders!B2892,Returns!$B$1:$C$801,2,1)</f>
        <v>Yes</v>
      </c>
    </row>
    <row r="2893" spans="1:23" ht="12.9" customHeight="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VLOOKUP(M2893,People!$B$1:$C$5,2,0)</f>
        <v>Cassandra Brandow</v>
      </c>
      <c r="W2893" s="1" t="str">
        <f>VLOOKUP(Orders!B2893,Returns!$B$1:$C$801,2,1)</f>
        <v>Yes</v>
      </c>
    </row>
    <row r="2894" spans="1:23" ht="12.9" customHeight="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  <c r="V2894" s="1" t="str">
        <f>VLOOKUP(M2894,People!$B$1:$C$5,2,0)</f>
        <v>Chuck Magee</v>
      </c>
      <c r="W2894" s="1" t="str">
        <f>VLOOKUP(Orders!B2894,Returns!$B$1:$C$801,2,1)</f>
        <v>Yes</v>
      </c>
    </row>
    <row r="2895" spans="1:23" ht="12.9" customHeight="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  <c r="V2895" s="1" t="str">
        <f>VLOOKUP(M2895,People!$B$1:$C$5,2,0)</f>
        <v>Chuck Magee</v>
      </c>
      <c r="W2895" s="1" t="str">
        <f>VLOOKUP(Orders!B2895,Returns!$B$1:$C$801,2,1)</f>
        <v>Yes</v>
      </c>
    </row>
    <row r="2896" spans="1:23" ht="12.9" customHeight="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  <c r="V2896" s="1" t="str">
        <f>VLOOKUP(M2896,People!$B$1:$C$5,2,0)</f>
        <v>Chuck Magee</v>
      </c>
      <c r="W2896" s="1" t="str">
        <f>VLOOKUP(Orders!B2896,Returns!$B$1:$C$801,2,1)</f>
        <v>Yes</v>
      </c>
    </row>
    <row r="2897" spans="1:23" ht="12.9" customHeight="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  <c r="V2897" s="1" t="str">
        <f>VLOOKUP(M2897,People!$B$1:$C$5,2,0)</f>
        <v>Chuck Magee</v>
      </c>
      <c r="W2897" s="1" t="str">
        <f>VLOOKUP(Orders!B2897,Returns!$B$1:$C$801,2,1)</f>
        <v>Yes</v>
      </c>
    </row>
    <row r="2898" spans="1:23" ht="12.9" customHeight="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VLOOKUP(M2898,People!$B$1:$C$5,2,0)</f>
        <v>Chuck Magee</v>
      </c>
      <c r="W2898" s="1" t="str">
        <f>VLOOKUP(Orders!B2898,Returns!$B$1:$C$801,2,1)</f>
        <v>Yes</v>
      </c>
    </row>
    <row r="2899" spans="1:23" ht="12.9" customHeight="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  <c r="V2899" s="1" t="str">
        <f>VLOOKUP(M2899,People!$B$1:$C$5,2,0)</f>
        <v>Cassandra Brandow</v>
      </c>
      <c r="W2899" s="1" t="str">
        <f>VLOOKUP(Orders!B2899,Returns!$B$1:$C$801,2,1)</f>
        <v>Yes</v>
      </c>
    </row>
    <row r="2900" spans="1:23" ht="12.9" customHeight="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  <c r="V2900" s="1" t="str">
        <f>VLOOKUP(M2900,People!$B$1:$C$5,2,0)</f>
        <v>Kelly Williams</v>
      </c>
      <c r="W2900" s="1" t="str">
        <f>VLOOKUP(Orders!B2900,Returns!$B$1:$C$801,2,1)</f>
        <v>Yes</v>
      </c>
    </row>
    <row r="2901" spans="1:23" ht="12.9" customHeight="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  <c r="V2901" s="1" t="str">
        <f>VLOOKUP(M2901,People!$B$1:$C$5,2,0)</f>
        <v>Chuck Magee</v>
      </c>
      <c r="W2901" s="1" t="str">
        <f>VLOOKUP(Orders!B2901,Returns!$B$1:$C$801,2,1)</f>
        <v>Yes</v>
      </c>
    </row>
    <row r="2902" spans="1:23" ht="12.9" customHeight="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VLOOKUP(M2902,People!$B$1:$C$5,2,0)</f>
        <v>Chuck Magee</v>
      </c>
      <c r="W2902" s="1" t="str">
        <f>VLOOKUP(Orders!B2902,Returns!$B$1:$C$801,2,1)</f>
        <v>Yes</v>
      </c>
    </row>
    <row r="2903" spans="1:23" ht="12.9" customHeight="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  <c r="V2903" s="1" t="str">
        <f>VLOOKUP(M2903,People!$B$1:$C$5,2,0)</f>
        <v>Cassandra Brandow</v>
      </c>
      <c r="W2903" s="1" t="str">
        <f>VLOOKUP(Orders!B2903,Returns!$B$1:$C$801,2,1)</f>
        <v>Yes</v>
      </c>
    </row>
    <row r="2904" spans="1:23" ht="12.9" customHeight="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  <c r="V2904" s="1" t="str">
        <f>VLOOKUP(M2904,People!$B$1:$C$5,2,0)</f>
        <v>Kelly Williams</v>
      </c>
      <c r="W2904" s="1" t="str">
        <f>VLOOKUP(Orders!B2904,Returns!$B$1:$C$801,2,1)</f>
        <v>Yes</v>
      </c>
    </row>
    <row r="2905" spans="1:23" ht="12.9" customHeight="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  <c r="V2905" s="1" t="str">
        <f>VLOOKUP(M2905,People!$B$1:$C$5,2,0)</f>
        <v>Kelly Williams</v>
      </c>
      <c r="W2905" s="1" t="str">
        <f>VLOOKUP(Orders!B2905,Returns!$B$1:$C$801,2,1)</f>
        <v>Yes</v>
      </c>
    </row>
    <row r="2906" spans="1:23" ht="12.9" customHeight="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</v>
      </c>
      <c r="V2906" s="1" t="str">
        <f>VLOOKUP(M2906,People!$B$1:$C$5,2,0)</f>
        <v>Kelly Williams</v>
      </c>
      <c r="W2906" s="1" t="str">
        <f>VLOOKUP(Orders!B2906,Returns!$B$1:$C$801,2,1)</f>
        <v>Yes</v>
      </c>
    </row>
    <row r="2907" spans="1:23" ht="12.9" customHeight="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VLOOKUP(M2907,People!$B$1:$C$5,2,0)</f>
        <v>Anna Andreadi</v>
      </c>
      <c r="W2907" s="1" t="str">
        <f>VLOOKUP(Orders!B2907,Returns!$B$1:$C$801,2,1)</f>
        <v>Yes</v>
      </c>
    </row>
    <row r="2908" spans="1:23" ht="12.9" customHeight="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  <c r="V2908" s="1" t="str">
        <f>VLOOKUP(M2908,People!$B$1:$C$5,2,0)</f>
        <v>Kelly Williams</v>
      </c>
      <c r="W2908" s="1" t="str">
        <f>VLOOKUP(Orders!B2908,Returns!$B$1:$C$801,2,1)</f>
        <v>Yes</v>
      </c>
    </row>
    <row r="2909" spans="1:23" ht="12.9" customHeight="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  <c r="V2909" s="1" t="str">
        <f>VLOOKUP(M2909,People!$B$1:$C$5,2,0)</f>
        <v>Kelly Williams</v>
      </c>
      <c r="W2909" s="1" t="str">
        <f>VLOOKUP(Orders!B2909,Returns!$B$1:$C$801,2,1)</f>
        <v>Yes</v>
      </c>
    </row>
    <row r="2910" spans="1:23" ht="12.9" customHeight="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  <c r="V2910" s="1" t="str">
        <f>VLOOKUP(M2910,People!$B$1:$C$5,2,0)</f>
        <v>Kelly Williams</v>
      </c>
      <c r="W2910" s="1" t="str">
        <f>VLOOKUP(Orders!B2910,Returns!$B$1:$C$801,2,1)</f>
        <v>Yes</v>
      </c>
    </row>
    <row r="2911" spans="1:23" ht="12.9" customHeight="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  <c r="V2911" s="1" t="str">
        <f>VLOOKUP(M2911,People!$B$1:$C$5,2,0)</f>
        <v>Anna Andreadi</v>
      </c>
      <c r="W2911" s="1" t="str">
        <f>VLOOKUP(Orders!B2911,Returns!$B$1:$C$801,2,1)</f>
        <v>Yes</v>
      </c>
    </row>
    <row r="2912" spans="1:23" ht="12.9" customHeight="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  <c r="V2912" s="1" t="str">
        <f>VLOOKUP(M2912,People!$B$1:$C$5,2,0)</f>
        <v>Cassandra Brandow</v>
      </c>
      <c r="W2912" s="1" t="str">
        <f>VLOOKUP(Orders!B2912,Returns!$B$1:$C$801,2,1)</f>
        <v>Yes</v>
      </c>
    </row>
    <row r="2913" spans="1:23" ht="12.9" customHeight="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VLOOKUP(M2913,People!$B$1:$C$5,2,0)</f>
        <v>Chuck Magee</v>
      </c>
      <c r="W2913" s="1" t="str">
        <f>VLOOKUP(Orders!B2913,Returns!$B$1:$C$801,2,1)</f>
        <v>Yes</v>
      </c>
    </row>
    <row r="2914" spans="1:23" ht="12.9" customHeight="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  <c r="V2914" s="1" t="str">
        <f>VLOOKUP(M2914,People!$B$1:$C$5,2,0)</f>
        <v>Chuck Magee</v>
      </c>
      <c r="W2914" s="1" t="str">
        <f>VLOOKUP(Orders!B2914,Returns!$B$1:$C$801,2,1)</f>
        <v>Yes</v>
      </c>
    </row>
    <row r="2915" spans="1:23" ht="12.9" customHeight="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  <c r="V2915" s="1" t="str">
        <f>VLOOKUP(M2915,People!$B$1:$C$5,2,0)</f>
        <v>Chuck Magee</v>
      </c>
      <c r="W2915" s="1" t="str">
        <f>VLOOKUP(Orders!B2915,Returns!$B$1:$C$801,2,1)</f>
        <v>Yes</v>
      </c>
    </row>
    <row r="2916" spans="1:23" ht="12.9" customHeight="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VLOOKUP(M2916,People!$B$1:$C$5,2,0)</f>
        <v>Kelly Williams</v>
      </c>
      <c r="W2916" s="1" t="str">
        <f>VLOOKUP(Orders!B2916,Returns!$B$1:$C$801,2,1)</f>
        <v>Yes</v>
      </c>
    </row>
    <row r="2917" spans="1:23" ht="12.9" customHeight="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  <c r="V2917" s="1" t="str">
        <f>VLOOKUP(M2917,People!$B$1:$C$5,2,0)</f>
        <v>Kelly Williams</v>
      </c>
      <c r="W2917" s="1" t="str">
        <f>VLOOKUP(Orders!B2917,Returns!$B$1:$C$801,2,1)</f>
        <v>Yes</v>
      </c>
    </row>
    <row r="2918" spans="1:23" ht="12.9" customHeight="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  <c r="V2918" s="1" t="str">
        <f>VLOOKUP(M2918,People!$B$1:$C$5,2,0)</f>
        <v>Kelly Williams</v>
      </c>
      <c r="W2918" s="1" t="str">
        <f>VLOOKUP(Orders!B2918,Returns!$B$1:$C$801,2,1)</f>
        <v>Yes</v>
      </c>
    </row>
    <row r="2919" spans="1:23" ht="12.9" customHeight="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  <c r="V2919" s="1" t="str">
        <f>VLOOKUP(M2919,People!$B$1:$C$5,2,0)</f>
        <v>Kelly Williams</v>
      </c>
      <c r="W2919" s="1" t="str">
        <f>VLOOKUP(Orders!B2919,Returns!$B$1:$C$801,2,1)</f>
        <v>Yes</v>
      </c>
    </row>
    <row r="2920" spans="1:23" ht="12.9" customHeight="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  <c r="V2920" s="1" t="str">
        <f>VLOOKUP(M2920,People!$B$1:$C$5,2,0)</f>
        <v>Chuck Magee</v>
      </c>
      <c r="W2920" s="1" t="str">
        <f>VLOOKUP(Orders!B2920,Returns!$B$1:$C$801,2,1)</f>
        <v>Yes</v>
      </c>
    </row>
    <row r="2921" spans="1:23" ht="12.9" customHeight="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  <c r="V2921" s="1" t="str">
        <f>VLOOKUP(M2921,People!$B$1:$C$5,2,0)</f>
        <v>Chuck Magee</v>
      </c>
      <c r="W2921" s="1" t="str">
        <f>VLOOKUP(Orders!B2921,Returns!$B$1:$C$801,2,1)</f>
        <v>Yes</v>
      </c>
    </row>
    <row r="2922" spans="1:23" ht="12.9" customHeight="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  <c r="V2922" s="1" t="str">
        <f>VLOOKUP(M2922,People!$B$1:$C$5,2,0)</f>
        <v>Chuck Magee</v>
      </c>
      <c r="W2922" s="1" t="str">
        <f>VLOOKUP(Orders!B2922,Returns!$B$1:$C$801,2,1)</f>
        <v>Yes</v>
      </c>
    </row>
    <row r="2923" spans="1:23" ht="12.9" customHeight="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  <c r="V2923" s="1" t="str">
        <f>VLOOKUP(M2923,People!$B$1:$C$5,2,0)</f>
        <v>Anna Andreadi</v>
      </c>
      <c r="W2923" s="1" t="str">
        <f>VLOOKUP(Orders!B2923,Returns!$B$1:$C$801,2,1)</f>
        <v>Yes</v>
      </c>
    </row>
    <row r="2924" spans="1:23" ht="12.9" customHeight="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  <c r="V2924" s="1" t="str">
        <f>VLOOKUP(M2924,People!$B$1:$C$5,2,0)</f>
        <v>Kelly Williams</v>
      </c>
      <c r="W2924" s="1" t="str">
        <f>VLOOKUP(Orders!B2924,Returns!$B$1:$C$801,2,1)</f>
        <v>Yes</v>
      </c>
    </row>
    <row r="2925" spans="1:23" ht="12.9" customHeight="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VLOOKUP(M2925,People!$B$1:$C$5,2,0)</f>
        <v>Kelly Williams</v>
      </c>
      <c r="W2925" s="1" t="str">
        <f>VLOOKUP(Orders!B2925,Returns!$B$1:$C$801,2,1)</f>
        <v>Yes</v>
      </c>
    </row>
    <row r="2926" spans="1:23" ht="12.9" customHeight="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  <c r="V2926" s="1" t="str">
        <f>VLOOKUP(M2926,People!$B$1:$C$5,2,0)</f>
        <v>Chuck Magee</v>
      </c>
      <c r="W2926" s="1" t="str">
        <f>VLOOKUP(Orders!B2926,Returns!$B$1:$C$801,2,1)</f>
        <v>Yes</v>
      </c>
    </row>
    <row r="2927" spans="1:23" ht="12.9" customHeight="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  <c r="V2927" s="1" t="str">
        <f>VLOOKUP(M2927,People!$B$1:$C$5,2,0)</f>
        <v>Chuck Magee</v>
      </c>
      <c r="W2927" s="1" t="str">
        <f>VLOOKUP(Orders!B2927,Returns!$B$1:$C$801,2,1)</f>
        <v>Yes</v>
      </c>
    </row>
    <row r="2928" spans="1:23" ht="12.9" customHeight="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  <c r="V2928" s="1" t="str">
        <f>VLOOKUP(M2928,People!$B$1:$C$5,2,0)</f>
        <v>Cassandra Brandow</v>
      </c>
      <c r="W2928" s="1" t="str">
        <f>VLOOKUP(Orders!B2928,Returns!$B$1:$C$801,2,1)</f>
        <v>Yes</v>
      </c>
    </row>
    <row r="2929" spans="1:23" ht="12.9" customHeight="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VLOOKUP(M2929,People!$B$1:$C$5,2,0)</f>
        <v>Kelly Williams</v>
      </c>
      <c r="W2929" s="1" t="str">
        <f>VLOOKUP(Orders!B2929,Returns!$B$1:$C$801,2,1)</f>
        <v>Yes</v>
      </c>
    </row>
    <row r="2930" spans="1:23" ht="12.9" customHeight="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  <c r="V2930" s="1" t="str">
        <f>VLOOKUP(M2930,People!$B$1:$C$5,2,0)</f>
        <v>Cassandra Brandow</v>
      </c>
      <c r="W2930" s="1" t="str">
        <f>VLOOKUP(Orders!B2930,Returns!$B$1:$C$801,2,1)</f>
        <v>Yes</v>
      </c>
    </row>
    <row r="2931" spans="1:23" ht="12.9" customHeight="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VLOOKUP(M2931,People!$B$1:$C$5,2,0)</f>
        <v>Kelly Williams</v>
      </c>
      <c r="W2931" s="1" t="str">
        <f>VLOOKUP(Orders!B2931,Returns!$B$1:$C$801,2,1)</f>
        <v>Yes</v>
      </c>
    </row>
    <row r="2932" spans="1:23" ht="12.9" customHeight="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  <c r="V2932" s="1" t="str">
        <f>VLOOKUP(M2932,People!$B$1:$C$5,2,0)</f>
        <v>Anna Andreadi</v>
      </c>
      <c r="W2932" s="1" t="str">
        <f>VLOOKUP(Orders!B2932,Returns!$B$1:$C$801,2,1)</f>
        <v>Yes</v>
      </c>
    </row>
    <row r="2933" spans="1:23" ht="12.9" customHeight="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  <c r="V2933" s="1" t="str">
        <f>VLOOKUP(M2933,People!$B$1:$C$5,2,0)</f>
        <v>Anna Andreadi</v>
      </c>
      <c r="W2933" s="1" t="str">
        <f>VLOOKUP(Orders!B2933,Returns!$B$1:$C$801,2,1)</f>
        <v>Yes</v>
      </c>
    </row>
    <row r="2934" spans="1:23" ht="12.9" customHeight="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  <c r="V2934" s="1" t="str">
        <f>VLOOKUP(M2934,People!$B$1:$C$5,2,0)</f>
        <v>Anna Andreadi</v>
      </c>
      <c r="W2934" s="1" t="str">
        <f>VLOOKUP(Orders!B2934,Returns!$B$1:$C$801,2,1)</f>
        <v>Yes</v>
      </c>
    </row>
    <row r="2935" spans="1:23" ht="12.9" customHeight="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  <c r="V2935" s="1" t="str">
        <f>VLOOKUP(M2935,People!$B$1:$C$5,2,0)</f>
        <v>Anna Andreadi</v>
      </c>
      <c r="W2935" s="1" t="str">
        <f>VLOOKUP(Orders!B2935,Returns!$B$1:$C$801,2,1)</f>
        <v>Yes</v>
      </c>
    </row>
    <row r="2936" spans="1:23" ht="12.9" customHeight="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  <c r="V2936" s="1" t="str">
        <f>VLOOKUP(M2936,People!$B$1:$C$5,2,0)</f>
        <v>Anna Andreadi</v>
      </c>
      <c r="W2936" s="1" t="str">
        <f>VLOOKUP(Orders!B2936,Returns!$B$1:$C$801,2,1)</f>
        <v>Yes</v>
      </c>
    </row>
    <row r="2937" spans="1:23" ht="12.9" customHeight="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  <c r="V2937" s="1" t="str">
        <f>VLOOKUP(M2937,People!$B$1:$C$5,2,0)</f>
        <v>Anna Andreadi</v>
      </c>
      <c r="W2937" s="1" t="str">
        <f>VLOOKUP(Orders!B2937,Returns!$B$1:$C$801,2,1)</f>
        <v>Yes</v>
      </c>
    </row>
    <row r="2938" spans="1:23" ht="12.9" customHeight="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  <c r="V2938" s="1" t="str">
        <f>VLOOKUP(M2938,People!$B$1:$C$5,2,0)</f>
        <v>Anna Andreadi</v>
      </c>
      <c r="W2938" s="1" t="str">
        <f>VLOOKUP(Orders!B2938,Returns!$B$1:$C$801,2,1)</f>
        <v>Yes</v>
      </c>
    </row>
    <row r="2939" spans="1:23" ht="12.9" customHeight="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  <c r="V2939" s="1" t="str">
        <f>VLOOKUP(M2939,People!$B$1:$C$5,2,0)</f>
        <v>Anna Andreadi</v>
      </c>
      <c r="W2939" s="1" t="str">
        <f>VLOOKUP(Orders!B2939,Returns!$B$1:$C$801,2,1)</f>
        <v>Yes</v>
      </c>
    </row>
    <row r="2940" spans="1:23" ht="12.9" customHeight="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  <c r="V2940" s="1" t="str">
        <f>VLOOKUP(M2940,People!$B$1:$C$5,2,0)</f>
        <v>Anna Andreadi</v>
      </c>
      <c r="W2940" s="1" t="str">
        <f>VLOOKUP(Orders!B2940,Returns!$B$1:$C$801,2,1)</f>
        <v>Yes</v>
      </c>
    </row>
    <row r="2941" spans="1:23" ht="12.9" customHeight="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  <c r="V2941" s="1" t="str">
        <f>VLOOKUP(M2941,People!$B$1:$C$5,2,0)</f>
        <v>Anna Andreadi</v>
      </c>
      <c r="W2941" s="1" t="str">
        <f>VLOOKUP(Orders!B2941,Returns!$B$1:$C$801,2,1)</f>
        <v>Yes</v>
      </c>
    </row>
    <row r="2942" spans="1:23" ht="12.9" customHeight="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  <c r="V2942" s="1" t="str">
        <f>VLOOKUP(M2942,People!$B$1:$C$5,2,0)</f>
        <v>Kelly Williams</v>
      </c>
      <c r="W2942" s="1" t="str">
        <f>VLOOKUP(Orders!B2942,Returns!$B$1:$C$801,2,1)</f>
        <v>Yes</v>
      </c>
    </row>
    <row r="2943" spans="1:23" ht="12.9" customHeight="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  <c r="V2943" s="1" t="str">
        <f>VLOOKUP(M2943,People!$B$1:$C$5,2,0)</f>
        <v>Kelly Williams</v>
      </c>
      <c r="W2943" s="1" t="str">
        <f>VLOOKUP(Orders!B2943,Returns!$B$1:$C$801,2,1)</f>
        <v>Yes</v>
      </c>
    </row>
    <row r="2944" spans="1:23" ht="12.9" customHeight="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  <c r="V2944" s="1" t="str">
        <f>VLOOKUP(M2944,People!$B$1:$C$5,2,0)</f>
        <v>Kelly Williams</v>
      </c>
      <c r="W2944" s="1" t="str">
        <f>VLOOKUP(Orders!B2944,Returns!$B$1:$C$801,2,1)</f>
        <v>Yes</v>
      </c>
    </row>
    <row r="2945" spans="1:23" ht="12.9" customHeight="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VLOOKUP(M2945,People!$B$1:$C$5,2,0)</f>
        <v>Anna Andreadi</v>
      </c>
      <c r="W2945" s="1" t="str">
        <f>VLOOKUP(Orders!B2945,Returns!$B$1:$C$801,2,1)</f>
        <v>Yes</v>
      </c>
    </row>
    <row r="2946" spans="1:23" ht="12.9" customHeight="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VLOOKUP(M2946,People!$B$1:$C$5,2,0)</f>
        <v>Anna Andreadi</v>
      </c>
      <c r="W2946" s="1" t="str">
        <f>VLOOKUP(Orders!B2946,Returns!$B$1:$C$801,2,1)</f>
        <v>Yes</v>
      </c>
    </row>
    <row r="2947" spans="1:23" ht="12.9" customHeight="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VLOOKUP(M2947,People!$B$1:$C$5,2,0)</f>
        <v>Anna Andreadi</v>
      </c>
      <c r="W2947" s="1" t="str">
        <f>VLOOKUP(Orders!B2947,Returns!$B$1:$C$801,2,1)</f>
        <v>Yes</v>
      </c>
    </row>
    <row r="2948" spans="1:23" ht="12.9" customHeight="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  <c r="V2948" s="1" t="str">
        <f>VLOOKUP(M2948,People!$B$1:$C$5,2,0)</f>
        <v>Anna Andreadi</v>
      </c>
      <c r="W2948" s="1" t="str">
        <f>VLOOKUP(Orders!B2948,Returns!$B$1:$C$801,2,1)</f>
        <v>Yes</v>
      </c>
    </row>
    <row r="2949" spans="1:23" ht="12.9" customHeight="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VLOOKUP(M2949,People!$B$1:$C$5,2,0)</f>
        <v>Anna Andreadi</v>
      </c>
      <c r="W2949" s="1" t="str">
        <f>VLOOKUP(Orders!B2949,Returns!$B$1:$C$801,2,1)</f>
        <v>Yes</v>
      </c>
    </row>
    <row r="2950" spans="1:23" ht="12.9" customHeight="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VLOOKUP(M2950,People!$B$1:$C$5,2,0)</f>
        <v>Anna Andreadi</v>
      </c>
      <c r="W2950" s="1" t="str">
        <f>VLOOKUP(Orders!B2950,Returns!$B$1:$C$801,2,1)</f>
        <v>Yes</v>
      </c>
    </row>
    <row r="2951" spans="1:23" ht="12.9" customHeight="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  <c r="V2951" s="1" t="str">
        <f>VLOOKUP(M2951,People!$B$1:$C$5,2,0)</f>
        <v>Anna Andreadi</v>
      </c>
      <c r="W2951" s="1" t="str">
        <f>VLOOKUP(Orders!B2951,Returns!$B$1:$C$801,2,1)</f>
        <v>Yes</v>
      </c>
    </row>
    <row r="2952" spans="1:23" ht="12.9" customHeight="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  <c r="V2952" s="1" t="str">
        <f>VLOOKUP(M2952,People!$B$1:$C$5,2,0)</f>
        <v>Anna Andreadi</v>
      </c>
      <c r="W2952" s="1" t="str">
        <f>VLOOKUP(Orders!B2952,Returns!$B$1:$C$801,2,1)</f>
        <v>Yes</v>
      </c>
    </row>
    <row r="2953" spans="1:23" ht="12.9" customHeight="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  <c r="V2953" s="1" t="str">
        <f>VLOOKUP(M2953,People!$B$1:$C$5,2,0)</f>
        <v>Anna Andreadi</v>
      </c>
      <c r="W2953" s="1" t="str">
        <f>VLOOKUP(Orders!B2953,Returns!$B$1:$C$801,2,1)</f>
        <v>Yes</v>
      </c>
    </row>
    <row r="2954" spans="1:23" ht="12.9" customHeight="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  <c r="V2954" s="1" t="str">
        <f>VLOOKUP(M2954,People!$B$1:$C$5,2,0)</f>
        <v>Anna Andreadi</v>
      </c>
      <c r="W2954" s="1" t="str">
        <f>VLOOKUP(Orders!B2954,Returns!$B$1:$C$801,2,1)</f>
        <v>Yes</v>
      </c>
    </row>
    <row r="2955" spans="1:23" ht="12.9" customHeight="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  <c r="V2955" s="1" t="str">
        <f>VLOOKUP(M2955,People!$B$1:$C$5,2,0)</f>
        <v>Anna Andreadi</v>
      </c>
      <c r="W2955" s="1" t="str">
        <f>VLOOKUP(Orders!B2955,Returns!$B$1:$C$801,2,1)</f>
        <v>Yes</v>
      </c>
    </row>
    <row r="2956" spans="1:23" ht="12.9" customHeight="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  <c r="V2956" s="1" t="str">
        <f>VLOOKUP(M2956,People!$B$1:$C$5,2,0)</f>
        <v>Anna Andreadi</v>
      </c>
      <c r="W2956" s="1" t="str">
        <f>VLOOKUP(Orders!B2956,Returns!$B$1:$C$801,2,1)</f>
        <v>Yes</v>
      </c>
    </row>
    <row r="2957" spans="1:23" ht="12.9" customHeight="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  <c r="V2957" s="1" t="str">
        <f>VLOOKUP(M2957,People!$B$1:$C$5,2,0)</f>
        <v>Chuck Magee</v>
      </c>
      <c r="W2957" s="1" t="str">
        <f>VLOOKUP(Orders!B2957,Returns!$B$1:$C$801,2,1)</f>
        <v>Yes</v>
      </c>
    </row>
    <row r="2958" spans="1:23" ht="12.9" customHeight="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  <c r="V2958" s="1" t="str">
        <f>VLOOKUP(M2958,People!$B$1:$C$5,2,0)</f>
        <v>Chuck Magee</v>
      </c>
      <c r="W2958" s="1" t="str">
        <f>VLOOKUP(Orders!B2958,Returns!$B$1:$C$801,2,1)</f>
        <v>Yes</v>
      </c>
    </row>
    <row r="2959" spans="1:23" ht="12.9" customHeight="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  <c r="V2959" s="1" t="str">
        <f>VLOOKUP(M2959,People!$B$1:$C$5,2,0)</f>
        <v>Chuck Magee</v>
      </c>
      <c r="W2959" s="1" t="str">
        <f>VLOOKUP(Orders!B2959,Returns!$B$1:$C$801,2,1)</f>
        <v>Yes</v>
      </c>
    </row>
    <row r="2960" spans="1:23" ht="12.9" customHeight="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  <c r="V2960" s="1" t="str">
        <f>VLOOKUP(M2960,People!$B$1:$C$5,2,0)</f>
        <v>Anna Andreadi</v>
      </c>
      <c r="W2960" s="1" t="str">
        <f>VLOOKUP(Orders!B2960,Returns!$B$1:$C$801,2,1)</f>
        <v>Yes</v>
      </c>
    </row>
    <row r="2961" spans="1:23" ht="12.9" customHeight="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VLOOKUP(M2961,People!$B$1:$C$5,2,0)</f>
        <v>Anna Andreadi</v>
      </c>
      <c r="W2961" s="1" t="str">
        <f>VLOOKUP(Orders!B2961,Returns!$B$1:$C$801,2,1)</f>
        <v>Yes</v>
      </c>
    </row>
    <row r="2962" spans="1:23" ht="12.9" customHeight="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  <c r="V2962" s="1" t="str">
        <f>VLOOKUP(M2962,People!$B$1:$C$5,2,0)</f>
        <v>Anna Andreadi</v>
      </c>
      <c r="W2962" s="1" t="str">
        <f>VLOOKUP(Orders!B2962,Returns!$B$1:$C$801,2,1)</f>
        <v>Yes</v>
      </c>
    </row>
    <row r="2963" spans="1:23" ht="12.9" customHeight="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VLOOKUP(M2963,People!$B$1:$C$5,2,0)</f>
        <v>Anna Andreadi</v>
      </c>
      <c r="W2963" s="1" t="str">
        <f>VLOOKUP(Orders!B2963,Returns!$B$1:$C$801,2,1)</f>
        <v>Yes</v>
      </c>
    </row>
    <row r="2964" spans="1:23" ht="12.9" customHeight="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  <c r="V2964" s="1" t="str">
        <f>VLOOKUP(M2964,People!$B$1:$C$5,2,0)</f>
        <v>Anna Andreadi</v>
      </c>
      <c r="W2964" s="1" t="str">
        <f>VLOOKUP(Orders!B2964,Returns!$B$1:$C$801,2,1)</f>
        <v>Yes</v>
      </c>
    </row>
    <row r="2965" spans="1:23" ht="12.9" customHeight="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  <c r="V2965" s="1" t="str">
        <f>VLOOKUP(M2965,People!$B$1:$C$5,2,0)</f>
        <v>Anna Andreadi</v>
      </c>
      <c r="W2965" s="1" t="str">
        <f>VLOOKUP(Orders!B2965,Returns!$B$1:$C$801,2,1)</f>
        <v>Yes</v>
      </c>
    </row>
    <row r="2966" spans="1:23" ht="12.9" customHeight="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  <c r="V2966" s="1" t="str">
        <f>VLOOKUP(M2966,People!$B$1:$C$5,2,0)</f>
        <v>Anna Andreadi</v>
      </c>
      <c r="W2966" s="1" t="str">
        <f>VLOOKUP(Orders!B2966,Returns!$B$1:$C$801,2,1)</f>
        <v>Yes</v>
      </c>
    </row>
    <row r="2967" spans="1:23" ht="12.9" customHeight="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  <c r="V2967" s="1" t="str">
        <f>VLOOKUP(M2967,People!$B$1:$C$5,2,0)</f>
        <v>Anna Andreadi</v>
      </c>
      <c r="W2967" s="1" t="str">
        <f>VLOOKUP(Orders!B2967,Returns!$B$1:$C$801,2,1)</f>
        <v>Yes</v>
      </c>
    </row>
    <row r="2968" spans="1:23" ht="12.9" customHeight="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  <c r="V2968" s="1" t="str">
        <f>VLOOKUP(M2968,People!$B$1:$C$5,2,0)</f>
        <v>Kelly Williams</v>
      </c>
      <c r="W2968" s="1" t="str">
        <f>VLOOKUP(Orders!B2968,Returns!$B$1:$C$801,2,1)</f>
        <v>Yes</v>
      </c>
    </row>
    <row r="2969" spans="1:23" ht="12.9" customHeight="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  <c r="V2969" s="1" t="str">
        <f>VLOOKUP(M2969,People!$B$1:$C$5,2,0)</f>
        <v>Kelly Williams</v>
      </c>
      <c r="W2969" s="1" t="str">
        <f>VLOOKUP(Orders!B2969,Returns!$B$1:$C$801,2,1)</f>
        <v>Yes</v>
      </c>
    </row>
    <row r="2970" spans="1:23" ht="12.9" customHeight="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  <c r="V2970" s="1" t="str">
        <f>VLOOKUP(M2970,People!$B$1:$C$5,2,0)</f>
        <v>Cassandra Brandow</v>
      </c>
      <c r="W2970" s="1" t="str">
        <f>VLOOKUP(Orders!B2970,Returns!$B$1:$C$801,2,1)</f>
        <v>Yes</v>
      </c>
    </row>
    <row r="2971" spans="1:23" ht="12.9" customHeight="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  <c r="V2971" s="1" t="str">
        <f>VLOOKUP(M2971,People!$B$1:$C$5,2,0)</f>
        <v>Cassandra Brandow</v>
      </c>
      <c r="W2971" s="1" t="str">
        <f>VLOOKUP(Orders!B2971,Returns!$B$1:$C$801,2,1)</f>
        <v>Yes</v>
      </c>
    </row>
    <row r="2972" spans="1:23" ht="12.9" customHeight="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  <c r="V2972" s="1" t="str">
        <f>VLOOKUP(M2972,People!$B$1:$C$5,2,0)</f>
        <v>Cassandra Brandow</v>
      </c>
      <c r="W2972" s="1" t="str">
        <f>VLOOKUP(Orders!B2972,Returns!$B$1:$C$801,2,1)</f>
        <v>Yes</v>
      </c>
    </row>
    <row r="2973" spans="1:23" ht="12.9" customHeight="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  <c r="V2973" s="1" t="str">
        <f>VLOOKUP(M2973,People!$B$1:$C$5,2,0)</f>
        <v>Cassandra Brandow</v>
      </c>
      <c r="W2973" s="1" t="str">
        <f>VLOOKUP(Orders!B2973,Returns!$B$1:$C$801,2,1)</f>
        <v>Yes</v>
      </c>
    </row>
    <row r="2974" spans="1:23" ht="12.9" customHeight="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  <c r="V2974" s="1" t="str">
        <f>VLOOKUP(M2974,People!$B$1:$C$5,2,0)</f>
        <v>Cassandra Brandow</v>
      </c>
      <c r="W2974" s="1" t="str">
        <f>VLOOKUP(Orders!B2974,Returns!$B$1:$C$801,2,1)</f>
        <v>Yes</v>
      </c>
    </row>
    <row r="2975" spans="1:23" ht="12.9" customHeight="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  <c r="V2975" s="1" t="str">
        <f>VLOOKUP(M2975,People!$B$1:$C$5,2,0)</f>
        <v>Kelly Williams</v>
      </c>
      <c r="W2975" s="1" t="str">
        <f>VLOOKUP(Orders!B2975,Returns!$B$1:$C$801,2,1)</f>
        <v>Yes</v>
      </c>
    </row>
    <row r="2976" spans="1:23" ht="12.9" customHeight="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  <c r="V2976" s="1" t="str">
        <f>VLOOKUP(M2976,People!$B$1:$C$5,2,0)</f>
        <v>Kelly Williams</v>
      </c>
      <c r="W2976" s="1" t="str">
        <f>VLOOKUP(Orders!B2976,Returns!$B$1:$C$801,2,1)</f>
        <v>Yes</v>
      </c>
    </row>
    <row r="2977" spans="1:23" ht="12.9" customHeight="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  <c r="V2977" s="1" t="str">
        <f>VLOOKUP(M2977,People!$B$1:$C$5,2,0)</f>
        <v>Kelly Williams</v>
      </c>
      <c r="W2977" s="1" t="str">
        <f>VLOOKUP(Orders!B2977,Returns!$B$1:$C$801,2,1)</f>
        <v>Yes</v>
      </c>
    </row>
    <row r="2978" spans="1:23" ht="12.9" customHeight="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  <c r="V2978" s="1" t="str">
        <f>VLOOKUP(M2978,People!$B$1:$C$5,2,0)</f>
        <v>Chuck Magee</v>
      </c>
      <c r="W2978" s="1" t="str">
        <f>VLOOKUP(Orders!B2978,Returns!$B$1:$C$801,2,1)</f>
        <v>Yes</v>
      </c>
    </row>
    <row r="2979" spans="1:23" ht="12.9" customHeight="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  <c r="V2979" s="1" t="str">
        <f>VLOOKUP(M2979,People!$B$1:$C$5,2,0)</f>
        <v>Chuck Magee</v>
      </c>
      <c r="W2979" s="1" t="str">
        <f>VLOOKUP(Orders!B2979,Returns!$B$1:$C$801,2,1)</f>
        <v>Yes</v>
      </c>
    </row>
    <row r="2980" spans="1:23" ht="12.9" customHeight="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  <c r="V2980" s="1" t="str">
        <f>VLOOKUP(M2980,People!$B$1:$C$5,2,0)</f>
        <v>Cassandra Brandow</v>
      </c>
      <c r="W2980" s="1" t="str">
        <f>VLOOKUP(Orders!B2980,Returns!$B$1:$C$801,2,1)</f>
        <v>Yes</v>
      </c>
    </row>
    <row r="2981" spans="1:23" ht="12.9" customHeight="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  <c r="V2981" s="1" t="str">
        <f>VLOOKUP(M2981,People!$B$1:$C$5,2,0)</f>
        <v>Chuck Magee</v>
      </c>
      <c r="W2981" s="1" t="str">
        <f>VLOOKUP(Orders!B2981,Returns!$B$1:$C$801,2,1)</f>
        <v>Yes</v>
      </c>
    </row>
    <row r="2982" spans="1:23" ht="12.9" customHeight="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  <c r="V2982" s="1" t="str">
        <f>VLOOKUP(M2982,People!$B$1:$C$5,2,0)</f>
        <v>Chuck Magee</v>
      </c>
      <c r="W2982" s="1" t="str">
        <f>VLOOKUP(Orders!B2982,Returns!$B$1:$C$801,2,1)</f>
        <v>Yes</v>
      </c>
    </row>
    <row r="2983" spans="1:23" ht="12.9" customHeight="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  <c r="V2983" s="1" t="str">
        <f>VLOOKUP(M2983,People!$B$1:$C$5,2,0)</f>
        <v>Anna Andreadi</v>
      </c>
      <c r="W2983" s="1" t="str">
        <f>VLOOKUP(Orders!B2983,Returns!$B$1:$C$801,2,1)</f>
        <v>Yes</v>
      </c>
    </row>
    <row r="2984" spans="1:23" ht="12.9" customHeight="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  <c r="V2984" s="1" t="str">
        <f>VLOOKUP(M2984,People!$B$1:$C$5,2,0)</f>
        <v>Anna Andreadi</v>
      </c>
      <c r="W2984" s="1" t="str">
        <f>VLOOKUP(Orders!B2984,Returns!$B$1:$C$801,2,1)</f>
        <v>Yes</v>
      </c>
    </row>
    <row r="2985" spans="1:23" ht="12.9" customHeight="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  <c r="V2985" s="1" t="str">
        <f>VLOOKUP(M2985,People!$B$1:$C$5,2,0)</f>
        <v>Anna Andreadi</v>
      </c>
      <c r="W2985" s="1" t="str">
        <f>VLOOKUP(Orders!B2985,Returns!$B$1:$C$801,2,1)</f>
        <v>Yes</v>
      </c>
    </row>
    <row r="2986" spans="1:23" ht="12.9" customHeight="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  <c r="V2986" s="1" t="str">
        <f>VLOOKUP(M2986,People!$B$1:$C$5,2,0)</f>
        <v>Anna Andreadi</v>
      </c>
      <c r="W2986" s="1" t="str">
        <f>VLOOKUP(Orders!B2986,Returns!$B$1:$C$801,2,1)</f>
        <v>Yes</v>
      </c>
    </row>
    <row r="2987" spans="1:23" ht="12.9" customHeight="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  <c r="V2987" s="1" t="str">
        <f>VLOOKUP(M2987,People!$B$1:$C$5,2,0)</f>
        <v>Cassandra Brandow</v>
      </c>
      <c r="W2987" s="1" t="str">
        <f>VLOOKUP(Orders!B2987,Returns!$B$1:$C$801,2,1)</f>
        <v>Yes</v>
      </c>
    </row>
    <row r="2988" spans="1:23" ht="12.9" customHeight="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VLOOKUP(M2988,People!$B$1:$C$5,2,0)</f>
        <v>Cassandra Brandow</v>
      </c>
      <c r="W2988" s="1" t="str">
        <f>VLOOKUP(Orders!B2988,Returns!$B$1:$C$801,2,1)</f>
        <v>Yes</v>
      </c>
    </row>
    <row r="2989" spans="1:23" ht="12.9" customHeight="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  <c r="V2989" s="1" t="str">
        <f>VLOOKUP(M2989,People!$B$1:$C$5,2,0)</f>
        <v>Cassandra Brandow</v>
      </c>
      <c r="W2989" s="1" t="str">
        <f>VLOOKUP(Orders!B2989,Returns!$B$1:$C$801,2,1)</f>
        <v>Yes</v>
      </c>
    </row>
    <row r="2990" spans="1:23" ht="12.9" customHeight="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  <c r="V2990" s="1" t="str">
        <f>VLOOKUP(M2990,People!$B$1:$C$5,2,0)</f>
        <v>Anna Andreadi</v>
      </c>
      <c r="W2990" s="1" t="str">
        <f>VLOOKUP(Orders!B2990,Returns!$B$1:$C$801,2,1)</f>
        <v>Yes</v>
      </c>
    </row>
    <row r="2991" spans="1:23" ht="12.9" customHeight="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  <c r="V2991" s="1" t="str">
        <f>VLOOKUP(M2991,People!$B$1:$C$5,2,0)</f>
        <v>Anna Andreadi</v>
      </c>
      <c r="W2991" s="1" t="str">
        <f>VLOOKUP(Orders!B2991,Returns!$B$1:$C$801,2,1)</f>
        <v>Yes</v>
      </c>
    </row>
    <row r="2992" spans="1:23" ht="12.9" customHeight="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  <c r="V2992" s="1" t="str">
        <f>VLOOKUP(M2992,People!$B$1:$C$5,2,0)</f>
        <v>Anna Andreadi</v>
      </c>
      <c r="W2992" s="1" t="str">
        <f>VLOOKUP(Orders!B2992,Returns!$B$1:$C$801,2,1)</f>
        <v>Yes</v>
      </c>
    </row>
    <row r="2993" spans="1:23" ht="12.9" customHeight="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  <c r="V2993" s="1" t="str">
        <f>VLOOKUP(M2993,People!$B$1:$C$5,2,0)</f>
        <v>Anna Andreadi</v>
      </c>
      <c r="W2993" s="1" t="str">
        <f>VLOOKUP(Orders!B2993,Returns!$B$1:$C$801,2,1)</f>
        <v>Yes</v>
      </c>
    </row>
    <row r="2994" spans="1:23" ht="12.9" customHeight="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VLOOKUP(M2994,People!$B$1:$C$5,2,0)</f>
        <v>Chuck Magee</v>
      </c>
      <c r="W2994" s="1" t="str">
        <f>VLOOKUP(Orders!B2994,Returns!$B$1:$C$801,2,1)</f>
        <v>Yes</v>
      </c>
    </row>
    <row r="2995" spans="1:23" ht="12.9" customHeight="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  <c r="V2995" s="1" t="str">
        <f>VLOOKUP(M2995,People!$B$1:$C$5,2,0)</f>
        <v>Kelly Williams</v>
      </c>
      <c r="W2995" s="1" t="str">
        <f>VLOOKUP(Orders!B2995,Returns!$B$1:$C$801,2,1)</f>
        <v>Yes</v>
      </c>
    </row>
    <row r="2996" spans="1:23" ht="12.9" customHeight="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  <c r="V2996" s="1" t="str">
        <f>VLOOKUP(M2996,People!$B$1:$C$5,2,0)</f>
        <v>Anna Andreadi</v>
      </c>
      <c r="W2996" s="1" t="str">
        <f>VLOOKUP(Orders!B2996,Returns!$B$1:$C$801,2,1)</f>
        <v>Yes</v>
      </c>
    </row>
    <row r="2997" spans="1:23" ht="12.9" customHeight="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VLOOKUP(M2997,People!$B$1:$C$5,2,0)</f>
        <v>Anna Andreadi</v>
      </c>
      <c r="W2997" s="1" t="str">
        <f>VLOOKUP(Orders!B2997,Returns!$B$1:$C$801,2,1)</f>
        <v>Yes</v>
      </c>
    </row>
    <row r="2998" spans="1:23" ht="12.9" customHeight="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VLOOKUP(M2998,People!$B$1:$C$5,2,0)</f>
        <v>Chuck Magee</v>
      </c>
      <c r="W2998" s="1" t="str">
        <f>VLOOKUP(Orders!B2998,Returns!$B$1:$C$801,2,1)</f>
        <v>Yes</v>
      </c>
    </row>
    <row r="2999" spans="1:23" ht="12.9" customHeight="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  <c r="V2999" s="1" t="str">
        <f>VLOOKUP(M2999,People!$B$1:$C$5,2,0)</f>
        <v>Chuck Magee</v>
      </c>
      <c r="W2999" s="1" t="str">
        <f>VLOOKUP(Orders!B2999,Returns!$B$1:$C$801,2,1)</f>
        <v>Yes</v>
      </c>
    </row>
    <row r="3000" spans="1:23" ht="12.9" customHeight="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  <c r="V3000" s="1" t="str">
        <f>VLOOKUP(M3000,People!$B$1:$C$5,2,0)</f>
        <v>Chuck Magee</v>
      </c>
      <c r="W3000" s="1" t="str">
        <f>VLOOKUP(Orders!B3000,Returns!$B$1:$C$801,2,1)</f>
        <v>Yes</v>
      </c>
    </row>
    <row r="3001" spans="1:23" ht="12.9" customHeight="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  <c r="V3001" s="1" t="str">
        <f>VLOOKUP(M3001,People!$B$1:$C$5,2,0)</f>
        <v>Chuck Magee</v>
      </c>
      <c r="W3001" s="1" t="str">
        <f>VLOOKUP(Orders!B3001,Returns!$B$1:$C$801,2,1)</f>
        <v>Yes</v>
      </c>
    </row>
    <row r="3002" spans="1:23" ht="12.9" customHeight="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  <c r="V3002" s="1" t="str">
        <f>VLOOKUP(M3002,People!$B$1:$C$5,2,0)</f>
        <v>Chuck Magee</v>
      </c>
      <c r="W3002" s="1" t="str">
        <f>VLOOKUP(Orders!B3002,Returns!$B$1:$C$801,2,1)</f>
        <v>Yes</v>
      </c>
    </row>
    <row r="3003" spans="1:23" ht="12.9" customHeight="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  <c r="V3003" s="1" t="str">
        <f>VLOOKUP(M3003,People!$B$1:$C$5,2,0)</f>
        <v>Chuck Magee</v>
      </c>
      <c r="W3003" s="1" t="str">
        <f>VLOOKUP(Orders!B3003,Returns!$B$1:$C$801,2,1)</f>
        <v>Yes</v>
      </c>
    </row>
    <row r="3004" spans="1:23" ht="12.9" customHeight="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VLOOKUP(M3004,People!$B$1:$C$5,2,0)</f>
        <v>Kelly Williams</v>
      </c>
      <c r="W3004" s="1" t="str">
        <f>VLOOKUP(Orders!B3004,Returns!$B$1:$C$801,2,1)</f>
        <v>Yes</v>
      </c>
    </row>
    <row r="3005" spans="1:23" ht="12.9" customHeight="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  <c r="V3005" s="1" t="str">
        <f>VLOOKUP(M3005,People!$B$1:$C$5,2,0)</f>
        <v>Chuck Magee</v>
      </c>
      <c r="W3005" s="1" t="str">
        <f>VLOOKUP(Orders!B3005,Returns!$B$1:$C$801,2,1)</f>
        <v>Yes</v>
      </c>
    </row>
    <row r="3006" spans="1:23" ht="12.9" customHeight="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  <c r="V3006" s="1" t="str">
        <f>VLOOKUP(M3006,People!$B$1:$C$5,2,0)</f>
        <v>Chuck Magee</v>
      </c>
      <c r="W3006" s="1" t="str">
        <f>VLOOKUP(Orders!B3006,Returns!$B$1:$C$801,2,1)</f>
        <v>Yes</v>
      </c>
    </row>
    <row r="3007" spans="1:23" ht="12.9" customHeight="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  <c r="V3007" s="1" t="str">
        <f>VLOOKUP(M3007,People!$B$1:$C$5,2,0)</f>
        <v>Kelly Williams</v>
      </c>
      <c r="W3007" s="1" t="str">
        <f>VLOOKUP(Orders!B3007,Returns!$B$1:$C$801,2,1)</f>
        <v>Yes</v>
      </c>
    </row>
    <row r="3008" spans="1:23" ht="12.9" customHeight="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  <c r="V3008" s="1" t="str">
        <f>VLOOKUP(M3008,People!$B$1:$C$5,2,0)</f>
        <v>Chuck Magee</v>
      </c>
      <c r="W3008" s="1" t="str">
        <f>VLOOKUP(Orders!B3008,Returns!$B$1:$C$801,2,1)</f>
        <v>Yes</v>
      </c>
    </row>
    <row r="3009" spans="1:23" ht="12.9" customHeight="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  <c r="V3009" s="1" t="str">
        <f>VLOOKUP(M3009,People!$B$1:$C$5,2,0)</f>
        <v>Anna Andreadi</v>
      </c>
      <c r="W3009" s="1" t="str">
        <f>VLOOKUP(Orders!B3009,Returns!$B$1:$C$801,2,1)</f>
        <v>Yes</v>
      </c>
    </row>
    <row r="3010" spans="1:23" ht="12.9" customHeight="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VLOOKUP(M3010,People!$B$1:$C$5,2,0)</f>
        <v>Cassandra Brandow</v>
      </c>
      <c r="W3010" s="1" t="str">
        <f>VLOOKUP(Orders!B3010,Returns!$B$1:$C$801,2,1)</f>
        <v>Yes</v>
      </c>
    </row>
    <row r="3011" spans="1:23" ht="12.9" customHeight="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  <c r="V3011" s="1" t="str">
        <f>VLOOKUP(M3011,People!$B$1:$C$5,2,0)</f>
        <v>Chuck Magee</v>
      </c>
      <c r="W3011" s="1" t="str">
        <f>VLOOKUP(Orders!B3011,Returns!$B$1:$C$801,2,1)</f>
        <v>Yes</v>
      </c>
    </row>
    <row r="3012" spans="1:23" ht="12.9" customHeight="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  <c r="V3012" s="1" t="str">
        <f>VLOOKUP(M3012,People!$B$1:$C$5,2,0)</f>
        <v>Anna Andreadi</v>
      </c>
      <c r="W3012" s="1" t="str">
        <f>VLOOKUP(Orders!B3012,Returns!$B$1:$C$801,2,1)</f>
        <v>Yes</v>
      </c>
    </row>
    <row r="3013" spans="1:23" ht="12.9" customHeight="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  <c r="V3013" s="1" t="str">
        <f>VLOOKUP(M3013,People!$B$1:$C$5,2,0)</f>
        <v>Anna Andreadi</v>
      </c>
      <c r="W3013" s="1" t="str">
        <f>VLOOKUP(Orders!B3013,Returns!$B$1:$C$801,2,1)</f>
        <v>Yes</v>
      </c>
    </row>
    <row r="3014" spans="1:23" ht="12.9" customHeight="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  <c r="V3014" s="1" t="str">
        <f>VLOOKUP(M3014,People!$B$1:$C$5,2,0)</f>
        <v>Anna Andreadi</v>
      </c>
      <c r="W3014" s="1" t="str">
        <f>VLOOKUP(Orders!B3014,Returns!$B$1:$C$801,2,1)</f>
        <v>Yes</v>
      </c>
    </row>
    <row r="3015" spans="1:23" ht="12.9" customHeight="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  <c r="V3015" s="1" t="str">
        <f>VLOOKUP(M3015,People!$B$1:$C$5,2,0)</f>
        <v>Anna Andreadi</v>
      </c>
      <c r="W3015" s="1" t="str">
        <f>VLOOKUP(Orders!B3015,Returns!$B$1:$C$801,2,1)</f>
        <v>Yes</v>
      </c>
    </row>
    <row r="3016" spans="1:23" ht="12.9" customHeight="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  <c r="V3016" s="1" t="str">
        <f>VLOOKUP(M3016,People!$B$1:$C$5,2,0)</f>
        <v>Anna Andreadi</v>
      </c>
      <c r="W3016" s="1" t="str">
        <f>VLOOKUP(Orders!B3016,Returns!$B$1:$C$801,2,1)</f>
        <v>Yes</v>
      </c>
    </row>
    <row r="3017" spans="1:23" ht="12.9" customHeight="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  <c r="V3017" s="1" t="str">
        <f>VLOOKUP(M3017,People!$B$1:$C$5,2,0)</f>
        <v>Chuck Magee</v>
      </c>
      <c r="W3017" s="1" t="str">
        <f>VLOOKUP(Orders!B3017,Returns!$B$1:$C$801,2,1)</f>
        <v>Yes</v>
      </c>
    </row>
    <row r="3018" spans="1:23" ht="12.9" customHeight="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  <c r="V3018" s="1" t="str">
        <f>VLOOKUP(M3018,People!$B$1:$C$5,2,0)</f>
        <v>Kelly Williams</v>
      </c>
      <c r="W3018" s="1" t="str">
        <f>VLOOKUP(Orders!B3018,Returns!$B$1:$C$801,2,1)</f>
        <v>Yes</v>
      </c>
    </row>
    <row r="3019" spans="1:23" ht="12.9" customHeight="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  <c r="V3019" s="1" t="str">
        <f>VLOOKUP(M3019,People!$B$1:$C$5,2,0)</f>
        <v>Kelly Williams</v>
      </c>
      <c r="W3019" s="1" t="str">
        <f>VLOOKUP(Orders!B3019,Returns!$B$1:$C$801,2,1)</f>
        <v>Yes</v>
      </c>
    </row>
    <row r="3020" spans="1:23" ht="12.9" customHeight="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  <c r="V3020" s="1" t="str">
        <f>VLOOKUP(M3020,People!$B$1:$C$5,2,0)</f>
        <v>Kelly Williams</v>
      </c>
      <c r="W3020" s="1" t="str">
        <f>VLOOKUP(Orders!B3020,Returns!$B$1:$C$801,2,1)</f>
        <v>Yes</v>
      </c>
    </row>
    <row r="3021" spans="1:23" ht="12.9" customHeight="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  <c r="V3021" s="1" t="str">
        <f>VLOOKUP(M3021,People!$B$1:$C$5,2,0)</f>
        <v>Anna Andreadi</v>
      </c>
      <c r="W3021" s="1" t="str">
        <f>VLOOKUP(Orders!B3021,Returns!$B$1:$C$801,2,1)</f>
        <v>Yes</v>
      </c>
    </row>
    <row r="3022" spans="1:23" ht="12.9" customHeight="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  <c r="V3022" s="1" t="str">
        <f>VLOOKUP(M3022,People!$B$1:$C$5,2,0)</f>
        <v>Anna Andreadi</v>
      </c>
      <c r="W3022" s="1" t="str">
        <f>VLOOKUP(Orders!B3022,Returns!$B$1:$C$801,2,1)</f>
        <v>Yes</v>
      </c>
    </row>
    <row r="3023" spans="1:23" ht="12.9" customHeight="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  <c r="V3023" s="1" t="str">
        <f>VLOOKUP(M3023,People!$B$1:$C$5,2,0)</f>
        <v>Anna Andreadi</v>
      </c>
      <c r="W3023" s="1" t="str">
        <f>VLOOKUP(Orders!B3023,Returns!$B$1:$C$801,2,1)</f>
        <v>Yes</v>
      </c>
    </row>
    <row r="3024" spans="1:23" ht="12.9" customHeight="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VLOOKUP(M3024,People!$B$1:$C$5,2,0)</f>
        <v>Anna Andreadi</v>
      </c>
      <c r="W3024" s="1" t="str">
        <f>VLOOKUP(Orders!B3024,Returns!$B$1:$C$801,2,1)</f>
        <v>Yes</v>
      </c>
    </row>
    <row r="3025" spans="1:23" ht="12.9" customHeight="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  <c r="V3025" s="1" t="str">
        <f>VLOOKUP(M3025,People!$B$1:$C$5,2,0)</f>
        <v>Kelly Williams</v>
      </c>
      <c r="W3025" s="1" t="str">
        <f>VLOOKUP(Orders!B3025,Returns!$B$1:$C$801,2,1)</f>
        <v>Yes</v>
      </c>
    </row>
    <row r="3026" spans="1:23" ht="12.9" customHeight="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  <c r="V3026" s="1" t="str">
        <f>VLOOKUP(M3026,People!$B$1:$C$5,2,0)</f>
        <v>Chuck Magee</v>
      </c>
      <c r="W3026" s="1" t="str">
        <f>VLOOKUP(Orders!B3026,Returns!$B$1:$C$801,2,1)</f>
        <v>Yes</v>
      </c>
    </row>
    <row r="3027" spans="1:23" ht="12.9" customHeight="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VLOOKUP(M3027,People!$B$1:$C$5,2,0)</f>
        <v>Chuck Magee</v>
      </c>
      <c r="W3027" s="1" t="str">
        <f>VLOOKUP(Orders!B3027,Returns!$B$1:$C$801,2,1)</f>
        <v>Yes</v>
      </c>
    </row>
    <row r="3028" spans="1:23" ht="12.9" customHeight="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  <c r="V3028" s="1" t="str">
        <f>VLOOKUP(M3028,People!$B$1:$C$5,2,0)</f>
        <v>Chuck Magee</v>
      </c>
      <c r="W3028" s="1" t="str">
        <f>VLOOKUP(Orders!B3028,Returns!$B$1:$C$801,2,1)</f>
        <v>Yes</v>
      </c>
    </row>
    <row r="3029" spans="1:23" ht="12.9" customHeight="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  <c r="V3029" s="1" t="str">
        <f>VLOOKUP(M3029,People!$B$1:$C$5,2,0)</f>
        <v>Anna Andreadi</v>
      </c>
      <c r="W3029" s="1" t="str">
        <f>VLOOKUP(Orders!B3029,Returns!$B$1:$C$801,2,1)</f>
        <v>Yes</v>
      </c>
    </row>
    <row r="3030" spans="1:23" ht="12.9" customHeight="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  <c r="V3030" s="1" t="str">
        <f>VLOOKUP(M3030,People!$B$1:$C$5,2,0)</f>
        <v>Cassandra Brandow</v>
      </c>
      <c r="W3030" s="1" t="str">
        <f>VLOOKUP(Orders!B3030,Returns!$B$1:$C$801,2,1)</f>
        <v>Yes</v>
      </c>
    </row>
    <row r="3031" spans="1:23" ht="12.9" customHeight="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  <c r="V3031" s="1" t="str">
        <f>VLOOKUP(M3031,People!$B$1:$C$5,2,0)</f>
        <v>Anna Andreadi</v>
      </c>
      <c r="W3031" s="1" t="str">
        <f>VLOOKUP(Orders!B3031,Returns!$B$1:$C$801,2,1)</f>
        <v>Yes</v>
      </c>
    </row>
    <row r="3032" spans="1:23" ht="12.9" customHeight="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  <c r="V3032" s="1" t="str">
        <f>VLOOKUP(M3032,People!$B$1:$C$5,2,0)</f>
        <v>Kelly Williams</v>
      </c>
      <c r="W3032" s="1" t="str">
        <f>VLOOKUP(Orders!B3032,Returns!$B$1:$C$801,2,1)</f>
        <v>Yes</v>
      </c>
    </row>
    <row r="3033" spans="1:23" ht="12.9" customHeight="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  <c r="V3033" s="1" t="str">
        <f>VLOOKUP(M3033,People!$B$1:$C$5,2,0)</f>
        <v>Kelly Williams</v>
      </c>
      <c r="W3033" s="1" t="str">
        <f>VLOOKUP(Orders!B3033,Returns!$B$1:$C$801,2,1)</f>
        <v>Yes</v>
      </c>
    </row>
    <row r="3034" spans="1:23" ht="12.9" customHeight="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  <c r="V3034" s="1" t="str">
        <f>VLOOKUP(M3034,People!$B$1:$C$5,2,0)</f>
        <v>Anna Andreadi</v>
      </c>
      <c r="W3034" s="1" t="str">
        <f>VLOOKUP(Orders!B3034,Returns!$B$1:$C$801,2,1)</f>
        <v>Yes</v>
      </c>
    </row>
    <row r="3035" spans="1:23" ht="12.9" customHeight="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  <c r="V3035" s="1" t="str">
        <f>VLOOKUP(M3035,People!$B$1:$C$5,2,0)</f>
        <v>Chuck Magee</v>
      </c>
      <c r="W3035" s="1" t="str">
        <f>VLOOKUP(Orders!B3035,Returns!$B$1:$C$801,2,1)</f>
        <v>Yes</v>
      </c>
    </row>
    <row r="3036" spans="1:23" ht="12.9" customHeight="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  <c r="V3036" s="1" t="str">
        <f>VLOOKUP(M3036,People!$B$1:$C$5,2,0)</f>
        <v>Cassandra Brandow</v>
      </c>
      <c r="W3036" s="1" t="str">
        <f>VLOOKUP(Orders!B3036,Returns!$B$1:$C$801,2,1)</f>
        <v>Yes</v>
      </c>
    </row>
    <row r="3037" spans="1:23" ht="12.9" customHeight="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  <c r="V3037" s="1" t="str">
        <f>VLOOKUP(M3037,People!$B$1:$C$5,2,0)</f>
        <v>Cassandra Brandow</v>
      </c>
      <c r="W3037" s="1" t="str">
        <f>VLOOKUP(Orders!B3037,Returns!$B$1:$C$801,2,1)</f>
        <v>Yes</v>
      </c>
    </row>
    <row r="3038" spans="1:23" ht="12.9" customHeight="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  <c r="V3038" s="1" t="str">
        <f>VLOOKUP(M3038,People!$B$1:$C$5,2,0)</f>
        <v>Cassandra Brandow</v>
      </c>
      <c r="W3038" s="1" t="str">
        <f>VLOOKUP(Orders!B3038,Returns!$B$1:$C$801,2,1)</f>
        <v>Yes</v>
      </c>
    </row>
    <row r="3039" spans="1:23" ht="12.9" customHeight="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  <c r="V3039" s="1" t="str">
        <f>VLOOKUP(M3039,People!$B$1:$C$5,2,0)</f>
        <v>Cassandra Brandow</v>
      </c>
      <c r="W3039" s="1" t="str">
        <f>VLOOKUP(Orders!B3039,Returns!$B$1:$C$801,2,1)</f>
        <v>Yes</v>
      </c>
    </row>
    <row r="3040" spans="1:23" ht="12.9" customHeight="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  <c r="V3040" s="1" t="str">
        <f>VLOOKUP(M3040,People!$B$1:$C$5,2,0)</f>
        <v>Cassandra Brandow</v>
      </c>
      <c r="W3040" s="1" t="str">
        <f>VLOOKUP(Orders!B3040,Returns!$B$1:$C$801,2,1)</f>
        <v>Yes</v>
      </c>
    </row>
    <row r="3041" spans="1:23" ht="12.9" customHeight="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  <c r="V3041" s="1" t="str">
        <f>VLOOKUP(M3041,People!$B$1:$C$5,2,0)</f>
        <v>Anna Andreadi</v>
      </c>
      <c r="W3041" s="1" t="str">
        <f>VLOOKUP(Orders!B3041,Returns!$B$1:$C$801,2,1)</f>
        <v>Yes</v>
      </c>
    </row>
    <row r="3042" spans="1:23" ht="12.9" customHeight="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  <c r="V3042" s="1" t="str">
        <f>VLOOKUP(M3042,People!$B$1:$C$5,2,0)</f>
        <v>Cassandra Brandow</v>
      </c>
      <c r="W3042" s="1" t="str">
        <f>VLOOKUP(Orders!B3042,Returns!$B$1:$C$801,2,1)</f>
        <v>Yes</v>
      </c>
    </row>
    <row r="3043" spans="1:23" ht="12.9" customHeight="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  <c r="V3043" s="1" t="str">
        <f>VLOOKUP(M3043,People!$B$1:$C$5,2,0)</f>
        <v>Anna Andreadi</v>
      </c>
      <c r="W3043" s="1" t="str">
        <f>VLOOKUP(Orders!B3043,Returns!$B$1:$C$801,2,1)</f>
        <v>Yes</v>
      </c>
    </row>
    <row r="3044" spans="1:23" ht="12.9" customHeight="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VLOOKUP(M3044,People!$B$1:$C$5,2,0)</f>
        <v>Anna Andreadi</v>
      </c>
      <c r="W3044" s="1" t="str">
        <f>VLOOKUP(Orders!B3044,Returns!$B$1:$C$801,2,1)</f>
        <v>Yes</v>
      </c>
    </row>
    <row r="3045" spans="1:23" ht="12.9" customHeight="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  <c r="V3045" s="1" t="str">
        <f>VLOOKUP(M3045,People!$B$1:$C$5,2,0)</f>
        <v>Anna Andreadi</v>
      </c>
      <c r="W3045" s="1" t="str">
        <f>VLOOKUP(Orders!B3045,Returns!$B$1:$C$801,2,1)</f>
        <v>Yes</v>
      </c>
    </row>
    <row r="3046" spans="1:23" ht="12.9" customHeight="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VLOOKUP(M3046,People!$B$1:$C$5,2,0)</f>
        <v>Chuck Magee</v>
      </c>
      <c r="W3046" s="1" t="str">
        <f>VLOOKUP(Orders!B3046,Returns!$B$1:$C$801,2,1)</f>
        <v>Yes</v>
      </c>
    </row>
    <row r="3047" spans="1:23" ht="12.9" customHeight="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  <c r="V3047" s="1" t="str">
        <f>VLOOKUP(M3047,People!$B$1:$C$5,2,0)</f>
        <v>Kelly Williams</v>
      </c>
      <c r="W3047" s="1" t="str">
        <f>VLOOKUP(Orders!B3047,Returns!$B$1:$C$801,2,1)</f>
        <v>Yes</v>
      </c>
    </row>
    <row r="3048" spans="1:23" ht="12.9" customHeight="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  <c r="V3048" s="1" t="str">
        <f>VLOOKUP(M3048,People!$B$1:$C$5,2,0)</f>
        <v>Kelly Williams</v>
      </c>
      <c r="W3048" s="1" t="str">
        <f>VLOOKUP(Orders!B3048,Returns!$B$1:$C$801,2,1)</f>
        <v>Yes</v>
      </c>
    </row>
    <row r="3049" spans="1:23" ht="12.9" customHeight="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VLOOKUP(M3049,People!$B$1:$C$5,2,0)</f>
        <v>Anna Andreadi</v>
      </c>
      <c r="W3049" s="1" t="str">
        <f>VLOOKUP(Orders!B3049,Returns!$B$1:$C$801,2,1)</f>
        <v>Yes</v>
      </c>
    </row>
    <row r="3050" spans="1:23" ht="12.9" customHeight="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  <c r="V3050" s="1" t="str">
        <f>VLOOKUP(M3050,People!$B$1:$C$5,2,0)</f>
        <v>Cassandra Brandow</v>
      </c>
      <c r="W3050" s="1" t="str">
        <f>VLOOKUP(Orders!B3050,Returns!$B$1:$C$801,2,1)</f>
        <v>Yes</v>
      </c>
    </row>
    <row r="3051" spans="1:23" ht="12.9" customHeight="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VLOOKUP(M3051,People!$B$1:$C$5,2,0)</f>
        <v>Cassandra Brandow</v>
      </c>
      <c r="W3051" s="1" t="str">
        <f>VLOOKUP(Orders!B3051,Returns!$B$1:$C$801,2,1)</f>
        <v>Yes</v>
      </c>
    </row>
    <row r="3052" spans="1:23" ht="12.9" customHeight="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  <c r="V3052" s="1" t="str">
        <f>VLOOKUP(M3052,People!$B$1:$C$5,2,0)</f>
        <v>Anna Andreadi</v>
      </c>
      <c r="W3052" s="1" t="str">
        <f>VLOOKUP(Orders!B3052,Returns!$B$1:$C$801,2,1)</f>
        <v>Yes</v>
      </c>
    </row>
    <row r="3053" spans="1:23" ht="12.9" customHeight="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  <c r="V3053" s="1" t="str">
        <f>VLOOKUP(M3053,People!$B$1:$C$5,2,0)</f>
        <v>Anna Andreadi</v>
      </c>
      <c r="W3053" s="1" t="str">
        <f>VLOOKUP(Orders!B3053,Returns!$B$1:$C$801,2,1)</f>
        <v>Yes</v>
      </c>
    </row>
    <row r="3054" spans="1:23" ht="12.9" customHeight="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  <c r="V3054" s="1" t="str">
        <f>VLOOKUP(M3054,People!$B$1:$C$5,2,0)</f>
        <v>Anna Andreadi</v>
      </c>
      <c r="W3054" s="1" t="str">
        <f>VLOOKUP(Orders!B3054,Returns!$B$1:$C$801,2,1)</f>
        <v>Yes</v>
      </c>
    </row>
    <row r="3055" spans="1:23" ht="12.9" customHeight="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VLOOKUP(M3055,People!$B$1:$C$5,2,0)</f>
        <v>Kelly Williams</v>
      </c>
      <c r="W3055" s="1" t="str">
        <f>VLOOKUP(Orders!B3055,Returns!$B$1:$C$801,2,1)</f>
        <v>Yes</v>
      </c>
    </row>
    <row r="3056" spans="1:23" ht="12.9" customHeight="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VLOOKUP(M3056,People!$B$1:$C$5,2,0)</f>
        <v>Kelly Williams</v>
      </c>
      <c r="W3056" s="1" t="str">
        <f>VLOOKUP(Orders!B3056,Returns!$B$1:$C$801,2,1)</f>
        <v>Yes</v>
      </c>
    </row>
    <row r="3057" spans="1:23" ht="12.9" customHeight="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  <c r="V3057" s="1" t="str">
        <f>VLOOKUP(M3057,People!$B$1:$C$5,2,0)</f>
        <v>Kelly Williams</v>
      </c>
      <c r="W3057" s="1" t="str">
        <f>VLOOKUP(Orders!B3057,Returns!$B$1:$C$801,2,1)</f>
        <v>Yes</v>
      </c>
    </row>
    <row r="3058" spans="1:23" ht="12.9" customHeight="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  <c r="V3058" s="1" t="str">
        <f>VLOOKUP(M3058,People!$B$1:$C$5,2,0)</f>
        <v>Anna Andreadi</v>
      </c>
      <c r="W3058" s="1" t="str">
        <f>VLOOKUP(Orders!B3058,Returns!$B$1:$C$801,2,1)</f>
        <v>Yes</v>
      </c>
    </row>
    <row r="3059" spans="1:23" ht="12.9" customHeight="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  <c r="V3059" s="1" t="str">
        <f>VLOOKUP(M3059,People!$B$1:$C$5,2,0)</f>
        <v>Anna Andreadi</v>
      </c>
      <c r="W3059" s="1" t="str">
        <f>VLOOKUP(Orders!B3059,Returns!$B$1:$C$801,2,1)</f>
        <v>Yes</v>
      </c>
    </row>
    <row r="3060" spans="1:23" ht="12.9" customHeight="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VLOOKUP(M3060,People!$B$1:$C$5,2,0)</f>
        <v>Anna Andreadi</v>
      </c>
      <c r="W3060" s="1" t="str">
        <f>VLOOKUP(Orders!B3060,Returns!$B$1:$C$801,2,1)</f>
        <v>Yes</v>
      </c>
    </row>
    <row r="3061" spans="1:23" ht="12.9" customHeight="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  <c r="V3061" s="1" t="str">
        <f>VLOOKUP(M3061,People!$B$1:$C$5,2,0)</f>
        <v>Anna Andreadi</v>
      </c>
      <c r="W3061" s="1" t="str">
        <f>VLOOKUP(Orders!B3061,Returns!$B$1:$C$801,2,1)</f>
        <v>Yes</v>
      </c>
    </row>
    <row r="3062" spans="1:23" ht="12.9" customHeight="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  <c r="V3062" s="1" t="str">
        <f>VLOOKUP(M3062,People!$B$1:$C$5,2,0)</f>
        <v>Chuck Magee</v>
      </c>
      <c r="W3062" s="1" t="str">
        <f>VLOOKUP(Orders!B3062,Returns!$B$1:$C$801,2,1)</f>
        <v>Yes</v>
      </c>
    </row>
    <row r="3063" spans="1:23" ht="12.9" customHeight="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  <c r="V3063" s="1" t="str">
        <f>VLOOKUP(M3063,People!$B$1:$C$5,2,0)</f>
        <v>Kelly Williams</v>
      </c>
      <c r="W3063" s="1" t="str">
        <f>VLOOKUP(Orders!B3063,Returns!$B$1:$C$801,2,1)</f>
        <v>Yes</v>
      </c>
    </row>
    <row r="3064" spans="1:23" ht="12.9" customHeight="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  <c r="V3064" s="1" t="str">
        <f>VLOOKUP(M3064,People!$B$1:$C$5,2,0)</f>
        <v>Chuck Magee</v>
      </c>
      <c r="W3064" s="1" t="str">
        <f>VLOOKUP(Orders!B3064,Returns!$B$1:$C$801,2,1)</f>
        <v>Yes</v>
      </c>
    </row>
    <row r="3065" spans="1:23" ht="12.9" customHeight="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  <c r="V3065" s="1" t="str">
        <f>VLOOKUP(M3065,People!$B$1:$C$5,2,0)</f>
        <v>Chuck Magee</v>
      </c>
      <c r="W3065" s="1" t="str">
        <f>VLOOKUP(Orders!B3065,Returns!$B$1:$C$801,2,1)</f>
        <v>Yes</v>
      </c>
    </row>
    <row r="3066" spans="1:23" ht="12.9" customHeight="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  <c r="V3066" s="1" t="str">
        <f>VLOOKUP(M3066,People!$B$1:$C$5,2,0)</f>
        <v>Anna Andreadi</v>
      </c>
      <c r="W3066" s="1" t="str">
        <f>VLOOKUP(Orders!B3066,Returns!$B$1:$C$801,2,1)</f>
        <v>Yes</v>
      </c>
    </row>
    <row r="3067" spans="1:23" ht="12.9" customHeight="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VLOOKUP(M3067,People!$B$1:$C$5,2,0)</f>
        <v>Anna Andreadi</v>
      </c>
      <c r="W3067" s="1" t="str">
        <f>VLOOKUP(Orders!B3067,Returns!$B$1:$C$801,2,1)</f>
        <v>Yes</v>
      </c>
    </row>
    <row r="3068" spans="1:23" ht="12.9" customHeight="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  <c r="V3068" s="1" t="str">
        <f>VLOOKUP(M3068,People!$B$1:$C$5,2,0)</f>
        <v>Anna Andreadi</v>
      </c>
      <c r="W3068" s="1" t="str">
        <f>VLOOKUP(Orders!B3068,Returns!$B$1:$C$801,2,1)</f>
        <v>Yes</v>
      </c>
    </row>
    <row r="3069" spans="1:23" ht="12.9" customHeight="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  <c r="V3069" s="1" t="str">
        <f>VLOOKUP(M3069,People!$B$1:$C$5,2,0)</f>
        <v>Anna Andreadi</v>
      </c>
      <c r="W3069" s="1" t="str">
        <f>VLOOKUP(Orders!B3069,Returns!$B$1:$C$801,2,1)</f>
        <v>Yes</v>
      </c>
    </row>
    <row r="3070" spans="1:23" ht="12.9" customHeight="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  <c r="V3070" s="1" t="str">
        <f>VLOOKUP(M3070,People!$B$1:$C$5,2,0)</f>
        <v>Anna Andreadi</v>
      </c>
      <c r="W3070" s="1" t="str">
        <f>VLOOKUP(Orders!B3070,Returns!$B$1:$C$801,2,1)</f>
        <v>Yes</v>
      </c>
    </row>
    <row r="3071" spans="1:23" ht="12.9" customHeight="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  <c r="V3071" s="1" t="str">
        <f>VLOOKUP(M3071,People!$B$1:$C$5,2,0)</f>
        <v>Chuck Magee</v>
      </c>
      <c r="W3071" s="1" t="str">
        <f>VLOOKUP(Orders!B3071,Returns!$B$1:$C$801,2,1)</f>
        <v>Yes</v>
      </c>
    </row>
    <row r="3072" spans="1:23" ht="12.9" customHeight="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  <c r="V3072" s="1" t="str">
        <f>VLOOKUP(M3072,People!$B$1:$C$5,2,0)</f>
        <v>Chuck Magee</v>
      </c>
      <c r="W3072" s="1" t="str">
        <f>VLOOKUP(Orders!B3072,Returns!$B$1:$C$801,2,1)</f>
        <v>Yes</v>
      </c>
    </row>
    <row r="3073" spans="1:23" ht="12.9" customHeight="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  <c r="V3073" s="1" t="str">
        <f>VLOOKUP(M3073,People!$B$1:$C$5,2,0)</f>
        <v>Chuck Magee</v>
      </c>
      <c r="W3073" s="1" t="str">
        <f>VLOOKUP(Orders!B3073,Returns!$B$1:$C$801,2,1)</f>
        <v>Yes</v>
      </c>
    </row>
    <row r="3074" spans="1:23" ht="12.9" customHeight="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  <c r="V3074" s="1" t="str">
        <f>VLOOKUP(M3074,People!$B$1:$C$5,2,0)</f>
        <v>Chuck Magee</v>
      </c>
      <c r="W3074" s="1" t="str">
        <f>VLOOKUP(Orders!B3074,Returns!$B$1:$C$801,2,1)</f>
        <v>Yes</v>
      </c>
    </row>
    <row r="3075" spans="1:23" ht="12.9" customHeight="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  <c r="V3075" s="1" t="str">
        <f>VLOOKUP(M3075,People!$B$1:$C$5,2,0)</f>
        <v>Anna Andreadi</v>
      </c>
      <c r="W3075" s="1" t="str">
        <f>VLOOKUP(Orders!B3075,Returns!$B$1:$C$801,2,1)</f>
        <v>Yes</v>
      </c>
    </row>
    <row r="3076" spans="1:23" ht="12.9" customHeight="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  <c r="V3076" s="1" t="str">
        <f>VLOOKUP(M3076,People!$B$1:$C$5,2,0)</f>
        <v>Anna Andreadi</v>
      </c>
      <c r="W3076" s="1" t="str">
        <f>VLOOKUP(Orders!B3076,Returns!$B$1:$C$801,2,1)</f>
        <v>Yes</v>
      </c>
    </row>
    <row r="3077" spans="1:23" ht="12.9" customHeight="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  <c r="V3077" s="1" t="str">
        <f>VLOOKUP(M3077,People!$B$1:$C$5,2,0)</f>
        <v>Kelly Williams</v>
      </c>
      <c r="W3077" s="1" t="str">
        <f>VLOOKUP(Orders!B3077,Returns!$B$1:$C$801,2,1)</f>
        <v>Yes</v>
      </c>
    </row>
    <row r="3078" spans="1:23" ht="12.9" customHeight="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  <c r="V3078" s="1" t="str">
        <f>VLOOKUP(M3078,People!$B$1:$C$5,2,0)</f>
        <v>Kelly Williams</v>
      </c>
      <c r="W3078" s="1" t="str">
        <f>VLOOKUP(Orders!B3078,Returns!$B$1:$C$801,2,1)</f>
        <v>Yes</v>
      </c>
    </row>
    <row r="3079" spans="1:23" ht="12.9" customHeight="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  <c r="V3079" s="1" t="str">
        <f>VLOOKUP(M3079,People!$B$1:$C$5,2,0)</f>
        <v>Kelly Williams</v>
      </c>
      <c r="W3079" s="1" t="str">
        <f>VLOOKUP(Orders!B3079,Returns!$B$1:$C$801,2,1)</f>
        <v>Yes</v>
      </c>
    </row>
    <row r="3080" spans="1:23" ht="12.9" customHeight="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  <c r="V3080" s="1" t="str">
        <f>VLOOKUP(M3080,People!$B$1:$C$5,2,0)</f>
        <v>Anna Andreadi</v>
      </c>
      <c r="W3080" s="1" t="str">
        <f>VLOOKUP(Orders!B3080,Returns!$B$1:$C$801,2,1)</f>
        <v>Yes</v>
      </c>
    </row>
    <row r="3081" spans="1:23" ht="12.9" customHeight="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  <c r="V3081" s="1" t="str">
        <f>VLOOKUP(M3081,People!$B$1:$C$5,2,0)</f>
        <v>Anna Andreadi</v>
      </c>
      <c r="W3081" s="1" t="str">
        <f>VLOOKUP(Orders!B3081,Returns!$B$1:$C$801,2,1)</f>
        <v>Yes</v>
      </c>
    </row>
    <row r="3082" spans="1:23" ht="12.9" customHeight="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VLOOKUP(M3082,People!$B$1:$C$5,2,0)</f>
        <v>Anna Andreadi</v>
      </c>
      <c r="W3082" s="1" t="str">
        <f>VLOOKUP(Orders!B3082,Returns!$B$1:$C$801,2,1)</f>
        <v>Yes</v>
      </c>
    </row>
    <row r="3083" spans="1:23" ht="12.9" customHeight="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VLOOKUP(M3083,People!$B$1:$C$5,2,0)</f>
        <v>Cassandra Brandow</v>
      </c>
      <c r="W3083" s="1" t="str">
        <f>VLOOKUP(Orders!B3083,Returns!$B$1:$C$801,2,1)</f>
        <v>Yes</v>
      </c>
    </row>
    <row r="3084" spans="1:23" ht="12.9" customHeight="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VLOOKUP(M3084,People!$B$1:$C$5,2,0)</f>
        <v>Cassandra Brandow</v>
      </c>
      <c r="W3084" s="1" t="str">
        <f>VLOOKUP(Orders!B3084,Returns!$B$1:$C$801,2,1)</f>
        <v>Yes</v>
      </c>
    </row>
    <row r="3085" spans="1:23" ht="12.9" customHeight="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  <c r="V3085" s="1" t="str">
        <f>VLOOKUP(M3085,People!$B$1:$C$5,2,0)</f>
        <v>Chuck Magee</v>
      </c>
      <c r="W3085" s="1" t="e">
        <f>VLOOKUP(Orders!B3085,Returns!$B$1:$C$801,2,1)</f>
        <v>#N/A</v>
      </c>
    </row>
    <row r="3086" spans="1:23" ht="12.9" customHeight="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  <c r="V3086" s="1" t="str">
        <f>VLOOKUP(M3086,People!$B$1:$C$5,2,0)</f>
        <v>Kelly Williams</v>
      </c>
      <c r="W3086" s="1" t="str">
        <f>VLOOKUP(Orders!B3086,Returns!$B$1:$C$801,2,1)</f>
        <v>Yes</v>
      </c>
    </row>
    <row r="3087" spans="1:23" ht="12.9" customHeight="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  <c r="V3087" s="1" t="str">
        <f>VLOOKUP(M3087,People!$B$1:$C$5,2,0)</f>
        <v>Kelly Williams</v>
      </c>
      <c r="W3087" s="1" t="str">
        <f>VLOOKUP(Orders!B3087,Returns!$B$1:$C$801,2,1)</f>
        <v>Yes</v>
      </c>
    </row>
    <row r="3088" spans="1:23" ht="12.9" customHeight="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  <c r="V3088" s="1" t="str">
        <f>VLOOKUP(M3088,People!$B$1:$C$5,2,0)</f>
        <v>Kelly Williams</v>
      </c>
      <c r="W3088" s="1" t="str">
        <f>VLOOKUP(Orders!B3088,Returns!$B$1:$C$801,2,1)</f>
        <v>Yes</v>
      </c>
    </row>
    <row r="3089" spans="1:23" ht="12.9" customHeight="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  <c r="V3089" s="1" t="str">
        <f>VLOOKUP(M3089,People!$B$1:$C$5,2,0)</f>
        <v>Kelly Williams</v>
      </c>
      <c r="W3089" s="1" t="str">
        <f>VLOOKUP(Orders!B3089,Returns!$B$1:$C$801,2,1)</f>
        <v>Yes</v>
      </c>
    </row>
    <row r="3090" spans="1:23" ht="12.9" customHeight="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  <c r="V3090" s="1" t="str">
        <f>VLOOKUP(M3090,People!$B$1:$C$5,2,0)</f>
        <v>Cassandra Brandow</v>
      </c>
      <c r="W3090" s="1" t="str">
        <f>VLOOKUP(Orders!B3090,Returns!$B$1:$C$801,2,1)</f>
        <v>Yes</v>
      </c>
    </row>
    <row r="3091" spans="1:23" ht="12.9" customHeight="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VLOOKUP(M3091,People!$B$1:$C$5,2,0)</f>
        <v>Cassandra Brandow</v>
      </c>
      <c r="W3091" s="1" t="str">
        <f>VLOOKUP(Orders!B3091,Returns!$B$1:$C$801,2,1)</f>
        <v>Yes</v>
      </c>
    </row>
    <row r="3092" spans="1:23" ht="12.9" customHeight="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  <c r="V3092" s="1" t="str">
        <f>VLOOKUP(M3092,People!$B$1:$C$5,2,0)</f>
        <v>Chuck Magee</v>
      </c>
      <c r="W3092" s="1" t="str">
        <f>VLOOKUP(Orders!B3092,Returns!$B$1:$C$801,2,1)</f>
        <v>Yes</v>
      </c>
    </row>
    <row r="3093" spans="1:23" ht="12.9" customHeight="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VLOOKUP(M3093,People!$B$1:$C$5,2,0)</f>
        <v>Chuck Magee</v>
      </c>
      <c r="W3093" s="1" t="str">
        <f>VLOOKUP(Orders!B3093,Returns!$B$1:$C$801,2,1)</f>
        <v>Yes</v>
      </c>
    </row>
    <row r="3094" spans="1:23" ht="12.9" customHeight="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VLOOKUP(M3094,People!$B$1:$C$5,2,0)</f>
        <v>Chuck Magee</v>
      </c>
      <c r="W3094" s="1" t="str">
        <f>VLOOKUP(Orders!B3094,Returns!$B$1:$C$801,2,1)</f>
        <v>Yes</v>
      </c>
    </row>
    <row r="3095" spans="1:23" ht="12.9" customHeight="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  <c r="V3095" s="1" t="str">
        <f>VLOOKUP(M3095,People!$B$1:$C$5,2,0)</f>
        <v>Kelly Williams</v>
      </c>
      <c r="W3095" s="1" t="str">
        <f>VLOOKUP(Orders!B3095,Returns!$B$1:$C$801,2,1)</f>
        <v>Yes</v>
      </c>
    </row>
    <row r="3096" spans="1:23" ht="12.9" customHeight="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  <c r="V3096" s="1" t="str">
        <f>VLOOKUP(M3096,People!$B$1:$C$5,2,0)</f>
        <v>Kelly Williams</v>
      </c>
      <c r="W3096" s="1" t="str">
        <f>VLOOKUP(Orders!B3096,Returns!$B$1:$C$801,2,1)</f>
        <v>Yes</v>
      </c>
    </row>
    <row r="3097" spans="1:23" ht="12.9" customHeight="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  <c r="V3097" s="1" t="str">
        <f>VLOOKUP(M3097,People!$B$1:$C$5,2,0)</f>
        <v>Kelly Williams</v>
      </c>
      <c r="W3097" s="1" t="str">
        <f>VLOOKUP(Orders!B3097,Returns!$B$1:$C$801,2,1)</f>
        <v>Yes</v>
      </c>
    </row>
    <row r="3098" spans="1:23" ht="12.9" customHeight="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  <c r="V3098" s="1" t="str">
        <f>VLOOKUP(M3098,People!$B$1:$C$5,2,0)</f>
        <v>Kelly Williams</v>
      </c>
      <c r="W3098" s="1" t="str">
        <f>VLOOKUP(Orders!B3098,Returns!$B$1:$C$801,2,1)</f>
        <v>Yes</v>
      </c>
    </row>
    <row r="3099" spans="1:23" ht="12.9" customHeight="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VLOOKUP(M3099,People!$B$1:$C$5,2,0)</f>
        <v>Kelly Williams</v>
      </c>
      <c r="W3099" s="1" t="str">
        <f>VLOOKUP(Orders!B3099,Returns!$B$1:$C$801,2,1)</f>
        <v>Yes</v>
      </c>
    </row>
    <row r="3100" spans="1:23" ht="12.9" customHeight="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  <c r="V3100" s="1" t="str">
        <f>VLOOKUP(M3100,People!$B$1:$C$5,2,0)</f>
        <v>Kelly Williams</v>
      </c>
      <c r="W3100" s="1" t="str">
        <f>VLOOKUP(Orders!B3100,Returns!$B$1:$C$801,2,1)</f>
        <v>Yes</v>
      </c>
    </row>
    <row r="3101" spans="1:23" ht="12.9" customHeight="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  <c r="V3101" s="1" t="str">
        <f>VLOOKUP(M3101,People!$B$1:$C$5,2,0)</f>
        <v>Chuck Magee</v>
      </c>
      <c r="W3101" s="1" t="str">
        <f>VLOOKUP(Orders!B3101,Returns!$B$1:$C$801,2,1)</f>
        <v>Yes</v>
      </c>
    </row>
    <row r="3102" spans="1:23" ht="12.9" customHeight="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  <c r="V3102" s="1" t="str">
        <f>VLOOKUP(M3102,People!$B$1:$C$5,2,0)</f>
        <v>Chuck Magee</v>
      </c>
      <c r="W3102" s="1" t="str">
        <f>VLOOKUP(Orders!B3102,Returns!$B$1:$C$801,2,1)</f>
        <v>Yes</v>
      </c>
    </row>
    <row r="3103" spans="1:23" ht="12.9" customHeight="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  <c r="V3103" s="1" t="str">
        <f>VLOOKUP(M3103,People!$B$1:$C$5,2,0)</f>
        <v>Chuck Magee</v>
      </c>
      <c r="W3103" s="1" t="str">
        <f>VLOOKUP(Orders!B3103,Returns!$B$1:$C$801,2,1)</f>
        <v>Yes</v>
      </c>
    </row>
    <row r="3104" spans="1:23" ht="12.9" customHeight="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VLOOKUP(M3104,People!$B$1:$C$5,2,0)</f>
        <v>Chuck Magee</v>
      </c>
      <c r="W3104" s="1" t="str">
        <f>VLOOKUP(Orders!B3104,Returns!$B$1:$C$801,2,1)</f>
        <v>Yes</v>
      </c>
    </row>
    <row r="3105" spans="1:23" ht="12.9" customHeight="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  <c r="V3105" s="1" t="str">
        <f>VLOOKUP(M3105,People!$B$1:$C$5,2,0)</f>
        <v>Chuck Magee</v>
      </c>
      <c r="W3105" s="1" t="str">
        <f>VLOOKUP(Orders!B3105,Returns!$B$1:$C$801,2,1)</f>
        <v>Yes</v>
      </c>
    </row>
    <row r="3106" spans="1:23" ht="12.9" customHeight="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  <c r="V3106" s="1" t="str">
        <f>VLOOKUP(M3106,People!$B$1:$C$5,2,0)</f>
        <v>Chuck Magee</v>
      </c>
      <c r="W3106" s="1" t="str">
        <f>VLOOKUP(Orders!B3106,Returns!$B$1:$C$801,2,1)</f>
        <v>Yes</v>
      </c>
    </row>
    <row r="3107" spans="1:23" ht="12.9" customHeight="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  <c r="V3107" s="1" t="str">
        <f>VLOOKUP(M3107,People!$B$1:$C$5,2,0)</f>
        <v>Kelly Williams</v>
      </c>
      <c r="W3107" s="1" t="str">
        <f>VLOOKUP(Orders!B3107,Returns!$B$1:$C$801,2,1)</f>
        <v>Yes</v>
      </c>
    </row>
    <row r="3108" spans="1:23" ht="12.9" customHeight="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  <c r="V3108" s="1" t="str">
        <f>VLOOKUP(M3108,People!$B$1:$C$5,2,0)</f>
        <v>Kelly Williams</v>
      </c>
      <c r="W3108" s="1" t="str">
        <f>VLOOKUP(Orders!B3108,Returns!$B$1:$C$801,2,1)</f>
        <v>Yes</v>
      </c>
    </row>
    <row r="3109" spans="1:23" ht="12.9" customHeight="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  <c r="V3109" s="1" t="str">
        <f>VLOOKUP(M3109,People!$B$1:$C$5,2,0)</f>
        <v>Kelly Williams</v>
      </c>
      <c r="W3109" s="1" t="str">
        <f>VLOOKUP(Orders!B3109,Returns!$B$1:$C$801,2,1)</f>
        <v>Yes</v>
      </c>
    </row>
    <row r="3110" spans="1:23" ht="12.9" customHeight="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  <c r="V3110" s="1" t="str">
        <f>VLOOKUP(M3110,People!$B$1:$C$5,2,0)</f>
        <v>Kelly Williams</v>
      </c>
      <c r="W3110" s="1" t="str">
        <f>VLOOKUP(Orders!B3110,Returns!$B$1:$C$801,2,1)</f>
        <v>Yes</v>
      </c>
    </row>
    <row r="3111" spans="1:23" ht="12.9" customHeight="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VLOOKUP(M3111,People!$B$1:$C$5,2,0)</f>
        <v>Kelly Williams</v>
      </c>
      <c r="W3111" s="1" t="str">
        <f>VLOOKUP(Orders!B3111,Returns!$B$1:$C$801,2,1)</f>
        <v>Yes</v>
      </c>
    </row>
    <row r="3112" spans="1:23" ht="12.9" customHeight="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  <c r="V3112" s="1" t="str">
        <f>VLOOKUP(M3112,People!$B$1:$C$5,2,0)</f>
        <v>Kelly Williams</v>
      </c>
      <c r="W3112" s="1" t="str">
        <f>VLOOKUP(Orders!B3112,Returns!$B$1:$C$801,2,1)</f>
        <v>Yes</v>
      </c>
    </row>
    <row r="3113" spans="1:23" ht="12.9" customHeight="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  <c r="V3113" s="1" t="str">
        <f>VLOOKUP(M3113,People!$B$1:$C$5,2,0)</f>
        <v>Kelly Williams</v>
      </c>
      <c r="W3113" s="1" t="str">
        <f>VLOOKUP(Orders!B3113,Returns!$B$1:$C$801,2,1)</f>
        <v>Yes</v>
      </c>
    </row>
    <row r="3114" spans="1:23" ht="12.9" customHeight="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  <c r="V3114" s="1" t="str">
        <f>VLOOKUP(M3114,People!$B$1:$C$5,2,0)</f>
        <v>Anna Andreadi</v>
      </c>
      <c r="W3114" s="1" t="str">
        <f>VLOOKUP(Orders!B3114,Returns!$B$1:$C$801,2,1)</f>
        <v>Yes</v>
      </c>
    </row>
    <row r="3115" spans="1:23" ht="12.9" customHeight="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VLOOKUP(M3115,People!$B$1:$C$5,2,0)</f>
        <v>Anna Andreadi</v>
      </c>
      <c r="W3115" s="1" t="str">
        <f>VLOOKUP(Orders!B3115,Returns!$B$1:$C$801,2,1)</f>
        <v>Yes</v>
      </c>
    </row>
    <row r="3116" spans="1:23" ht="12.9" customHeight="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VLOOKUP(M3116,People!$B$1:$C$5,2,0)</f>
        <v>Anna Andreadi</v>
      </c>
      <c r="W3116" s="1" t="str">
        <f>VLOOKUP(Orders!B3116,Returns!$B$1:$C$801,2,1)</f>
        <v>Yes</v>
      </c>
    </row>
    <row r="3117" spans="1:23" ht="12.9" customHeight="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  <c r="V3117" s="1" t="str">
        <f>VLOOKUP(M3117,People!$B$1:$C$5,2,0)</f>
        <v>Anna Andreadi</v>
      </c>
      <c r="W3117" s="1" t="str">
        <f>VLOOKUP(Orders!B3117,Returns!$B$1:$C$801,2,1)</f>
        <v>Yes</v>
      </c>
    </row>
    <row r="3118" spans="1:23" ht="12.9" customHeight="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  <c r="V3118" s="1" t="str">
        <f>VLOOKUP(M3118,People!$B$1:$C$5,2,0)</f>
        <v>Anna Andreadi</v>
      </c>
      <c r="W3118" s="1" t="str">
        <f>VLOOKUP(Orders!B3118,Returns!$B$1:$C$801,2,1)</f>
        <v>Yes</v>
      </c>
    </row>
    <row r="3119" spans="1:23" ht="12.9" customHeight="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  <c r="V3119" s="1" t="str">
        <f>VLOOKUP(M3119,People!$B$1:$C$5,2,0)</f>
        <v>Anna Andreadi</v>
      </c>
      <c r="W3119" s="1" t="str">
        <f>VLOOKUP(Orders!B3119,Returns!$B$1:$C$801,2,1)</f>
        <v>Yes</v>
      </c>
    </row>
    <row r="3120" spans="1:23" ht="12.9" customHeight="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  <c r="V3120" s="1" t="str">
        <f>VLOOKUP(M3120,People!$B$1:$C$5,2,0)</f>
        <v>Cassandra Brandow</v>
      </c>
      <c r="W3120" s="1" t="str">
        <f>VLOOKUP(Orders!B3120,Returns!$B$1:$C$801,2,1)</f>
        <v>Yes</v>
      </c>
    </row>
    <row r="3121" spans="1:23" ht="12.9" customHeight="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  <c r="V3121" s="1" t="str">
        <f>VLOOKUP(M3121,People!$B$1:$C$5,2,0)</f>
        <v>Cassandra Brandow</v>
      </c>
      <c r="W3121" s="1" t="str">
        <f>VLOOKUP(Orders!B3121,Returns!$B$1:$C$801,2,1)</f>
        <v>Yes</v>
      </c>
    </row>
    <row r="3122" spans="1:23" ht="12.9" customHeight="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  <c r="V3122" s="1" t="str">
        <f>VLOOKUP(M3122,People!$B$1:$C$5,2,0)</f>
        <v>Cassandra Brandow</v>
      </c>
      <c r="W3122" s="1" t="str">
        <f>VLOOKUP(Orders!B3122,Returns!$B$1:$C$801,2,1)</f>
        <v>Yes</v>
      </c>
    </row>
    <row r="3123" spans="1:23" ht="12.9" customHeight="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  <c r="V3123" s="1" t="str">
        <f>VLOOKUP(M3123,People!$B$1:$C$5,2,0)</f>
        <v>Cassandra Brandow</v>
      </c>
      <c r="W3123" s="1" t="str">
        <f>VLOOKUP(Orders!B3123,Returns!$B$1:$C$801,2,1)</f>
        <v>Yes</v>
      </c>
    </row>
    <row r="3124" spans="1:23" ht="12.9" customHeight="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  <c r="V3124" s="1" t="str">
        <f>VLOOKUP(M3124,People!$B$1:$C$5,2,0)</f>
        <v>Cassandra Brandow</v>
      </c>
      <c r="W3124" s="1" t="str">
        <f>VLOOKUP(Orders!B3124,Returns!$B$1:$C$801,2,1)</f>
        <v>Yes</v>
      </c>
    </row>
    <row r="3125" spans="1:23" ht="12.9" customHeight="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  <c r="V3125" s="1" t="str">
        <f>VLOOKUP(M3125,People!$B$1:$C$5,2,0)</f>
        <v>Cassandra Brandow</v>
      </c>
      <c r="W3125" s="1" t="str">
        <f>VLOOKUP(Orders!B3125,Returns!$B$1:$C$801,2,1)</f>
        <v>Yes</v>
      </c>
    </row>
    <row r="3126" spans="1:23" ht="12.9" customHeight="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  <c r="V3126" s="1" t="str">
        <f>VLOOKUP(M3126,People!$B$1:$C$5,2,0)</f>
        <v>Cassandra Brandow</v>
      </c>
      <c r="W3126" s="1" t="str">
        <f>VLOOKUP(Orders!B3126,Returns!$B$1:$C$801,2,1)</f>
        <v>Yes</v>
      </c>
    </row>
    <row r="3127" spans="1:23" ht="12.9" customHeight="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  <c r="V3127" s="1" t="str">
        <f>VLOOKUP(M3127,People!$B$1:$C$5,2,0)</f>
        <v>Cassandra Brandow</v>
      </c>
      <c r="W3127" s="1" t="str">
        <f>VLOOKUP(Orders!B3127,Returns!$B$1:$C$801,2,1)</f>
        <v>Yes</v>
      </c>
    </row>
    <row r="3128" spans="1:23" ht="12.9" customHeight="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  <c r="V3128" s="1" t="str">
        <f>VLOOKUP(M3128,People!$B$1:$C$5,2,0)</f>
        <v>Chuck Magee</v>
      </c>
      <c r="W3128" s="1" t="str">
        <f>VLOOKUP(Orders!B3128,Returns!$B$1:$C$801,2,1)</f>
        <v>Yes</v>
      </c>
    </row>
    <row r="3129" spans="1:23" ht="12.9" customHeight="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  <c r="V3129" s="1" t="str">
        <f>VLOOKUP(M3129,People!$B$1:$C$5,2,0)</f>
        <v>Chuck Magee</v>
      </c>
      <c r="W3129" s="1" t="str">
        <f>VLOOKUP(Orders!B3129,Returns!$B$1:$C$801,2,1)</f>
        <v>Yes</v>
      </c>
    </row>
    <row r="3130" spans="1:23" ht="12.9" customHeight="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  <c r="V3130" s="1" t="str">
        <f>VLOOKUP(M3130,People!$B$1:$C$5,2,0)</f>
        <v>Anna Andreadi</v>
      </c>
      <c r="W3130" s="1" t="str">
        <f>VLOOKUP(Orders!B3130,Returns!$B$1:$C$801,2,1)</f>
        <v>Yes</v>
      </c>
    </row>
    <row r="3131" spans="1:23" ht="12.9" customHeight="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  <c r="V3131" s="1" t="str">
        <f>VLOOKUP(M3131,People!$B$1:$C$5,2,0)</f>
        <v>Anna Andreadi</v>
      </c>
      <c r="W3131" s="1" t="str">
        <f>VLOOKUP(Orders!B3131,Returns!$B$1:$C$801,2,1)</f>
        <v>Yes</v>
      </c>
    </row>
    <row r="3132" spans="1:23" ht="12.9" customHeight="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  <c r="V3132" s="1" t="str">
        <f>VLOOKUP(M3132,People!$B$1:$C$5,2,0)</f>
        <v>Anna Andreadi</v>
      </c>
      <c r="W3132" s="1" t="str">
        <f>VLOOKUP(Orders!B3132,Returns!$B$1:$C$801,2,1)</f>
        <v>Yes</v>
      </c>
    </row>
    <row r="3133" spans="1:23" ht="12.9" customHeight="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  <c r="V3133" s="1" t="str">
        <f>VLOOKUP(M3133,People!$B$1:$C$5,2,0)</f>
        <v>Anna Andreadi</v>
      </c>
      <c r="W3133" s="1" t="str">
        <f>VLOOKUP(Orders!B3133,Returns!$B$1:$C$801,2,1)</f>
        <v>Yes</v>
      </c>
    </row>
    <row r="3134" spans="1:23" ht="12.9" customHeight="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VLOOKUP(M3134,People!$B$1:$C$5,2,0)</f>
        <v>Chuck Magee</v>
      </c>
      <c r="W3134" s="1" t="str">
        <f>VLOOKUP(Orders!B3134,Returns!$B$1:$C$801,2,1)</f>
        <v>Yes</v>
      </c>
    </row>
    <row r="3135" spans="1:23" ht="12.9" customHeight="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  <c r="V3135" s="1" t="str">
        <f>VLOOKUP(M3135,People!$B$1:$C$5,2,0)</f>
        <v>Chuck Magee</v>
      </c>
      <c r="W3135" s="1" t="str">
        <f>VLOOKUP(Orders!B3135,Returns!$B$1:$C$801,2,1)</f>
        <v>Yes</v>
      </c>
    </row>
    <row r="3136" spans="1:23" ht="12.9" customHeight="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  <c r="V3136" s="1" t="str">
        <f>VLOOKUP(M3136,People!$B$1:$C$5,2,0)</f>
        <v>Kelly Williams</v>
      </c>
      <c r="W3136" s="1" t="str">
        <f>VLOOKUP(Orders!B3136,Returns!$B$1:$C$801,2,1)</f>
        <v>Yes</v>
      </c>
    </row>
    <row r="3137" spans="1:23" ht="12.9" customHeight="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  <c r="V3137" s="1" t="str">
        <f>VLOOKUP(M3137,People!$B$1:$C$5,2,0)</f>
        <v>Kelly Williams</v>
      </c>
      <c r="W3137" s="1" t="str">
        <f>VLOOKUP(Orders!B3137,Returns!$B$1:$C$801,2,1)</f>
        <v>Yes</v>
      </c>
    </row>
    <row r="3138" spans="1:23" ht="12.9" customHeight="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  <c r="V3138" s="1" t="str">
        <f>VLOOKUP(M3138,People!$B$1:$C$5,2,0)</f>
        <v>Kelly Williams</v>
      </c>
      <c r="W3138" s="1" t="str">
        <f>VLOOKUP(Orders!B3138,Returns!$B$1:$C$801,2,1)</f>
        <v>Yes</v>
      </c>
    </row>
    <row r="3139" spans="1:23" ht="12.9" customHeight="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VLOOKUP(M3139,People!$B$1:$C$5,2,0)</f>
        <v>Kelly Williams</v>
      </c>
      <c r="W3139" s="1" t="str">
        <f>VLOOKUP(Orders!B3139,Returns!$B$1:$C$801,2,1)</f>
        <v>Yes</v>
      </c>
    </row>
    <row r="3140" spans="1:23" ht="12.9" customHeight="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  <c r="V3140" s="1" t="str">
        <f>VLOOKUP(M3140,People!$B$1:$C$5,2,0)</f>
        <v>Kelly Williams</v>
      </c>
      <c r="W3140" s="1" t="str">
        <f>VLOOKUP(Orders!B3140,Returns!$B$1:$C$801,2,1)</f>
        <v>Yes</v>
      </c>
    </row>
    <row r="3141" spans="1:23" ht="12.9" customHeight="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  <c r="V3141" s="1" t="str">
        <f>VLOOKUP(M3141,People!$B$1:$C$5,2,0)</f>
        <v>Kelly Williams</v>
      </c>
      <c r="W3141" s="1" t="str">
        <f>VLOOKUP(Orders!B3141,Returns!$B$1:$C$801,2,1)</f>
        <v>Yes</v>
      </c>
    </row>
    <row r="3142" spans="1:23" ht="12.9" customHeight="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  <c r="V3142" s="1" t="str">
        <f>VLOOKUP(M3142,People!$B$1:$C$5,2,0)</f>
        <v>Chuck Magee</v>
      </c>
      <c r="W3142" s="1" t="str">
        <f>VLOOKUP(Orders!B3142,Returns!$B$1:$C$801,2,1)</f>
        <v>Yes</v>
      </c>
    </row>
    <row r="3143" spans="1:23" ht="12.9" customHeight="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  <c r="V3143" s="1" t="str">
        <f>VLOOKUP(M3143,People!$B$1:$C$5,2,0)</f>
        <v>Kelly Williams</v>
      </c>
      <c r="W3143" s="1" t="str">
        <f>VLOOKUP(Orders!B3143,Returns!$B$1:$C$801,2,1)</f>
        <v>Yes</v>
      </c>
    </row>
    <row r="3144" spans="1:23" ht="12.9" customHeight="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  <c r="V3144" s="1" t="str">
        <f>VLOOKUP(M3144,People!$B$1:$C$5,2,0)</f>
        <v>Chuck Magee</v>
      </c>
      <c r="W3144" s="1" t="str">
        <f>VLOOKUP(Orders!B3144,Returns!$B$1:$C$801,2,1)</f>
        <v>Yes</v>
      </c>
    </row>
    <row r="3145" spans="1:23" ht="12.9" customHeight="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  <c r="V3145" s="1" t="str">
        <f>VLOOKUP(M3145,People!$B$1:$C$5,2,0)</f>
        <v>Chuck Magee</v>
      </c>
      <c r="W3145" s="1" t="str">
        <f>VLOOKUP(Orders!B3145,Returns!$B$1:$C$801,2,1)</f>
        <v>Yes</v>
      </c>
    </row>
    <row r="3146" spans="1:23" ht="12.9" customHeight="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  <c r="V3146" s="1" t="str">
        <f>VLOOKUP(M3146,People!$B$1:$C$5,2,0)</f>
        <v>Kelly Williams</v>
      </c>
      <c r="W3146" s="1" t="str">
        <f>VLOOKUP(Orders!B3146,Returns!$B$1:$C$801,2,1)</f>
        <v>Yes</v>
      </c>
    </row>
    <row r="3147" spans="1:23" ht="12.9" customHeight="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  <c r="V3147" s="1" t="str">
        <f>VLOOKUP(M3147,People!$B$1:$C$5,2,0)</f>
        <v>Anna Andreadi</v>
      </c>
      <c r="W3147" s="1" t="str">
        <f>VLOOKUP(Orders!B3147,Returns!$B$1:$C$801,2,1)</f>
        <v>Yes</v>
      </c>
    </row>
    <row r="3148" spans="1:23" ht="12.9" customHeight="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  <c r="V3148" s="1" t="str">
        <f>VLOOKUP(M3148,People!$B$1:$C$5,2,0)</f>
        <v>Anna Andreadi</v>
      </c>
      <c r="W3148" s="1" t="str">
        <f>VLOOKUP(Orders!B3148,Returns!$B$1:$C$801,2,1)</f>
        <v>Yes</v>
      </c>
    </row>
    <row r="3149" spans="1:23" ht="12.9" customHeight="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  <c r="V3149" s="1" t="str">
        <f>VLOOKUP(M3149,People!$B$1:$C$5,2,0)</f>
        <v>Anna Andreadi</v>
      </c>
      <c r="W3149" s="1" t="str">
        <f>VLOOKUP(Orders!B3149,Returns!$B$1:$C$801,2,1)</f>
        <v>Yes</v>
      </c>
    </row>
    <row r="3150" spans="1:23" ht="12.9" customHeight="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  <c r="V3150" s="1" t="str">
        <f>VLOOKUP(M3150,People!$B$1:$C$5,2,0)</f>
        <v>Chuck Magee</v>
      </c>
      <c r="W3150" s="1" t="str">
        <f>VLOOKUP(Orders!B3150,Returns!$B$1:$C$801,2,1)</f>
        <v>Yes</v>
      </c>
    </row>
    <row r="3151" spans="1:23" ht="12.9" customHeight="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  <c r="V3151" s="1" t="str">
        <f>VLOOKUP(M3151,People!$B$1:$C$5,2,0)</f>
        <v>Anna Andreadi</v>
      </c>
      <c r="W3151" s="1" t="str">
        <f>VLOOKUP(Orders!B3151,Returns!$B$1:$C$801,2,1)</f>
        <v>Yes</v>
      </c>
    </row>
    <row r="3152" spans="1:23" ht="12.9" customHeight="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  <c r="V3152" s="1" t="str">
        <f>VLOOKUP(M3152,People!$B$1:$C$5,2,0)</f>
        <v>Chuck Magee</v>
      </c>
      <c r="W3152" s="1" t="str">
        <f>VLOOKUP(Orders!B3152,Returns!$B$1:$C$801,2,1)</f>
        <v>Yes</v>
      </c>
    </row>
    <row r="3153" spans="1:23" ht="12.9" customHeight="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  <c r="V3153" s="1" t="str">
        <f>VLOOKUP(M3153,People!$B$1:$C$5,2,0)</f>
        <v>Chuck Magee</v>
      </c>
      <c r="W3153" s="1" t="str">
        <f>VLOOKUP(Orders!B3153,Returns!$B$1:$C$801,2,1)</f>
        <v>Yes</v>
      </c>
    </row>
    <row r="3154" spans="1:23" ht="12.9" customHeight="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  <c r="V3154" s="1" t="str">
        <f>VLOOKUP(M3154,People!$B$1:$C$5,2,0)</f>
        <v>Chuck Magee</v>
      </c>
      <c r="W3154" s="1" t="str">
        <f>VLOOKUP(Orders!B3154,Returns!$B$1:$C$801,2,1)</f>
        <v>Yes</v>
      </c>
    </row>
    <row r="3155" spans="1:23" ht="12.9" customHeight="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  <c r="V3155" s="1" t="str">
        <f>VLOOKUP(M3155,People!$B$1:$C$5,2,0)</f>
        <v>Chuck Magee</v>
      </c>
      <c r="W3155" s="1" t="str">
        <f>VLOOKUP(Orders!B3155,Returns!$B$1:$C$801,2,1)</f>
        <v>Yes</v>
      </c>
    </row>
    <row r="3156" spans="1:23" ht="12.9" customHeight="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VLOOKUP(M3156,People!$B$1:$C$5,2,0)</f>
        <v>Kelly Williams</v>
      </c>
      <c r="W3156" s="1" t="str">
        <f>VLOOKUP(Orders!B3156,Returns!$B$1:$C$801,2,1)</f>
        <v>Yes</v>
      </c>
    </row>
    <row r="3157" spans="1:23" ht="12.9" customHeight="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  <c r="V3157" s="1" t="str">
        <f>VLOOKUP(M3157,People!$B$1:$C$5,2,0)</f>
        <v>Anna Andreadi</v>
      </c>
      <c r="W3157" s="1" t="str">
        <f>VLOOKUP(Orders!B3157,Returns!$B$1:$C$801,2,1)</f>
        <v>Yes</v>
      </c>
    </row>
    <row r="3158" spans="1:23" ht="12.9" customHeight="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  <c r="V3158" s="1" t="str">
        <f>VLOOKUP(M3158,People!$B$1:$C$5,2,0)</f>
        <v>Chuck Magee</v>
      </c>
      <c r="W3158" s="1" t="str">
        <f>VLOOKUP(Orders!B3158,Returns!$B$1:$C$801,2,1)</f>
        <v>Yes</v>
      </c>
    </row>
    <row r="3159" spans="1:23" ht="12.9" customHeight="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VLOOKUP(M3159,People!$B$1:$C$5,2,0)</f>
        <v>Chuck Magee</v>
      </c>
      <c r="W3159" s="1" t="str">
        <f>VLOOKUP(Orders!B3159,Returns!$B$1:$C$801,2,1)</f>
        <v>Yes</v>
      </c>
    </row>
    <row r="3160" spans="1:23" ht="12.9" customHeight="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  <c r="V3160" s="1" t="str">
        <f>VLOOKUP(M3160,People!$B$1:$C$5,2,0)</f>
        <v>Cassandra Brandow</v>
      </c>
      <c r="W3160" s="1" t="str">
        <f>VLOOKUP(Orders!B3160,Returns!$B$1:$C$801,2,1)</f>
        <v>Yes</v>
      </c>
    </row>
    <row r="3161" spans="1:23" ht="12.9" customHeight="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  <c r="V3161" s="1" t="str">
        <f>VLOOKUP(M3161,People!$B$1:$C$5,2,0)</f>
        <v>Cassandra Brandow</v>
      </c>
      <c r="W3161" s="1" t="str">
        <f>VLOOKUP(Orders!B3161,Returns!$B$1:$C$801,2,1)</f>
        <v>Yes</v>
      </c>
    </row>
    <row r="3162" spans="1:23" ht="12.9" customHeight="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  <c r="V3162" s="1" t="str">
        <f>VLOOKUP(M3162,People!$B$1:$C$5,2,0)</f>
        <v>Kelly Williams</v>
      </c>
      <c r="W3162" s="1" t="str">
        <f>VLOOKUP(Orders!B3162,Returns!$B$1:$C$801,2,1)</f>
        <v>Yes</v>
      </c>
    </row>
    <row r="3163" spans="1:23" ht="12.9" customHeight="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VLOOKUP(M3163,People!$B$1:$C$5,2,0)</f>
        <v>Anna Andreadi</v>
      </c>
      <c r="W3163" s="1" t="str">
        <f>VLOOKUP(Orders!B3163,Returns!$B$1:$C$801,2,1)</f>
        <v>Yes</v>
      </c>
    </row>
    <row r="3164" spans="1:23" ht="12.9" customHeight="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  <c r="V3164" s="1" t="str">
        <f>VLOOKUP(M3164,People!$B$1:$C$5,2,0)</f>
        <v>Anna Andreadi</v>
      </c>
      <c r="W3164" s="1" t="str">
        <f>VLOOKUP(Orders!B3164,Returns!$B$1:$C$801,2,1)</f>
        <v>Yes</v>
      </c>
    </row>
    <row r="3165" spans="1:23" ht="12.9" customHeight="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  <c r="V3165" s="1" t="str">
        <f>VLOOKUP(M3165,People!$B$1:$C$5,2,0)</f>
        <v>Anna Andreadi</v>
      </c>
      <c r="W3165" s="1" t="str">
        <f>VLOOKUP(Orders!B3165,Returns!$B$1:$C$801,2,1)</f>
        <v>Yes</v>
      </c>
    </row>
    <row r="3166" spans="1:23" ht="12.9" customHeight="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  <c r="V3166" s="1" t="str">
        <f>VLOOKUP(M3166,People!$B$1:$C$5,2,0)</f>
        <v>Anna Andreadi</v>
      </c>
      <c r="W3166" s="1" t="str">
        <f>VLOOKUP(Orders!B3166,Returns!$B$1:$C$801,2,1)</f>
        <v>Yes</v>
      </c>
    </row>
    <row r="3167" spans="1:23" ht="12.9" customHeight="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  <c r="V3167" s="1" t="str">
        <f>VLOOKUP(M3167,People!$B$1:$C$5,2,0)</f>
        <v>Anna Andreadi</v>
      </c>
      <c r="W3167" s="1" t="str">
        <f>VLOOKUP(Orders!B3167,Returns!$B$1:$C$801,2,1)</f>
        <v>Yes</v>
      </c>
    </row>
    <row r="3168" spans="1:23" ht="12.9" customHeight="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VLOOKUP(M3168,People!$B$1:$C$5,2,0)</f>
        <v>Anna Andreadi</v>
      </c>
      <c r="W3168" s="1" t="str">
        <f>VLOOKUP(Orders!B3168,Returns!$B$1:$C$801,2,1)</f>
        <v>Yes</v>
      </c>
    </row>
    <row r="3169" spans="1:23" ht="12.9" customHeight="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VLOOKUP(M3169,People!$B$1:$C$5,2,0)</f>
        <v>Kelly Williams</v>
      </c>
      <c r="W3169" s="1" t="str">
        <f>VLOOKUP(Orders!B3169,Returns!$B$1:$C$801,2,1)</f>
        <v>Yes</v>
      </c>
    </row>
    <row r="3170" spans="1:23" ht="12.9" customHeight="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  <c r="V3170" s="1" t="str">
        <f>VLOOKUP(M3170,People!$B$1:$C$5,2,0)</f>
        <v>Cassandra Brandow</v>
      </c>
      <c r="W3170" s="1" t="str">
        <f>VLOOKUP(Orders!B3170,Returns!$B$1:$C$801,2,1)</f>
        <v>Yes</v>
      </c>
    </row>
    <row r="3171" spans="1:23" ht="12.9" customHeight="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  <c r="V3171" s="1" t="str">
        <f>VLOOKUP(M3171,People!$B$1:$C$5,2,0)</f>
        <v>Cassandra Brandow</v>
      </c>
      <c r="W3171" s="1" t="str">
        <f>VLOOKUP(Orders!B3171,Returns!$B$1:$C$801,2,1)</f>
        <v>Yes</v>
      </c>
    </row>
    <row r="3172" spans="1:23" ht="12.9" customHeight="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  <c r="V3172" s="1" t="str">
        <f>VLOOKUP(M3172,People!$B$1:$C$5,2,0)</f>
        <v>Cassandra Brandow</v>
      </c>
      <c r="W3172" s="1" t="str">
        <f>VLOOKUP(Orders!B3172,Returns!$B$1:$C$801,2,1)</f>
        <v>Yes</v>
      </c>
    </row>
    <row r="3173" spans="1:23" ht="12.9" customHeight="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  <c r="V3173" s="1" t="str">
        <f>VLOOKUP(M3173,People!$B$1:$C$5,2,0)</f>
        <v>Kelly Williams</v>
      </c>
      <c r="W3173" s="1" t="str">
        <f>VLOOKUP(Orders!B3173,Returns!$B$1:$C$801,2,1)</f>
        <v>Yes</v>
      </c>
    </row>
    <row r="3174" spans="1:23" ht="12.9" customHeight="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VLOOKUP(M3174,People!$B$1:$C$5,2,0)</f>
        <v>Kelly Williams</v>
      </c>
      <c r="W3174" s="1" t="str">
        <f>VLOOKUP(Orders!B3174,Returns!$B$1:$C$801,2,1)</f>
        <v>Yes</v>
      </c>
    </row>
    <row r="3175" spans="1:23" ht="12.9" customHeight="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  <c r="V3175" s="1" t="str">
        <f>VLOOKUP(M3175,People!$B$1:$C$5,2,0)</f>
        <v>Kelly Williams</v>
      </c>
      <c r="W3175" s="1" t="str">
        <f>VLOOKUP(Orders!B3175,Returns!$B$1:$C$801,2,1)</f>
        <v>Yes</v>
      </c>
    </row>
    <row r="3176" spans="1:23" ht="12.9" customHeight="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VLOOKUP(M3176,People!$B$1:$C$5,2,0)</f>
        <v>Kelly Williams</v>
      </c>
      <c r="W3176" s="1" t="str">
        <f>VLOOKUP(Orders!B3176,Returns!$B$1:$C$801,2,1)</f>
        <v>Yes</v>
      </c>
    </row>
    <row r="3177" spans="1:23" ht="12.9" customHeight="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  <c r="V3177" s="1" t="str">
        <f>VLOOKUP(M3177,People!$B$1:$C$5,2,0)</f>
        <v>Anna Andreadi</v>
      </c>
      <c r="W3177" s="1" t="str">
        <f>VLOOKUP(Orders!B3177,Returns!$B$1:$C$801,2,1)</f>
        <v>Yes</v>
      </c>
    </row>
    <row r="3178" spans="1:23" ht="12.9" customHeight="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  <c r="V3178" s="1" t="str">
        <f>VLOOKUP(M3178,People!$B$1:$C$5,2,0)</f>
        <v>Anna Andreadi</v>
      </c>
      <c r="W3178" s="1" t="str">
        <f>VLOOKUP(Orders!B3178,Returns!$B$1:$C$801,2,1)</f>
        <v>Yes</v>
      </c>
    </row>
    <row r="3179" spans="1:23" ht="12.9" customHeight="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  <c r="V3179" s="1" t="str">
        <f>VLOOKUP(M3179,People!$B$1:$C$5,2,0)</f>
        <v>Chuck Magee</v>
      </c>
      <c r="W3179" s="1" t="str">
        <f>VLOOKUP(Orders!B3179,Returns!$B$1:$C$801,2,1)</f>
        <v>Yes</v>
      </c>
    </row>
    <row r="3180" spans="1:23" ht="12.9" customHeight="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  <c r="V3180" s="1" t="str">
        <f>VLOOKUP(M3180,People!$B$1:$C$5,2,0)</f>
        <v>Chuck Magee</v>
      </c>
      <c r="W3180" s="1" t="str">
        <f>VLOOKUP(Orders!B3180,Returns!$B$1:$C$801,2,1)</f>
        <v>Yes</v>
      </c>
    </row>
    <row r="3181" spans="1:23" ht="12.9" customHeight="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  <c r="V3181" s="1" t="str">
        <f>VLOOKUP(M3181,People!$B$1:$C$5,2,0)</f>
        <v>Chuck Magee</v>
      </c>
      <c r="W3181" s="1" t="str">
        <f>VLOOKUP(Orders!B3181,Returns!$B$1:$C$801,2,1)</f>
        <v>Yes</v>
      </c>
    </row>
    <row r="3182" spans="1:23" ht="12.9" customHeight="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  <c r="V3182" s="1" t="str">
        <f>VLOOKUP(M3182,People!$B$1:$C$5,2,0)</f>
        <v>Chuck Magee</v>
      </c>
      <c r="W3182" s="1" t="str">
        <f>VLOOKUP(Orders!B3182,Returns!$B$1:$C$801,2,1)</f>
        <v>Yes</v>
      </c>
    </row>
    <row r="3183" spans="1:23" ht="12.9" customHeight="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VLOOKUP(M3183,People!$B$1:$C$5,2,0)</f>
        <v>Chuck Magee</v>
      </c>
      <c r="W3183" s="1" t="str">
        <f>VLOOKUP(Orders!B3183,Returns!$B$1:$C$801,2,1)</f>
        <v>Yes</v>
      </c>
    </row>
    <row r="3184" spans="1:23" ht="12.9" customHeight="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  <c r="V3184" s="1" t="str">
        <f>VLOOKUP(M3184,People!$B$1:$C$5,2,0)</f>
        <v>Chuck Magee</v>
      </c>
      <c r="W3184" s="1" t="str">
        <f>VLOOKUP(Orders!B3184,Returns!$B$1:$C$801,2,1)</f>
        <v>Yes</v>
      </c>
    </row>
    <row r="3185" spans="1:23" ht="12.9" customHeight="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  <c r="V3185" s="1" t="str">
        <f>VLOOKUP(M3185,People!$B$1:$C$5,2,0)</f>
        <v>Chuck Magee</v>
      </c>
      <c r="W3185" s="1" t="str">
        <f>VLOOKUP(Orders!B3185,Returns!$B$1:$C$801,2,1)</f>
        <v>Yes</v>
      </c>
    </row>
    <row r="3186" spans="1:23" ht="12.9" customHeight="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  <c r="V3186" s="1" t="str">
        <f>VLOOKUP(M3186,People!$B$1:$C$5,2,0)</f>
        <v>Chuck Magee</v>
      </c>
      <c r="W3186" s="1" t="str">
        <f>VLOOKUP(Orders!B3186,Returns!$B$1:$C$801,2,1)</f>
        <v>Yes</v>
      </c>
    </row>
    <row r="3187" spans="1:23" ht="12.9" customHeight="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  <c r="V3187" s="1" t="str">
        <f>VLOOKUP(M3187,People!$B$1:$C$5,2,0)</f>
        <v>Kelly Williams</v>
      </c>
      <c r="W3187" s="1" t="str">
        <f>VLOOKUP(Orders!B3187,Returns!$B$1:$C$801,2,1)</f>
        <v>Yes</v>
      </c>
    </row>
    <row r="3188" spans="1:23" ht="12.9" customHeight="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  <c r="V3188" s="1" t="str">
        <f>VLOOKUP(M3188,People!$B$1:$C$5,2,0)</f>
        <v>Kelly Williams</v>
      </c>
      <c r="W3188" s="1" t="str">
        <f>VLOOKUP(Orders!B3188,Returns!$B$1:$C$801,2,1)</f>
        <v>Yes</v>
      </c>
    </row>
    <row r="3189" spans="1:23" ht="12.9" customHeight="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VLOOKUP(M3189,People!$B$1:$C$5,2,0)</f>
        <v>Chuck Magee</v>
      </c>
      <c r="W3189" s="1" t="str">
        <f>VLOOKUP(Orders!B3189,Returns!$B$1:$C$801,2,1)</f>
        <v>Yes</v>
      </c>
    </row>
    <row r="3190" spans="1:23" ht="12.9" customHeight="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  <c r="V3190" s="1" t="str">
        <f>VLOOKUP(M3190,People!$B$1:$C$5,2,0)</f>
        <v>Anna Andreadi</v>
      </c>
      <c r="W3190" s="1" t="str">
        <f>VLOOKUP(Orders!B3190,Returns!$B$1:$C$801,2,1)</f>
        <v>Yes</v>
      </c>
    </row>
    <row r="3191" spans="1:23" ht="12.9" customHeight="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VLOOKUP(M3191,People!$B$1:$C$5,2,0)</f>
        <v>Anna Andreadi</v>
      </c>
      <c r="W3191" s="1" t="str">
        <f>VLOOKUP(Orders!B3191,Returns!$B$1:$C$801,2,1)</f>
        <v>Yes</v>
      </c>
    </row>
    <row r="3192" spans="1:23" ht="12.9" customHeight="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VLOOKUP(M3192,People!$B$1:$C$5,2,0)</f>
        <v>Kelly Williams</v>
      </c>
      <c r="W3192" s="1" t="str">
        <f>VLOOKUP(Orders!B3192,Returns!$B$1:$C$801,2,1)</f>
        <v>Yes</v>
      </c>
    </row>
    <row r="3193" spans="1:23" ht="12.9" customHeight="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  <c r="V3193" s="1" t="str">
        <f>VLOOKUP(M3193,People!$B$1:$C$5,2,0)</f>
        <v>Chuck Magee</v>
      </c>
      <c r="W3193" s="1" t="str">
        <f>VLOOKUP(Orders!B3193,Returns!$B$1:$C$801,2,1)</f>
        <v>Yes</v>
      </c>
    </row>
    <row r="3194" spans="1:23" ht="12.9" customHeight="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  <c r="V3194" s="1" t="str">
        <f>VLOOKUP(M3194,People!$B$1:$C$5,2,0)</f>
        <v>Kelly Williams</v>
      </c>
      <c r="W3194" s="1" t="str">
        <f>VLOOKUP(Orders!B3194,Returns!$B$1:$C$801,2,1)</f>
        <v>Yes</v>
      </c>
    </row>
    <row r="3195" spans="1:23" ht="12.9" customHeight="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  <c r="V3195" s="1" t="str">
        <f>VLOOKUP(M3195,People!$B$1:$C$5,2,0)</f>
        <v>Kelly Williams</v>
      </c>
      <c r="W3195" s="1" t="str">
        <f>VLOOKUP(Orders!B3195,Returns!$B$1:$C$801,2,1)</f>
        <v>Yes</v>
      </c>
    </row>
    <row r="3196" spans="1:23" ht="12.9" customHeight="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  <c r="V3196" s="1" t="str">
        <f>VLOOKUP(M3196,People!$B$1:$C$5,2,0)</f>
        <v>Kelly Williams</v>
      </c>
      <c r="W3196" s="1" t="str">
        <f>VLOOKUP(Orders!B3196,Returns!$B$1:$C$801,2,1)</f>
        <v>Yes</v>
      </c>
    </row>
    <row r="3197" spans="1:23" ht="12.9" customHeight="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  <c r="V3197" s="1" t="str">
        <f>VLOOKUP(M3197,People!$B$1:$C$5,2,0)</f>
        <v>Cassandra Brandow</v>
      </c>
      <c r="W3197" s="1" t="str">
        <f>VLOOKUP(Orders!B3197,Returns!$B$1:$C$801,2,1)</f>
        <v>Yes</v>
      </c>
    </row>
    <row r="3198" spans="1:23" ht="12.9" customHeight="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  <c r="V3198" s="1" t="str">
        <f>VLOOKUP(M3198,People!$B$1:$C$5,2,0)</f>
        <v>Chuck Magee</v>
      </c>
      <c r="W3198" s="1" t="str">
        <f>VLOOKUP(Orders!B3198,Returns!$B$1:$C$801,2,1)</f>
        <v>Yes</v>
      </c>
    </row>
    <row r="3199" spans="1:23" ht="12.9" customHeight="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  <c r="V3199" s="1" t="str">
        <f>VLOOKUP(M3199,People!$B$1:$C$5,2,0)</f>
        <v>Anna Andreadi</v>
      </c>
      <c r="W3199" s="1" t="str">
        <f>VLOOKUP(Orders!B3199,Returns!$B$1:$C$801,2,1)</f>
        <v>Yes</v>
      </c>
    </row>
    <row r="3200" spans="1:23" ht="12.9" customHeight="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  <c r="V3200" s="1" t="str">
        <f>VLOOKUP(M3200,People!$B$1:$C$5,2,0)</f>
        <v>Cassandra Brandow</v>
      </c>
      <c r="W3200" s="1" t="str">
        <f>VLOOKUP(Orders!B3200,Returns!$B$1:$C$801,2,1)</f>
        <v>Yes</v>
      </c>
    </row>
    <row r="3201" spans="1:23" ht="12.9" customHeight="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  <c r="V3201" s="1" t="str">
        <f>VLOOKUP(M3201,People!$B$1:$C$5,2,0)</f>
        <v>Chuck Magee</v>
      </c>
      <c r="W3201" s="1" t="str">
        <f>VLOOKUP(Orders!B3201,Returns!$B$1:$C$801,2,1)</f>
        <v>Yes</v>
      </c>
    </row>
    <row r="3202" spans="1:23" ht="12.9" customHeight="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  <c r="V3202" s="1" t="str">
        <f>VLOOKUP(M3202,People!$B$1:$C$5,2,0)</f>
        <v>Chuck Magee</v>
      </c>
      <c r="W3202" s="1" t="str">
        <f>VLOOKUP(Orders!B3202,Returns!$B$1:$C$801,2,1)</f>
        <v>Yes</v>
      </c>
    </row>
    <row r="3203" spans="1:23" ht="12.9" customHeight="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  <c r="V3203" s="1" t="str">
        <f>VLOOKUP(M3203,People!$B$1:$C$5,2,0)</f>
        <v>Chuck Magee</v>
      </c>
      <c r="W3203" s="1" t="str">
        <f>VLOOKUP(Orders!B3203,Returns!$B$1:$C$801,2,1)</f>
        <v>Yes</v>
      </c>
    </row>
    <row r="3204" spans="1:23" ht="12.9" customHeight="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  <c r="V3204" s="1" t="str">
        <f>VLOOKUP(M3204,People!$B$1:$C$5,2,0)</f>
        <v>Anna Andreadi</v>
      </c>
      <c r="W3204" s="1" t="str">
        <f>VLOOKUP(Orders!B3204,Returns!$B$1:$C$801,2,1)</f>
        <v>Yes</v>
      </c>
    </row>
    <row r="3205" spans="1:23" ht="12.9" customHeight="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VLOOKUP(M3205,People!$B$1:$C$5,2,0)</f>
        <v>Anna Andreadi</v>
      </c>
      <c r="W3205" s="1" t="str">
        <f>VLOOKUP(Orders!B3205,Returns!$B$1:$C$801,2,1)</f>
        <v>Yes</v>
      </c>
    </row>
    <row r="3206" spans="1:23" ht="12.9" customHeight="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  <c r="V3206" s="1" t="str">
        <f>VLOOKUP(M3206,People!$B$1:$C$5,2,0)</f>
        <v>Anna Andreadi</v>
      </c>
      <c r="W3206" s="1" t="str">
        <f>VLOOKUP(Orders!B3206,Returns!$B$1:$C$801,2,1)</f>
        <v>Yes</v>
      </c>
    </row>
    <row r="3207" spans="1:23" ht="12.9" customHeight="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  <c r="V3207" s="1" t="str">
        <f>VLOOKUP(M3207,People!$B$1:$C$5,2,0)</f>
        <v>Anna Andreadi</v>
      </c>
      <c r="W3207" s="1" t="str">
        <f>VLOOKUP(Orders!B3207,Returns!$B$1:$C$801,2,1)</f>
        <v>Yes</v>
      </c>
    </row>
    <row r="3208" spans="1:23" ht="12.9" customHeight="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  <c r="V3208" s="1" t="str">
        <f>VLOOKUP(M3208,People!$B$1:$C$5,2,0)</f>
        <v>Anna Andreadi</v>
      </c>
      <c r="W3208" s="1" t="str">
        <f>VLOOKUP(Orders!B3208,Returns!$B$1:$C$801,2,1)</f>
        <v>Yes</v>
      </c>
    </row>
    <row r="3209" spans="1:23" ht="12.9" customHeight="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VLOOKUP(M3209,People!$B$1:$C$5,2,0)</f>
        <v>Anna Andreadi</v>
      </c>
      <c r="W3209" s="1" t="str">
        <f>VLOOKUP(Orders!B3209,Returns!$B$1:$C$801,2,1)</f>
        <v>Yes</v>
      </c>
    </row>
    <row r="3210" spans="1:23" ht="12.9" customHeight="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  <c r="V3210" s="1" t="str">
        <f>VLOOKUP(M3210,People!$B$1:$C$5,2,0)</f>
        <v>Anna Andreadi</v>
      </c>
      <c r="W3210" s="1" t="str">
        <f>VLOOKUP(Orders!B3210,Returns!$B$1:$C$801,2,1)</f>
        <v>Yes</v>
      </c>
    </row>
    <row r="3211" spans="1:23" ht="12.9" customHeight="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  <c r="V3211" s="1" t="str">
        <f>VLOOKUP(M3211,People!$B$1:$C$5,2,0)</f>
        <v>Anna Andreadi</v>
      </c>
      <c r="W3211" s="1" t="str">
        <f>VLOOKUP(Orders!B3211,Returns!$B$1:$C$801,2,1)</f>
        <v>Yes</v>
      </c>
    </row>
    <row r="3212" spans="1:23" ht="12.9" customHeight="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  <c r="V3212" s="1" t="str">
        <f>VLOOKUP(M3212,People!$B$1:$C$5,2,0)</f>
        <v>Kelly Williams</v>
      </c>
      <c r="W3212" s="1" t="str">
        <f>VLOOKUP(Orders!B3212,Returns!$B$1:$C$801,2,1)</f>
        <v>Yes</v>
      </c>
    </row>
    <row r="3213" spans="1:23" ht="12.9" customHeight="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  <c r="V3213" s="1" t="str">
        <f>VLOOKUP(M3213,People!$B$1:$C$5,2,0)</f>
        <v>Kelly Williams</v>
      </c>
      <c r="W3213" s="1" t="str">
        <f>VLOOKUP(Orders!B3213,Returns!$B$1:$C$801,2,1)</f>
        <v>Yes</v>
      </c>
    </row>
    <row r="3214" spans="1:23" ht="12.9" customHeight="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VLOOKUP(M3214,People!$B$1:$C$5,2,0)</f>
        <v>Kelly Williams</v>
      </c>
      <c r="W3214" s="1" t="str">
        <f>VLOOKUP(Orders!B3214,Returns!$B$1:$C$801,2,1)</f>
        <v>Yes</v>
      </c>
    </row>
    <row r="3215" spans="1:23" ht="12.9" customHeight="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  <c r="V3215" s="1" t="str">
        <f>VLOOKUP(M3215,People!$B$1:$C$5,2,0)</f>
        <v>Chuck Magee</v>
      </c>
      <c r="W3215" s="1" t="str">
        <f>VLOOKUP(Orders!B3215,Returns!$B$1:$C$801,2,1)</f>
        <v>Yes</v>
      </c>
    </row>
    <row r="3216" spans="1:23" ht="12.9" customHeight="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  <c r="V3216" s="1" t="str">
        <f>VLOOKUP(M3216,People!$B$1:$C$5,2,0)</f>
        <v>Chuck Magee</v>
      </c>
      <c r="W3216" s="1" t="str">
        <f>VLOOKUP(Orders!B3216,Returns!$B$1:$C$801,2,1)</f>
        <v>Yes</v>
      </c>
    </row>
    <row r="3217" spans="1:23" ht="12.9" customHeight="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  <c r="V3217" s="1" t="str">
        <f>VLOOKUP(M3217,People!$B$1:$C$5,2,0)</f>
        <v>Anna Andreadi</v>
      </c>
      <c r="W3217" s="1" t="str">
        <f>VLOOKUP(Orders!B3217,Returns!$B$1:$C$801,2,1)</f>
        <v>Yes</v>
      </c>
    </row>
    <row r="3218" spans="1:23" ht="12.9" customHeight="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  <c r="V3218" s="1" t="str">
        <f>VLOOKUP(M3218,People!$B$1:$C$5,2,0)</f>
        <v>Anna Andreadi</v>
      </c>
      <c r="W3218" s="1" t="str">
        <f>VLOOKUP(Orders!B3218,Returns!$B$1:$C$801,2,1)</f>
        <v>Yes</v>
      </c>
    </row>
    <row r="3219" spans="1:23" ht="12.9" customHeight="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  <c r="V3219" s="1" t="str">
        <f>VLOOKUP(M3219,People!$B$1:$C$5,2,0)</f>
        <v>Chuck Magee</v>
      </c>
      <c r="W3219" s="1" t="str">
        <f>VLOOKUP(Orders!B3219,Returns!$B$1:$C$801,2,1)</f>
        <v>Yes</v>
      </c>
    </row>
    <row r="3220" spans="1:23" ht="12.9" customHeight="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  <c r="V3220" s="1" t="str">
        <f>VLOOKUP(M3220,People!$B$1:$C$5,2,0)</f>
        <v>Chuck Magee</v>
      </c>
      <c r="W3220" s="1" t="str">
        <f>VLOOKUP(Orders!B3220,Returns!$B$1:$C$801,2,1)</f>
        <v>Yes</v>
      </c>
    </row>
    <row r="3221" spans="1:23" ht="12.9" customHeight="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  <c r="V3221" s="1" t="str">
        <f>VLOOKUP(M3221,People!$B$1:$C$5,2,0)</f>
        <v>Chuck Magee</v>
      </c>
      <c r="W3221" s="1" t="str">
        <f>VLOOKUP(Orders!B3221,Returns!$B$1:$C$801,2,1)</f>
        <v>Yes</v>
      </c>
    </row>
    <row r="3222" spans="1:23" ht="12.9" customHeight="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  <c r="V3222" s="1" t="str">
        <f>VLOOKUP(M3222,People!$B$1:$C$5,2,0)</f>
        <v>Chuck Magee</v>
      </c>
      <c r="W3222" s="1" t="str">
        <f>VLOOKUP(Orders!B3222,Returns!$B$1:$C$801,2,1)</f>
        <v>Yes</v>
      </c>
    </row>
    <row r="3223" spans="1:23" ht="12.9" customHeight="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VLOOKUP(M3223,People!$B$1:$C$5,2,0)</f>
        <v>Chuck Magee</v>
      </c>
      <c r="W3223" s="1" t="str">
        <f>VLOOKUP(Orders!B3223,Returns!$B$1:$C$801,2,1)</f>
        <v>Yes</v>
      </c>
    </row>
    <row r="3224" spans="1:23" ht="12.9" customHeight="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  <c r="V3224" s="1" t="str">
        <f>VLOOKUP(M3224,People!$B$1:$C$5,2,0)</f>
        <v>Anna Andreadi</v>
      </c>
      <c r="W3224" s="1" t="str">
        <f>VLOOKUP(Orders!B3224,Returns!$B$1:$C$801,2,1)</f>
        <v>Yes</v>
      </c>
    </row>
    <row r="3225" spans="1:23" ht="12.9" customHeight="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  <c r="V3225" s="1" t="str">
        <f>VLOOKUP(M3225,People!$B$1:$C$5,2,0)</f>
        <v>Anna Andreadi</v>
      </c>
      <c r="W3225" s="1" t="str">
        <f>VLOOKUP(Orders!B3225,Returns!$B$1:$C$801,2,1)</f>
        <v>Yes</v>
      </c>
    </row>
    <row r="3226" spans="1:23" ht="12.9" customHeight="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  <c r="V3226" s="1" t="str">
        <f>VLOOKUP(M3226,People!$B$1:$C$5,2,0)</f>
        <v>Anna Andreadi</v>
      </c>
      <c r="W3226" s="1" t="str">
        <f>VLOOKUP(Orders!B3226,Returns!$B$1:$C$801,2,1)</f>
        <v>Yes</v>
      </c>
    </row>
    <row r="3227" spans="1:23" ht="12.9" customHeight="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  <c r="V3227" s="1" t="str">
        <f>VLOOKUP(M3227,People!$B$1:$C$5,2,0)</f>
        <v>Anna Andreadi</v>
      </c>
      <c r="W3227" s="1" t="str">
        <f>VLOOKUP(Orders!B3227,Returns!$B$1:$C$801,2,1)</f>
        <v>Yes</v>
      </c>
    </row>
    <row r="3228" spans="1:23" ht="12.9" customHeight="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  <c r="V3228" s="1" t="str">
        <f>VLOOKUP(M3228,People!$B$1:$C$5,2,0)</f>
        <v>Anna Andreadi</v>
      </c>
      <c r="W3228" s="1" t="str">
        <f>VLOOKUP(Orders!B3228,Returns!$B$1:$C$801,2,1)</f>
        <v>Yes</v>
      </c>
    </row>
    <row r="3229" spans="1:23" ht="12.9" customHeight="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  <c r="V3229" s="1" t="str">
        <f>VLOOKUP(M3229,People!$B$1:$C$5,2,0)</f>
        <v>Anna Andreadi</v>
      </c>
      <c r="W3229" s="1" t="str">
        <f>VLOOKUP(Orders!B3229,Returns!$B$1:$C$801,2,1)</f>
        <v>Yes</v>
      </c>
    </row>
    <row r="3230" spans="1:23" ht="12.9" customHeight="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-8.9500000000000995E-2</v>
      </c>
      <c r="V3230" s="1" t="str">
        <f>VLOOKUP(M3230,People!$B$1:$C$5,2,0)</f>
        <v>Anna Andreadi</v>
      </c>
      <c r="W3230" s="1" t="str">
        <f>VLOOKUP(Orders!B3230,Returns!$B$1:$C$801,2,1)</f>
        <v>Yes</v>
      </c>
    </row>
    <row r="3231" spans="1:23" ht="12.9" customHeight="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  <c r="V3231" s="1" t="str">
        <f>VLOOKUP(M3231,People!$B$1:$C$5,2,0)</f>
        <v>Chuck Magee</v>
      </c>
      <c r="W3231" s="1" t="str">
        <f>VLOOKUP(Orders!B3231,Returns!$B$1:$C$801,2,1)</f>
        <v>Yes</v>
      </c>
    </row>
    <row r="3232" spans="1:23" ht="12.9" customHeight="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VLOOKUP(M3232,People!$B$1:$C$5,2,0)</f>
        <v>Chuck Magee</v>
      </c>
      <c r="W3232" s="1" t="str">
        <f>VLOOKUP(Orders!B3232,Returns!$B$1:$C$801,2,1)</f>
        <v>Yes</v>
      </c>
    </row>
    <row r="3233" spans="1:23" ht="12.9" customHeight="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  <c r="V3233" s="1" t="str">
        <f>VLOOKUP(M3233,People!$B$1:$C$5,2,0)</f>
        <v>Kelly Williams</v>
      </c>
      <c r="W3233" s="1" t="str">
        <f>VLOOKUP(Orders!B3233,Returns!$B$1:$C$801,2,1)</f>
        <v>Yes</v>
      </c>
    </row>
    <row r="3234" spans="1:23" ht="12.9" customHeight="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  <c r="V3234" s="1" t="str">
        <f>VLOOKUP(M3234,People!$B$1:$C$5,2,0)</f>
        <v>Kelly Williams</v>
      </c>
      <c r="W3234" s="1" t="str">
        <f>VLOOKUP(Orders!B3234,Returns!$B$1:$C$801,2,1)</f>
        <v>Yes</v>
      </c>
    </row>
    <row r="3235" spans="1:23" ht="12.9" customHeight="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  <c r="V3235" s="1" t="str">
        <f>VLOOKUP(M3235,People!$B$1:$C$5,2,0)</f>
        <v>Kelly Williams</v>
      </c>
      <c r="W3235" s="1" t="str">
        <f>VLOOKUP(Orders!B3235,Returns!$B$1:$C$801,2,1)</f>
        <v>Yes</v>
      </c>
    </row>
    <row r="3236" spans="1:23" ht="12.9" customHeight="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  <c r="V3236" s="1" t="str">
        <f>VLOOKUP(M3236,People!$B$1:$C$5,2,0)</f>
        <v>Anna Andreadi</v>
      </c>
      <c r="W3236" s="1" t="str">
        <f>VLOOKUP(Orders!B3236,Returns!$B$1:$C$801,2,1)</f>
        <v>Yes</v>
      </c>
    </row>
    <row r="3237" spans="1:23" ht="12.9" customHeight="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  <c r="V3237" s="1" t="str">
        <f>VLOOKUP(M3237,People!$B$1:$C$5,2,0)</f>
        <v>Chuck Magee</v>
      </c>
      <c r="W3237" s="1" t="str">
        <f>VLOOKUP(Orders!B3237,Returns!$B$1:$C$801,2,1)</f>
        <v>Yes</v>
      </c>
    </row>
    <row r="3238" spans="1:23" ht="12.9" customHeight="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VLOOKUP(M3238,People!$B$1:$C$5,2,0)</f>
        <v>Chuck Magee</v>
      </c>
      <c r="W3238" s="1" t="str">
        <f>VLOOKUP(Orders!B3238,Returns!$B$1:$C$801,2,1)</f>
        <v>Yes</v>
      </c>
    </row>
    <row r="3239" spans="1:23" ht="12.9" customHeight="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  <c r="V3239" s="1" t="str">
        <f>VLOOKUP(M3239,People!$B$1:$C$5,2,0)</f>
        <v>Chuck Magee</v>
      </c>
      <c r="W3239" s="1" t="str">
        <f>VLOOKUP(Orders!B3239,Returns!$B$1:$C$801,2,1)</f>
        <v>Yes</v>
      </c>
    </row>
    <row r="3240" spans="1:23" ht="12.9" customHeight="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  <c r="V3240" s="1" t="str">
        <f>VLOOKUP(M3240,People!$B$1:$C$5,2,0)</f>
        <v>Kelly Williams</v>
      </c>
      <c r="W3240" s="1" t="str">
        <f>VLOOKUP(Orders!B3240,Returns!$B$1:$C$801,2,1)</f>
        <v>Yes</v>
      </c>
    </row>
    <row r="3241" spans="1:23" ht="12.9" customHeight="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  <c r="V3241" s="1" t="str">
        <f>VLOOKUP(M3241,People!$B$1:$C$5,2,0)</f>
        <v>Kelly Williams</v>
      </c>
      <c r="W3241" s="1" t="str">
        <f>VLOOKUP(Orders!B3241,Returns!$B$1:$C$801,2,1)</f>
        <v>Yes</v>
      </c>
    </row>
    <row r="3242" spans="1:23" ht="12.9" customHeight="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  <c r="V3242" s="1" t="str">
        <f>VLOOKUP(M3242,People!$B$1:$C$5,2,0)</f>
        <v>Kelly Williams</v>
      </c>
      <c r="W3242" s="1" t="str">
        <f>VLOOKUP(Orders!B3242,Returns!$B$1:$C$801,2,1)</f>
        <v>Yes</v>
      </c>
    </row>
    <row r="3243" spans="1:23" ht="12.9" customHeight="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  <c r="V3243" s="1" t="str">
        <f>VLOOKUP(M3243,People!$B$1:$C$5,2,0)</f>
        <v>Cassandra Brandow</v>
      </c>
      <c r="W3243" s="1" t="str">
        <f>VLOOKUP(Orders!B3243,Returns!$B$1:$C$801,2,1)</f>
        <v>Yes</v>
      </c>
    </row>
    <row r="3244" spans="1:23" ht="12.9" customHeight="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  <c r="V3244" s="1" t="str">
        <f>VLOOKUP(M3244,People!$B$1:$C$5,2,0)</f>
        <v>Kelly Williams</v>
      </c>
      <c r="W3244" s="1" t="str">
        <f>VLOOKUP(Orders!B3244,Returns!$B$1:$C$801,2,1)</f>
        <v>Yes</v>
      </c>
    </row>
    <row r="3245" spans="1:23" ht="12.9" customHeight="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  <c r="V3245" s="1" t="str">
        <f>VLOOKUP(M3245,People!$B$1:$C$5,2,0)</f>
        <v>Kelly Williams</v>
      </c>
      <c r="W3245" s="1" t="str">
        <f>VLOOKUP(Orders!B3245,Returns!$B$1:$C$801,2,1)</f>
        <v>Yes</v>
      </c>
    </row>
    <row r="3246" spans="1:23" ht="12.9" customHeight="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  <c r="V3246" s="1" t="str">
        <f>VLOOKUP(M3246,People!$B$1:$C$5,2,0)</f>
        <v>Kelly Williams</v>
      </c>
      <c r="W3246" s="1" t="str">
        <f>VLOOKUP(Orders!B3246,Returns!$B$1:$C$801,2,1)</f>
        <v>Yes</v>
      </c>
    </row>
    <row r="3247" spans="1:23" ht="12.9" customHeight="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  <c r="V3247" s="1" t="str">
        <f>VLOOKUP(M3247,People!$B$1:$C$5,2,0)</f>
        <v>Anna Andreadi</v>
      </c>
      <c r="W3247" s="1" t="str">
        <f>VLOOKUP(Orders!B3247,Returns!$B$1:$C$801,2,1)</f>
        <v>Yes</v>
      </c>
    </row>
    <row r="3248" spans="1:23" ht="12.9" customHeight="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  <c r="V3248" s="1" t="str">
        <f>VLOOKUP(M3248,People!$B$1:$C$5,2,0)</f>
        <v>Anna Andreadi</v>
      </c>
      <c r="W3248" s="1" t="str">
        <f>VLOOKUP(Orders!B3248,Returns!$B$1:$C$801,2,1)</f>
        <v>Yes</v>
      </c>
    </row>
    <row r="3249" spans="1:23" ht="12.9" customHeight="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  <c r="V3249" s="1" t="str">
        <f>VLOOKUP(M3249,People!$B$1:$C$5,2,0)</f>
        <v>Anna Andreadi</v>
      </c>
      <c r="W3249" s="1" t="str">
        <f>VLOOKUP(Orders!B3249,Returns!$B$1:$C$801,2,1)</f>
        <v>Yes</v>
      </c>
    </row>
    <row r="3250" spans="1:23" ht="12.9" customHeight="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  <c r="V3250" s="1" t="str">
        <f>VLOOKUP(M3250,People!$B$1:$C$5,2,0)</f>
        <v>Anna Andreadi</v>
      </c>
      <c r="W3250" s="1" t="str">
        <f>VLOOKUP(Orders!B3250,Returns!$B$1:$C$801,2,1)</f>
        <v>Yes</v>
      </c>
    </row>
    <row r="3251" spans="1:23" ht="12.9" customHeight="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  <c r="V3251" s="1" t="str">
        <f>VLOOKUP(M3251,People!$B$1:$C$5,2,0)</f>
        <v>Anna Andreadi</v>
      </c>
      <c r="W3251" s="1" t="str">
        <f>VLOOKUP(Orders!B3251,Returns!$B$1:$C$801,2,1)</f>
        <v>Yes</v>
      </c>
    </row>
    <row r="3252" spans="1:23" ht="12.9" customHeight="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  <c r="V3252" s="1" t="str">
        <f>VLOOKUP(M3252,People!$B$1:$C$5,2,0)</f>
        <v>Kelly Williams</v>
      </c>
      <c r="W3252" s="1" t="str">
        <f>VLOOKUP(Orders!B3252,Returns!$B$1:$C$801,2,1)</f>
        <v>Yes</v>
      </c>
    </row>
    <row r="3253" spans="1:23" ht="12.9" customHeight="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VLOOKUP(M3253,People!$B$1:$C$5,2,0)</f>
        <v>Chuck Magee</v>
      </c>
      <c r="W3253" s="1" t="str">
        <f>VLOOKUP(Orders!B3253,Returns!$B$1:$C$801,2,1)</f>
        <v>Yes</v>
      </c>
    </row>
    <row r="3254" spans="1:23" ht="12.9" customHeight="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  <c r="V3254" s="1" t="str">
        <f>VLOOKUP(M3254,People!$B$1:$C$5,2,0)</f>
        <v>Kelly Williams</v>
      </c>
      <c r="W3254" s="1" t="str">
        <f>VLOOKUP(Orders!B3254,Returns!$B$1:$C$801,2,1)</f>
        <v>Yes</v>
      </c>
    </row>
    <row r="3255" spans="1:23" ht="12.9" customHeight="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  <c r="V3255" s="1" t="str">
        <f>VLOOKUP(M3255,People!$B$1:$C$5,2,0)</f>
        <v>Kelly Williams</v>
      </c>
      <c r="W3255" s="1" t="str">
        <f>VLOOKUP(Orders!B3255,Returns!$B$1:$C$801,2,1)</f>
        <v>Yes</v>
      </c>
    </row>
    <row r="3256" spans="1:23" ht="12.9" customHeight="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  <c r="V3256" s="1" t="str">
        <f>VLOOKUP(M3256,People!$B$1:$C$5,2,0)</f>
        <v>Anna Andreadi</v>
      </c>
      <c r="W3256" s="1" t="str">
        <f>VLOOKUP(Orders!B3256,Returns!$B$1:$C$801,2,1)</f>
        <v>Yes</v>
      </c>
    </row>
    <row r="3257" spans="1:23" ht="12.9" customHeight="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  <c r="V3257" s="1" t="str">
        <f>VLOOKUP(M3257,People!$B$1:$C$5,2,0)</f>
        <v>Anna Andreadi</v>
      </c>
      <c r="W3257" s="1" t="str">
        <f>VLOOKUP(Orders!B3257,Returns!$B$1:$C$801,2,1)</f>
        <v>Yes</v>
      </c>
    </row>
    <row r="3258" spans="1:23" ht="12.9" customHeight="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VLOOKUP(M3258,People!$B$1:$C$5,2,0)</f>
        <v>Cassandra Brandow</v>
      </c>
      <c r="W3258" s="1" t="str">
        <f>VLOOKUP(Orders!B3258,Returns!$B$1:$C$801,2,1)</f>
        <v>Yes</v>
      </c>
    </row>
    <row r="3259" spans="1:23" ht="12.9" customHeight="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  <c r="V3259" s="1" t="str">
        <f>VLOOKUP(M3259,People!$B$1:$C$5,2,0)</f>
        <v>Cassandra Brandow</v>
      </c>
      <c r="W3259" s="1" t="str">
        <f>VLOOKUP(Orders!B3259,Returns!$B$1:$C$801,2,1)</f>
        <v>Yes</v>
      </c>
    </row>
    <row r="3260" spans="1:23" ht="12.9" customHeight="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  <c r="V3260" s="1" t="str">
        <f>VLOOKUP(M3260,People!$B$1:$C$5,2,0)</f>
        <v>Cassandra Brandow</v>
      </c>
      <c r="W3260" s="1" t="str">
        <f>VLOOKUP(Orders!B3260,Returns!$B$1:$C$801,2,1)</f>
        <v>Yes</v>
      </c>
    </row>
    <row r="3261" spans="1:23" ht="12.9" customHeight="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  <c r="V3261" s="1" t="str">
        <f>VLOOKUP(M3261,People!$B$1:$C$5,2,0)</f>
        <v>Kelly Williams</v>
      </c>
      <c r="W3261" s="1" t="str">
        <f>VLOOKUP(Orders!B3261,Returns!$B$1:$C$801,2,1)</f>
        <v>Yes</v>
      </c>
    </row>
    <row r="3262" spans="1:23" ht="12.9" customHeight="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  <c r="V3262" s="1" t="str">
        <f>VLOOKUP(M3262,People!$B$1:$C$5,2,0)</f>
        <v>Kelly Williams</v>
      </c>
      <c r="W3262" s="1" t="str">
        <f>VLOOKUP(Orders!B3262,Returns!$B$1:$C$801,2,1)</f>
        <v>Yes</v>
      </c>
    </row>
    <row r="3263" spans="1:23" ht="12.9" customHeight="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  <c r="V3263" s="1" t="str">
        <f>VLOOKUP(M3263,People!$B$1:$C$5,2,0)</f>
        <v>Anna Andreadi</v>
      </c>
      <c r="W3263" s="1" t="str">
        <f>VLOOKUP(Orders!B3263,Returns!$B$1:$C$801,2,1)</f>
        <v>Yes</v>
      </c>
    </row>
    <row r="3264" spans="1:23" ht="12.9" customHeight="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  <c r="V3264" s="1" t="str">
        <f>VLOOKUP(M3264,People!$B$1:$C$5,2,0)</f>
        <v>Anna Andreadi</v>
      </c>
      <c r="W3264" s="1" t="str">
        <f>VLOOKUP(Orders!B3264,Returns!$B$1:$C$801,2,1)</f>
        <v>Yes</v>
      </c>
    </row>
    <row r="3265" spans="1:23" ht="12.9" customHeight="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  <c r="V3265" s="1" t="str">
        <f>VLOOKUP(M3265,People!$B$1:$C$5,2,0)</f>
        <v>Anna Andreadi</v>
      </c>
      <c r="W3265" s="1" t="str">
        <f>VLOOKUP(Orders!B3265,Returns!$B$1:$C$801,2,1)</f>
        <v>Yes</v>
      </c>
    </row>
    <row r="3266" spans="1:23" ht="12.9" customHeight="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VLOOKUP(M3266,People!$B$1:$C$5,2,0)</f>
        <v>Cassandra Brandow</v>
      </c>
      <c r="W3266" s="1" t="str">
        <f>VLOOKUP(Orders!B3266,Returns!$B$1:$C$801,2,1)</f>
        <v>Yes</v>
      </c>
    </row>
    <row r="3267" spans="1:23" ht="12.9" customHeight="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  <c r="V3267" s="1" t="str">
        <f>VLOOKUP(M3267,People!$B$1:$C$5,2,0)</f>
        <v>Chuck Magee</v>
      </c>
      <c r="W3267" s="1" t="str">
        <f>VLOOKUP(Orders!B3267,Returns!$B$1:$C$801,2,1)</f>
        <v>Yes</v>
      </c>
    </row>
    <row r="3268" spans="1:23" ht="12.9" customHeight="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  <c r="V3268" s="1" t="str">
        <f>VLOOKUP(M3268,People!$B$1:$C$5,2,0)</f>
        <v>Chuck Magee</v>
      </c>
      <c r="W3268" s="1" t="str">
        <f>VLOOKUP(Orders!B3268,Returns!$B$1:$C$801,2,1)</f>
        <v>Yes</v>
      </c>
    </row>
    <row r="3269" spans="1:23" ht="12.9" customHeight="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  <c r="V3269" s="1" t="str">
        <f>VLOOKUP(M3269,People!$B$1:$C$5,2,0)</f>
        <v>Cassandra Brandow</v>
      </c>
      <c r="W3269" s="1" t="str">
        <f>VLOOKUP(Orders!B3269,Returns!$B$1:$C$801,2,1)</f>
        <v>Yes</v>
      </c>
    </row>
    <row r="3270" spans="1:23" ht="12.9" customHeight="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  <c r="V3270" s="1" t="str">
        <f>VLOOKUP(M3270,People!$B$1:$C$5,2,0)</f>
        <v>Cassandra Brandow</v>
      </c>
      <c r="W3270" s="1" t="str">
        <f>VLOOKUP(Orders!B3270,Returns!$B$1:$C$801,2,1)</f>
        <v>Yes</v>
      </c>
    </row>
    <row r="3271" spans="1:23" ht="12.9" customHeight="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  <c r="V3271" s="1" t="str">
        <f>VLOOKUP(M3271,People!$B$1:$C$5,2,0)</f>
        <v>Kelly Williams</v>
      </c>
      <c r="W3271" s="1" t="str">
        <f>VLOOKUP(Orders!B3271,Returns!$B$1:$C$801,2,1)</f>
        <v>Yes</v>
      </c>
    </row>
    <row r="3272" spans="1:23" ht="12.9" customHeight="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  <c r="V3272" s="1" t="str">
        <f>VLOOKUP(M3272,People!$B$1:$C$5,2,0)</f>
        <v>Kelly Williams</v>
      </c>
      <c r="W3272" s="1" t="str">
        <f>VLOOKUP(Orders!B3272,Returns!$B$1:$C$801,2,1)</f>
        <v>Yes</v>
      </c>
    </row>
    <row r="3273" spans="1:23" ht="12.9" customHeight="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  <c r="V3273" s="1" t="str">
        <f>VLOOKUP(M3273,People!$B$1:$C$5,2,0)</f>
        <v>Anna Andreadi</v>
      </c>
      <c r="W3273" s="1" t="str">
        <f>VLOOKUP(Orders!B3273,Returns!$B$1:$C$801,2,1)</f>
        <v>Yes</v>
      </c>
    </row>
    <row r="3274" spans="1:23" ht="12.9" customHeight="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  <c r="V3274" s="1" t="str">
        <f>VLOOKUP(M3274,People!$B$1:$C$5,2,0)</f>
        <v>Anna Andreadi</v>
      </c>
      <c r="W3274" s="1" t="str">
        <f>VLOOKUP(Orders!B3274,Returns!$B$1:$C$801,2,1)</f>
        <v>Yes</v>
      </c>
    </row>
    <row r="3275" spans="1:23" ht="12.9" customHeight="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VLOOKUP(M3275,People!$B$1:$C$5,2,0)</f>
        <v>Anna Andreadi</v>
      </c>
      <c r="W3275" s="1" t="str">
        <f>VLOOKUP(Orders!B3275,Returns!$B$1:$C$801,2,1)</f>
        <v>Yes</v>
      </c>
    </row>
    <row r="3276" spans="1:23" ht="12.9" customHeight="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  <c r="V3276" s="1" t="str">
        <f>VLOOKUP(M3276,People!$B$1:$C$5,2,0)</f>
        <v>Kelly Williams</v>
      </c>
      <c r="W3276" s="1" t="str">
        <f>VLOOKUP(Orders!B3276,Returns!$B$1:$C$801,2,1)</f>
        <v>Yes</v>
      </c>
    </row>
    <row r="3277" spans="1:23" ht="12.9" customHeight="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  <c r="V3277" s="1" t="str">
        <f>VLOOKUP(M3277,People!$B$1:$C$5,2,0)</f>
        <v>Kelly Williams</v>
      </c>
      <c r="W3277" s="1" t="str">
        <f>VLOOKUP(Orders!B3277,Returns!$B$1:$C$801,2,1)</f>
        <v>Yes</v>
      </c>
    </row>
    <row r="3278" spans="1:23" ht="12.9" customHeight="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  <c r="V3278" s="1" t="str">
        <f>VLOOKUP(M3278,People!$B$1:$C$5,2,0)</f>
        <v>Cassandra Brandow</v>
      </c>
      <c r="W3278" s="1" t="str">
        <f>VLOOKUP(Orders!B3278,Returns!$B$1:$C$801,2,1)</f>
        <v>Yes</v>
      </c>
    </row>
    <row r="3279" spans="1:23" ht="12.9" customHeight="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  <c r="V3279" s="1" t="str">
        <f>VLOOKUP(M3279,People!$B$1:$C$5,2,0)</f>
        <v>Cassandra Brandow</v>
      </c>
      <c r="W3279" s="1" t="str">
        <f>VLOOKUP(Orders!B3279,Returns!$B$1:$C$801,2,1)</f>
        <v>Yes</v>
      </c>
    </row>
    <row r="3280" spans="1:23" ht="12.9" customHeight="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  <c r="V3280" s="1" t="str">
        <f>VLOOKUP(M3280,People!$B$1:$C$5,2,0)</f>
        <v>Cassandra Brandow</v>
      </c>
      <c r="W3280" s="1" t="str">
        <f>VLOOKUP(Orders!B3280,Returns!$B$1:$C$801,2,1)</f>
        <v>Yes</v>
      </c>
    </row>
    <row r="3281" spans="1:23" ht="12.9" customHeight="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  <c r="V3281" s="1" t="str">
        <f>VLOOKUP(M3281,People!$B$1:$C$5,2,0)</f>
        <v>Cassandra Brandow</v>
      </c>
      <c r="W3281" s="1" t="str">
        <f>VLOOKUP(Orders!B3281,Returns!$B$1:$C$801,2,1)</f>
        <v>Yes</v>
      </c>
    </row>
    <row r="3282" spans="1:23" ht="12.9" customHeight="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  <c r="V3282" s="1" t="str">
        <f>VLOOKUP(M3282,People!$B$1:$C$5,2,0)</f>
        <v>Cassandra Brandow</v>
      </c>
      <c r="W3282" s="1" t="str">
        <f>VLOOKUP(Orders!B3282,Returns!$B$1:$C$801,2,1)</f>
        <v>Yes</v>
      </c>
    </row>
    <row r="3283" spans="1:23" ht="12.9" customHeight="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VLOOKUP(M3283,People!$B$1:$C$5,2,0)</f>
        <v>Cassandra Brandow</v>
      </c>
      <c r="W3283" s="1" t="str">
        <f>VLOOKUP(Orders!B3283,Returns!$B$1:$C$801,2,1)</f>
        <v>Yes</v>
      </c>
    </row>
    <row r="3284" spans="1:23" ht="12.9" customHeight="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  <c r="V3284" s="1" t="str">
        <f>VLOOKUP(M3284,People!$B$1:$C$5,2,0)</f>
        <v>Cassandra Brandow</v>
      </c>
      <c r="W3284" s="1" t="str">
        <f>VLOOKUP(Orders!B3284,Returns!$B$1:$C$801,2,1)</f>
        <v>Yes</v>
      </c>
    </row>
    <row r="3285" spans="1:23" ht="12.9" customHeight="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  <c r="V3285" s="1" t="str">
        <f>VLOOKUP(M3285,People!$B$1:$C$5,2,0)</f>
        <v>Chuck Magee</v>
      </c>
      <c r="W3285" s="1" t="str">
        <f>VLOOKUP(Orders!B3285,Returns!$B$1:$C$801,2,1)</f>
        <v>Yes</v>
      </c>
    </row>
    <row r="3286" spans="1:23" ht="12.9" customHeight="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  <c r="V3286" s="1" t="str">
        <f>VLOOKUP(M3286,People!$B$1:$C$5,2,0)</f>
        <v>Chuck Magee</v>
      </c>
      <c r="W3286" s="1" t="str">
        <f>VLOOKUP(Orders!B3286,Returns!$B$1:$C$801,2,1)</f>
        <v>Yes</v>
      </c>
    </row>
    <row r="3287" spans="1:23" ht="12.9" customHeight="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  <c r="V3287" s="1" t="str">
        <f>VLOOKUP(M3287,People!$B$1:$C$5,2,0)</f>
        <v>Kelly Williams</v>
      </c>
      <c r="W3287" s="1" t="str">
        <f>VLOOKUP(Orders!B3287,Returns!$B$1:$C$801,2,1)</f>
        <v>Yes</v>
      </c>
    </row>
    <row r="3288" spans="1:23" ht="12.9" customHeight="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  <c r="V3288" s="1" t="str">
        <f>VLOOKUP(M3288,People!$B$1:$C$5,2,0)</f>
        <v>Kelly Williams</v>
      </c>
      <c r="W3288" s="1" t="str">
        <f>VLOOKUP(Orders!B3288,Returns!$B$1:$C$801,2,1)</f>
        <v>Yes</v>
      </c>
    </row>
    <row r="3289" spans="1:23" ht="12.9" customHeight="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  <c r="V3289" s="1" t="str">
        <f>VLOOKUP(M3289,People!$B$1:$C$5,2,0)</f>
        <v>Anna Andreadi</v>
      </c>
      <c r="W3289" s="1" t="str">
        <f>VLOOKUP(Orders!B3289,Returns!$B$1:$C$801,2,1)</f>
        <v>Yes</v>
      </c>
    </row>
    <row r="3290" spans="1:23" ht="12.9" customHeight="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  <c r="V3290" s="1" t="str">
        <f>VLOOKUP(M3290,People!$B$1:$C$5,2,0)</f>
        <v>Anna Andreadi</v>
      </c>
      <c r="W3290" s="1" t="str">
        <f>VLOOKUP(Orders!B3290,Returns!$B$1:$C$801,2,1)</f>
        <v>Yes</v>
      </c>
    </row>
    <row r="3291" spans="1:23" ht="12.9" customHeight="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  <c r="V3291" s="1" t="str">
        <f>VLOOKUP(M3291,People!$B$1:$C$5,2,0)</f>
        <v>Anna Andreadi</v>
      </c>
      <c r="W3291" s="1" t="str">
        <f>VLOOKUP(Orders!B3291,Returns!$B$1:$C$801,2,1)</f>
        <v>Yes</v>
      </c>
    </row>
    <row r="3292" spans="1:23" ht="12.9" customHeight="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VLOOKUP(M3292,People!$B$1:$C$5,2,0)</f>
        <v>Anna Andreadi</v>
      </c>
      <c r="W3292" s="1" t="str">
        <f>VLOOKUP(Orders!B3292,Returns!$B$1:$C$801,2,1)</f>
        <v>Yes</v>
      </c>
    </row>
    <row r="3293" spans="1:23" ht="12.9" customHeight="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  <c r="V3293" s="1" t="str">
        <f>VLOOKUP(M3293,People!$B$1:$C$5,2,0)</f>
        <v>Kelly Williams</v>
      </c>
      <c r="W3293" s="1" t="str">
        <f>VLOOKUP(Orders!B3293,Returns!$B$1:$C$801,2,1)</f>
        <v>Yes</v>
      </c>
    </row>
    <row r="3294" spans="1:23" ht="12.9" customHeight="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  <c r="V3294" s="1" t="str">
        <f>VLOOKUP(M3294,People!$B$1:$C$5,2,0)</f>
        <v>Anna Andreadi</v>
      </c>
      <c r="W3294" s="1" t="str">
        <f>VLOOKUP(Orders!B3294,Returns!$B$1:$C$801,2,1)</f>
        <v>Yes</v>
      </c>
    </row>
    <row r="3295" spans="1:23" ht="12.9" customHeight="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VLOOKUP(M3295,People!$B$1:$C$5,2,0)</f>
        <v>Anna Andreadi</v>
      </c>
      <c r="W3295" s="1" t="str">
        <f>VLOOKUP(Orders!B3295,Returns!$B$1:$C$801,2,1)</f>
        <v>Yes</v>
      </c>
    </row>
    <row r="3296" spans="1:23" ht="12.9" customHeight="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  <c r="V3296" s="1" t="str">
        <f>VLOOKUP(M3296,People!$B$1:$C$5,2,0)</f>
        <v>Kelly Williams</v>
      </c>
      <c r="W3296" s="1" t="str">
        <f>VLOOKUP(Orders!B3296,Returns!$B$1:$C$801,2,1)</f>
        <v>Yes</v>
      </c>
    </row>
    <row r="3297" spans="1:23" ht="12.9" customHeight="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  <c r="V3297" s="1" t="str">
        <f>VLOOKUP(M3297,People!$B$1:$C$5,2,0)</f>
        <v>Chuck Magee</v>
      </c>
      <c r="W3297" s="1" t="str">
        <f>VLOOKUP(Orders!B3297,Returns!$B$1:$C$801,2,1)</f>
        <v>Yes</v>
      </c>
    </row>
    <row r="3298" spans="1:23" ht="12.9" customHeight="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  <c r="V3298" s="1" t="str">
        <f>VLOOKUP(M3298,People!$B$1:$C$5,2,0)</f>
        <v>Anna Andreadi</v>
      </c>
      <c r="W3298" s="1" t="str">
        <f>VLOOKUP(Orders!B3298,Returns!$B$1:$C$801,2,1)</f>
        <v>Yes</v>
      </c>
    </row>
    <row r="3299" spans="1:23" ht="12.9" customHeight="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  <c r="V3299" s="1" t="str">
        <f>VLOOKUP(M3299,People!$B$1:$C$5,2,0)</f>
        <v>Anna Andreadi</v>
      </c>
      <c r="W3299" s="1" t="str">
        <f>VLOOKUP(Orders!B3299,Returns!$B$1:$C$801,2,1)</f>
        <v>Yes</v>
      </c>
    </row>
    <row r="3300" spans="1:23" ht="12.9" customHeight="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  <c r="V3300" s="1" t="str">
        <f>VLOOKUP(M3300,People!$B$1:$C$5,2,0)</f>
        <v>Anna Andreadi</v>
      </c>
      <c r="W3300" s="1" t="str">
        <f>VLOOKUP(Orders!B3300,Returns!$B$1:$C$801,2,1)</f>
        <v>Yes</v>
      </c>
    </row>
    <row r="3301" spans="1:23" ht="12.9" customHeight="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  <c r="V3301" s="1" t="str">
        <f>VLOOKUP(M3301,People!$B$1:$C$5,2,0)</f>
        <v>Chuck Magee</v>
      </c>
      <c r="W3301" s="1" t="str">
        <f>VLOOKUP(Orders!B3301,Returns!$B$1:$C$801,2,1)</f>
        <v>Yes</v>
      </c>
    </row>
    <row r="3302" spans="1:23" ht="12.9" customHeight="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VLOOKUP(M3302,People!$B$1:$C$5,2,0)</f>
        <v>Chuck Magee</v>
      </c>
      <c r="W3302" s="1" t="str">
        <f>VLOOKUP(Orders!B3302,Returns!$B$1:$C$801,2,1)</f>
        <v>Yes</v>
      </c>
    </row>
    <row r="3303" spans="1:23" ht="12.9" customHeight="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  <c r="V3303" s="1" t="str">
        <f>VLOOKUP(M3303,People!$B$1:$C$5,2,0)</f>
        <v>Chuck Magee</v>
      </c>
      <c r="W3303" s="1" t="str">
        <f>VLOOKUP(Orders!B3303,Returns!$B$1:$C$801,2,1)</f>
        <v>Yes</v>
      </c>
    </row>
    <row r="3304" spans="1:23" ht="12.9" customHeight="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VLOOKUP(M3304,People!$B$1:$C$5,2,0)</f>
        <v>Chuck Magee</v>
      </c>
      <c r="W3304" s="1" t="str">
        <f>VLOOKUP(Orders!B3304,Returns!$B$1:$C$801,2,1)</f>
        <v>Yes</v>
      </c>
    </row>
    <row r="3305" spans="1:23" ht="12.9" customHeight="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  <c r="V3305" s="1" t="str">
        <f>VLOOKUP(M3305,People!$B$1:$C$5,2,0)</f>
        <v>Chuck Magee</v>
      </c>
      <c r="W3305" s="1" t="str">
        <f>VLOOKUP(Orders!B3305,Returns!$B$1:$C$801,2,1)</f>
        <v>Yes</v>
      </c>
    </row>
    <row r="3306" spans="1:23" ht="12.9" customHeight="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  <c r="V3306" s="1" t="str">
        <f>VLOOKUP(M3306,People!$B$1:$C$5,2,0)</f>
        <v>Kelly Williams</v>
      </c>
      <c r="W3306" s="1" t="str">
        <f>VLOOKUP(Orders!B3306,Returns!$B$1:$C$801,2,1)</f>
        <v>Yes</v>
      </c>
    </row>
    <row r="3307" spans="1:23" ht="12.9" customHeight="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  <c r="V3307" s="1" t="str">
        <f>VLOOKUP(M3307,People!$B$1:$C$5,2,0)</f>
        <v>Kelly Williams</v>
      </c>
      <c r="W3307" s="1" t="str">
        <f>VLOOKUP(Orders!B3307,Returns!$B$1:$C$801,2,1)</f>
        <v>Yes</v>
      </c>
    </row>
    <row r="3308" spans="1:23" ht="12.9" customHeight="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  <c r="V3308" s="1" t="str">
        <f>VLOOKUP(M3308,People!$B$1:$C$5,2,0)</f>
        <v>Kelly Williams</v>
      </c>
      <c r="W3308" s="1" t="str">
        <f>VLOOKUP(Orders!B3308,Returns!$B$1:$C$801,2,1)</f>
        <v>Yes</v>
      </c>
    </row>
    <row r="3309" spans="1:23" ht="12.9" customHeight="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  <c r="V3309" s="1" t="str">
        <f>VLOOKUP(M3309,People!$B$1:$C$5,2,0)</f>
        <v>Kelly Williams</v>
      </c>
      <c r="W3309" s="1" t="str">
        <f>VLOOKUP(Orders!B3309,Returns!$B$1:$C$801,2,1)</f>
        <v>Yes</v>
      </c>
    </row>
    <row r="3310" spans="1:23" ht="12.9" customHeight="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  <c r="V3310" s="1" t="str">
        <f>VLOOKUP(M3310,People!$B$1:$C$5,2,0)</f>
        <v>Kelly Williams</v>
      </c>
      <c r="W3310" s="1" t="str">
        <f>VLOOKUP(Orders!B3310,Returns!$B$1:$C$801,2,1)</f>
        <v>Yes</v>
      </c>
    </row>
    <row r="3311" spans="1:23" ht="12.9" customHeight="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  <c r="V3311" s="1" t="str">
        <f>VLOOKUP(M3311,People!$B$1:$C$5,2,0)</f>
        <v>Chuck Magee</v>
      </c>
      <c r="W3311" s="1" t="str">
        <f>VLOOKUP(Orders!B3311,Returns!$B$1:$C$801,2,1)</f>
        <v>Yes</v>
      </c>
    </row>
    <row r="3312" spans="1:23" ht="12.9" customHeight="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  <c r="V3312" s="1" t="str">
        <f>VLOOKUP(M3312,People!$B$1:$C$5,2,0)</f>
        <v>Chuck Magee</v>
      </c>
      <c r="W3312" s="1" t="str">
        <f>VLOOKUP(Orders!B3312,Returns!$B$1:$C$801,2,1)</f>
        <v>Yes</v>
      </c>
    </row>
    <row r="3313" spans="1:23" ht="12.9" customHeight="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  <c r="V3313" s="1" t="str">
        <f>VLOOKUP(M3313,People!$B$1:$C$5,2,0)</f>
        <v>Cassandra Brandow</v>
      </c>
      <c r="W3313" s="1" t="str">
        <f>VLOOKUP(Orders!B3313,Returns!$B$1:$C$801,2,1)</f>
        <v>Yes</v>
      </c>
    </row>
    <row r="3314" spans="1:23" ht="12.9" customHeight="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  <c r="V3314" s="1" t="str">
        <f>VLOOKUP(M3314,People!$B$1:$C$5,2,0)</f>
        <v>Anna Andreadi</v>
      </c>
      <c r="W3314" s="1" t="str">
        <f>VLOOKUP(Orders!B3314,Returns!$B$1:$C$801,2,1)</f>
        <v>Yes</v>
      </c>
    </row>
    <row r="3315" spans="1:23" ht="12.9" customHeight="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VLOOKUP(M3315,People!$B$1:$C$5,2,0)</f>
        <v>Anna Andreadi</v>
      </c>
      <c r="W3315" s="1" t="str">
        <f>VLOOKUP(Orders!B3315,Returns!$B$1:$C$801,2,1)</f>
        <v>Yes</v>
      </c>
    </row>
    <row r="3316" spans="1:23" ht="12.9" customHeight="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  <c r="V3316" s="1" t="str">
        <f>VLOOKUP(M3316,People!$B$1:$C$5,2,0)</f>
        <v>Chuck Magee</v>
      </c>
      <c r="W3316" s="1" t="str">
        <f>VLOOKUP(Orders!B3316,Returns!$B$1:$C$801,2,1)</f>
        <v>Yes</v>
      </c>
    </row>
    <row r="3317" spans="1:23" ht="12.9" customHeight="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  <c r="V3317" s="1" t="str">
        <f>VLOOKUP(M3317,People!$B$1:$C$5,2,0)</f>
        <v>Chuck Magee</v>
      </c>
      <c r="W3317" s="1" t="str">
        <f>VLOOKUP(Orders!B3317,Returns!$B$1:$C$801,2,1)</f>
        <v>Yes</v>
      </c>
    </row>
    <row r="3318" spans="1:23" ht="12.9" customHeight="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  <c r="V3318" s="1" t="str">
        <f>VLOOKUP(M3318,People!$B$1:$C$5,2,0)</f>
        <v>Kelly Williams</v>
      </c>
      <c r="W3318" s="1" t="str">
        <f>VLOOKUP(Orders!B3318,Returns!$B$1:$C$801,2,1)</f>
        <v>Yes</v>
      </c>
    </row>
    <row r="3319" spans="1:23" ht="12.9" customHeight="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VLOOKUP(M3319,People!$B$1:$C$5,2,0)</f>
        <v>Anna Andreadi</v>
      </c>
      <c r="W3319" s="1" t="str">
        <f>VLOOKUP(Orders!B3319,Returns!$B$1:$C$801,2,1)</f>
        <v>Yes</v>
      </c>
    </row>
    <row r="3320" spans="1:23" ht="12.9" customHeight="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VLOOKUP(M3320,People!$B$1:$C$5,2,0)</f>
        <v>Anna Andreadi</v>
      </c>
      <c r="W3320" s="1" t="str">
        <f>VLOOKUP(Orders!B3320,Returns!$B$1:$C$801,2,1)</f>
        <v>Yes</v>
      </c>
    </row>
    <row r="3321" spans="1:23" ht="12.9" customHeight="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  <c r="V3321" s="1" t="str">
        <f>VLOOKUP(M3321,People!$B$1:$C$5,2,0)</f>
        <v>Cassandra Brandow</v>
      </c>
      <c r="W3321" s="1" t="str">
        <f>VLOOKUP(Orders!B3321,Returns!$B$1:$C$801,2,1)</f>
        <v>Yes</v>
      </c>
    </row>
    <row r="3322" spans="1:23" ht="12.9" customHeight="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  <c r="V3322" s="1" t="str">
        <f>VLOOKUP(M3322,People!$B$1:$C$5,2,0)</f>
        <v>Cassandra Brandow</v>
      </c>
      <c r="W3322" s="1" t="str">
        <f>VLOOKUP(Orders!B3322,Returns!$B$1:$C$801,2,1)</f>
        <v>Yes</v>
      </c>
    </row>
    <row r="3323" spans="1:23" ht="12.9" customHeight="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  <c r="V3323" s="1" t="str">
        <f>VLOOKUP(M3323,People!$B$1:$C$5,2,0)</f>
        <v>Cassandra Brandow</v>
      </c>
      <c r="W3323" s="1" t="str">
        <f>VLOOKUP(Orders!B3323,Returns!$B$1:$C$801,2,1)</f>
        <v>Yes</v>
      </c>
    </row>
    <row r="3324" spans="1:23" ht="12.9" customHeight="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  <c r="V3324" s="1" t="str">
        <f>VLOOKUP(M3324,People!$B$1:$C$5,2,0)</f>
        <v>Chuck Magee</v>
      </c>
      <c r="W3324" s="1" t="str">
        <f>VLOOKUP(Orders!B3324,Returns!$B$1:$C$801,2,1)</f>
        <v>Yes</v>
      </c>
    </row>
    <row r="3325" spans="1:23" ht="12.9" customHeight="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VLOOKUP(M3325,People!$B$1:$C$5,2,0)</f>
        <v>Chuck Magee</v>
      </c>
      <c r="W3325" s="1" t="str">
        <f>VLOOKUP(Orders!B3325,Returns!$B$1:$C$801,2,1)</f>
        <v>Yes</v>
      </c>
    </row>
    <row r="3326" spans="1:23" ht="12.9" customHeight="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  <c r="V3326" s="1" t="str">
        <f>VLOOKUP(M3326,People!$B$1:$C$5,2,0)</f>
        <v>Kelly Williams</v>
      </c>
      <c r="W3326" s="1" t="str">
        <f>VLOOKUP(Orders!B3326,Returns!$B$1:$C$801,2,1)</f>
        <v>Yes</v>
      </c>
    </row>
    <row r="3327" spans="1:23" ht="12.9" customHeight="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  <c r="V3327" s="1" t="str">
        <f>VLOOKUP(M3327,People!$B$1:$C$5,2,0)</f>
        <v>Kelly Williams</v>
      </c>
      <c r="W3327" s="1" t="str">
        <f>VLOOKUP(Orders!B3327,Returns!$B$1:$C$801,2,1)</f>
        <v>Yes</v>
      </c>
    </row>
    <row r="3328" spans="1:23" ht="12.9" customHeight="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  <c r="V3328" s="1" t="str">
        <f>VLOOKUP(M3328,People!$B$1:$C$5,2,0)</f>
        <v>Kelly Williams</v>
      </c>
      <c r="W3328" s="1" t="str">
        <f>VLOOKUP(Orders!B3328,Returns!$B$1:$C$801,2,1)</f>
        <v>Yes</v>
      </c>
    </row>
    <row r="3329" spans="1:23" ht="12.9" customHeight="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  <c r="V3329" s="1" t="str">
        <f>VLOOKUP(M3329,People!$B$1:$C$5,2,0)</f>
        <v>Kelly Williams</v>
      </c>
      <c r="W3329" s="1" t="str">
        <f>VLOOKUP(Orders!B3329,Returns!$B$1:$C$801,2,1)</f>
        <v>Yes</v>
      </c>
    </row>
    <row r="3330" spans="1:23" ht="12.9" customHeight="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VLOOKUP(M3330,People!$B$1:$C$5,2,0)</f>
        <v>Kelly Williams</v>
      </c>
      <c r="W3330" s="1" t="str">
        <f>VLOOKUP(Orders!B3330,Returns!$B$1:$C$801,2,1)</f>
        <v>Yes</v>
      </c>
    </row>
    <row r="3331" spans="1:23" ht="12.9" customHeight="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  <c r="V3331" s="1" t="str">
        <f>VLOOKUP(M3331,People!$B$1:$C$5,2,0)</f>
        <v>Kelly Williams</v>
      </c>
      <c r="W3331" s="1" t="str">
        <f>VLOOKUP(Orders!B3331,Returns!$B$1:$C$801,2,1)</f>
        <v>Yes</v>
      </c>
    </row>
    <row r="3332" spans="1:23" ht="12.9" customHeight="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  <c r="V3332" s="1" t="str">
        <f>VLOOKUP(M3332,People!$B$1:$C$5,2,0)</f>
        <v>Kelly Williams</v>
      </c>
      <c r="W3332" s="1" t="str">
        <f>VLOOKUP(Orders!B3332,Returns!$B$1:$C$801,2,1)</f>
        <v>Yes</v>
      </c>
    </row>
    <row r="3333" spans="1:23" ht="12.9" customHeight="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  <c r="V3333" s="1" t="str">
        <f>VLOOKUP(M3333,People!$B$1:$C$5,2,0)</f>
        <v>Kelly Williams</v>
      </c>
      <c r="W3333" s="1" t="str">
        <f>VLOOKUP(Orders!B3333,Returns!$B$1:$C$801,2,1)</f>
        <v>Yes</v>
      </c>
    </row>
    <row r="3334" spans="1:23" ht="12.9" customHeight="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  <c r="V3334" s="1" t="str">
        <f>VLOOKUP(M3334,People!$B$1:$C$5,2,0)</f>
        <v>Kelly Williams</v>
      </c>
      <c r="W3334" s="1" t="str">
        <f>VLOOKUP(Orders!B3334,Returns!$B$1:$C$801,2,1)</f>
        <v>Yes</v>
      </c>
    </row>
    <row r="3335" spans="1:23" ht="12.9" customHeight="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  <c r="V3335" s="1" t="str">
        <f>VLOOKUP(M3335,People!$B$1:$C$5,2,0)</f>
        <v>Kelly Williams</v>
      </c>
      <c r="W3335" s="1" t="str">
        <f>VLOOKUP(Orders!B3335,Returns!$B$1:$C$801,2,1)</f>
        <v>Yes</v>
      </c>
    </row>
    <row r="3336" spans="1:23" ht="12.9" customHeight="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  <c r="V3336" s="1" t="str">
        <f>VLOOKUP(M3336,People!$B$1:$C$5,2,0)</f>
        <v>Anna Andreadi</v>
      </c>
      <c r="W3336" s="1" t="str">
        <f>VLOOKUP(Orders!B3336,Returns!$B$1:$C$801,2,1)</f>
        <v>Yes</v>
      </c>
    </row>
    <row r="3337" spans="1:23" ht="12.9" customHeight="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  <c r="V3337" s="1" t="str">
        <f>VLOOKUP(M3337,People!$B$1:$C$5,2,0)</f>
        <v>Anna Andreadi</v>
      </c>
      <c r="W3337" s="1" t="str">
        <f>VLOOKUP(Orders!B3337,Returns!$B$1:$C$801,2,1)</f>
        <v>Yes</v>
      </c>
    </row>
    <row r="3338" spans="1:23" ht="12.9" customHeight="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  <c r="V3338" s="1" t="str">
        <f>VLOOKUP(M3338,People!$B$1:$C$5,2,0)</f>
        <v>Anna Andreadi</v>
      </c>
      <c r="W3338" s="1" t="str">
        <f>VLOOKUP(Orders!B3338,Returns!$B$1:$C$801,2,1)</f>
        <v>Yes</v>
      </c>
    </row>
    <row r="3339" spans="1:23" ht="12.9" customHeight="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  <c r="V3339" s="1" t="str">
        <f>VLOOKUP(M3339,People!$B$1:$C$5,2,0)</f>
        <v>Anna Andreadi</v>
      </c>
      <c r="W3339" s="1" t="str">
        <f>VLOOKUP(Orders!B3339,Returns!$B$1:$C$801,2,1)</f>
        <v>Yes</v>
      </c>
    </row>
    <row r="3340" spans="1:23" ht="12.9" customHeight="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  <c r="V3340" s="1" t="str">
        <f>VLOOKUP(M3340,People!$B$1:$C$5,2,0)</f>
        <v>Anna Andreadi</v>
      </c>
      <c r="W3340" s="1" t="str">
        <f>VLOOKUP(Orders!B3340,Returns!$B$1:$C$801,2,1)</f>
        <v>Yes</v>
      </c>
    </row>
    <row r="3341" spans="1:23" ht="12.9" customHeight="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VLOOKUP(M3341,People!$B$1:$C$5,2,0)</f>
        <v>Anna Andreadi</v>
      </c>
      <c r="W3341" s="1" t="str">
        <f>VLOOKUP(Orders!B3341,Returns!$B$1:$C$801,2,1)</f>
        <v>Yes</v>
      </c>
    </row>
    <row r="3342" spans="1:23" ht="12.9" customHeight="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VLOOKUP(M3342,People!$B$1:$C$5,2,0)</f>
        <v>Anna Andreadi</v>
      </c>
      <c r="W3342" s="1" t="str">
        <f>VLOOKUP(Orders!B3342,Returns!$B$1:$C$801,2,1)</f>
        <v>Yes</v>
      </c>
    </row>
    <row r="3343" spans="1:23" ht="12.9" customHeight="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  <c r="V3343" s="1" t="str">
        <f>VLOOKUP(M3343,People!$B$1:$C$5,2,0)</f>
        <v>Chuck Magee</v>
      </c>
      <c r="W3343" s="1" t="str">
        <f>VLOOKUP(Orders!B3343,Returns!$B$1:$C$801,2,1)</f>
        <v>Yes</v>
      </c>
    </row>
    <row r="3344" spans="1:23" ht="12.9" customHeight="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  <c r="V3344" s="1" t="str">
        <f>VLOOKUP(M3344,People!$B$1:$C$5,2,0)</f>
        <v>Chuck Magee</v>
      </c>
      <c r="W3344" s="1" t="str">
        <f>VLOOKUP(Orders!B3344,Returns!$B$1:$C$801,2,1)</f>
        <v>Yes</v>
      </c>
    </row>
    <row r="3345" spans="1:23" ht="12.9" customHeight="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  <c r="V3345" s="1" t="str">
        <f>VLOOKUP(M3345,People!$B$1:$C$5,2,0)</f>
        <v>Chuck Magee</v>
      </c>
      <c r="W3345" s="1" t="str">
        <f>VLOOKUP(Orders!B3345,Returns!$B$1:$C$801,2,1)</f>
        <v>Yes</v>
      </c>
    </row>
    <row r="3346" spans="1:23" ht="12.9" customHeight="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VLOOKUP(M3346,People!$B$1:$C$5,2,0)</f>
        <v>Chuck Magee</v>
      </c>
      <c r="W3346" s="1" t="str">
        <f>VLOOKUP(Orders!B3346,Returns!$B$1:$C$801,2,1)</f>
        <v>Yes</v>
      </c>
    </row>
    <row r="3347" spans="1:23" ht="12.9" customHeight="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  <c r="V3347" s="1" t="str">
        <f>VLOOKUP(M3347,People!$B$1:$C$5,2,0)</f>
        <v>Chuck Magee</v>
      </c>
      <c r="W3347" s="1" t="str">
        <f>VLOOKUP(Orders!B3347,Returns!$B$1:$C$801,2,1)</f>
        <v>Yes</v>
      </c>
    </row>
    <row r="3348" spans="1:23" ht="12.9" customHeight="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  <c r="V3348" s="1" t="str">
        <f>VLOOKUP(M3348,People!$B$1:$C$5,2,0)</f>
        <v>Chuck Magee</v>
      </c>
      <c r="W3348" s="1" t="str">
        <f>VLOOKUP(Orders!B3348,Returns!$B$1:$C$801,2,1)</f>
        <v>Yes</v>
      </c>
    </row>
    <row r="3349" spans="1:23" ht="12.9" customHeight="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  <c r="V3349" s="1" t="str">
        <f>VLOOKUP(M3349,People!$B$1:$C$5,2,0)</f>
        <v>Anna Andreadi</v>
      </c>
      <c r="W3349" s="1" t="str">
        <f>VLOOKUP(Orders!B3349,Returns!$B$1:$C$801,2,1)</f>
        <v>Yes</v>
      </c>
    </row>
    <row r="3350" spans="1:23" ht="12.9" customHeight="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  <c r="V3350" s="1" t="str">
        <f>VLOOKUP(M3350,People!$B$1:$C$5,2,0)</f>
        <v>Kelly Williams</v>
      </c>
      <c r="W3350" s="1" t="str">
        <f>VLOOKUP(Orders!B3350,Returns!$B$1:$C$801,2,1)</f>
        <v>Yes</v>
      </c>
    </row>
    <row r="3351" spans="1:23" ht="12.9" customHeight="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  <c r="V3351" s="1" t="str">
        <f>VLOOKUP(M3351,People!$B$1:$C$5,2,0)</f>
        <v>Anna Andreadi</v>
      </c>
      <c r="W3351" s="1" t="str">
        <f>VLOOKUP(Orders!B3351,Returns!$B$1:$C$801,2,1)</f>
        <v>Yes</v>
      </c>
    </row>
    <row r="3352" spans="1:23" ht="12.9" customHeight="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  <c r="V3352" s="1" t="str">
        <f>VLOOKUP(M3352,People!$B$1:$C$5,2,0)</f>
        <v>Chuck Magee</v>
      </c>
      <c r="W3352" s="1" t="str">
        <f>VLOOKUP(Orders!B3352,Returns!$B$1:$C$801,2,1)</f>
        <v>Yes</v>
      </c>
    </row>
    <row r="3353" spans="1:23" ht="12.9" customHeight="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  <c r="V3353" s="1" t="str">
        <f>VLOOKUP(M3353,People!$B$1:$C$5,2,0)</f>
        <v>Anna Andreadi</v>
      </c>
      <c r="W3353" s="1" t="str">
        <f>VLOOKUP(Orders!B3353,Returns!$B$1:$C$801,2,1)</f>
        <v>Yes</v>
      </c>
    </row>
    <row r="3354" spans="1:23" ht="12.9" customHeight="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  <c r="V3354" s="1" t="str">
        <f>VLOOKUP(M3354,People!$B$1:$C$5,2,0)</f>
        <v>Anna Andreadi</v>
      </c>
      <c r="W3354" s="1" t="str">
        <f>VLOOKUP(Orders!B3354,Returns!$B$1:$C$801,2,1)</f>
        <v>Yes</v>
      </c>
    </row>
    <row r="3355" spans="1:23" ht="12.9" customHeight="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  <c r="V3355" s="1" t="str">
        <f>VLOOKUP(M3355,People!$B$1:$C$5,2,0)</f>
        <v>Chuck Magee</v>
      </c>
      <c r="W3355" s="1" t="str">
        <f>VLOOKUP(Orders!B3355,Returns!$B$1:$C$801,2,1)</f>
        <v>Yes</v>
      </c>
    </row>
    <row r="3356" spans="1:23" ht="12.9" customHeight="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  <c r="V3356" s="1" t="str">
        <f>VLOOKUP(M3356,People!$B$1:$C$5,2,0)</f>
        <v>Chuck Magee</v>
      </c>
      <c r="W3356" s="1" t="str">
        <f>VLOOKUP(Orders!B3356,Returns!$B$1:$C$801,2,1)</f>
        <v>Yes</v>
      </c>
    </row>
    <row r="3357" spans="1:23" ht="12.9" customHeight="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VLOOKUP(M3357,People!$B$1:$C$5,2,0)</f>
        <v>Chuck Magee</v>
      </c>
      <c r="W3357" s="1" t="str">
        <f>VLOOKUP(Orders!B3357,Returns!$B$1:$C$801,2,1)</f>
        <v>Yes</v>
      </c>
    </row>
    <row r="3358" spans="1:23" ht="12.9" customHeight="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VLOOKUP(M3358,People!$B$1:$C$5,2,0)</f>
        <v>Chuck Magee</v>
      </c>
      <c r="W3358" s="1" t="str">
        <f>VLOOKUP(Orders!B3358,Returns!$B$1:$C$801,2,1)</f>
        <v>Yes</v>
      </c>
    </row>
    <row r="3359" spans="1:23" ht="12.9" customHeight="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  <c r="V3359" s="1" t="str">
        <f>VLOOKUP(M3359,People!$B$1:$C$5,2,0)</f>
        <v>Kelly Williams</v>
      </c>
      <c r="W3359" s="1" t="str">
        <f>VLOOKUP(Orders!B3359,Returns!$B$1:$C$801,2,1)</f>
        <v>Yes</v>
      </c>
    </row>
    <row r="3360" spans="1:23" ht="12.9" customHeight="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  <c r="V3360" s="1" t="str">
        <f>VLOOKUP(M3360,People!$B$1:$C$5,2,0)</f>
        <v>Kelly Williams</v>
      </c>
      <c r="W3360" s="1" t="str">
        <f>VLOOKUP(Orders!B3360,Returns!$B$1:$C$801,2,1)</f>
        <v>Yes</v>
      </c>
    </row>
    <row r="3361" spans="1:23" ht="12.9" customHeight="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  <c r="V3361" s="1" t="str">
        <f>VLOOKUP(M3361,People!$B$1:$C$5,2,0)</f>
        <v>Kelly Williams</v>
      </c>
      <c r="W3361" s="1" t="str">
        <f>VLOOKUP(Orders!B3361,Returns!$B$1:$C$801,2,1)</f>
        <v>Yes</v>
      </c>
    </row>
    <row r="3362" spans="1:23" ht="12.9" customHeight="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  <c r="V3362" s="1" t="str">
        <f>VLOOKUP(M3362,People!$B$1:$C$5,2,0)</f>
        <v>Chuck Magee</v>
      </c>
      <c r="W3362" s="1" t="str">
        <f>VLOOKUP(Orders!B3362,Returns!$B$1:$C$801,2,1)</f>
        <v>Yes</v>
      </c>
    </row>
    <row r="3363" spans="1:23" ht="12.9" customHeight="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  <c r="V3363" s="1" t="str">
        <f>VLOOKUP(M3363,People!$B$1:$C$5,2,0)</f>
        <v>Chuck Magee</v>
      </c>
      <c r="W3363" s="1" t="str">
        <f>VLOOKUP(Orders!B3363,Returns!$B$1:$C$801,2,1)</f>
        <v>Yes</v>
      </c>
    </row>
    <row r="3364" spans="1:23" ht="12.9" customHeight="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VLOOKUP(M3364,People!$B$1:$C$5,2,0)</f>
        <v>Chuck Magee</v>
      </c>
      <c r="W3364" s="1" t="str">
        <f>VLOOKUP(Orders!B3364,Returns!$B$1:$C$801,2,1)</f>
        <v>Yes</v>
      </c>
    </row>
    <row r="3365" spans="1:23" ht="12.9" customHeight="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VLOOKUP(M3365,People!$B$1:$C$5,2,0)</f>
        <v>Chuck Magee</v>
      </c>
      <c r="W3365" s="1" t="str">
        <f>VLOOKUP(Orders!B3365,Returns!$B$1:$C$801,2,1)</f>
        <v>Yes</v>
      </c>
    </row>
    <row r="3366" spans="1:23" ht="12.9" customHeight="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  <c r="V3366" s="1" t="str">
        <f>VLOOKUP(M3366,People!$B$1:$C$5,2,0)</f>
        <v>Kelly Williams</v>
      </c>
      <c r="W3366" s="1" t="str">
        <f>VLOOKUP(Orders!B3366,Returns!$B$1:$C$801,2,1)</f>
        <v>Yes</v>
      </c>
    </row>
    <row r="3367" spans="1:23" ht="12.9" customHeight="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  <c r="V3367" s="1" t="str">
        <f>VLOOKUP(M3367,People!$B$1:$C$5,2,0)</f>
        <v>Anna Andreadi</v>
      </c>
      <c r="W3367" s="1" t="str">
        <f>VLOOKUP(Orders!B3367,Returns!$B$1:$C$801,2,1)</f>
        <v>Yes</v>
      </c>
    </row>
    <row r="3368" spans="1:23" ht="12.9" customHeight="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  <c r="V3368" s="1" t="str">
        <f>VLOOKUP(M3368,People!$B$1:$C$5,2,0)</f>
        <v>Kelly Williams</v>
      </c>
      <c r="W3368" s="1" t="str">
        <f>VLOOKUP(Orders!B3368,Returns!$B$1:$C$801,2,1)</f>
        <v>Yes</v>
      </c>
    </row>
    <row r="3369" spans="1:23" ht="12.9" customHeight="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  <c r="V3369" s="1" t="str">
        <f>VLOOKUP(M3369,People!$B$1:$C$5,2,0)</f>
        <v>Kelly Williams</v>
      </c>
      <c r="W3369" s="1" t="str">
        <f>VLOOKUP(Orders!B3369,Returns!$B$1:$C$801,2,1)</f>
        <v>Yes</v>
      </c>
    </row>
    <row r="3370" spans="1:23" ht="12.9" customHeight="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  <c r="V3370" s="1" t="str">
        <f>VLOOKUP(M3370,People!$B$1:$C$5,2,0)</f>
        <v>Anna Andreadi</v>
      </c>
      <c r="W3370" s="1" t="str">
        <f>VLOOKUP(Orders!B3370,Returns!$B$1:$C$801,2,1)</f>
        <v>Yes</v>
      </c>
    </row>
    <row r="3371" spans="1:23" ht="12.9" customHeight="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  <c r="V3371" s="1" t="str">
        <f>VLOOKUP(M3371,People!$B$1:$C$5,2,0)</f>
        <v>Anna Andreadi</v>
      </c>
      <c r="W3371" s="1" t="str">
        <f>VLOOKUP(Orders!B3371,Returns!$B$1:$C$801,2,1)</f>
        <v>Yes</v>
      </c>
    </row>
    <row r="3372" spans="1:23" ht="12.9" customHeight="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  <c r="V3372" s="1" t="str">
        <f>VLOOKUP(M3372,People!$B$1:$C$5,2,0)</f>
        <v>Kelly Williams</v>
      </c>
      <c r="W3372" s="1" t="str">
        <f>VLOOKUP(Orders!B3372,Returns!$B$1:$C$801,2,1)</f>
        <v>Yes</v>
      </c>
    </row>
    <row r="3373" spans="1:23" ht="12.9" customHeight="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VLOOKUP(M3373,People!$B$1:$C$5,2,0)</f>
        <v>Anna Andreadi</v>
      </c>
      <c r="W3373" s="1" t="str">
        <f>VLOOKUP(Orders!B3373,Returns!$B$1:$C$801,2,1)</f>
        <v>Yes</v>
      </c>
    </row>
    <row r="3374" spans="1:23" ht="12.9" customHeight="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VLOOKUP(M3374,People!$B$1:$C$5,2,0)</f>
        <v>Anna Andreadi</v>
      </c>
      <c r="W3374" s="1" t="str">
        <f>VLOOKUP(Orders!B3374,Returns!$B$1:$C$801,2,1)</f>
        <v>Yes</v>
      </c>
    </row>
    <row r="3375" spans="1:23" ht="12.9" customHeight="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  <c r="V3375" s="1" t="str">
        <f>VLOOKUP(M3375,People!$B$1:$C$5,2,0)</f>
        <v>Chuck Magee</v>
      </c>
      <c r="W3375" s="1" t="str">
        <f>VLOOKUP(Orders!B3375,Returns!$B$1:$C$801,2,1)</f>
        <v>Yes</v>
      </c>
    </row>
    <row r="3376" spans="1:23" ht="12.9" customHeight="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  <c r="V3376" s="1" t="str">
        <f>VLOOKUP(M3376,People!$B$1:$C$5,2,0)</f>
        <v>Chuck Magee</v>
      </c>
      <c r="W3376" s="1" t="str">
        <f>VLOOKUP(Orders!B3376,Returns!$B$1:$C$801,2,1)</f>
        <v>Yes</v>
      </c>
    </row>
    <row r="3377" spans="1:23" ht="12.9" customHeight="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  <c r="V3377" s="1" t="str">
        <f>VLOOKUP(M3377,People!$B$1:$C$5,2,0)</f>
        <v>Chuck Magee</v>
      </c>
      <c r="W3377" s="1" t="str">
        <f>VLOOKUP(Orders!B3377,Returns!$B$1:$C$801,2,1)</f>
        <v>Yes</v>
      </c>
    </row>
    <row r="3378" spans="1:23" ht="12.9" customHeight="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VLOOKUP(M3378,People!$B$1:$C$5,2,0)</f>
        <v>Chuck Magee</v>
      </c>
      <c r="W3378" s="1" t="str">
        <f>VLOOKUP(Orders!B3378,Returns!$B$1:$C$801,2,1)</f>
        <v>Yes</v>
      </c>
    </row>
    <row r="3379" spans="1:23" ht="12.9" customHeight="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  <c r="V3379" s="1" t="str">
        <f>VLOOKUP(M3379,People!$B$1:$C$5,2,0)</f>
        <v>Kelly Williams</v>
      </c>
      <c r="W3379" s="1" t="str">
        <f>VLOOKUP(Orders!B3379,Returns!$B$1:$C$801,2,1)</f>
        <v>Yes</v>
      </c>
    </row>
    <row r="3380" spans="1:23" ht="12.9" customHeight="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  <c r="V3380" s="1" t="str">
        <f>VLOOKUP(M3380,People!$B$1:$C$5,2,0)</f>
        <v>Kelly Williams</v>
      </c>
      <c r="W3380" s="1" t="str">
        <f>VLOOKUP(Orders!B3380,Returns!$B$1:$C$801,2,1)</f>
        <v>Yes</v>
      </c>
    </row>
    <row r="3381" spans="1:23" ht="12.9" customHeight="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  <c r="V3381" s="1" t="str">
        <f>VLOOKUP(M3381,People!$B$1:$C$5,2,0)</f>
        <v>Kelly Williams</v>
      </c>
      <c r="W3381" s="1" t="str">
        <f>VLOOKUP(Orders!B3381,Returns!$B$1:$C$801,2,1)</f>
        <v>Yes</v>
      </c>
    </row>
    <row r="3382" spans="1:23" ht="12.9" customHeight="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  <c r="V3382" s="1" t="str">
        <f>VLOOKUP(M3382,People!$B$1:$C$5,2,0)</f>
        <v>Chuck Magee</v>
      </c>
      <c r="W3382" s="1" t="str">
        <f>VLOOKUP(Orders!B3382,Returns!$B$1:$C$801,2,1)</f>
        <v>Yes</v>
      </c>
    </row>
    <row r="3383" spans="1:23" ht="12.9" customHeight="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  <c r="V3383" s="1" t="str">
        <f>VLOOKUP(M3383,People!$B$1:$C$5,2,0)</f>
        <v>Cassandra Brandow</v>
      </c>
      <c r="W3383" s="1" t="str">
        <f>VLOOKUP(Orders!B3383,Returns!$B$1:$C$801,2,1)</f>
        <v>Yes</v>
      </c>
    </row>
    <row r="3384" spans="1:23" ht="12.9" customHeight="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  <c r="V3384" s="1" t="str">
        <f>VLOOKUP(M3384,People!$B$1:$C$5,2,0)</f>
        <v>Chuck Magee</v>
      </c>
      <c r="W3384" s="1" t="str">
        <f>VLOOKUP(Orders!B3384,Returns!$B$1:$C$801,2,1)</f>
        <v>Yes</v>
      </c>
    </row>
    <row r="3385" spans="1:23" ht="12.9" customHeight="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  <c r="V3385" s="1" t="str">
        <f>VLOOKUP(M3385,People!$B$1:$C$5,2,0)</f>
        <v>Chuck Magee</v>
      </c>
      <c r="W3385" s="1" t="str">
        <f>VLOOKUP(Orders!B3385,Returns!$B$1:$C$801,2,1)</f>
        <v>Yes</v>
      </c>
    </row>
    <row r="3386" spans="1:23" ht="12.9" customHeight="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VLOOKUP(M3386,People!$B$1:$C$5,2,0)</f>
        <v>Chuck Magee</v>
      </c>
      <c r="W3386" s="1" t="str">
        <f>VLOOKUP(Orders!B3386,Returns!$B$1:$C$801,2,1)</f>
        <v>Yes</v>
      </c>
    </row>
    <row r="3387" spans="1:23" ht="12.9" customHeight="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  <c r="V3387" s="1" t="str">
        <f>VLOOKUP(M3387,People!$B$1:$C$5,2,0)</f>
        <v>Cassandra Brandow</v>
      </c>
      <c r="W3387" s="1" t="str">
        <f>VLOOKUP(Orders!B3387,Returns!$B$1:$C$801,2,1)</f>
        <v>Yes</v>
      </c>
    </row>
    <row r="3388" spans="1:23" ht="12.9" customHeight="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  <c r="V3388" s="1" t="str">
        <f>VLOOKUP(M3388,People!$B$1:$C$5,2,0)</f>
        <v>Cassandra Brandow</v>
      </c>
      <c r="W3388" s="1" t="str">
        <f>VLOOKUP(Orders!B3388,Returns!$B$1:$C$801,2,1)</f>
        <v>Yes</v>
      </c>
    </row>
    <row r="3389" spans="1:23" ht="12.9" customHeight="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  <c r="V3389" s="1" t="str">
        <f>VLOOKUP(M3389,People!$B$1:$C$5,2,0)</f>
        <v>Cassandra Brandow</v>
      </c>
      <c r="W3389" s="1" t="str">
        <f>VLOOKUP(Orders!B3389,Returns!$B$1:$C$801,2,1)</f>
        <v>Yes</v>
      </c>
    </row>
    <row r="3390" spans="1:23" ht="12.9" customHeight="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  <c r="V3390" s="1" t="str">
        <f>VLOOKUP(M3390,People!$B$1:$C$5,2,0)</f>
        <v>Cassandra Brandow</v>
      </c>
      <c r="W3390" s="1" t="str">
        <f>VLOOKUP(Orders!B3390,Returns!$B$1:$C$801,2,1)</f>
        <v>Yes</v>
      </c>
    </row>
    <row r="3391" spans="1:23" ht="12.9" customHeight="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  <c r="V3391" s="1" t="str">
        <f>VLOOKUP(M3391,People!$B$1:$C$5,2,0)</f>
        <v>Cassandra Brandow</v>
      </c>
      <c r="W3391" s="1" t="str">
        <f>VLOOKUP(Orders!B3391,Returns!$B$1:$C$801,2,1)</f>
        <v>Yes</v>
      </c>
    </row>
    <row r="3392" spans="1:23" ht="12.9" customHeight="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  <c r="V3392" s="1" t="str">
        <f>VLOOKUP(M3392,People!$B$1:$C$5,2,0)</f>
        <v>Kelly Williams</v>
      </c>
      <c r="W3392" s="1" t="str">
        <f>VLOOKUP(Orders!B3392,Returns!$B$1:$C$801,2,1)</f>
        <v>Yes</v>
      </c>
    </row>
    <row r="3393" spans="1:23" ht="12.9" customHeight="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  <c r="V3393" s="1" t="str">
        <f>VLOOKUP(M3393,People!$B$1:$C$5,2,0)</f>
        <v>Anna Andreadi</v>
      </c>
      <c r="W3393" s="1" t="str">
        <f>VLOOKUP(Orders!B3393,Returns!$B$1:$C$801,2,1)</f>
        <v>Yes</v>
      </c>
    </row>
    <row r="3394" spans="1:23" ht="12.9" customHeight="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  <c r="V3394" s="1" t="str">
        <f>VLOOKUP(M3394,People!$B$1:$C$5,2,0)</f>
        <v>Anna Andreadi</v>
      </c>
      <c r="W3394" s="1" t="str">
        <f>VLOOKUP(Orders!B3394,Returns!$B$1:$C$801,2,1)</f>
        <v>Yes</v>
      </c>
    </row>
    <row r="3395" spans="1:23" ht="12.9" customHeight="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  <c r="V3395" s="1" t="str">
        <f>VLOOKUP(M3395,People!$B$1:$C$5,2,0)</f>
        <v>Kelly Williams</v>
      </c>
      <c r="W3395" s="1" t="str">
        <f>VLOOKUP(Orders!B3395,Returns!$B$1:$C$801,2,1)</f>
        <v>Yes</v>
      </c>
    </row>
    <row r="3396" spans="1:23" ht="12.9" customHeight="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  <c r="V3396" s="1" t="str">
        <f>VLOOKUP(M3396,People!$B$1:$C$5,2,0)</f>
        <v>Chuck Magee</v>
      </c>
      <c r="W3396" s="1" t="str">
        <f>VLOOKUP(Orders!B3396,Returns!$B$1:$C$801,2,1)</f>
        <v>Yes</v>
      </c>
    </row>
    <row r="3397" spans="1:23" ht="12.9" customHeight="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  <c r="V3397" s="1" t="str">
        <f>VLOOKUP(M3397,People!$B$1:$C$5,2,0)</f>
        <v>Kelly Williams</v>
      </c>
      <c r="W3397" s="1" t="str">
        <f>VLOOKUP(Orders!B3397,Returns!$B$1:$C$801,2,1)</f>
        <v>Yes</v>
      </c>
    </row>
    <row r="3398" spans="1:23" ht="12.9" customHeight="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  <c r="V3398" s="1" t="str">
        <f>VLOOKUP(M3398,People!$B$1:$C$5,2,0)</f>
        <v>Kelly Williams</v>
      </c>
      <c r="W3398" s="1" t="str">
        <f>VLOOKUP(Orders!B3398,Returns!$B$1:$C$801,2,1)</f>
        <v>Yes</v>
      </c>
    </row>
    <row r="3399" spans="1:23" ht="12.9" customHeight="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  <c r="V3399" s="1" t="str">
        <f>VLOOKUP(M3399,People!$B$1:$C$5,2,0)</f>
        <v>Kelly Williams</v>
      </c>
      <c r="W3399" s="1" t="str">
        <f>VLOOKUP(Orders!B3399,Returns!$B$1:$C$801,2,1)</f>
        <v>Yes</v>
      </c>
    </row>
    <row r="3400" spans="1:23" ht="12.9" customHeight="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  <c r="V3400" s="1" t="str">
        <f>VLOOKUP(M3400,People!$B$1:$C$5,2,0)</f>
        <v>Cassandra Brandow</v>
      </c>
      <c r="W3400" s="1" t="str">
        <f>VLOOKUP(Orders!B3400,Returns!$B$1:$C$801,2,1)</f>
        <v>Yes</v>
      </c>
    </row>
    <row r="3401" spans="1:23" ht="12.9" customHeight="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  <c r="V3401" s="1" t="str">
        <f>VLOOKUP(M3401,People!$B$1:$C$5,2,0)</f>
        <v>Cassandra Brandow</v>
      </c>
      <c r="W3401" s="1" t="str">
        <f>VLOOKUP(Orders!B3401,Returns!$B$1:$C$801,2,1)</f>
        <v>Yes</v>
      </c>
    </row>
    <row r="3402" spans="1:23" ht="12.9" customHeight="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  <c r="V3402" s="1" t="str">
        <f>VLOOKUP(M3402,People!$B$1:$C$5,2,0)</f>
        <v>Cassandra Brandow</v>
      </c>
      <c r="W3402" s="1" t="str">
        <f>VLOOKUP(Orders!B3402,Returns!$B$1:$C$801,2,1)</f>
        <v>Yes</v>
      </c>
    </row>
    <row r="3403" spans="1:23" ht="12.9" customHeight="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  <c r="V3403" s="1" t="str">
        <f>VLOOKUP(M3403,People!$B$1:$C$5,2,0)</f>
        <v>Cassandra Brandow</v>
      </c>
      <c r="W3403" s="1" t="str">
        <f>VLOOKUP(Orders!B3403,Returns!$B$1:$C$801,2,1)</f>
        <v>Yes</v>
      </c>
    </row>
    <row r="3404" spans="1:23" ht="12.9" customHeight="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  <c r="V3404" s="1" t="str">
        <f>VLOOKUP(M3404,People!$B$1:$C$5,2,0)</f>
        <v>Kelly Williams</v>
      </c>
      <c r="W3404" s="1" t="str">
        <f>VLOOKUP(Orders!B3404,Returns!$B$1:$C$801,2,1)</f>
        <v>Yes</v>
      </c>
    </row>
    <row r="3405" spans="1:23" ht="12.9" customHeight="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  <c r="V3405" s="1" t="str">
        <f>VLOOKUP(M3405,People!$B$1:$C$5,2,0)</f>
        <v>Kelly Williams</v>
      </c>
      <c r="W3405" s="1" t="str">
        <f>VLOOKUP(Orders!B3405,Returns!$B$1:$C$801,2,1)</f>
        <v>Yes</v>
      </c>
    </row>
    <row r="3406" spans="1:23" ht="12.9" customHeight="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  <c r="V3406" s="1" t="str">
        <f>VLOOKUP(M3406,People!$B$1:$C$5,2,0)</f>
        <v>Anna Andreadi</v>
      </c>
      <c r="W3406" s="1" t="str">
        <f>VLOOKUP(Orders!B3406,Returns!$B$1:$C$801,2,1)</f>
        <v>Yes</v>
      </c>
    </row>
    <row r="3407" spans="1:23" ht="12.9" customHeight="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  <c r="V3407" s="1" t="str">
        <f>VLOOKUP(M3407,People!$B$1:$C$5,2,0)</f>
        <v>Chuck Magee</v>
      </c>
      <c r="W3407" s="1" t="str">
        <f>VLOOKUP(Orders!B3407,Returns!$B$1:$C$801,2,1)</f>
        <v>Yes</v>
      </c>
    </row>
    <row r="3408" spans="1:23" ht="12.9" customHeight="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  <c r="V3408" s="1" t="str">
        <f>VLOOKUP(M3408,People!$B$1:$C$5,2,0)</f>
        <v>Chuck Magee</v>
      </c>
      <c r="W3408" s="1" t="str">
        <f>VLOOKUP(Orders!B3408,Returns!$B$1:$C$801,2,1)</f>
        <v>Yes</v>
      </c>
    </row>
    <row r="3409" spans="1:23" ht="12.9" customHeight="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  <c r="V3409" s="1" t="str">
        <f>VLOOKUP(M3409,People!$B$1:$C$5,2,0)</f>
        <v>Chuck Magee</v>
      </c>
      <c r="W3409" s="1" t="str">
        <f>VLOOKUP(Orders!B3409,Returns!$B$1:$C$801,2,1)</f>
        <v>Yes</v>
      </c>
    </row>
    <row r="3410" spans="1:23" ht="12.9" customHeight="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  <c r="V3410" s="1" t="str">
        <f>VLOOKUP(M3410,People!$B$1:$C$5,2,0)</f>
        <v>Chuck Magee</v>
      </c>
      <c r="W3410" s="1" t="str">
        <f>VLOOKUP(Orders!B3410,Returns!$B$1:$C$801,2,1)</f>
        <v>Yes</v>
      </c>
    </row>
    <row r="3411" spans="1:23" ht="12.9" customHeight="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  <c r="V3411" s="1" t="str">
        <f>VLOOKUP(M3411,People!$B$1:$C$5,2,0)</f>
        <v>Chuck Magee</v>
      </c>
      <c r="W3411" s="1" t="str">
        <f>VLOOKUP(Orders!B3411,Returns!$B$1:$C$801,2,1)</f>
        <v>Yes</v>
      </c>
    </row>
    <row r="3412" spans="1:23" ht="12.9" customHeight="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  <c r="V3412" s="1" t="str">
        <f>VLOOKUP(M3412,People!$B$1:$C$5,2,0)</f>
        <v>Anna Andreadi</v>
      </c>
      <c r="W3412" s="1" t="str">
        <f>VLOOKUP(Orders!B3412,Returns!$B$1:$C$801,2,1)</f>
        <v>Yes</v>
      </c>
    </row>
    <row r="3413" spans="1:23" ht="12.9" customHeight="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  <c r="V3413" s="1" t="str">
        <f>VLOOKUP(M3413,People!$B$1:$C$5,2,0)</f>
        <v>Anna Andreadi</v>
      </c>
      <c r="W3413" s="1" t="str">
        <f>VLOOKUP(Orders!B3413,Returns!$B$1:$C$801,2,1)</f>
        <v>Yes</v>
      </c>
    </row>
    <row r="3414" spans="1:23" ht="12.9" customHeight="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  <c r="V3414" s="1" t="str">
        <f>VLOOKUP(M3414,People!$B$1:$C$5,2,0)</f>
        <v>Anna Andreadi</v>
      </c>
      <c r="W3414" s="1" t="str">
        <f>VLOOKUP(Orders!B3414,Returns!$B$1:$C$801,2,1)</f>
        <v>Yes</v>
      </c>
    </row>
    <row r="3415" spans="1:23" ht="12.9" customHeight="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VLOOKUP(M3415,People!$B$1:$C$5,2,0)</f>
        <v>Anna Andreadi</v>
      </c>
      <c r="W3415" s="1" t="str">
        <f>VLOOKUP(Orders!B3415,Returns!$B$1:$C$801,2,1)</f>
        <v>Yes</v>
      </c>
    </row>
    <row r="3416" spans="1:23" ht="12.9" customHeight="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  <c r="V3416" s="1" t="str">
        <f>VLOOKUP(M3416,People!$B$1:$C$5,2,0)</f>
        <v>Anna Andreadi</v>
      </c>
      <c r="W3416" s="1" t="str">
        <f>VLOOKUP(Orders!B3416,Returns!$B$1:$C$801,2,1)</f>
        <v>Yes</v>
      </c>
    </row>
    <row r="3417" spans="1:23" ht="12.9" customHeight="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VLOOKUP(M3417,People!$B$1:$C$5,2,0)</f>
        <v>Kelly Williams</v>
      </c>
      <c r="W3417" s="1" t="str">
        <f>VLOOKUP(Orders!B3417,Returns!$B$1:$C$801,2,1)</f>
        <v>Yes</v>
      </c>
    </row>
    <row r="3418" spans="1:23" ht="12.9" customHeight="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VLOOKUP(M3418,People!$B$1:$C$5,2,0)</f>
        <v>Kelly Williams</v>
      </c>
      <c r="W3418" s="1" t="str">
        <f>VLOOKUP(Orders!B3418,Returns!$B$1:$C$801,2,1)</f>
        <v>Yes</v>
      </c>
    </row>
    <row r="3419" spans="1:23" ht="12.9" customHeight="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  <c r="V3419" s="1" t="str">
        <f>VLOOKUP(M3419,People!$B$1:$C$5,2,0)</f>
        <v>Anna Andreadi</v>
      </c>
      <c r="W3419" s="1" t="str">
        <f>VLOOKUP(Orders!B3419,Returns!$B$1:$C$801,2,1)</f>
        <v>Yes</v>
      </c>
    </row>
    <row r="3420" spans="1:23" ht="12.9" customHeight="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  <c r="V3420" s="1" t="str">
        <f>VLOOKUP(M3420,People!$B$1:$C$5,2,0)</f>
        <v>Anna Andreadi</v>
      </c>
      <c r="W3420" s="1" t="str">
        <f>VLOOKUP(Orders!B3420,Returns!$B$1:$C$801,2,1)</f>
        <v>Yes</v>
      </c>
    </row>
    <row r="3421" spans="1:23" ht="12.9" customHeight="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  <c r="V3421" s="1" t="str">
        <f>VLOOKUP(M3421,People!$B$1:$C$5,2,0)</f>
        <v>Chuck Magee</v>
      </c>
      <c r="W3421" s="1" t="str">
        <f>VLOOKUP(Orders!B3421,Returns!$B$1:$C$801,2,1)</f>
        <v>Yes</v>
      </c>
    </row>
    <row r="3422" spans="1:23" ht="12.9" customHeight="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VLOOKUP(M3422,People!$B$1:$C$5,2,0)</f>
        <v>Anna Andreadi</v>
      </c>
      <c r="W3422" s="1" t="str">
        <f>VLOOKUP(Orders!B3422,Returns!$B$1:$C$801,2,1)</f>
        <v>Yes</v>
      </c>
    </row>
    <row r="3423" spans="1:23" ht="12.9" customHeight="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VLOOKUP(M3423,People!$B$1:$C$5,2,0)</f>
        <v>Anna Andreadi</v>
      </c>
      <c r="W3423" s="1" t="str">
        <f>VLOOKUP(Orders!B3423,Returns!$B$1:$C$801,2,1)</f>
        <v>Yes</v>
      </c>
    </row>
    <row r="3424" spans="1:23" ht="12.9" customHeight="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  <c r="V3424" s="1" t="str">
        <f>VLOOKUP(M3424,People!$B$1:$C$5,2,0)</f>
        <v>Anna Andreadi</v>
      </c>
      <c r="W3424" s="1" t="str">
        <f>VLOOKUP(Orders!B3424,Returns!$B$1:$C$801,2,1)</f>
        <v>Yes</v>
      </c>
    </row>
    <row r="3425" spans="1:23" ht="12.9" customHeight="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  <c r="V3425" s="1" t="str">
        <f>VLOOKUP(M3425,People!$B$1:$C$5,2,0)</f>
        <v>Anna Andreadi</v>
      </c>
      <c r="W3425" s="1" t="str">
        <f>VLOOKUP(Orders!B3425,Returns!$B$1:$C$801,2,1)</f>
        <v>Yes</v>
      </c>
    </row>
    <row r="3426" spans="1:23" ht="12.9" customHeight="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  <c r="V3426" s="1" t="str">
        <f>VLOOKUP(M3426,People!$B$1:$C$5,2,0)</f>
        <v>Anna Andreadi</v>
      </c>
      <c r="W3426" s="1" t="str">
        <f>VLOOKUP(Orders!B3426,Returns!$B$1:$C$801,2,1)</f>
        <v>Yes</v>
      </c>
    </row>
    <row r="3427" spans="1:23" ht="12.9" customHeight="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  <c r="V3427" s="1" t="str">
        <f>VLOOKUP(M3427,People!$B$1:$C$5,2,0)</f>
        <v>Kelly Williams</v>
      </c>
      <c r="W3427" s="1" t="str">
        <f>VLOOKUP(Orders!B3427,Returns!$B$1:$C$801,2,1)</f>
        <v>Yes</v>
      </c>
    </row>
    <row r="3428" spans="1:23" ht="12.9" customHeight="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  <c r="V3428" s="1" t="str">
        <f>VLOOKUP(M3428,People!$B$1:$C$5,2,0)</f>
        <v>Kelly Williams</v>
      </c>
      <c r="W3428" s="1" t="str">
        <f>VLOOKUP(Orders!B3428,Returns!$B$1:$C$801,2,1)</f>
        <v>Yes</v>
      </c>
    </row>
    <row r="3429" spans="1:23" ht="12.9" customHeight="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  <c r="V3429" s="1" t="str">
        <f>VLOOKUP(M3429,People!$B$1:$C$5,2,0)</f>
        <v>Chuck Magee</v>
      </c>
      <c r="W3429" s="1" t="str">
        <f>VLOOKUP(Orders!B3429,Returns!$B$1:$C$801,2,1)</f>
        <v>Yes</v>
      </c>
    </row>
    <row r="3430" spans="1:23" ht="12.9" customHeight="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  <c r="V3430" s="1" t="str">
        <f>VLOOKUP(M3430,People!$B$1:$C$5,2,0)</f>
        <v>Chuck Magee</v>
      </c>
      <c r="W3430" s="1" t="str">
        <f>VLOOKUP(Orders!B3430,Returns!$B$1:$C$801,2,1)</f>
        <v>Yes</v>
      </c>
    </row>
    <row r="3431" spans="1:23" ht="12.9" customHeight="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VLOOKUP(M3431,People!$B$1:$C$5,2,0)</f>
        <v>Chuck Magee</v>
      </c>
      <c r="W3431" s="1" t="str">
        <f>VLOOKUP(Orders!B3431,Returns!$B$1:$C$801,2,1)</f>
        <v>Yes</v>
      </c>
    </row>
    <row r="3432" spans="1:23" ht="12.9" customHeight="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  <c r="V3432" s="1" t="str">
        <f>VLOOKUP(M3432,People!$B$1:$C$5,2,0)</f>
        <v>Anna Andreadi</v>
      </c>
      <c r="W3432" s="1" t="str">
        <f>VLOOKUP(Orders!B3432,Returns!$B$1:$C$801,2,1)</f>
        <v>Yes</v>
      </c>
    </row>
    <row r="3433" spans="1:23" ht="12.9" customHeight="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  <c r="V3433" s="1" t="str">
        <f>VLOOKUP(M3433,People!$B$1:$C$5,2,0)</f>
        <v>Anna Andreadi</v>
      </c>
      <c r="W3433" s="1" t="str">
        <f>VLOOKUP(Orders!B3433,Returns!$B$1:$C$801,2,1)</f>
        <v>Yes</v>
      </c>
    </row>
    <row r="3434" spans="1:23" ht="12.9" customHeight="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  <c r="V3434" s="1" t="str">
        <f>VLOOKUP(M3434,People!$B$1:$C$5,2,0)</f>
        <v>Anna Andreadi</v>
      </c>
      <c r="W3434" s="1" t="str">
        <f>VLOOKUP(Orders!B3434,Returns!$B$1:$C$801,2,1)</f>
        <v>Yes</v>
      </c>
    </row>
    <row r="3435" spans="1:23" ht="12.9" customHeight="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  <c r="V3435" s="1" t="str">
        <f>VLOOKUP(M3435,People!$B$1:$C$5,2,0)</f>
        <v>Anna Andreadi</v>
      </c>
      <c r="W3435" s="1" t="str">
        <f>VLOOKUP(Orders!B3435,Returns!$B$1:$C$801,2,1)</f>
        <v>Yes</v>
      </c>
    </row>
    <row r="3436" spans="1:23" ht="12.9" customHeight="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  <c r="V3436" s="1" t="str">
        <f>VLOOKUP(M3436,People!$B$1:$C$5,2,0)</f>
        <v>Anna Andreadi</v>
      </c>
      <c r="W3436" s="1" t="str">
        <f>VLOOKUP(Orders!B3436,Returns!$B$1:$C$801,2,1)</f>
        <v>Yes</v>
      </c>
    </row>
    <row r="3437" spans="1:23" ht="12.9" customHeight="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  <c r="V3437" s="1" t="str">
        <f>VLOOKUP(M3437,People!$B$1:$C$5,2,0)</f>
        <v>Kelly Williams</v>
      </c>
      <c r="W3437" s="1" t="str">
        <f>VLOOKUP(Orders!B3437,Returns!$B$1:$C$801,2,1)</f>
        <v>Yes</v>
      </c>
    </row>
    <row r="3438" spans="1:23" ht="12.9" customHeight="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  <c r="V3438" s="1" t="str">
        <f>VLOOKUP(M3438,People!$B$1:$C$5,2,0)</f>
        <v>Kelly Williams</v>
      </c>
      <c r="W3438" s="1" t="str">
        <f>VLOOKUP(Orders!B3438,Returns!$B$1:$C$801,2,1)</f>
        <v>Yes</v>
      </c>
    </row>
    <row r="3439" spans="1:23" ht="12.9" customHeight="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  <c r="V3439" s="1" t="str">
        <f>VLOOKUP(M3439,People!$B$1:$C$5,2,0)</f>
        <v>Kelly Williams</v>
      </c>
      <c r="W3439" s="1" t="str">
        <f>VLOOKUP(Orders!B3439,Returns!$B$1:$C$801,2,1)</f>
        <v>Yes</v>
      </c>
    </row>
    <row r="3440" spans="1:23" ht="12.9" customHeight="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  <c r="V3440" s="1" t="str">
        <f>VLOOKUP(M3440,People!$B$1:$C$5,2,0)</f>
        <v>Kelly Williams</v>
      </c>
      <c r="W3440" s="1" t="str">
        <f>VLOOKUP(Orders!B3440,Returns!$B$1:$C$801,2,1)</f>
        <v>Yes</v>
      </c>
    </row>
    <row r="3441" spans="1:23" ht="12.9" customHeight="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  <c r="V3441" s="1" t="str">
        <f>VLOOKUP(M3441,People!$B$1:$C$5,2,0)</f>
        <v>Kelly Williams</v>
      </c>
      <c r="W3441" s="1" t="str">
        <f>VLOOKUP(Orders!B3441,Returns!$B$1:$C$801,2,1)</f>
        <v>Yes</v>
      </c>
    </row>
    <row r="3442" spans="1:23" ht="12.9" customHeight="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VLOOKUP(M3442,People!$B$1:$C$5,2,0)</f>
        <v>Anna Andreadi</v>
      </c>
      <c r="W3442" s="1" t="str">
        <f>VLOOKUP(Orders!B3442,Returns!$B$1:$C$801,2,1)</f>
        <v>Yes</v>
      </c>
    </row>
    <row r="3443" spans="1:23" ht="12.9" customHeight="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  <c r="V3443" s="1" t="str">
        <f>VLOOKUP(M3443,People!$B$1:$C$5,2,0)</f>
        <v>Chuck Magee</v>
      </c>
      <c r="W3443" s="1" t="str">
        <f>VLOOKUP(Orders!B3443,Returns!$B$1:$C$801,2,1)</f>
        <v>Yes</v>
      </c>
    </row>
    <row r="3444" spans="1:23" ht="12.9" customHeight="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  <c r="V3444" s="1" t="str">
        <f>VLOOKUP(M3444,People!$B$1:$C$5,2,0)</f>
        <v>Chuck Magee</v>
      </c>
      <c r="W3444" s="1" t="str">
        <f>VLOOKUP(Orders!B3444,Returns!$B$1:$C$801,2,1)</f>
        <v>Yes</v>
      </c>
    </row>
    <row r="3445" spans="1:23" ht="12.9" customHeight="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VLOOKUP(M3445,People!$B$1:$C$5,2,0)</f>
        <v>Chuck Magee</v>
      </c>
      <c r="W3445" s="1" t="str">
        <f>VLOOKUP(Orders!B3445,Returns!$B$1:$C$801,2,1)</f>
        <v>Yes</v>
      </c>
    </row>
    <row r="3446" spans="1:23" ht="12.9" customHeight="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  <c r="V3446" s="1" t="str">
        <f>VLOOKUP(M3446,People!$B$1:$C$5,2,0)</f>
        <v>Chuck Magee</v>
      </c>
      <c r="W3446" s="1" t="str">
        <f>VLOOKUP(Orders!B3446,Returns!$B$1:$C$801,2,1)</f>
        <v>Yes</v>
      </c>
    </row>
    <row r="3447" spans="1:23" ht="12.9" customHeight="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  <c r="V3447" s="1" t="str">
        <f>VLOOKUP(M3447,People!$B$1:$C$5,2,0)</f>
        <v>Chuck Magee</v>
      </c>
      <c r="W3447" s="1" t="str">
        <f>VLOOKUP(Orders!B3447,Returns!$B$1:$C$801,2,1)</f>
        <v>Yes</v>
      </c>
    </row>
    <row r="3448" spans="1:23" ht="12.9" customHeight="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  <c r="V3448" s="1" t="str">
        <f>VLOOKUP(M3448,People!$B$1:$C$5,2,0)</f>
        <v>Chuck Magee</v>
      </c>
      <c r="W3448" s="1" t="str">
        <f>VLOOKUP(Orders!B3448,Returns!$B$1:$C$801,2,1)</f>
        <v>Yes</v>
      </c>
    </row>
    <row r="3449" spans="1:23" ht="12.9" customHeight="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  <c r="V3449" s="1" t="str">
        <f>VLOOKUP(M3449,People!$B$1:$C$5,2,0)</f>
        <v>Cassandra Brandow</v>
      </c>
      <c r="W3449" s="1" t="str">
        <f>VLOOKUP(Orders!B3449,Returns!$B$1:$C$801,2,1)</f>
        <v>Yes</v>
      </c>
    </row>
    <row r="3450" spans="1:23" ht="12.9" customHeight="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  <c r="V3450" s="1" t="str">
        <f>VLOOKUP(M3450,People!$B$1:$C$5,2,0)</f>
        <v>Anna Andreadi</v>
      </c>
      <c r="W3450" s="1" t="str">
        <f>VLOOKUP(Orders!B3450,Returns!$B$1:$C$801,2,1)</f>
        <v>Yes</v>
      </c>
    </row>
    <row r="3451" spans="1:23" ht="12.9" customHeight="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  <c r="V3451" s="1" t="str">
        <f>VLOOKUP(M3451,People!$B$1:$C$5,2,0)</f>
        <v>Anna Andreadi</v>
      </c>
      <c r="W3451" s="1" t="str">
        <f>VLOOKUP(Orders!B3451,Returns!$B$1:$C$801,2,1)</f>
        <v>Yes</v>
      </c>
    </row>
    <row r="3452" spans="1:23" ht="12.9" customHeight="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  <c r="V3452" s="1" t="str">
        <f>VLOOKUP(M3452,People!$B$1:$C$5,2,0)</f>
        <v>Anna Andreadi</v>
      </c>
      <c r="W3452" s="1" t="str">
        <f>VLOOKUP(Orders!B3452,Returns!$B$1:$C$801,2,1)</f>
        <v>Yes</v>
      </c>
    </row>
    <row r="3453" spans="1:23" ht="12.9" customHeight="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  <c r="V3453" s="1" t="str">
        <f>VLOOKUP(M3453,People!$B$1:$C$5,2,0)</f>
        <v>Anna Andreadi</v>
      </c>
      <c r="W3453" s="1" t="str">
        <f>VLOOKUP(Orders!B3453,Returns!$B$1:$C$801,2,1)</f>
        <v>Yes</v>
      </c>
    </row>
    <row r="3454" spans="1:23" ht="12.9" customHeight="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  <c r="V3454" s="1" t="str">
        <f>VLOOKUP(M3454,People!$B$1:$C$5,2,0)</f>
        <v>Cassandra Brandow</v>
      </c>
      <c r="W3454" s="1" t="str">
        <f>VLOOKUP(Orders!B3454,Returns!$B$1:$C$801,2,1)</f>
        <v>Yes</v>
      </c>
    </row>
    <row r="3455" spans="1:23" ht="12.9" customHeight="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VLOOKUP(M3455,People!$B$1:$C$5,2,0)</f>
        <v>Cassandra Brandow</v>
      </c>
      <c r="W3455" s="1" t="str">
        <f>VLOOKUP(Orders!B3455,Returns!$B$1:$C$801,2,1)</f>
        <v>Yes</v>
      </c>
    </row>
    <row r="3456" spans="1:23" ht="12.9" customHeight="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  <c r="V3456" s="1" t="str">
        <f>VLOOKUP(M3456,People!$B$1:$C$5,2,0)</f>
        <v>Cassandra Brandow</v>
      </c>
      <c r="W3456" s="1" t="str">
        <f>VLOOKUP(Orders!B3456,Returns!$B$1:$C$801,2,1)</f>
        <v>Yes</v>
      </c>
    </row>
    <row r="3457" spans="1:23" ht="12.9" customHeight="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  <c r="V3457" s="1" t="str">
        <f>VLOOKUP(M3457,People!$B$1:$C$5,2,0)</f>
        <v>Cassandra Brandow</v>
      </c>
      <c r="W3457" s="1" t="str">
        <f>VLOOKUP(Orders!B3457,Returns!$B$1:$C$801,2,1)</f>
        <v>Yes</v>
      </c>
    </row>
    <row r="3458" spans="1:23" ht="12.9" customHeight="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  <c r="V3458" s="1" t="str">
        <f>VLOOKUP(M3458,People!$B$1:$C$5,2,0)</f>
        <v>Chuck Magee</v>
      </c>
      <c r="W3458" s="1" t="str">
        <f>VLOOKUP(Orders!B3458,Returns!$B$1:$C$801,2,1)</f>
        <v>Yes</v>
      </c>
    </row>
    <row r="3459" spans="1:23" ht="12.9" customHeight="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  <c r="V3459" s="1" t="str">
        <f>VLOOKUP(M3459,People!$B$1:$C$5,2,0)</f>
        <v>Chuck Magee</v>
      </c>
      <c r="W3459" s="1" t="str">
        <f>VLOOKUP(Orders!B3459,Returns!$B$1:$C$801,2,1)</f>
        <v>Yes</v>
      </c>
    </row>
    <row r="3460" spans="1:23" ht="12.9" customHeight="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  <c r="V3460" s="1" t="str">
        <f>VLOOKUP(M3460,People!$B$1:$C$5,2,0)</f>
        <v>Chuck Magee</v>
      </c>
      <c r="W3460" s="1" t="str">
        <f>VLOOKUP(Orders!B3460,Returns!$B$1:$C$801,2,1)</f>
        <v>Yes</v>
      </c>
    </row>
    <row r="3461" spans="1:23" ht="12.9" customHeight="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  <c r="V3461" s="1" t="str">
        <f>VLOOKUP(M3461,People!$B$1:$C$5,2,0)</f>
        <v>Chuck Magee</v>
      </c>
      <c r="W3461" s="1" t="str">
        <f>VLOOKUP(Orders!B3461,Returns!$B$1:$C$801,2,1)</f>
        <v>Yes</v>
      </c>
    </row>
    <row r="3462" spans="1:23" ht="12.9" customHeight="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  <c r="V3462" s="1" t="str">
        <f>VLOOKUP(M3462,People!$B$1:$C$5,2,0)</f>
        <v>Chuck Magee</v>
      </c>
      <c r="W3462" s="1" t="str">
        <f>VLOOKUP(Orders!B3462,Returns!$B$1:$C$801,2,1)</f>
        <v>Yes</v>
      </c>
    </row>
    <row r="3463" spans="1:23" ht="12.9" customHeight="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  <c r="V3463" s="1" t="str">
        <f>VLOOKUP(M3463,People!$B$1:$C$5,2,0)</f>
        <v>Kelly Williams</v>
      </c>
      <c r="W3463" s="1" t="str">
        <f>VLOOKUP(Orders!B3463,Returns!$B$1:$C$801,2,1)</f>
        <v>Yes</v>
      </c>
    </row>
    <row r="3464" spans="1:23" ht="12.9" customHeight="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  <c r="V3464" s="1" t="str">
        <f>VLOOKUP(M3464,People!$B$1:$C$5,2,0)</f>
        <v>Chuck Magee</v>
      </c>
      <c r="W3464" s="1" t="str">
        <f>VLOOKUP(Orders!B3464,Returns!$B$1:$C$801,2,1)</f>
        <v>Yes</v>
      </c>
    </row>
    <row r="3465" spans="1:23" ht="12.9" customHeight="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  <c r="V3465" s="1" t="str">
        <f>VLOOKUP(M3465,People!$B$1:$C$5,2,0)</f>
        <v>Cassandra Brandow</v>
      </c>
      <c r="W3465" s="1" t="str">
        <f>VLOOKUP(Orders!B3465,Returns!$B$1:$C$801,2,1)</f>
        <v>Yes</v>
      </c>
    </row>
    <row r="3466" spans="1:23" ht="12.9" customHeight="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  <c r="V3466" s="1" t="str">
        <f>VLOOKUP(M3466,People!$B$1:$C$5,2,0)</f>
        <v>Cassandra Brandow</v>
      </c>
      <c r="W3466" s="1" t="str">
        <f>VLOOKUP(Orders!B3466,Returns!$B$1:$C$801,2,1)</f>
        <v>Yes</v>
      </c>
    </row>
    <row r="3467" spans="1:23" ht="12.9" customHeight="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VLOOKUP(M3467,People!$B$1:$C$5,2,0)</f>
        <v>Chuck Magee</v>
      </c>
      <c r="W3467" s="1" t="str">
        <f>VLOOKUP(Orders!B3467,Returns!$B$1:$C$801,2,1)</f>
        <v>Yes</v>
      </c>
    </row>
    <row r="3468" spans="1:23" ht="12.9" customHeight="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  <c r="V3468" s="1" t="str">
        <f>VLOOKUP(M3468,People!$B$1:$C$5,2,0)</f>
        <v>Chuck Magee</v>
      </c>
      <c r="W3468" s="1" t="str">
        <f>VLOOKUP(Orders!B3468,Returns!$B$1:$C$801,2,1)</f>
        <v>Yes</v>
      </c>
    </row>
    <row r="3469" spans="1:23" ht="12.9" customHeight="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VLOOKUP(M3469,People!$B$1:$C$5,2,0)</f>
        <v>Chuck Magee</v>
      </c>
      <c r="W3469" s="1" t="str">
        <f>VLOOKUP(Orders!B3469,Returns!$B$1:$C$801,2,1)</f>
        <v>Yes</v>
      </c>
    </row>
    <row r="3470" spans="1:23" ht="12.9" customHeight="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  <c r="V3470" s="1" t="str">
        <f>VLOOKUP(M3470,People!$B$1:$C$5,2,0)</f>
        <v>Cassandra Brandow</v>
      </c>
      <c r="W3470" s="1" t="str">
        <f>VLOOKUP(Orders!B3470,Returns!$B$1:$C$801,2,1)</f>
        <v>Yes</v>
      </c>
    </row>
    <row r="3471" spans="1:23" ht="12.9" customHeight="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  <c r="V3471" s="1" t="str">
        <f>VLOOKUP(M3471,People!$B$1:$C$5,2,0)</f>
        <v>Cassandra Brandow</v>
      </c>
      <c r="W3471" s="1" t="str">
        <f>VLOOKUP(Orders!B3471,Returns!$B$1:$C$801,2,1)</f>
        <v>Yes</v>
      </c>
    </row>
    <row r="3472" spans="1:23" ht="12.9" customHeight="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  <c r="V3472" s="1" t="str">
        <f>VLOOKUP(M3472,People!$B$1:$C$5,2,0)</f>
        <v>Anna Andreadi</v>
      </c>
      <c r="W3472" s="1" t="str">
        <f>VLOOKUP(Orders!B3472,Returns!$B$1:$C$801,2,1)</f>
        <v>Yes</v>
      </c>
    </row>
    <row r="3473" spans="1:23" ht="12.9" customHeight="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  <c r="V3473" s="1" t="str">
        <f>VLOOKUP(M3473,People!$B$1:$C$5,2,0)</f>
        <v>Chuck Magee</v>
      </c>
      <c r="W3473" s="1" t="str">
        <f>VLOOKUP(Orders!B3473,Returns!$B$1:$C$801,2,1)</f>
        <v>Yes</v>
      </c>
    </row>
    <row r="3474" spans="1:23" ht="12.9" customHeight="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  <c r="V3474" s="1" t="str">
        <f>VLOOKUP(M3474,People!$B$1:$C$5,2,0)</f>
        <v>Chuck Magee</v>
      </c>
      <c r="W3474" s="1" t="str">
        <f>VLOOKUP(Orders!B3474,Returns!$B$1:$C$801,2,1)</f>
        <v>Yes</v>
      </c>
    </row>
    <row r="3475" spans="1:23" ht="12.9" customHeight="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VLOOKUP(M3475,People!$B$1:$C$5,2,0)</f>
        <v>Kelly Williams</v>
      </c>
      <c r="W3475" s="1" t="str">
        <f>VLOOKUP(Orders!B3475,Returns!$B$1:$C$801,2,1)</f>
        <v>Yes</v>
      </c>
    </row>
    <row r="3476" spans="1:23" ht="12.9" customHeight="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  <c r="V3476" s="1" t="str">
        <f>VLOOKUP(M3476,People!$B$1:$C$5,2,0)</f>
        <v>Kelly Williams</v>
      </c>
      <c r="W3476" s="1" t="str">
        <f>VLOOKUP(Orders!B3476,Returns!$B$1:$C$801,2,1)</f>
        <v>Yes</v>
      </c>
    </row>
    <row r="3477" spans="1:23" ht="12.9" customHeight="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  <c r="V3477" s="1" t="str">
        <f>VLOOKUP(M3477,People!$B$1:$C$5,2,0)</f>
        <v>Kelly Williams</v>
      </c>
      <c r="W3477" s="1" t="str">
        <f>VLOOKUP(Orders!B3477,Returns!$B$1:$C$801,2,1)</f>
        <v>Yes</v>
      </c>
    </row>
    <row r="3478" spans="1:23" ht="12.9" customHeight="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  <c r="V3478" s="1" t="str">
        <f>VLOOKUP(M3478,People!$B$1:$C$5,2,0)</f>
        <v>Kelly Williams</v>
      </c>
      <c r="W3478" s="1" t="str">
        <f>VLOOKUP(Orders!B3478,Returns!$B$1:$C$801,2,1)</f>
        <v>Yes</v>
      </c>
    </row>
    <row r="3479" spans="1:23" ht="12.9" customHeight="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  <c r="V3479" s="1" t="str">
        <f>VLOOKUP(M3479,People!$B$1:$C$5,2,0)</f>
        <v>Anna Andreadi</v>
      </c>
      <c r="W3479" s="1" t="str">
        <f>VLOOKUP(Orders!B3479,Returns!$B$1:$C$801,2,1)</f>
        <v>Yes</v>
      </c>
    </row>
    <row r="3480" spans="1:23" ht="12.9" customHeight="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  <c r="V3480" s="1" t="str">
        <f>VLOOKUP(M3480,People!$B$1:$C$5,2,0)</f>
        <v>Anna Andreadi</v>
      </c>
      <c r="W3480" s="1" t="str">
        <f>VLOOKUP(Orders!B3480,Returns!$B$1:$C$801,2,1)</f>
        <v>Yes</v>
      </c>
    </row>
    <row r="3481" spans="1:23" ht="12.9" customHeight="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  <c r="V3481" s="1" t="str">
        <f>VLOOKUP(M3481,People!$B$1:$C$5,2,0)</f>
        <v>Anna Andreadi</v>
      </c>
      <c r="W3481" s="1" t="str">
        <f>VLOOKUP(Orders!B3481,Returns!$B$1:$C$801,2,1)</f>
        <v>Yes</v>
      </c>
    </row>
    <row r="3482" spans="1:23" ht="12.9" customHeight="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  <c r="V3482" s="1" t="str">
        <f>VLOOKUP(M3482,People!$B$1:$C$5,2,0)</f>
        <v>Anna Andreadi</v>
      </c>
      <c r="W3482" s="1" t="str">
        <f>VLOOKUP(Orders!B3482,Returns!$B$1:$C$801,2,1)</f>
        <v>Yes</v>
      </c>
    </row>
    <row r="3483" spans="1:23" ht="12.9" customHeight="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  <c r="V3483" s="1" t="str">
        <f>VLOOKUP(M3483,People!$B$1:$C$5,2,0)</f>
        <v>Cassandra Brandow</v>
      </c>
      <c r="W3483" s="1" t="str">
        <f>VLOOKUP(Orders!B3483,Returns!$B$1:$C$801,2,1)</f>
        <v>Yes</v>
      </c>
    </row>
    <row r="3484" spans="1:23" ht="12.9" customHeight="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  <c r="V3484" s="1" t="str">
        <f>VLOOKUP(M3484,People!$B$1:$C$5,2,0)</f>
        <v>Cassandra Brandow</v>
      </c>
      <c r="W3484" s="1" t="str">
        <f>VLOOKUP(Orders!B3484,Returns!$B$1:$C$801,2,1)</f>
        <v>Yes</v>
      </c>
    </row>
    <row r="3485" spans="1:23" ht="12.9" customHeight="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  <c r="V3485" s="1" t="str">
        <f>VLOOKUP(M3485,People!$B$1:$C$5,2,0)</f>
        <v>Cassandra Brandow</v>
      </c>
      <c r="W3485" s="1" t="str">
        <f>VLOOKUP(Orders!B3485,Returns!$B$1:$C$801,2,1)</f>
        <v>Yes</v>
      </c>
    </row>
    <row r="3486" spans="1:23" ht="12.9" customHeight="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VLOOKUP(M3486,People!$B$1:$C$5,2,0)</f>
        <v>Cassandra Brandow</v>
      </c>
      <c r="W3486" s="1" t="str">
        <f>VLOOKUP(Orders!B3486,Returns!$B$1:$C$801,2,1)</f>
        <v>Yes</v>
      </c>
    </row>
    <row r="3487" spans="1:23" ht="12.9" customHeight="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VLOOKUP(M3487,People!$B$1:$C$5,2,0)</f>
        <v>Chuck Magee</v>
      </c>
      <c r="W3487" s="1" t="str">
        <f>VLOOKUP(Orders!B3487,Returns!$B$1:$C$801,2,1)</f>
        <v>Yes</v>
      </c>
    </row>
    <row r="3488" spans="1:23" ht="12.9" customHeight="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  <c r="V3488" s="1" t="str">
        <f>VLOOKUP(M3488,People!$B$1:$C$5,2,0)</f>
        <v>Cassandra Brandow</v>
      </c>
      <c r="W3488" s="1" t="str">
        <f>VLOOKUP(Orders!B3488,Returns!$B$1:$C$801,2,1)</f>
        <v>Yes</v>
      </c>
    </row>
    <row r="3489" spans="1:23" ht="12.9" customHeight="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  <c r="V3489" s="1" t="str">
        <f>VLOOKUP(M3489,People!$B$1:$C$5,2,0)</f>
        <v>Cassandra Brandow</v>
      </c>
      <c r="W3489" s="1" t="str">
        <f>VLOOKUP(Orders!B3489,Returns!$B$1:$C$801,2,1)</f>
        <v>Yes</v>
      </c>
    </row>
    <row r="3490" spans="1:23" ht="12.9" customHeight="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  <c r="V3490" s="1" t="str">
        <f>VLOOKUP(M3490,People!$B$1:$C$5,2,0)</f>
        <v>Kelly Williams</v>
      </c>
      <c r="W3490" s="1" t="str">
        <f>VLOOKUP(Orders!B3490,Returns!$B$1:$C$801,2,1)</f>
        <v>Yes</v>
      </c>
    </row>
    <row r="3491" spans="1:23" ht="12.9" customHeight="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  <c r="V3491" s="1" t="str">
        <f>VLOOKUP(M3491,People!$B$1:$C$5,2,0)</f>
        <v>Kelly Williams</v>
      </c>
      <c r="W3491" s="1" t="str">
        <f>VLOOKUP(Orders!B3491,Returns!$B$1:$C$801,2,1)</f>
        <v>Yes</v>
      </c>
    </row>
    <row r="3492" spans="1:23" ht="12.9" customHeight="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  <c r="V3492" s="1" t="str">
        <f>VLOOKUP(M3492,People!$B$1:$C$5,2,0)</f>
        <v>Kelly Williams</v>
      </c>
      <c r="W3492" s="1" t="str">
        <f>VLOOKUP(Orders!B3492,Returns!$B$1:$C$801,2,1)</f>
        <v>Yes</v>
      </c>
    </row>
    <row r="3493" spans="1:23" ht="12.9" customHeight="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  <c r="V3493" s="1" t="str">
        <f>VLOOKUP(M3493,People!$B$1:$C$5,2,0)</f>
        <v>Kelly Williams</v>
      </c>
      <c r="W3493" s="1" t="str">
        <f>VLOOKUP(Orders!B3493,Returns!$B$1:$C$801,2,1)</f>
        <v>Yes</v>
      </c>
    </row>
    <row r="3494" spans="1:23" ht="12.9" customHeight="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  <c r="V3494" s="1" t="str">
        <f>VLOOKUP(M3494,People!$B$1:$C$5,2,0)</f>
        <v>Kelly Williams</v>
      </c>
      <c r="W3494" s="1" t="str">
        <f>VLOOKUP(Orders!B3494,Returns!$B$1:$C$801,2,1)</f>
        <v>Yes</v>
      </c>
    </row>
    <row r="3495" spans="1:23" ht="12.9" customHeight="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  <c r="V3495" s="1" t="str">
        <f>VLOOKUP(M3495,People!$B$1:$C$5,2,0)</f>
        <v>Kelly Williams</v>
      </c>
      <c r="W3495" s="1" t="str">
        <f>VLOOKUP(Orders!B3495,Returns!$B$1:$C$801,2,1)</f>
        <v>Yes</v>
      </c>
    </row>
    <row r="3496" spans="1:23" ht="12.9" customHeight="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  <c r="V3496" s="1" t="str">
        <f>VLOOKUP(M3496,People!$B$1:$C$5,2,0)</f>
        <v>Kelly Williams</v>
      </c>
      <c r="W3496" s="1" t="str">
        <f>VLOOKUP(Orders!B3496,Returns!$B$1:$C$801,2,1)</f>
        <v>Yes</v>
      </c>
    </row>
    <row r="3497" spans="1:23" ht="12.9" customHeight="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  <c r="V3497" s="1" t="str">
        <f>VLOOKUP(M3497,People!$B$1:$C$5,2,0)</f>
        <v>Kelly Williams</v>
      </c>
      <c r="W3497" s="1" t="str">
        <f>VLOOKUP(Orders!B3497,Returns!$B$1:$C$801,2,1)</f>
        <v>Yes</v>
      </c>
    </row>
    <row r="3498" spans="1:23" ht="12.9" customHeight="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  <c r="V3498" s="1" t="str">
        <f>VLOOKUP(M3498,People!$B$1:$C$5,2,0)</f>
        <v>Anna Andreadi</v>
      </c>
      <c r="W3498" s="1" t="str">
        <f>VLOOKUP(Orders!B3498,Returns!$B$1:$C$801,2,1)</f>
        <v>Yes</v>
      </c>
    </row>
    <row r="3499" spans="1:23" ht="12.9" customHeight="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  <c r="V3499" s="1" t="str">
        <f>VLOOKUP(M3499,People!$B$1:$C$5,2,0)</f>
        <v>Anna Andreadi</v>
      </c>
      <c r="W3499" s="1" t="str">
        <f>VLOOKUP(Orders!B3499,Returns!$B$1:$C$801,2,1)</f>
        <v>Yes</v>
      </c>
    </row>
    <row r="3500" spans="1:23" ht="12.9" customHeight="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VLOOKUP(M3500,People!$B$1:$C$5,2,0)</f>
        <v>Anna Andreadi</v>
      </c>
      <c r="W3500" s="1" t="str">
        <f>VLOOKUP(Orders!B3500,Returns!$B$1:$C$801,2,1)</f>
        <v>Yes</v>
      </c>
    </row>
    <row r="3501" spans="1:23" ht="12.9" customHeight="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  <c r="V3501" s="1" t="str">
        <f>VLOOKUP(M3501,People!$B$1:$C$5,2,0)</f>
        <v>Cassandra Brandow</v>
      </c>
      <c r="W3501" s="1" t="str">
        <f>VLOOKUP(Orders!B3501,Returns!$B$1:$C$801,2,1)</f>
        <v>Yes</v>
      </c>
    </row>
    <row r="3502" spans="1:23" ht="12.9" customHeight="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  <c r="V3502" s="1" t="str">
        <f>VLOOKUP(M3502,People!$B$1:$C$5,2,0)</f>
        <v>Cassandra Brandow</v>
      </c>
      <c r="W3502" s="1" t="str">
        <f>VLOOKUP(Orders!B3502,Returns!$B$1:$C$801,2,1)</f>
        <v>Yes</v>
      </c>
    </row>
    <row r="3503" spans="1:23" ht="12.9" customHeight="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  <c r="V3503" s="1" t="str">
        <f>VLOOKUP(M3503,People!$B$1:$C$5,2,0)</f>
        <v>Cassandra Brandow</v>
      </c>
      <c r="W3503" s="1" t="str">
        <f>VLOOKUP(Orders!B3503,Returns!$B$1:$C$801,2,1)</f>
        <v>Yes</v>
      </c>
    </row>
    <row r="3504" spans="1:23" ht="12.9" customHeight="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  <c r="V3504" s="1" t="str">
        <f>VLOOKUP(M3504,People!$B$1:$C$5,2,0)</f>
        <v>Kelly Williams</v>
      </c>
      <c r="W3504" s="1" t="str">
        <f>VLOOKUP(Orders!B3504,Returns!$B$1:$C$801,2,1)</f>
        <v>Yes</v>
      </c>
    </row>
    <row r="3505" spans="1:23" ht="12.9" customHeight="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VLOOKUP(M3505,People!$B$1:$C$5,2,0)</f>
        <v>Kelly Williams</v>
      </c>
      <c r="W3505" s="1" t="str">
        <f>VLOOKUP(Orders!B3505,Returns!$B$1:$C$801,2,1)</f>
        <v>Yes</v>
      </c>
    </row>
    <row r="3506" spans="1:23" ht="12.9" customHeight="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VLOOKUP(M3506,People!$B$1:$C$5,2,0)</f>
        <v>Chuck Magee</v>
      </c>
      <c r="W3506" s="1" t="str">
        <f>VLOOKUP(Orders!B3506,Returns!$B$1:$C$801,2,1)</f>
        <v>Yes</v>
      </c>
    </row>
    <row r="3507" spans="1:23" ht="12.9" customHeight="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  <c r="V3507" s="1" t="str">
        <f>VLOOKUP(M3507,People!$B$1:$C$5,2,0)</f>
        <v>Kelly Williams</v>
      </c>
      <c r="W3507" s="1" t="str">
        <f>VLOOKUP(Orders!B3507,Returns!$B$1:$C$801,2,1)</f>
        <v>Yes</v>
      </c>
    </row>
    <row r="3508" spans="1:23" ht="12.9" customHeight="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  <c r="V3508" s="1" t="str">
        <f>VLOOKUP(M3508,People!$B$1:$C$5,2,0)</f>
        <v>Kelly Williams</v>
      </c>
      <c r="W3508" s="1" t="str">
        <f>VLOOKUP(Orders!B3508,Returns!$B$1:$C$801,2,1)</f>
        <v>Yes</v>
      </c>
    </row>
    <row r="3509" spans="1:23" ht="12.9" customHeight="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  <c r="V3509" s="1" t="str">
        <f>VLOOKUP(M3509,People!$B$1:$C$5,2,0)</f>
        <v>Kelly Williams</v>
      </c>
      <c r="W3509" s="1" t="str">
        <f>VLOOKUP(Orders!B3509,Returns!$B$1:$C$801,2,1)</f>
        <v>Yes</v>
      </c>
    </row>
    <row r="3510" spans="1:23" ht="12.9" customHeight="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  <c r="V3510" s="1" t="str">
        <f>VLOOKUP(M3510,People!$B$1:$C$5,2,0)</f>
        <v>Kelly Williams</v>
      </c>
      <c r="W3510" s="1" t="str">
        <f>VLOOKUP(Orders!B3510,Returns!$B$1:$C$801,2,1)</f>
        <v>Yes</v>
      </c>
    </row>
    <row r="3511" spans="1:23" ht="12.9" customHeight="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  <c r="V3511" s="1" t="str">
        <f>VLOOKUP(M3511,People!$B$1:$C$5,2,0)</f>
        <v>Kelly Williams</v>
      </c>
      <c r="W3511" s="1" t="str">
        <f>VLOOKUP(Orders!B3511,Returns!$B$1:$C$801,2,1)</f>
        <v>Yes</v>
      </c>
    </row>
    <row r="3512" spans="1:23" ht="12.9" customHeight="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  <c r="V3512" s="1" t="str">
        <f>VLOOKUP(M3512,People!$B$1:$C$5,2,0)</f>
        <v>Kelly Williams</v>
      </c>
      <c r="W3512" s="1" t="str">
        <f>VLOOKUP(Orders!B3512,Returns!$B$1:$C$801,2,1)</f>
        <v>Yes</v>
      </c>
    </row>
    <row r="3513" spans="1:23" ht="12.9" customHeight="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  <c r="V3513" s="1" t="str">
        <f>VLOOKUP(M3513,People!$B$1:$C$5,2,0)</f>
        <v>Kelly Williams</v>
      </c>
      <c r="W3513" s="1" t="str">
        <f>VLOOKUP(Orders!B3513,Returns!$B$1:$C$801,2,1)</f>
        <v>Yes</v>
      </c>
    </row>
    <row r="3514" spans="1:23" ht="12.9" customHeight="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  <c r="V3514" s="1" t="str">
        <f>VLOOKUP(M3514,People!$B$1:$C$5,2,0)</f>
        <v>Kelly Williams</v>
      </c>
      <c r="W3514" s="1" t="str">
        <f>VLOOKUP(Orders!B3514,Returns!$B$1:$C$801,2,1)</f>
        <v>Yes</v>
      </c>
    </row>
    <row r="3515" spans="1:23" ht="12.9" customHeight="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VLOOKUP(M3515,People!$B$1:$C$5,2,0)</f>
        <v>Kelly Williams</v>
      </c>
      <c r="W3515" s="1" t="str">
        <f>VLOOKUP(Orders!B3515,Returns!$B$1:$C$801,2,1)</f>
        <v>Yes</v>
      </c>
    </row>
    <row r="3516" spans="1:23" ht="12.9" customHeight="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  <c r="V3516" s="1" t="str">
        <f>VLOOKUP(M3516,People!$B$1:$C$5,2,0)</f>
        <v>Kelly Williams</v>
      </c>
      <c r="W3516" s="1" t="str">
        <f>VLOOKUP(Orders!B3516,Returns!$B$1:$C$801,2,1)</f>
        <v>Yes</v>
      </c>
    </row>
    <row r="3517" spans="1:23" ht="12.9" customHeight="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  <c r="V3517" s="1" t="str">
        <f>VLOOKUP(M3517,People!$B$1:$C$5,2,0)</f>
        <v>Cassandra Brandow</v>
      </c>
      <c r="W3517" s="1" t="str">
        <f>VLOOKUP(Orders!B3517,Returns!$B$1:$C$801,2,1)</f>
        <v>Yes</v>
      </c>
    </row>
    <row r="3518" spans="1:23" ht="12.9" customHeight="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  <c r="V3518" s="1" t="str">
        <f>VLOOKUP(M3518,People!$B$1:$C$5,2,0)</f>
        <v>Cassandra Brandow</v>
      </c>
      <c r="W3518" s="1" t="str">
        <f>VLOOKUP(Orders!B3518,Returns!$B$1:$C$801,2,1)</f>
        <v>Yes</v>
      </c>
    </row>
    <row r="3519" spans="1:23" ht="12.9" customHeight="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  <c r="V3519" s="1" t="str">
        <f>VLOOKUP(M3519,People!$B$1:$C$5,2,0)</f>
        <v>Cassandra Brandow</v>
      </c>
      <c r="W3519" s="1" t="str">
        <f>VLOOKUP(Orders!B3519,Returns!$B$1:$C$801,2,1)</f>
        <v>Yes</v>
      </c>
    </row>
    <row r="3520" spans="1:23" ht="12.9" customHeight="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  <c r="V3520" s="1" t="str">
        <f>VLOOKUP(M3520,People!$B$1:$C$5,2,0)</f>
        <v>Cassandra Brandow</v>
      </c>
      <c r="W3520" s="1" t="str">
        <f>VLOOKUP(Orders!B3520,Returns!$B$1:$C$801,2,1)</f>
        <v>Yes</v>
      </c>
    </row>
    <row r="3521" spans="1:23" ht="12.9" customHeight="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  <c r="V3521" s="1" t="str">
        <f>VLOOKUP(M3521,People!$B$1:$C$5,2,0)</f>
        <v>Kelly Williams</v>
      </c>
      <c r="W3521" s="1" t="str">
        <f>VLOOKUP(Orders!B3521,Returns!$B$1:$C$801,2,1)</f>
        <v>Yes</v>
      </c>
    </row>
    <row r="3522" spans="1:23" ht="12.9" customHeight="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  <c r="V3522" s="1" t="str">
        <f>VLOOKUP(M3522,People!$B$1:$C$5,2,0)</f>
        <v>Anna Andreadi</v>
      </c>
      <c r="W3522" s="1" t="str">
        <f>VLOOKUP(Orders!B3522,Returns!$B$1:$C$801,2,1)</f>
        <v>Yes</v>
      </c>
    </row>
    <row r="3523" spans="1:23" ht="12.9" customHeight="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  <c r="V3523" s="1" t="str">
        <f>VLOOKUP(M3523,People!$B$1:$C$5,2,0)</f>
        <v>Kelly Williams</v>
      </c>
      <c r="W3523" s="1" t="str">
        <f>VLOOKUP(Orders!B3523,Returns!$B$1:$C$801,2,1)</f>
        <v>Yes</v>
      </c>
    </row>
    <row r="3524" spans="1:23" ht="12.9" customHeight="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  <c r="V3524" s="1" t="str">
        <f>VLOOKUP(M3524,People!$B$1:$C$5,2,0)</f>
        <v>Kelly Williams</v>
      </c>
      <c r="W3524" s="1" t="str">
        <f>VLOOKUP(Orders!B3524,Returns!$B$1:$C$801,2,1)</f>
        <v>Yes</v>
      </c>
    </row>
    <row r="3525" spans="1:23" ht="12.9" customHeight="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VLOOKUP(M3525,People!$B$1:$C$5,2,0)</f>
        <v>Anna Andreadi</v>
      </c>
      <c r="W3525" s="1" t="str">
        <f>VLOOKUP(Orders!B3525,Returns!$B$1:$C$801,2,1)</f>
        <v>Yes</v>
      </c>
    </row>
    <row r="3526" spans="1:23" ht="12.9" customHeight="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  <c r="V3526" s="1" t="str">
        <f>VLOOKUP(M3526,People!$B$1:$C$5,2,0)</f>
        <v>Kelly Williams</v>
      </c>
      <c r="W3526" s="1" t="str">
        <f>VLOOKUP(Orders!B3526,Returns!$B$1:$C$801,2,1)</f>
        <v>Yes</v>
      </c>
    </row>
    <row r="3527" spans="1:23" ht="12.9" customHeight="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  <c r="V3527" s="1" t="str">
        <f>VLOOKUP(M3527,People!$B$1:$C$5,2,0)</f>
        <v>Cassandra Brandow</v>
      </c>
      <c r="W3527" s="1" t="str">
        <f>VLOOKUP(Orders!B3527,Returns!$B$1:$C$801,2,1)</f>
        <v>Yes</v>
      </c>
    </row>
    <row r="3528" spans="1:23" ht="12.9" customHeight="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  <c r="V3528" s="1" t="str">
        <f>VLOOKUP(M3528,People!$B$1:$C$5,2,0)</f>
        <v>Cassandra Brandow</v>
      </c>
      <c r="W3528" s="1" t="str">
        <f>VLOOKUP(Orders!B3528,Returns!$B$1:$C$801,2,1)</f>
        <v>Yes</v>
      </c>
    </row>
    <row r="3529" spans="1:23" ht="12.9" customHeight="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VLOOKUP(M3529,People!$B$1:$C$5,2,0)</f>
        <v>Cassandra Brandow</v>
      </c>
      <c r="W3529" s="1" t="str">
        <f>VLOOKUP(Orders!B3529,Returns!$B$1:$C$801,2,1)</f>
        <v>Yes</v>
      </c>
    </row>
    <row r="3530" spans="1:23" ht="12.9" customHeight="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VLOOKUP(M3530,People!$B$1:$C$5,2,0)</f>
        <v>Anna Andreadi</v>
      </c>
      <c r="W3530" s="1" t="str">
        <f>VLOOKUP(Orders!B3530,Returns!$B$1:$C$801,2,1)</f>
        <v>Yes</v>
      </c>
    </row>
    <row r="3531" spans="1:23" ht="12.9" customHeight="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  <c r="V3531" s="1" t="str">
        <f>VLOOKUP(M3531,People!$B$1:$C$5,2,0)</f>
        <v>Cassandra Brandow</v>
      </c>
      <c r="W3531" s="1" t="str">
        <f>VLOOKUP(Orders!B3531,Returns!$B$1:$C$801,2,1)</f>
        <v>Yes</v>
      </c>
    </row>
    <row r="3532" spans="1:23" ht="12.9" customHeight="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  <c r="V3532" s="1" t="str">
        <f>VLOOKUP(M3532,People!$B$1:$C$5,2,0)</f>
        <v>Kelly Williams</v>
      </c>
      <c r="W3532" s="1" t="str">
        <f>VLOOKUP(Orders!B3532,Returns!$B$1:$C$801,2,1)</f>
        <v>Yes</v>
      </c>
    </row>
    <row r="3533" spans="1:23" ht="12.9" customHeight="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  <c r="V3533" s="1" t="str">
        <f>VLOOKUP(M3533,People!$B$1:$C$5,2,0)</f>
        <v>Chuck Magee</v>
      </c>
      <c r="W3533" s="1" t="str">
        <f>VLOOKUP(Orders!B3533,Returns!$B$1:$C$801,2,1)</f>
        <v>Yes</v>
      </c>
    </row>
    <row r="3534" spans="1:23" ht="12.9" customHeight="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  <c r="V3534" s="1" t="str">
        <f>VLOOKUP(M3534,People!$B$1:$C$5,2,0)</f>
        <v>Anna Andreadi</v>
      </c>
      <c r="W3534" s="1" t="str">
        <f>VLOOKUP(Orders!B3534,Returns!$B$1:$C$801,2,1)</f>
        <v>Yes</v>
      </c>
    </row>
    <row r="3535" spans="1:23" ht="12.9" customHeight="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  <c r="V3535" s="1" t="str">
        <f>VLOOKUP(M3535,People!$B$1:$C$5,2,0)</f>
        <v>Anna Andreadi</v>
      </c>
      <c r="W3535" s="1" t="str">
        <f>VLOOKUP(Orders!B3535,Returns!$B$1:$C$801,2,1)</f>
        <v>Yes</v>
      </c>
    </row>
    <row r="3536" spans="1:23" ht="12.9" customHeight="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  <c r="V3536" s="1" t="str">
        <f>VLOOKUP(M3536,People!$B$1:$C$5,2,0)</f>
        <v>Anna Andreadi</v>
      </c>
      <c r="W3536" s="1" t="str">
        <f>VLOOKUP(Orders!B3536,Returns!$B$1:$C$801,2,1)</f>
        <v>Yes</v>
      </c>
    </row>
    <row r="3537" spans="1:23" ht="12.9" customHeight="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VLOOKUP(M3537,People!$B$1:$C$5,2,0)</f>
        <v>Anna Andreadi</v>
      </c>
      <c r="W3537" s="1" t="str">
        <f>VLOOKUP(Orders!B3537,Returns!$B$1:$C$801,2,1)</f>
        <v>Yes</v>
      </c>
    </row>
    <row r="3538" spans="1:23" ht="12.9" customHeight="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  <c r="V3538" s="1" t="str">
        <f>VLOOKUP(M3538,People!$B$1:$C$5,2,0)</f>
        <v>Chuck Magee</v>
      </c>
      <c r="W3538" s="1" t="str">
        <f>VLOOKUP(Orders!B3538,Returns!$B$1:$C$801,2,1)</f>
        <v>Yes</v>
      </c>
    </row>
    <row r="3539" spans="1:23" ht="12.9" customHeight="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  <c r="V3539" s="1" t="str">
        <f>VLOOKUP(M3539,People!$B$1:$C$5,2,0)</f>
        <v>Cassandra Brandow</v>
      </c>
      <c r="W3539" s="1" t="str">
        <f>VLOOKUP(Orders!B3539,Returns!$B$1:$C$801,2,1)</f>
        <v>Yes</v>
      </c>
    </row>
    <row r="3540" spans="1:23" ht="12.9" customHeight="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VLOOKUP(M3540,People!$B$1:$C$5,2,0)</f>
        <v>Cassandra Brandow</v>
      </c>
      <c r="W3540" s="1" t="str">
        <f>VLOOKUP(Orders!B3540,Returns!$B$1:$C$801,2,1)</f>
        <v>Yes</v>
      </c>
    </row>
    <row r="3541" spans="1:23" ht="12.9" customHeight="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  <c r="V3541" s="1" t="str">
        <f>VLOOKUP(M3541,People!$B$1:$C$5,2,0)</f>
        <v>Cassandra Brandow</v>
      </c>
      <c r="W3541" s="1" t="str">
        <f>VLOOKUP(Orders!B3541,Returns!$B$1:$C$801,2,1)</f>
        <v>Yes</v>
      </c>
    </row>
    <row r="3542" spans="1:23" ht="12.9" customHeight="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  <c r="V3542" s="1" t="str">
        <f>VLOOKUP(M3542,People!$B$1:$C$5,2,0)</f>
        <v>Cassandra Brandow</v>
      </c>
      <c r="W3542" s="1" t="str">
        <f>VLOOKUP(Orders!B3542,Returns!$B$1:$C$801,2,1)</f>
        <v>Yes</v>
      </c>
    </row>
    <row r="3543" spans="1:23" ht="12.9" customHeight="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VLOOKUP(M3543,People!$B$1:$C$5,2,0)</f>
        <v>Chuck Magee</v>
      </c>
      <c r="W3543" s="1" t="str">
        <f>VLOOKUP(Orders!B3543,Returns!$B$1:$C$801,2,1)</f>
        <v>Yes</v>
      </c>
    </row>
    <row r="3544" spans="1:23" ht="12.9" customHeight="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  <c r="V3544" s="1" t="str">
        <f>VLOOKUP(M3544,People!$B$1:$C$5,2,0)</f>
        <v>Chuck Magee</v>
      </c>
      <c r="W3544" s="1" t="str">
        <f>VLOOKUP(Orders!B3544,Returns!$B$1:$C$801,2,1)</f>
        <v>Yes</v>
      </c>
    </row>
    <row r="3545" spans="1:23" ht="12.9" customHeight="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  <c r="V3545" s="1" t="str">
        <f>VLOOKUP(M3545,People!$B$1:$C$5,2,0)</f>
        <v>Chuck Magee</v>
      </c>
      <c r="W3545" s="1" t="str">
        <f>VLOOKUP(Orders!B3545,Returns!$B$1:$C$801,2,1)</f>
        <v>Yes</v>
      </c>
    </row>
    <row r="3546" spans="1:23" ht="12.9" customHeight="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  <c r="V3546" s="1" t="str">
        <f>VLOOKUP(M3546,People!$B$1:$C$5,2,0)</f>
        <v>Kelly Williams</v>
      </c>
      <c r="W3546" s="1" t="str">
        <f>VLOOKUP(Orders!B3546,Returns!$B$1:$C$801,2,1)</f>
        <v>Yes</v>
      </c>
    </row>
    <row r="3547" spans="1:23" ht="12.9" customHeight="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  <c r="V3547" s="1" t="str">
        <f>VLOOKUP(M3547,People!$B$1:$C$5,2,0)</f>
        <v>Kelly Williams</v>
      </c>
      <c r="W3547" s="1" t="str">
        <f>VLOOKUP(Orders!B3547,Returns!$B$1:$C$801,2,1)</f>
        <v>Yes</v>
      </c>
    </row>
    <row r="3548" spans="1:23" ht="12.9" customHeight="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  <c r="V3548" s="1" t="str">
        <f>VLOOKUP(M3548,People!$B$1:$C$5,2,0)</f>
        <v>Cassandra Brandow</v>
      </c>
      <c r="W3548" s="1" t="str">
        <f>VLOOKUP(Orders!B3548,Returns!$B$1:$C$801,2,1)</f>
        <v>Yes</v>
      </c>
    </row>
    <row r="3549" spans="1:23" ht="12.9" customHeight="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  <c r="V3549" s="1" t="str">
        <f>VLOOKUP(M3549,People!$B$1:$C$5,2,0)</f>
        <v>Cassandra Brandow</v>
      </c>
      <c r="W3549" s="1" t="str">
        <f>VLOOKUP(Orders!B3549,Returns!$B$1:$C$801,2,1)</f>
        <v>Yes</v>
      </c>
    </row>
    <row r="3550" spans="1:23" ht="12.9" customHeight="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  <c r="V3550" s="1" t="str">
        <f>VLOOKUP(M3550,People!$B$1:$C$5,2,0)</f>
        <v>Cassandra Brandow</v>
      </c>
      <c r="W3550" s="1" t="str">
        <f>VLOOKUP(Orders!B3550,Returns!$B$1:$C$801,2,1)</f>
        <v>Yes</v>
      </c>
    </row>
    <row r="3551" spans="1:23" ht="12.9" customHeight="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  <c r="V3551" s="1" t="str">
        <f>VLOOKUP(M3551,People!$B$1:$C$5,2,0)</f>
        <v>Cassandra Brandow</v>
      </c>
      <c r="W3551" s="1" t="str">
        <f>VLOOKUP(Orders!B3551,Returns!$B$1:$C$801,2,1)</f>
        <v>Yes</v>
      </c>
    </row>
    <row r="3552" spans="1:23" ht="12.9" customHeight="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  <c r="V3552" s="1" t="str">
        <f>VLOOKUP(M3552,People!$B$1:$C$5,2,0)</f>
        <v>Kelly Williams</v>
      </c>
      <c r="W3552" s="1" t="str">
        <f>VLOOKUP(Orders!B3552,Returns!$B$1:$C$801,2,1)</f>
        <v>Yes</v>
      </c>
    </row>
    <row r="3553" spans="1:23" ht="12.9" customHeight="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  <c r="V3553" s="1" t="str">
        <f>VLOOKUP(M3553,People!$B$1:$C$5,2,0)</f>
        <v>Kelly Williams</v>
      </c>
      <c r="W3553" s="1" t="str">
        <f>VLOOKUP(Orders!B3553,Returns!$B$1:$C$801,2,1)</f>
        <v>Yes</v>
      </c>
    </row>
    <row r="3554" spans="1:23" ht="12.9" customHeight="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  <c r="V3554" s="1" t="str">
        <f>VLOOKUP(M3554,People!$B$1:$C$5,2,0)</f>
        <v>Kelly Williams</v>
      </c>
      <c r="W3554" s="1" t="str">
        <f>VLOOKUP(Orders!B3554,Returns!$B$1:$C$801,2,1)</f>
        <v>Yes</v>
      </c>
    </row>
    <row r="3555" spans="1:23" ht="12.9" customHeight="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  <c r="V3555" s="1" t="str">
        <f>VLOOKUP(M3555,People!$B$1:$C$5,2,0)</f>
        <v>Chuck Magee</v>
      </c>
      <c r="W3555" s="1" t="str">
        <f>VLOOKUP(Orders!B3555,Returns!$B$1:$C$801,2,1)</f>
        <v>Yes</v>
      </c>
    </row>
    <row r="3556" spans="1:23" ht="12.9" customHeight="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VLOOKUP(M3556,People!$B$1:$C$5,2,0)</f>
        <v>Anna Andreadi</v>
      </c>
      <c r="W3556" s="1" t="str">
        <f>VLOOKUP(Orders!B3556,Returns!$B$1:$C$801,2,1)</f>
        <v>Yes</v>
      </c>
    </row>
    <row r="3557" spans="1:23" ht="12.9" customHeight="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  <c r="V3557" s="1" t="str">
        <f>VLOOKUP(M3557,People!$B$1:$C$5,2,0)</f>
        <v>Anna Andreadi</v>
      </c>
      <c r="W3557" s="1" t="str">
        <f>VLOOKUP(Orders!B3557,Returns!$B$1:$C$801,2,1)</f>
        <v>Yes</v>
      </c>
    </row>
    <row r="3558" spans="1:23" ht="12.9" customHeight="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  <c r="V3558" s="1" t="str">
        <f>VLOOKUP(M3558,People!$B$1:$C$5,2,0)</f>
        <v>Anna Andreadi</v>
      </c>
      <c r="W3558" s="1" t="str">
        <f>VLOOKUP(Orders!B3558,Returns!$B$1:$C$801,2,1)</f>
        <v>Yes</v>
      </c>
    </row>
    <row r="3559" spans="1:23" ht="12.9" customHeight="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VLOOKUP(M3559,People!$B$1:$C$5,2,0)</f>
        <v>Anna Andreadi</v>
      </c>
      <c r="W3559" s="1" t="str">
        <f>VLOOKUP(Orders!B3559,Returns!$B$1:$C$801,2,1)</f>
        <v>Yes</v>
      </c>
    </row>
    <row r="3560" spans="1:23" ht="12.9" customHeight="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  <c r="V3560" s="1" t="str">
        <f>VLOOKUP(M3560,People!$B$1:$C$5,2,0)</f>
        <v>Anna Andreadi</v>
      </c>
      <c r="W3560" s="1" t="str">
        <f>VLOOKUP(Orders!B3560,Returns!$B$1:$C$801,2,1)</f>
        <v>Yes</v>
      </c>
    </row>
    <row r="3561" spans="1:23" ht="12.9" customHeight="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  <c r="V3561" s="1" t="str">
        <f>VLOOKUP(M3561,People!$B$1:$C$5,2,0)</f>
        <v>Anna Andreadi</v>
      </c>
      <c r="W3561" s="1" t="str">
        <f>VLOOKUP(Orders!B3561,Returns!$B$1:$C$801,2,1)</f>
        <v>Yes</v>
      </c>
    </row>
    <row r="3562" spans="1:23" ht="12.9" customHeight="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  <c r="V3562" s="1" t="str">
        <f>VLOOKUP(M3562,People!$B$1:$C$5,2,0)</f>
        <v>Chuck Magee</v>
      </c>
      <c r="W3562" s="1" t="str">
        <f>VLOOKUP(Orders!B3562,Returns!$B$1:$C$801,2,1)</f>
        <v>Yes</v>
      </c>
    </row>
    <row r="3563" spans="1:23" ht="12.9" customHeight="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  <c r="V3563" s="1" t="str">
        <f>VLOOKUP(M3563,People!$B$1:$C$5,2,0)</f>
        <v>Chuck Magee</v>
      </c>
      <c r="W3563" s="1" t="str">
        <f>VLOOKUP(Orders!B3563,Returns!$B$1:$C$801,2,1)</f>
        <v>Yes</v>
      </c>
    </row>
    <row r="3564" spans="1:23" ht="12.9" customHeight="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  <c r="V3564" s="1" t="str">
        <f>VLOOKUP(M3564,People!$B$1:$C$5,2,0)</f>
        <v>Chuck Magee</v>
      </c>
      <c r="W3564" s="1" t="str">
        <f>VLOOKUP(Orders!B3564,Returns!$B$1:$C$801,2,1)</f>
        <v>Yes</v>
      </c>
    </row>
    <row r="3565" spans="1:23" ht="12.9" customHeight="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  <c r="V3565" s="1" t="str">
        <f>VLOOKUP(M3565,People!$B$1:$C$5,2,0)</f>
        <v>Chuck Magee</v>
      </c>
      <c r="W3565" s="1" t="str">
        <f>VLOOKUP(Orders!B3565,Returns!$B$1:$C$801,2,1)</f>
        <v>Yes</v>
      </c>
    </row>
    <row r="3566" spans="1:23" ht="12.9" customHeight="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  <c r="V3566" s="1" t="str">
        <f>VLOOKUP(M3566,People!$B$1:$C$5,2,0)</f>
        <v>Anna Andreadi</v>
      </c>
      <c r="W3566" s="1" t="str">
        <f>VLOOKUP(Orders!B3566,Returns!$B$1:$C$801,2,1)</f>
        <v>Yes</v>
      </c>
    </row>
    <row r="3567" spans="1:23" ht="12.9" customHeight="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  <c r="V3567" s="1" t="str">
        <f>VLOOKUP(M3567,People!$B$1:$C$5,2,0)</f>
        <v>Anna Andreadi</v>
      </c>
      <c r="W3567" s="1" t="str">
        <f>VLOOKUP(Orders!B3567,Returns!$B$1:$C$801,2,1)</f>
        <v>Yes</v>
      </c>
    </row>
    <row r="3568" spans="1:23" ht="12.9" customHeight="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VLOOKUP(M3568,People!$B$1:$C$5,2,0)</f>
        <v>Kelly Williams</v>
      </c>
      <c r="W3568" s="1" t="str">
        <f>VLOOKUP(Orders!B3568,Returns!$B$1:$C$801,2,1)</f>
        <v>Yes</v>
      </c>
    </row>
    <row r="3569" spans="1:23" ht="12.9" customHeight="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  <c r="V3569" s="1" t="str">
        <f>VLOOKUP(M3569,People!$B$1:$C$5,2,0)</f>
        <v>Kelly Williams</v>
      </c>
      <c r="W3569" s="1" t="str">
        <f>VLOOKUP(Orders!B3569,Returns!$B$1:$C$801,2,1)</f>
        <v>Yes</v>
      </c>
    </row>
    <row r="3570" spans="1:23" ht="12.9" customHeight="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  <c r="V3570" s="1" t="str">
        <f>VLOOKUP(M3570,People!$B$1:$C$5,2,0)</f>
        <v>Anna Andreadi</v>
      </c>
      <c r="W3570" s="1" t="str">
        <f>VLOOKUP(Orders!B3570,Returns!$B$1:$C$801,2,1)</f>
        <v>Yes</v>
      </c>
    </row>
    <row r="3571" spans="1:23" ht="12.9" customHeight="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  <c r="V3571" s="1" t="str">
        <f>VLOOKUP(M3571,People!$B$1:$C$5,2,0)</f>
        <v>Anna Andreadi</v>
      </c>
      <c r="W3571" s="1" t="str">
        <f>VLOOKUP(Orders!B3571,Returns!$B$1:$C$801,2,1)</f>
        <v>Yes</v>
      </c>
    </row>
    <row r="3572" spans="1:23" ht="12.9" customHeight="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  <c r="V3572" s="1" t="str">
        <f>VLOOKUP(M3572,People!$B$1:$C$5,2,0)</f>
        <v>Anna Andreadi</v>
      </c>
      <c r="W3572" s="1" t="str">
        <f>VLOOKUP(Orders!B3572,Returns!$B$1:$C$801,2,1)</f>
        <v>Yes</v>
      </c>
    </row>
    <row r="3573" spans="1:23" ht="12.9" customHeight="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  <c r="V3573" s="1" t="str">
        <f>VLOOKUP(M3573,People!$B$1:$C$5,2,0)</f>
        <v>Anna Andreadi</v>
      </c>
      <c r="W3573" s="1" t="str">
        <f>VLOOKUP(Orders!B3573,Returns!$B$1:$C$801,2,1)</f>
        <v>Yes</v>
      </c>
    </row>
    <row r="3574" spans="1:23" ht="12.9" customHeight="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  <c r="V3574" s="1" t="str">
        <f>VLOOKUP(M3574,People!$B$1:$C$5,2,0)</f>
        <v>Kelly Williams</v>
      </c>
      <c r="W3574" s="1" t="str">
        <f>VLOOKUP(Orders!B3574,Returns!$B$1:$C$801,2,1)</f>
        <v>Yes</v>
      </c>
    </row>
    <row r="3575" spans="1:23" ht="12.9" customHeight="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  <c r="V3575" s="1" t="str">
        <f>VLOOKUP(M3575,People!$B$1:$C$5,2,0)</f>
        <v>Chuck Magee</v>
      </c>
      <c r="W3575" s="1" t="str">
        <f>VLOOKUP(Orders!B3575,Returns!$B$1:$C$801,2,1)</f>
        <v>Yes</v>
      </c>
    </row>
    <row r="3576" spans="1:23" ht="12.9" customHeight="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  <c r="V3576" s="1" t="str">
        <f>VLOOKUP(M3576,People!$B$1:$C$5,2,0)</f>
        <v>Chuck Magee</v>
      </c>
      <c r="W3576" s="1" t="str">
        <f>VLOOKUP(Orders!B3576,Returns!$B$1:$C$801,2,1)</f>
        <v>Yes</v>
      </c>
    </row>
    <row r="3577" spans="1:23" ht="12.9" customHeight="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  <c r="V3577" s="1" t="str">
        <f>VLOOKUP(M3577,People!$B$1:$C$5,2,0)</f>
        <v>Cassandra Brandow</v>
      </c>
      <c r="W3577" s="1" t="str">
        <f>VLOOKUP(Orders!B3577,Returns!$B$1:$C$801,2,1)</f>
        <v>Yes</v>
      </c>
    </row>
    <row r="3578" spans="1:23" ht="12.9" customHeight="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  <c r="V3578" s="1" t="str">
        <f>VLOOKUP(M3578,People!$B$1:$C$5,2,0)</f>
        <v>Anna Andreadi</v>
      </c>
      <c r="W3578" s="1" t="str">
        <f>VLOOKUP(Orders!B3578,Returns!$B$1:$C$801,2,1)</f>
        <v>Yes</v>
      </c>
    </row>
    <row r="3579" spans="1:23" ht="12.9" customHeight="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  <c r="V3579" s="1" t="str">
        <f>VLOOKUP(M3579,People!$B$1:$C$5,2,0)</f>
        <v>Anna Andreadi</v>
      </c>
      <c r="W3579" s="1" t="str">
        <f>VLOOKUP(Orders!B3579,Returns!$B$1:$C$801,2,1)</f>
        <v>Yes</v>
      </c>
    </row>
    <row r="3580" spans="1:23" ht="12.9" customHeight="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  <c r="V3580" s="1" t="str">
        <f>VLOOKUP(M3580,People!$B$1:$C$5,2,0)</f>
        <v>Cassandra Brandow</v>
      </c>
      <c r="W3580" s="1" t="str">
        <f>VLOOKUP(Orders!B3580,Returns!$B$1:$C$801,2,1)</f>
        <v>Yes</v>
      </c>
    </row>
    <row r="3581" spans="1:23" ht="12.9" customHeight="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VLOOKUP(M3581,People!$B$1:$C$5,2,0)</f>
        <v>Cassandra Brandow</v>
      </c>
      <c r="W3581" s="1" t="str">
        <f>VLOOKUP(Orders!B3581,Returns!$B$1:$C$801,2,1)</f>
        <v>Yes</v>
      </c>
    </row>
    <row r="3582" spans="1:23" ht="12.9" customHeight="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  <c r="V3582" s="1" t="str">
        <f>VLOOKUP(M3582,People!$B$1:$C$5,2,0)</f>
        <v>Cassandra Brandow</v>
      </c>
      <c r="W3582" s="1" t="str">
        <f>VLOOKUP(Orders!B3582,Returns!$B$1:$C$801,2,1)</f>
        <v>Yes</v>
      </c>
    </row>
    <row r="3583" spans="1:23" ht="12.9" customHeight="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  <c r="V3583" s="1" t="str">
        <f>VLOOKUP(M3583,People!$B$1:$C$5,2,0)</f>
        <v>Kelly Williams</v>
      </c>
      <c r="W3583" s="1" t="str">
        <f>VLOOKUP(Orders!B3583,Returns!$B$1:$C$801,2,1)</f>
        <v>Yes</v>
      </c>
    </row>
    <row r="3584" spans="1:23" ht="12.9" customHeight="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VLOOKUP(M3584,People!$B$1:$C$5,2,0)</f>
        <v>Kelly Williams</v>
      </c>
      <c r="W3584" s="1" t="str">
        <f>VLOOKUP(Orders!B3584,Returns!$B$1:$C$801,2,1)</f>
        <v>Yes</v>
      </c>
    </row>
    <row r="3585" spans="1:23" ht="12.9" customHeight="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VLOOKUP(M3585,People!$B$1:$C$5,2,0)</f>
        <v>Kelly Williams</v>
      </c>
      <c r="W3585" s="1" t="str">
        <f>VLOOKUP(Orders!B3585,Returns!$B$1:$C$801,2,1)</f>
        <v>Yes</v>
      </c>
    </row>
    <row r="3586" spans="1:23" ht="12.9" customHeight="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  <c r="V3586" s="1" t="str">
        <f>VLOOKUP(M3586,People!$B$1:$C$5,2,0)</f>
        <v>Kelly Williams</v>
      </c>
      <c r="W3586" s="1" t="str">
        <f>VLOOKUP(Orders!B3586,Returns!$B$1:$C$801,2,1)</f>
        <v>Yes</v>
      </c>
    </row>
    <row r="3587" spans="1:23" ht="12.9" customHeight="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VLOOKUP(M3587,People!$B$1:$C$5,2,0)</f>
        <v>Kelly Williams</v>
      </c>
      <c r="W3587" s="1" t="str">
        <f>VLOOKUP(Orders!B3587,Returns!$B$1:$C$801,2,1)</f>
        <v>Yes</v>
      </c>
    </row>
    <row r="3588" spans="1:23" ht="12.9" customHeight="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VLOOKUP(M3588,People!$B$1:$C$5,2,0)</f>
        <v>Anna Andreadi</v>
      </c>
      <c r="W3588" s="1" t="str">
        <f>VLOOKUP(Orders!B3588,Returns!$B$1:$C$801,2,1)</f>
        <v>Yes</v>
      </c>
    </row>
    <row r="3589" spans="1:23" ht="12.9" customHeight="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  <c r="V3589" s="1" t="str">
        <f>VLOOKUP(M3589,People!$B$1:$C$5,2,0)</f>
        <v>Chuck Magee</v>
      </c>
      <c r="W3589" s="1" t="str">
        <f>VLOOKUP(Orders!B3589,Returns!$B$1:$C$801,2,1)</f>
        <v>Yes</v>
      </c>
    </row>
    <row r="3590" spans="1:23" ht="12.9" customHeight="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  <c r="V3590" s="1" t="str">
        <f>VLOOKUP(M3590,People!$B$1:$C$5,2,0)</f>
        <v>Cassandra Brandow</v>
      </c>
      <c r="W3590" s="1" t="str">
        <f>VLOOKUP(Orders!B3590,Returns!$B$1:$C$801,2,1)</f>
        <v>Yes</v>
      </c>
    </row>
    <row r="3591" spans="1:23" ht="12.9" customHeight="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VLOOKUP(M3591,People!$B$1:$C$5,2,0)</f>
        <v>Cassandra Brandow</v>
      </c>
      <c r="W3591" s="1" t="str">
        <f>VLOOKUP(Orders!B3591,Returns!$B$1:$C$801,2,1)</f>
        <v>Yes</v>
      </c>
    </row>
    <row r="3592" spans="1:23" ht="12.9" customHeight="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  <c r="V3592" s="1" t="str">
        <f>VLOOKUP(M3592,People!$B$1:$C$5,2,0)</f>
        <v>Cassandra Brandow</v>
      </c>
      <c r="W3592" s="1" t="str">
        <f>VLOOKUP(Orders!B3592,Returns!$B$1:$C$801,2,1)</f>
        <v>Yes</v>
      </c>
    </row>
    <row r="3593" spans="1:23" ht="12.9" customHeight="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  <c r="V3593" s="1" t="str">
        <f>VLOOKUP(M3593,People!$B$1:$C$5,2,0)</f>
        <v>Kelly Williams</v>
      </c>
      <c r="W3593" s="1" t="str">
        <f>VLOOKUP(Orders!B3593,Returns!$B$1:$C$801,2,1)</f>
        <v>Yes</v>
      </c>
    </row>
    <row r="3594" spans="1:23" ht="12.9" customHeight="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  <c r="V3594" s="1" t="str">
        <f>VLOOKUP(M3594,People!$B$1:$C$5,2,0)</f>
        <v>Chuck Magee</v>
      </c>
      <c r="W3594" s="1" t="str">
        <f>VLOOKUP(Orders!B3594,Returns!$B$1:$C$801,2,1)</f>
        <v>Yes</v>
      </c>
    </row>
    <row r="3595" spans="1:23" ht="12.9" customHeight="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  <c r="V3595" s="1" t="str">
        <f>VLOOKUP(M3595,People!$B$1:$C$5,2,0)</f>
        <v>Chuck Magee</v>
      </c>
      <c r="W3595" s="1" t="str">
        <f>VLOOKUP(Orders!B3595,Returns!$B$1:$C$801,2,1)</f>
        <v>Yes</v>
      </c>
    </row>
    <row r="3596" spans="1:23" ht="12.9" customHeight="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  <c r="V3596" s="1" t="str">
        <f>VLOOKUP(M3596,People!$B$1:$C$5,2,0)</f>
        <v>Chuck Magee</v>
      </c>
      <c r="W3596" s="1" t="str">
        <f>VLOOKUP(Orders!B3596,Returns!$B$1:$C$801,2,1)</f>
        <v>Yes</v>
      </c>
    </row>
    <row r="3597" spans="1:23" ht="12.9" customHeight="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  <c r="V3597" s="1" t="str">
        <f>VLOOKUP(M3597,People!$B$1:$C$5,2,0)</f>
        <v>Chuck Magee</v>
      </c>
      <c r="W3597" s="1" t="str">
        <f>VLOOKUP(Orders!B3597,Returns!$B$1:$C$801,2,1)</f>
        <v>Yes</v>
      </c>
    </row>
    <row r="3598" spans="1:23" ht="12.9" customHeight="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  <c r="V3598" s="1" t="str">
        <f>VLOOKUP(M3598,People!$B$1:$C$5,2,0)</f>
        <v>Chuck Magee</v>
      </c>
      <c r="W3598" s="1" t="str">
        <f>VLOOKUP(Orders!B3598,Returns!$B$1:$C$801,2,1)</f>
        <v>Yes</v>
      </c>
    </row>
    <row r="3599" spans="1:23" ht="12.9" customHeight="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  <c r="V3599" s="1" t="str">
        <f>VLOOKUP(M3599,People!$B$1:$C$5,2,0)</f>
        <v>Chuck Magee</v>
      </c>
      <c r="W3599" s="1" t="str">
        <f>VLOOKUP(Orders!B3599,Returns!$B$1:$C$801,2,1)</f>
        <v>Yes</v>
      </c>
    </row>
    <row r="3600" spans="1:23" ht="12.9" customHeight="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  <c r="V3600" s="1" t="str">
        <f>VLOOKUP(M3600,People!$B$1:$C$5,2,0)</f>
        <v>Chuck Magee</v>
      </c>
      <c r="W3600" s="1" t="str">
        <f>VLOOKUP(Orders!B3600,Returns!$B$1:$C$801,2,1)</f>
        <v>Yes</v>
      </c>
    </row>
    <row r="3601" spans="1:23" ht="12.9" customHeight="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  <c r="V3601" s="1" t="str">
        <f>VLOOKUP(M3601,People!$B$1:$C$5,2,0)</f>
        <v>Chuck Magee</v>
      </c>
      <c r="W3601" s="1" t="str">
        <f>VLOOKUP(Orders!B3601,Returns!$B$1:$C$801,2,1)</f>
        <v>Yes</v>
      </c>
    </row>
    <row r="3602" spans="1:23" ht="12.9" customHeight="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  <c r="V3602" s="1" t="str">
        <f>VLOOKUP(M3602,People!$B$1:$C$5,2,0)</f>
        <v>Anna Andreadi</v>
      </c>
      <c r="W3602" s="1" t="str">
        <f>VLOOKUP(Orders!B3602,Returns!$B$1:$C$801,2,1)</f>
        <v>Yes</v>
      </c>
    </row>
    <row r="3603" spans="1:23" ht="12.9" customHeight="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  <c r="V3603" s="1" t="str">
        <f>VLOOKUP(M3603,People!$B$1:$C$5,2,0)</f>
        <v>Chuck Magee</v>
      </c>
      <c r="W3603" s="1" t="str">
        <f>VLOOKUP(Orders!B3603,Returns!$B$1:$C$801,2,1)</f>
        <v>Yes</v>
      </c>
    </row>
    <row r="3604" spans="1:23" ht="12.9" customHeight="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  <c r="V3604" s="1" t="str">
        <f>VLOOKUP(M3604,People!$B$1:$C$5,2,0)</f>
        <v>Chuck Magee</v>
      </c>
      <c r="W3604" s="1" t="str">
        <f>VLOOKUP(Orders!B3604,Returns!$B$1:$C$801,2,1)</f>
        <v>Yes</v>
      </c>
    </row>
    <row r="3605" spans="1:23" ht="12.9" customHeight="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VLOOKUP(M3605,People!$B$1:$C$5,2,0)</f>
        <v>Chuck Magee</v>
      </c>
      <c r="W3605" s="1" t="str">
        <f>VLOOKUP(Orders!B3605,Returns!$B$1:$C$801,2,1)</f>
        <v>Yes</v>
      </c>
    </row>
    <row r="3606" spans="1:23" ht="12.9" customHeight="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  <c r="V3606" s="1" t="str">
        <f>VLOOKUP(M3606,People!$B$1:$C$5,2,0)</f>
        <v>Chuck Magee</v>
      </c>
      <c r="W3606" s="1" t="str">
        <f>VLOOKUP(Orders!B3606,Returns!$B$1:$C$801,2,1)</f>
        <v>Yes</v>
      </c>
    </row>
    <row r="3607" spans="1:23" ht="12.9" customHeight="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VLOOKUP(M3607,People!$B$1:$C$5,2,0)</f>
        <v>Chuck Magee</v>
      </c>
      <c r="W3607" s="1" t="str">
        <f>VLOOKUP(Orders!B3607,Returns!$B$1:$C$801,2,1)</f>
        <v>Yes</v>
      </c>
    </row>
    <row r="3608" spans="1:23" ht="12.9" customHeight="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  <c r="V3608" s="1" t="str">
        <f>VLOOKUP(M3608,People!$B$1:$C$5,2,0)</f>
        <v>Chuck Magee</v>
      </c>
      <c r="W3608" s="1" t="str">
        <f>VLOOKUP(Orders!B3608,Returns!$B$1:$C$801,2,1)</f>
        <v>Yes</v>
      </c>
    </row>
    <row r="3609" spans="1:23" ht="12.9" customHeight="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  <c r="V3609" s="1" t="str">
        <f>VLOOKUP(M3609,People!$B$1:$C$5,2,0)</f>
        <v>Chuck Magee</v>
      </c>
      <c r="W3609" s="1" t="str">
        <f>VLOOKUP(Orders!B3609,Returns!$B$1:$C$801,2,1)</f>
        <v>Yes</v>
      </c>
    </row>
    <row r="3610" spans="1:23" ht="12.9" customHeight="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  <c r="V3610" s="1" t="str">
        <f>VLOOKUP(M3610,People!$B$1:$C$5,2,0)</f>
        <v>Chuck Magee</v>
      </c>
      <c r="W3610" s="1" t="str">
        <f>VLOOKUP(Orders!B3610,Returns!$B$1:$C$801,2,1)</f>
        <v>Yes</v>
      </c>
    </row>
    <row r="3611" spans="1:23" ht="12.9" customHeight="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  <c r="V3611" s="1" t="str">
        <f>VLOOKUP(M3611,People!$B$1:$C$5,2,0)</f>
        <v>Chuck Magee</v>
      </c>
      <c r="W3611" s="1" t="str">
        <f>VLOOKUP(Orders!B3611,Returns!$B$1:$C$801,2,1)</f>
        <v>Yes</v>
      </c>
    </row>
    <row r="3612" spans="1:23" ht="12.9" customHeight="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  <c r="V3612" s="1" t="str">
        <f>VLOOKUP(M3612,People!$B$1:$C$5,2,0)</f>
        <v>Chuck Magee</v>
      </c>
      <c r="W3612" s="1" t="str">
        <f>VLOOKUP(Orders!B3612,Returns!$B$1:$C$801,2,1)</f>
        <v>Yes</v>
      </c>
    </row>
    <row r="3613" spans="1:23" ht="12.9" customHeight="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  <c r="V3613" s="1" t="str">
        <f>VLOOKUP(M3613,People!$B$1:$C$5,2,0)</f>
        <v>Kelly Williams</v>
      </c>
      <c r="W3613" s="1" t="str">
        <f>VLOOKUP(Orders!B3613,Returns!$B$1:$C$801,2,1)</f>
        <v>Yes</v>
      </c>
    </row>
    <row r="3614" spans="1:23" ht="12.9" customHeight="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  <c r="V3614" s="1" t="str">
        <f>VLOOKUP(M3614,People!$B$1:$C$5,2,0)</f>
        <v>Chuck Magee</v>
      </c>
      <c r="W3614" s="1" t="str">
        <f>VLOOKUP(Orders!B3614,Returns!$B$1:$C$801,2,1)</f>
        <v>Yes</v>
      </c>
    </row>
    <row r="3615" spans="1:23" ht="12.9" customHeight="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VLOOKUP(M3615,People!$B$1:$C$5,2,0)</f>
        <v>Chuck Magee</v>
      </c>
      <c r="W3615" s="1" t="str">
        <f>VLOOKUP(Orders!B3615,Returns!$B$1:$C$801,2,1)</f>
        <v>Yes</v>
      </c>
    </row>
    <row r="3616" spans="1:23" ht="12.9" customHeight="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  <c r="V3616" s="1" t="str">
        <f>VLOOKUP(M3616,People!$B$1:$C$5,2,0)</f>
        <v>Kelly Williams</v>
      </c>
      <c r="W3616" s="1" t="str">
        <f>VLOOKUP(Orders!B3616,Returns!$B$1:$C$801,2,1)</f>
        <v>Yes</v>
      </c>
    </row>
    <row r="3617" spans="1:23" ht="12.9" customHeight="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  <c r="V3617" s="1" t="str">
        <f>VLOOKUP(M3617,People!$B$1:$C$5,2,0)</f>
        <v>Kelly Williams</v>
      </c>
      <c r="W3617" s="1" t="str">
        <f>VLOOKUP(Orders!B3617,Returns!$B$1:$C$801,2,1)</f>
        <v>Yes</v>
      </c>
    </row>
    <row r="3618" spans="1:23" ht="12.9" customHeight="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  <c r="V3618" s="1" t="str">
        <f>VLOOKUP(M3618,People!$B$1:$C$5,2,0)</f>
        <v>Chuck Magee</v>
      </c>
      <c r="W3618" s="1" t="str">
        <f>VLOOKUP(Orders!B3618,Returns!$B$1:$C$801,2,1)</f>
        <v>Yes</v>
      </c>
    </row>
    <row r="3619" spans="1:23" ht="12.9" customHeight="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  <c r="V3619" s="1" t="str">
        <f>VLOOKUP(M3619,People!$B$1:$C$5,2,0)</f>
        <v>Anna Andreadi</v>
      </c>
      <c r="W3619" s="1" t="str">
        <f>VLOOKUP(Orders!B3619,Returns!$B$1:$C$801,2,1)</f>
        <v>Yes</v>
      </c>
    </row>
    <row r="3620" spans="1:23" ht="12.9" customHeight="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  <c r="V3620" s="1" t="str">
        <f>VLOOKUP(M3620,People!$B$1:$C$5,2,0)</f>
        <v>Anna Andreadi</v>
      </c>
      <c r="W3620" s="1" t="str">
        <f>VLOOKUP(Orders!B3620,Returns!$B$1:$C$801,2,1)</f>
        <v>Yes</v>
      </c>
    </row>
    <row r="3621" spans="1:23" ht="12.9" customHeight="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  <c r="V3621" s="1" t="str">
        <f>VLOOKUP(M3621,People!$B$1:$C$5,2,0)</f>
        <v>Anna Andreadi</v>
      </c>
      <c r="W3621" s="1" t="str">
        <f>VLOOKUP(Orders!B3621,Returns!$B$1:$C$801,2,1)</f>
        <v>Yes</v>
      </c>
    </row>
    <row r="3622" spans="1:23" ht="12.9" customHeight="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  <c r="V3622" s="1" t="str">
        <f>VLOOKUP(M3622,People!$B$1:$C$5,2,0)</f>
        <v>Cassandra Brandow</v>
      </c>
      <c r="W3622" s="1" t="str">
        <f>VLOOKUP(Orders!B3622,Returns!$B$1:$C$801,2,1)</f>
        <v>Yes</v>
      </c>
    </row>
    <row r="3623" spans="1:23" ht="12.9" customHeight="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  <c r="V3623" s="1" t="str">
        <f>VLOOKUP(M3623,People!$B$1:$C$5,2,0)</f>
        <v>Cassandra Brandow</v>
      </c>
      <c r="W3623" s="1" t="str">
        <f>VLOOKUP(Orders!B3623,Returns!$B$1:$C$801,2,1)</f>
        <v>Yes</v>
      </c>
    </row>
    <row r="3624" spans="1:23" ht="12.9" customHeight="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VLOOKUP(M3624,People!$B$1:$C$5,2,0)</f>
        <v>Cassandra Brandow</v>
      </c>
      <c r="W3624" s="1" t="str">
        <f>VLOOKUP(Orders!B3624,Returns!$B$1:$C$801,2,1)</f>
        <v>Yes</v>
      </c>
    </row>
    <row r="3625" spans="1:23" ht="12.9" customHeight="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VLOOKUP(M3625,People!$B$1:$C$5,2,0)</f>
        <v>Cassandra Brandow</v>
      </c>
      <c r="W3625" s="1" t="str">
        <f>VLOOKUP(Orders!B3625,Returns!$B$1:$C$801,2,1)</f>
        <v>Yes</v>
      </c>
    </row>
    <row r="3626" spans="1:23" ht="12.9" customHeight="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  <c r="V3626" s="1" t="str">
        <f>VLOOKUP(M3626,People!$B$1:$C$5,2,0)</f>
        <v>Anna Andreadi</v>
      </c>
      <c r="W3626" s="1" t="str">
        <f>VLOOKUP(Orders!B3626,Returns!$B$1:$C$801,2,1)</f>
        <v>Yes</v>
      </c>
    </row>
    <row r="3627" spans="1:23" ht="12.9" customHeight="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VLOOKUP(M3627,People!$B$1:$C$5,2,0)</f>
        <v>Anna Andreadi</v>
      </c>
      <c r="W3627" s="1" t="str">
        <f>VLOOKUP(Orders!B3627,Returns!$B$1:$C$801,2,1)</f>
        <v>Yes</v>
      </c>
    </row>
    <row r="3628" spans="1:23" ht="12.9" customHeight="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  <c r="V3628" s="1" t="str">
        <f>VLOOKUP(M3628,People!$B$1:$C$5,2,0)</f>
        <v>Anna Andreadi</v>
      </c>
      <c r="W3628" s="1" t="str">
        <f>VLOOKUP(Orders!B3628,Returns!$B$1:$C$801,2,1)</f>
        <v>Yes</v>
      </c>
    </row>
    <row r="3629" spans="1:23" ht="12.9" customHeight="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  <c r="V3629" s="1" t="str">
        <f>VLOOKUP(M3629,People!$B$1:$C$5,2,0)</f>
        <v>Anna Andreadi</v>
      </c>
      <c r="W3629" s="1" t="str">
        <f>VLOOKUP(Orders!B3629,Returns!$B$1:$C$801,2,1)</f>
        <v>Yes</v>
      </c>
    </row>
    <row r="3630" spans="1:23" ht="12.9" customHeight="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VLOOKUP(M3630,People!$B$1:$C$5,2,0)</f>
        <v>Anna Andreadi</v>
      </c>
      <c r="W3630" s="1" t="str">
        <f>VLOOKUP(Orders!B3630,Returns!$B$1:$C$801,2,1)</f>
        <v>Yes</v>
      </c>
    </row>
    <row r="3631" spans="1:23" ht="12.9" customHeight="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  <c r="V3631" s="1" t="str">
        <f>VLOOKUP(M3631,People!$B$1:$C$5,2,0)</f>
        <v>Chuck Magee</v>
      </c>
      <c r="W3631" s="1" t="str">
        <f>VLOOKUP(Orders!B3631,Returns!$B$1:$C$801,2,1)</f>
        <v>Yes</v>
      </c>
    </row>
    <row r="3632" spans="1:23" ht="12.9" customHeight="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  <c r="V3632" s="1" t="str">
        <f>VLOOKUP(M3632,People!$B$1:$C$5,2,0)</f>
        <v>Chuck Magee</v>
      </c>
      <c r="W3632" s="1" t="str">
        <f>VLOOKUP(Orders!B3632,Returns!$B$1:$C$801,2,1)</f>
        <v>Yes</v>
      </c>
    </row>
    <row r="3633" spans="1:23" ht="12.9" customHeight="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  <c r="V3633" s="1" t="str">
        <f>VLOOKUP(M3633,People!$B$1:$C$5,2,0)</f>
        <v>Anna Andreadi</v>
      </c>
      <c r="W3633" s="1" t="str">
        <f>VLOOKUP(Orders!B3633,Returns!$B$1:$C$801,2,1)</f>
        <v>Yes</v>
      </c>
    </row>
    <row r="3634" spans="1:23" ht="12.9" customHeight="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  <c r="V3634" s="1" t="str">
        <f>VLOOKUP(M3634,People!$B$1:$C$5,2,0)</f>
        <v>Anna Andreadi</v>
      </c>
      <c r="W3634" s="1" t="str">
        <f>VLOOKUP(Orders!B3634,Returns!$B$1:$C$801,2,1)</f>
        <v>Yes</v>
      </c>
    </row>
    <row r="3635" spans="1:23" ht="12.9" customHeight="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VLOOKUP(M3635,People!$B$1:$C$5,2,0)</f>
        <v>Chuck Magee</v>
      </c>
      <c r="W3635" s="1" t="str">
        <f>VLOOKUP(Orders!B3635,Returns!$B$1:$C$801,2,1)</f>
        <v>Yes</v>
      </c>
    </row>
    <row r="3636" spans="1:23" ht="12.9" customHeight="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  <c r="V3636" s="1" t="str">
        <f>VLOOKUP(M3636,People!$B$1:$C$5,2,0)</f>
        <v>Chuck Magee</v>
      </c>
      <c r="W3636" s="1" t="str">
        <f>VLOOKUP(Orders!B3636,Returns!$B$1:$C$801,2,1)</f>
        <v>Yes</v>
      </c>
    </row>
    <row r="3637" spans="1:23" ht="12.9" customHeight="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VLOOKUP(M3637,People!$B$1:$C$5,2,0)</f>
        <v>Chuck Magee</v>
      </c>
      <c r="W3637" s="1" t="str">
        <f>VLOOKUP(Orders!B3637,Returns!$B$1:$C$801,2,1)</f>
        <v>Yes</v>
      </c>
    </row>
    <row r="3638" spans="1:23" ht="12.9" customHeight="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  <c r="V3638" s="1" t="str">
        <f>VLOOKUP(M3638,People!$B$1:$C$5,2,0)</f>
        <v>Chuck Magee</v>
      </c>
      <c r="W3638" s="1" t="str">
        <f>VLOOKUP(Orders!B3638,Returns!$B$1:$C$801,2,1)</f>
        <v>Yes</v>
      </c>
    </row>
    <row r="3639" spans="1:23" ht="12.9" customHeight="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  <c r="V3639" s="1" t="str">
        <f>VLOOKUP(M3639,People!$B$1:$C$5,2,0)</f>
        <v>Chuck Magee</v>
      </c>
      <c r="W3639" s="1" t="str">
        <f>VLOOKUP(Orders!B3639,Returns!$B$1:$C$801,2,1)</f>
        <v>Yes</v>
      </c>
    </row>
    <row r="3640" spans="1:23" ht="12.9" customHeight="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  <c r="V3640" s="1" t="str">
        <f>VLOOKUP(M3640,People!$B$1:$C$5,2,0)</f>
        <v>Chuck Magee</v>
      </c>
      <c r="W3640" s="1" t="str">
        <f>VLOOKUP(Orders!B3640,Returns!$B$1:$C$801,2,1)</f>
        <v>Yes</v>
      </c>
    </row>
    <row r="3641" spans="1:23" ht="12.9" customHeight="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  <c r="V3641" s="1" t="str">
        <f>VLOOKUP(M3641,People!$B$1:$C$5,2,0)</f>
        <v>Chuck Magee</v>
      </c>
      <c r="W3641" s="1" t="str">
        <f>VLOOKUP(Orders!B3641,Returns!$B$1:$C$801,2,1)</f>
        <v>Yes</v>
      </c>
    </row>
    <row r="3642" spans="1:23" ht="12.9" customHeight="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  <c r="V3642" s="1" t="str">
        <f>VLOOKUP(M3642,People!$B$1:$C$5,2,0)</f>
        <v>Chuck Magee</v>
      </c>
      <c r="W3642" s="1" t="str">
        <f>VLOOKUP(Orders!B3642,Returns!$B$1:$C$801,2,1)</f>
        <v>Yes</v>
      </c>
    </row>
    <row r="3643" spans="1:23" ht="12.9" customHeight="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VLOOKUP(M3643,People!$B$1:$C$5,2,0)</f>
        <v>Chuck Magee</v>
      </c>
      <c r="W3643" s="1" t="str">
        <f>VLOOKUP(Orders!B3643,Returns!$B$1:$C$801,2,1)</f>
        <v>Yes</v>
      </c>
    </row>
    <row r="3644" spans="1:23" ht="12.9" customHeight="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  <c r="V3644" s="1" t="str">
        <f>VLOOKUP(M3644,People!$B$1:$C$5,2,0)</f>
        <v>Anna Andreadi</v>
      </c>
      <c r="W3644" s="1" t="str">
        <f>VLOOKUP(Orders!B3644,Returns!$B$1:$C$801,2,1)</f>
        <v>Yes</v>
      </c>
    </row>
    <row r="3645" spans="1:23" ht="12.9" customHeight="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  <c r="V3645" s="1" t="str">
        <f>VLOOKUP(M3645,People!$B$1:$C$5,2,0)</f>
        <v>Anna Andreadi</v>
      </c>
      <c r="W3645" s="1" t="str">
        <f>VLOOKUP(Orders!B3645,Returns!$B$1:$C$801,2,1)</f>
        <v>Yes</v>
      </c>
    </row>
    <row r="3646" spans="1:23" ht="12.9" customHeight="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VLOOKUP(M3646,People!$B$1:$C$5,2,0)</f>
        <v>Anna Andreadi</v>
      </c>
      <c r="W3646" s="1" t="str">
        <f>VLOOKUP(Orders!B3646,Returns!$B$1:$C$801,2,1)</f>
        <v>Yes</v>
      </c>
    </row>
    <row r="3647" spans="1:23" ht="12.9" customHeight="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  <c r="V3647" s="1" t="str">
        <f>VLOOKUP(M3647,People!$B$1:$C$5,2,0)</f>
        <v>Anna Andreadi</v>
      </c>
      <c r="W3647" s="1" t="str">
        <f>VLOOKUP(Orders!B3647,Returns!$B$1:$C$801,2,1)</f>
        <v>Yes</v>
      </c>
    </row>
    <row r="3648" spans="1:23" ht="12.9" customHeight="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  <c r="V3648" s="1" t="str">
        <f>VLOOKUP(M3648,People!$B$1:$C$5,2,0)</f>
        <v>Anna Andreadi</v>
      </c>
      <c r="W3648" s="1" t="str">
        <f>VLOOKUP(Orders!B3648,Returns!$B$1:$C$801,2,1)</f>
        <v>Yes</v>
      </c>
    </row>
    <row r="3649" spans="1:23" ht="12.9" customHeight="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  <c r="V3649" s="1" t="str">
        <f>VLOOKUP(M3649,People!$B$1:$C$5,2,0)</f>
        <v>Anna Andreadi</v>
      </c>
      <c r="W3649" s="1" t="str">
        <f>VLOOKUP(Orders!B3649,Returns!$B$1:$C$801,2,1)</f>
        <v>Yes</v>
      </c>
    </row>
    <row r="3650" spans="1:23" ht="12.9" customHeight="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  <c r="V3650" s="1" t="str">
        <f>VLOOKUP(M3650,People!$B$1:$C$5,2,0)</f>
        <v>Cassandra Brandow</v>
      </c>
      <c r="W3650" s="1" t="str">
        <f>VLOOKUP(Orders!B3650,Returns!$B$1:$C$801,2,1)</f>
        <v>Yes</v>
      </c>
    </row>
    <row r="3651" spans="1:23" ht="12.9" customHeight="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  <c r="V3651" s="1" t="str">
        <f>VLOOKUP(M3651,People!$B$1:$C$5,2,0)</f>
        <v>Cassandra Brandow</v>
      </c>
      <c r="W3651" s="1" t="str">
        <f>VLOOKUP(Orders!B3651,Returns!$B$1:$C$801,2,1)</f>
        <v>Yes</v>
      </c>
    </row>
    <row r="3652" spans="1:23" ht="12.9" customHeight="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  <c r="V3652" s="1" t="str">
        <f>VLOOKUP(M3652,People!$B$1:$C$5,2,0)</f>
        <v>Kelly Williams</v>
      </c>
      <c r="W3652" s="1" t="str">
        <f>VLOOKUP(Orders!B3652,Returns!$B$1:$C$801,2,1)</f>
        <v>Yes</v>
      </c>
    </row>
    <row r="3653" spans="1:23" ht="12.9" customHeight="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VLOOKUP(M3653,People!$B$1:$C$5,2,0)</f>
        <v>Kelly Williams</v>
      </c>
      <c r="W3653" s="1" t="str">
        <f>VLOOKUP(Orders!B3653,Returns!$B$1:$C$801,2,1)</f>
        <v>Yes</v>
      </c>
    </row>
    <row r="3654" spans="1:23" ht="12.9" customHeight="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  <c r="V3654" s="1" t="str">
        <f>VLOOKUP(M3654,People!$B$1:$C$5,2,0)</f>
        <v>Kelly Williams</v>
      </c>
      <c r="W3654" s="1" t="str">
        <f>VLOOKUP(Orders!B3654,Returns!$B$1:$C$801,2,1)</f>
        <v>Yes</v>
      </c>
    </row>
    <row r="3655" spans="1:23" ht="12.9" customHeight="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  <c r="V3655" s="1" t="str">
        <f>VLOOKUP(M3655,People!$B$1:$C$5,2,0)</f>
        <v>Kelly Williams</v>
      </c>
      <c r="W3655" s="1" t="str">
        <f>VLOOKUP(Orders!B3655,Returns!$B$1:$C$801,2,1)</f>
        <v>Yes</v>
      </c>
    </row>
    <row r="3656" spans="1:23" ht="12.9" customHeight="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VLOOKUP(M3656,People!$B$1:$C$5,2,0)</f>
        <v>Kelly Williams</v>
      </c>
      <c r="W3656" s="1" t="str">
        <f>VLOOKUP(Orders!B3656,Returns!$B$1:$C$801,2,1)</f>
        <v>Yes</v>
      </c>
    </row>
    <row r="3657" spans="1:23" ht="12.9" customHeight="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  <c r="V3657" s="1" t="str">
        <f>VLOOKUP(M3657,People!$B$1:$C$5,2,0)</f>
        <v>Cassandra Brandow</v>
      </c>
      <c r="W3657" s="1" t="str">
        <f>VLOOKUP(Orders!B3657,Returns!$B$1:$C$801,2,1)</f>
        <v>Yes</v>
      </c>
    </row>
    <row r="3658" spans="1:23" ht="12.9" customHeight="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  <c r="V3658" s="1" t="str">
        <f>VLOOKUP(M3658,People!$B$1:$C$5,2,0)</f>
        <v>Chuck Magee</v>
      </c>
      <c r="W3658" s="1" t="str">
        <f>VLOOKUP(Orders!B3658,Returns!$B$1:$C$801,2,1)</f>
        <v>Yes</v>
      </c>
    </row>
    <row r="3659" spans="1:23" ht="12.9" customHeight="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  <c r="V3659" s="1" t="str">
        <f>VLOOKUP(M3659,People!$B$1:$C$5,2,0)</f>
        <v>Cassandra Brandow</v>
      </c>
      <c r="W3659" s="1" t="str">
        <f>VLOOKUP(Orders!B3659,Returns!$B$1:$C$801,2,1)</f>
        <v>Yes</v>
      </c>
    </row>
    <row r="3660" spans="1:23" ht="12.9" customHeight="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  <c r="V3660" s="1" t="str">
        <f>VLOOKUP(M3660,People!$B$1:$C$5,2,0)</f>
        <v>Cassandra Brandow</v>
      </c>
      <c r="W3660" s="1" t="str">
        <f>VLOOKUP(Orders!B3660,Returns!$B$1:$C$801,2,1)</f>
        <v>Yes</v>
      </c>
    </row>
    <row r="3661" spans="1:23" ht="12.9" customHeight="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VLOOKUP(M3661,People!$B$1:$C$5,2,0)</f>
        <v>Cassandra Brandow</v>
      </c>
      <c r="W3661" s="1" t="str">
        <f>VLOOKUP(Orders!B3661,Returns!$B$1:$C$801,2,1)</f>
        <v>Yes</v>
      </c>
    </row>
    <row r="3662" spans="1:23" ht="12.9" customHeight="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  <c r="V3662" s="1" t="str">
        <f>VLOOKUP(M3662,People!$B$1:$C$5,2,0)</f>
        <v>Anna Andreadi</v>
      </c>
      <c r="W3662" s="1" t="str">
        <f>VLOOKUP(Orders!B3662,Returns!$B$1:$C$801,2,1)</f>
        <v>Yes</v>
      </c>
    </row>
    <row r="3663" spans="1:23" ht="12.9" customHeight="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  <c r="V3663" s="1" t="str">
        <f>VLOOKUP(M3663,People!$B$1:$C$5,2,0)</f>
        <v>Kelly Williams</v>
      </c>
      <c r="W3663" s="1" t="str">
        <f>VLOOKUP(Orders!B3663,Returns!$B$1:$C$801,2,1)</f>
        <v>Yes</v>
      </c>
    </row>
    <row r="3664" spans="1:23" ht="12.9" customHeight="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VLOOKUP(M3664,People!$B$1:$C$5,2,0)</f>
        <v>Chuck Magee</v>
      </c>
      <c r="W3664" s="1" t="str">
        <f>VLOOKUP(Orders!B3664,Returns!$B$1:$C$801,2,1)</f>
        <v>Yes</v>
      </c>
    </row>
    <row r="3665" spans="1:23" ht="12.9" customHeight="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  <c r="V3665" s="1" t="str">
        <f>VLOOKUP(M3665,People!$B$1:$C$5,2,0)</f>
        <v>Chuck Magee</v>
      </c>
      <c r="W3665" s="1" t="str">
        <f>VLOOKUP(Orders!B3665,Returns!$B$1:$C$801,2,1)</f>
        <v>Yes</v>
      </c>
    </row>
    <row r="3666" spans="1:23" ht="12.9" customHeight="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  <c r="V3666" s="1" t="str">
        <f>VLOOKUP(M3666,People!$B$1:$C$5,2,0)</f>
        <v>Anna Andreadi</v>
      </c>
      <c r="W3666" s="1" t="str">
        <f>VLOOKUP(Orders!B3666,Returns!$B$1:$C$801,2,1)</f>
        <v>Yes</v>
      </c>
    </row>
    <row r="3667" spans="1:23" ht="12.9" customHeight="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  <c r="V3667" s="1" t="str">
        <f>VLOOKUP(M3667,People!$B$1:$C$5,2,0)</f>
        <v>Anna Andreadi</v>
      </c>
      <c r="W3667" s="1" t="str">
        <f>VLOOKUP(Orders!B3667,Returns!$B$1:$C$801,2,1)</f>
        <v>Yes</v>
      </c>
    </row>
    <row r="3668" spans="1:23" ht="12.9" customHeight="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  <c r="V3668" s="1" t="str">
        <f>VLOOKUP(M3668,People!$B$1:$C$5,2,0)</f>
        <v>Anna Andreadi</v>
      </c>
      <c r="W3668" s="1" t="str">
        <f>VLOOKUP(Orders!B3668,Returns!$B$1:$C$801,2,1)</f>
        <v>Yes</v>
      </c>
    </row>
    <row r="3669" spans="1:23" ht="12.9" customHeight="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  <c r="V3669" s="1" t="str">
        <f>VLOOKUP(M3669,People!$B$1:$C$5,2,0)</f>
        <v>Anna Andreadi</v>
      </c>
      <c r="W3669" s="1" t="str">
        <f>VLOOKUP(Orders!B3669,Returns!$B$1:$C$801,2,1)</f>
        <v>Yes</v>
      </c>
    </row>
    <row r="3670" spans="1:23" ht="12.9" customHeight="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  <c r="V3670" s="1" t="str">
        <f>VLOOKUP(M3670,People!$B$1:$C$5,2,0)</f>
        <v>Anna Andreadi</v>
      </c>
      <c r="W3670" s="1" t="str">
        <f>VLOOKUP(Orders!B3670,Returns!$B$1:$C$801,2,1)</f>
        <v>Yes</v>
      </c>
    </row>
    <row r="3671" spans="1:23" ht="12.9" customHeight="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  <c r="V3671" s="1" t="str">
        <f>VLOOKUP(M3671,People!$B$1:$C$5,2,0)</f>
        <v>Anna Andreadi</v>
      </c>
      <c r="W3671" s="1" t="str">
        <f>VLOOKUP(Orders!B3671,Returns!$B$1:$C$801,2,1)</f>
        <v>Yes</v>
      </c>
    </row>
    <row r="3672" spans="1:23" ht="12.9" customHeight="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  <c r="V3672" s="1" t="str">
        <f>VLOOKUP(M3672,People!$B$1:$C$5,2,0)</f>
        <v>Anna Andreadi</v>
      </c>
      <c r="W3672" s="1" t="str">
        <f>VLOOKUP(Orders!B3672,Returns!$B$1:$C$801,2,1)</f>
        <v>Yes</v>
      </c>
    </row>
    <row r="3673" spans="1:23" ht="12.9" customHeight="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  <c r="V3673" s="1" t="str">
        <f>VLOOKUP(M3673,People!$B$1:$C$5,2,0)</f>
        <v>Anna Andreadi</v>
      </c>
      <c r="W3673" s="1" t="str">
        <f>VLOOKUP(Orders!B3673,Returns!$B$1:$C$801,2,1)</f>
        <v>Yes</v>
      </c>
    </row>
    <row r="3674" spans="1:23" ht="12.9" customHeight="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VLOOKUP(M3674,People!$B$1:$C$5,2,0)</f>
        <v>Chuck Magee</v>
      </c>
      <c r="W3674" s="1" t="str">
        <f>VLOOKUP(Orders!B3674,Returns!$B$1:$C$801,2,1)</f>
        <v>Yes</v>
      </c>
    </row>
    <row r="3675" spans="1:23" ht="12.9" customHeight="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  <c r="V3675" s="1" t="str">
        <f>VLOOKUP(M3675,People!$B$1:$C$5,2,0)</f>
        <v>Chuck Magee</v>
      </c>
      <c r="W3675" s="1" t="str">
        <f>VLOOKUP(Orders!B3675,Returns!$B$1:$C$801,2,1)</f>
        <v>Yes</v>
      </c>
    </row>
    <row r="3676" spans="1:23" ht="12.9" customHeight="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  <c r="V3676" s="1" t="str">
        <f>VLOOKUP(M3676,People!$B$1:$C$5,2,0)</f>
        <v>Chuck Magee</v>
      </c>
      <c r="W3676" s="1" t="str">
        <f>VLOOKUP(Orders!B3676,Returns!$B$1:$C$801,2,1)</f>
        <v>Yes</v>
      </c>
    </row>
    <row r="3677" spans="1:23" ht="12.9" customHeight="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  <c r="V3677" s="1" t="str">
        <f>VLOOKUP(M3677,People!$B$1:$C$5,2,0)</f>
        <v>Chuck Magee</v>
      </c>
      <c r="W3677" s="1" t="str">
        <f>VLOOKUP(Orders!B3677,Returns!$B$1:$C$801,2,1)</f>
        <v>Yes</v>
      </c>
    </row>
    <row r="3678" spans="1:23" ht="12.9" customHeight="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  <c r="V3678" s="1" t="str">
        <f>VLOOKUP(M3678,People!$B$1:$C$5,2,0)</f>
        <v>Anna Andreadi</v>
      </c>
      <c r="W3678" s="1" t="str">
        <f>VLOOKUP(Orders!B3678,Returns!$B$1:$C$801,2,1)</f>
        <v>Yes</v>
      </c>
    </row>
    <row r="3679" spans="1:23" ht="12.9" customHeight="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  <c r="V3679" s="1" t="str">
        <f>VLOOKUP(M3679,People!$B$1:$C$5,2,0)</f>
        <v>Chuck Magee</v>
      </c>
      <c r="W3679" s="1" t="str">
        <f>VLOOKUP(Orders!B3679,Returns!$B$1:$C$801,2,1)</f>
        <v>Yes</v>
      </c>
    </row>
    <row r="3680" spans="1:23" ht="12.9" customHeight="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  <c r="V3680" s="1" t="str">
        <f>VLOOKUP(M3680,People!$B$1:$C$5,2,0)</f>
        <v>Chuck Magee</v>
      </c>
      <c r="W3680" s="1" t="str">
        <f>VLOOKUP(Orders!B3680,Returns!$B$1:$C$801,2,1)</f>
        <v>Yes</v>
      </c>
    </row>
    <row r="3681" spans="1:23" ht="12.9" customHeight="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  <c r="V3681" s="1" t="str">
        <f>VLOOKUP(M3681,People!$B$1:$C$5,2,0)</f>
        <v>Chuck Magee</v>
      </c>
      <c r="W3681" s="1" t="str">
        <f>VLOOKUP(Orders!B3681,Returns!$B$1:$C$801,2,1)</f>
        <v>Yes</v>
      </c>
    </row>
    <row r="3682" spans="1:23" ht="12.9" customHeight="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VLOOKUP(M3682,People!$B$1:$C$5,2,0)</f>
        <v>Chuck Magee</v>
      </c>
      <c r="W3682" s="1" t="str">
        <f>VLOOKUP(Orders!B3682,Returns!$B$1:$C$801,2,1)</f>
        <v>Yes</v>
      </c>
    </row>
    <row r="3683" spans="1:23" ht="12.9" customHeight="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VLOOKUP(M3683,People!$B$1:$C$5,2,0)</f>
        <v>Chuck Magee</v>
      </c>
      <c r="W3683" s="1" t="str">
        <f>VLOOKUP(Orders!B3683,Returns!$B$1:$C$801,2,1)</f>
        <v>Yes</v>
      </c>
    </row>
    <row r="3684" spans="1:23" ht="12.9" customHeight="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  <c r="V3684" s="1" t="str">
        <f>VLOOKUP(M3684,People!$B$1:$C$5,2,0)</f>
        <v>Chuck Magee</v>
      </c>
      <c r="W3684" s="1" t="str">
        <f>VLOOKUP(Orders!B3684,Returns!$B$1:$C$801,2,1)</f>
        <v>Yes</v>
      </c>
    </row>
    <row r="3685" spans="1:23" ht="12.9" customHeight="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  <c r="V3685" s="1" t="str">
        <f>VLOOKUP(M3685,People!$B$1:$C$5,2,0)</f>
        <v>Chuck Magee</v>
      </c>
      <c r="W3685" s="1" t="str">
        <f>VLOOKUP(Orders!B3685,Returns!$B$1:$C$801,2,1)</f>
        <v>Yes</v>
      </c>
    </row>
    <row r="3686" spans="1:23" ht="12.9" customHeight="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  <c r="V3686" s="1" t="str">
        <f>VLOOKUP(M3686,People!$B$1:$C$5,2,0)</f>
        <v>Chuck Magee</v>
      </c>
      <c r="W3686" s="1" t="str">
        <f>VLOOKUP(Orders!B3686,Returns!$B$1:$C$801,2,1)</f>
        <v>Yes</v>
      </c>
    </row>
    <row r="3687" spans="1:23" ht="12.9" customHeight="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  <c r="V3687" s="1" t="str">
        <f>VLOOKUP(M3687,People!$B$1:$C$5,2,0)</f>
        <v>Chuck Magee</v>
      </c>
      <c r="W3687" s="1" t="str">
        <f>VLOOKUP(Orders!B3687,Returns!$B$1:$C$801,2,1)</f>
        <v>Yes</v>
      </c>
    </row>
    <row r="3688" spans="1:23" ht="12.9" customHeight="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  <c r="V3688" s="1" t="str">
        <f>VLOOKUP(M3688,People!$B$1:$C$5,2,0)</f>
        <v>Anna Andreadi</v>
      </c>
      <c r="W3688" s="1" t="str">
        <f>VLOOKUP(Orders!B3688,Returns!$B$1:$C$801,2,1)</f>
        <v>Yes</v>
      </c>
    </row>
    <row r="3689" spans="1:23" ht="12.9" customHeight="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  <c r="V3689" s="1" t="str">
        <f>VLOOKUP(M3689,People!$B$1:$C$5,2,0)</f>
        <v>Cassandra Brandow</v>
      </c>
      <c r="W3689" s="1" t="str">
        <f>VLOOKUP(Orders!B3689,Returns!$B$1:$C$801,2,1)</f>
        <v>Yes</v>
      </c>
    </row>
    <row r="3690" spans="1:23" ht="12.9" customHeight="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VLOOKUP(M3690,People!$B$1:$C$5,2,0)</f>
        <v>Anna Andreadi</v>
      </c>
      <c r="W3690" s="1" t="str">
        <f>VLOOKUP(Orders!B3690,Returns!$B$1:$C$801,2,1)</f>
        <v>Yes</v>
      </c>
    </row>
    <row r="3691" spans="1:23" ht="12.9" customHeight="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  <c r="V3691" s="1" t="str">
        <f>VLOOKUP(M3691,People!$B$1:$C$5,2,0)</f>
        <v>Anna Andreadi</v>
      </c>
      <c r="W3691" s="1" t="str">
        <f>VLOOKUP(Orders!B3691,Returns!$B$1:$C$801,2,1)</f>
        <v>Yes</v>
      </c>
    </row>
    <row r="3692" spans="1:23" ht="12.9" customHeight="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  <c r="V3692" s="1" t="str">
        <f>VLOOKUP(M3692,People!$B$1:$C$5,2,0)</f>
        <v>Anna Andreadi</v>
      </c>
      <c r="W3692" s="1" t="str">
        <f>VLOOKUP(Orders!B3692,Returns!$B$1:$C$801,2,1)</f>
        <v>Yes</v>
      </c>
    </row>
    <row r="3693" spans="1:23" ht="12.9" customHeight="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VLOOKUP(M3693,People!$B$1:$C$5,2,0)</f>
        <v>Anna Andreadi</v>
      </c>
      <c r="W3693" s="1" t="str">
        <f>VLOOKUP(Orders!B3693,Returns!$B$1:$C$801,2,1)</f>
        <v>Yes</v>
      </c>
    </row>
    <row r="3694" spans="1:23" ht="12.9" customHeight="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  <c r="V3694" s="1" t="str">
        <f>VLOOKUP(M3694,People!$B$1:$C$5,2,0)</f>
        <v>Anna Andreadi</v>
      </c>
      <c r="W3694" s="1" t="str">
        <f>VLOOKUP(Orders!B3694,Returns!$B$1:$C$801,2,1)</f>
        <v>Yes</v>
      </c>
    </row>
    <row r="3695" spans="1:23" ht="12.9" customHeight="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VLOOKUP(M3695,People!$B$1:$C$5,2,0)</f>
        <v>Anna Andreadi</v>
      </c>
      <c r="W3695" s="1" t="str">
        <f>VLOOKUP(Orders!B3695,Returns!$B$1:$C$801,2,1)</f>
        <v>Yes</v>
      </c>
    </row>
    <row r="3696" spans="1:23" ht="12.9" customHeight="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VLOOKUP(M3696,People!$B$1:$C$5,2,0)</f>
        <v>Cassandra Brandow</v>
      </c>
      <c r="W3696" s="1" t="str">
        <f>VLOOKUP(Orders!B3696,Returns!$B$1:$C$801,2,1)</f>
        <v>Yes</v>
      </c>
    </row>
    <row r="3697" spans="1:23" ht="12.9" customHeight="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  <c r="V3697" s="1" t="str">
        <f>VLOOKUP(M3697,People!$B$1:$C$5,2,0)</f>
        <v>Cassandra Brandow</v>
      </c>
      <c r="W3697" s="1" t="str">
        <f>VLOOKUP(Orders!B3697,Returns!$B$1:$C$801,2,1)</f>
        <v>Yes</v>
      </c>
    </row>
    <row r="3698" spans="1:23" ht="12.9" customHeight="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  <c r="V3698" s="1" t="str">
        <f>VLOOKUP(M3698,People!$B$1:$C$5,2,0)</f>
        <v>Cassandra Brandow</v>
      </c>
      <c r="W3698" s="1" t="str">
        <f>VLOOKUP(Orders!B3698,Returns!$B$1:$C$801,2,1)</f>
        <v>Yes</v>
      </c>
    </row>
    <row r="3699" spans="1:23" ht="12.9" customHeight="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VLOOKUP(M3699,People!$B$1:$C$5,2,0)</f>
        <v>Anna Andreadi</v>
      </c>
      <c r="W3699" s="1" t="str">
        <f>VLOOKUP(Orders!B3699,Returns!$B$1:$C$801,2,1)</f>
        <v>Yes</v>
      </c>
    </row>
    <row r="3700" spans="1:23" ht="12.9" customHeight="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  <c r="V3700" s="1" t="str">
        <f>VLOOKUP(M3700,People!$B$1:$C$5,2,0)</f>
        <v>Anna Andreadi</v>
      </c>
      <c r="W3700" s="1" t="str">
        <f>VLOOKUP(Orders!B3700,Returns!$B$1:$C$801,2,1)</f>
        <v>Yes</v>
      </c>
    </row>
    <row r="3701" spans="1:23" ht="12.9" customHeight="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  <c r="V3701" s="1" t="str">
        <f>VLOOKUP(M3701,People!$B$1:$C$5,2,0)</f>
        <v>Chuck Magee</v>
      </c>
      <c r="W3701" s="1" t="str">
        <f>VLOOKUP(Orders!B3701,Returns!$B$1:$C$801,2,1)</f>
        <v>Yes</v>
      </c>
    </row>
    <row r="3702" spans="1:23" ht="12.9" customHeight="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  <c r="V3702" s="1" t="str">
        <f>VLOOKUP(M3702,People!$B$1:$C$5,2,0)</f>
        <v>Chuck Magee</v>
      </c>
      <c r="W3702" s="1" t="str">
        <f>VLOOKUP(Orders!B3702,Returns!$B$1:$C$801,2,1)</f>
        <v>Yes</v>
      </c>
    </row>
    <row r="3703" spans="1:23" ht="12.9" customHeight="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  <c r="V3703" s="1" t="str">
        <f>VLOOKUP(M3703,People!$B$1:$C$5,2,0)</f>
        <v>Chuck Magee</v>
      </c>
      <c r="W3703" s="1" t="str">
        <f>VLOOKUP(Orders!B3703,Returns!$B$1:$C$801,2,1)</f>
        <v>Yes</v>
      </c>
    </row>
    <row r="3704" spans="1:23" ht="12.9" customHeight="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  <c r="V3704" s="1" t="str">
        <f>VLOOKUP(M3704,People!$B$1:$C$5,2,0)</f>
        <v>Cassandra Brandow</v>
      </c>
      <c r="W3704" s="1" t="str">
        <f>VLOOKUP(Orders!B3704,Returns!$B$1:$C$801,2,1)</f>
        <v>Yes</v>
      </c>
    </row>
    <row r="3705" spans="1:23" ht="12.9" customHeight="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VLOOKUP(M3705,People!$B$1:$C$5,2,0)</f>
        <v>Cassandra Brandow</v>
      </c>
      <c r="W3705" s="1" t="str">
        <f>VLOOKUP(Orders!B3705,Returns!$B$1:$C$801,2,1)</f>
        <v>Yes</v>
      </c>
    </row>
    <row r="3706" spans="1:23" ht="12.9" customHeight="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VLOOKUP(M3706,People!$B$1:$C$5,2,0)</f>
        <v>Cassandra Brandow</v>
      </c>
      <c r="W3706" s="1" t="str">
        <f>VLOOKUP(Orders!B3706,Returns!$B$1:$C$801,2,1)</f>
        <v>Yes</v>
      </c>
    </row>
    <row r="3707" spans="1:23" ht="12.9" customHeight="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  <c r="V3707" s="1" t="str">
        <f>VLOOKUP(M3707,People!$B$1:$C$5,2,0)</f>
        <v>Cassandra Brandow</v>
      </c>
      <c r="W3707" s="1" t="str">
        <f>VLOOKUP(Orders!B3707,Returns!$B$1:$C$801,2,1)</f>
        <v>Yes</v>
      </c>
    </row>
    <row r="3708" spans="1:23" ht="12.9" customHeight="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  <c r="V3708" s="1" t="str">
        <f>VLOOKUP(M3708,People!$B$1:$C$5,2,0)</f>
        <v>Kelly Williams</v>
      </c>
      <c r="W3708" s="1" t="str">
        <f>VLOOKUP(Orders!B3708,Returns!$B$1:$C$801,2,1)</f>
        <v>Yes</v>
      </c>
    </row>
    <row r="3709" spans="1:23" ht="12.9" customHeight="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  <c r="V3709" s="1" t="str">
        <f>VLOOKUP(M3709,People!$B$1:$C$5,2,0)</f>
        <v>Kelly Williams</v>
      </c>
      <c r="W3709" s="1" t="str">
        <f>VLOOKUP(Orders!B3709,Returns!$B$1:$C$801,2,1)</f>
        <v>Yes</v>
      </c>
    </row>
    <row r="3710" spans="1:23" ht="12.9" customHeight="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  <c r="V3710" s="1" t="str">
        <f>VLOOKUP(M3710,People!$B$1:$C$5,2,0)</f>
        <v>Kelly Williams</v>
      </c>
      <c r="W3710" s="1" t="str">
        <f>VLOOKUP(Orders!B3710,Returns!$B$1:$C$801,2,1)</f>
        <v>Yes</v>
      </c>
    </row>
    <row r="3711" spans="1:23" ht="12.9" customHeight="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  <c r="V3711" s="1" t="str">
        <f>VLOOKUP(M3711,People!$B$1:$C$5,2,0)</f>
        <v>Kelly Williams</v>
      </c>
      <c r="W3711" s="1" t="str">
        <f>VLOOKUP(Orders!B3711,Returns!$B$1:$C$801,2,1)</f>
        <v>Yes</v>
      </c>
    </row>
    <row r="3712" spans="1:23" ht="12.9" customHeight="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  <c r="V3712" s="1" t="str">
        <f>VLOOKUP(M3712,People!$B$1:$C$5,2,0)</f>
        <v>Anna Andreadi</v>
      </c>
      <c r="W3712" s="1" t="str">
        <f>VLOOKUP(Orders!B3712,Returns!$B$1:$C$801,2,1)</f>
        <v>Yes</v>
      </c>
    </row>
    <row r="3713" spans="1:23" ht="12.9" customHeight="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  <c r="V3713" s="1" t="str">
        <f>VLOOKUP(M3713,People!$B$1:$C$5,2,0)</f>
        <v>Anna Andreadi</v>
      </c>
      <c r="W3713" s="1" t="str">
        <f>VLOOKUP(Orders!B3713,Returns!$B$1:$C$801,2,1)</f>
        <v>Yes</v>
      </c>
    </row>
    <row r="3714" spans="1:23" ht="12.9" customHeight="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  <c r="V3714" s="1" t="str">
        <f>VLOOKUP(M3714,People!$B$1:$C$5,2,0)</f>
        <v>Anna Andreadi</v>
      </c>
      <c r="W3714" s="1" t="str">
        <f>VLOOKUP(Orders!B3714,Returns!$B$1:$C$801,2,1)</f>
        <v>Yes</v>
      </c>
    </row>
    <row r="3715" spans="1:23" ht="12.9" customHeight="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  <c r="V3715" s="1" t="str">
        <f>VLOOKUP(M3715,People!$B$1:$C$5,2,0)</f>
        <v>Anna Andreadi</v>
      </c>
      <c r="W3715" s="1" t="str">
        <f>VLOOKUP(Orders!B3715,Returns!$B$1:$C$801,2,1)</f>
        <v>Yes</v>
      </c>
    </row>
    <row r="3716" spans="1:23" ht="12.9" customHeight="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VLOOKUP(M3716,People!$B$1:$C$5,2,0)</f>
        <v>Anna Andreadi</v>
      </c>
      <c r="W3716" s="1" t="str">
        <f>VLOOKUP(Orders!B3716,Returns!$B$1:$C$801,2,1)</f>
        <v>Yes</v>
      </c>
    </row>
    <row r="3717" spans="1:23" ht="12.9" customHeight="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  <c r="V3717" s="1" t="str">
        <f>VLOOKUP(M3717,People!$B$1:$C$5,2,0)</f>
        <v>Anna Andreadi</v>
      </c>
      <c r="W3717" s="1" t="str">
        <f>VLOOKUP(Orders!B3717,Returns!$B$1:$C$801,2,1)</f>
        <v>Yes</v>
      </c>
    </row>
    <row r="3718" spans="1:23" ht="12.9" customHeight="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  <c r="V3718" s="1" t="str">
        <f>VLOOKUP(M3718,People!$B$1:$C$5,2,0)</f>
        <v>Kelly Williams</v>
      </c>
      <c r="W3718" s="1" t="str">
        <f>VLOOKUP(Orders!B3718,Returns!$B$1:$C$801,2,1)</f>
        <v>Yes</v>
      </c>
    </row>
    <row r="3719" spans="1:23" ht="12.9" customHeight="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  <c r="V3719" s="1" t="str">
        <f>VLOOKUP(M3719,People!$B$1:$C$5,2,0)</f>
        <v>Cassandra Brandow</v>
      </c>
      <c r="W3719" s="1" t="str">
        <f>VLOOKUP(Orders!B3719,Returns!$B$1:$C$801,2,1)</f>
        <v>Yes</v>
      </c>
    </row>
    <row r="3720" spans="1:23" ht="12.9" customHeight="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  <c r="V3720" s="1" t="str">
        <f>VLOOKUP(M3720,People!$B$1:$C$5,2,0)</f>
        <v>Cassandra Brandow</v>
      </c>
      <c r="W3720" s="1" t="str">
        <f>VLOOKUP(Orders!B3720,Returns!$B$1:$C$801,2,1)</f>
        <v>Yes</v>
      </c>
    </row>
    <row r="3721" spans="1:23" ht="12.9" customHeight="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  <c r="V3721" s="1" t="str">
        <f>VLOOKUP(M3721,People!$B$1:$C$5,2,0)</f>
        <v>Kelly Williams</v>
      </c>
      <c r="W3721" s="1" t="str">
        <f>VLOOKUP(Orders!B3721,Returns!$B$1:$C$801,2,1)</f>
        <v>Yes</v>
      </c>
    </row>
    <row r="3722" spans="1:23" ht="12.9" customHeight="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  <c r="V3722" s="1" t="str">
        <f>VLOOKUP(M3722,People!$B$1:$C$5,2,0)</f>
        <v>Cassandra Brandow</v>
      </c>
      <c r="W3722" s="1" t="str">
        <f>VLOOKUP(Orders!B3722,Returns!$B$1:$C$801,2,1)</f>
        <v>Yes</v>
      </c>
    </row>
    <row r="3723" spans="1:23" ht="12.9" customHeight="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VLOOKUP(M3723,People!$B$1:$C$5,2,0)</f>
        <v>Cassandra Brandow</v>
      </c>
      <c r="W3723" s="1" t="str">
        <f>VLOOKUP(Orders!B3723,Returns!$B$1:$C$801,2,1)</f>
        <v>Yes</v>
      </c>
    </row>
    <row r="3724" spans="1:23" ht="12.9" customHeight="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  <c r="V3724" s="1" t="str">
        <f>VLOOKUP(M3724,People!$B$1:$C$5,2,0)</f>
        <v>Kelly Williams</v>
      </c>
      <c r="W3724" s="1" t="str">
        <f>VLOOKUP(Orders!B3724,Returns!$B$1:$C$801,2,1)</f>
        <v>Yes</v>
      </c>
    </row>
    <row r="3725" spans="1:23" ht="12.9" customHeight="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  <c r="V3725" s="1" t="str">
        <f>VLOOKUP(M3725,People!$B$1:$C$5,2,0)</f>
        <v>Anna Andreadi</v>
      </c>
      <c r="W3725" s="1" t="str">
        <f>VLOOKUP(Orders!B3725,Returns!$B$1:$C$801,2,1)</f>
        <v>Yes</v>
      </c>
    </row>
    <row r="3726" spans="1:23" ht="12.9" customHeight="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  <c r="V3726" s="1" t="str">
        <f>VLOOKUP(M3726,People!$B$1:$C$5,2,0)</f>
        <v>Kelly Williams</v>
      </c>
      <c r="W3726" s="1" t="str">
        <f>VLOOKUP(Orders!B3726,Returns!$B$1:$C$801,2,1)</f>
        <v>Yes</v>
      </c>
    </row>
    <row r="3727" spans="1:23" ht="12.9" customHeight="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VLOOKUP(M3727,People!$B$1:$C$5,2,0)</f>
        <v>Anna Andreadi</v>
      </c>
      <c r="W3727" s="1" t="str">
        <f>VLOOKUP(Orders!B3727,Returns!$B$1:$C$801,2,1)</f>
        <v>Yes</v>
      </c>
    </row>
    <row r="3728" spans="1:23" ht="12.9" customHeight="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VLOOKUP(M3728,People!$B$1:$C$5,2,0)</f>
        <v>Chuck Magee</v>
      </c>
      <c r="W3728" s="1" t="str">
        <f>VLOOKUP(Orders!B3728,Returns!$B$1:$C$801,2,1)</f>
        <v>Yes</v>
      </c>
    </row>
    <row r="3729" spans="1:23" ht="12.9" customHeight="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  <c r="V3729" s="1" t="str">
        <f>VLOOKUP(M3729,People!$B$1:$C$5,2,0)</f>
        <v>Chuck Magee</v>
      </c>
      <c r="W3729" s="1" t="str">
        <f>VLOOKUP(Orders!B3729,Returns!$B$1:$C$801,2,1)</f>
        <v>Yes</v>
      </c>
    </row>
    <row r="3730" spans="1:23" ht="12.9" customHeight="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  <c r="V3730" s="1" t="str">
        <f>VLOOKUP(M3730,People!$B$1:$C$5,2,0)</f>
        <v>Chuck Magee</v>
      </c>
      <c r="W3730" s="1" t="str">
        <f>VLOOKUP(Orders!B3730,Returns!$B$1:$C$801,2,1)</f>
        <v>Yes</v>
      </c>
    </row>
    <row r="3731" spans="1:23" ht="12.9" customHeight="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VLOOKUP(M3731,People!$B$1:$C$5,2,0)</f>
        <v>Chuck Magee</v>
      </c>
      <c r="W3731" s="1" t="str">
        <f>VLOOKUP(Orders!B3731,Returns!$B$1:$C$801,2,1)</f>
        <v>Yes</v>
      </c>
    </row>
    <row r="3732" spans="1:23" ht="12.9" customHeight="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VLOOKUP(M3732,People!$B$1:$C$5,2,0)</f>
        <v>Chuck Magee</v>
      </c>
      <c r="W3732" s="1" t="str">
        <f>VLOOKUP(Orders!B3732,Returns!$B$1:$C$801,2,1)</f>
        <v>Yes</v>
      </c>
    </row>
    <row r="3733" spans="1:23" ht="12.9" customHeight="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  <c r="V3733" s="1" t="str">
        <f>VLOOKUP(M3733,People!$B$1:$C$5,2,0)</f>
        <v>Chuck Magee</v>
      </c>
      <c r="W3733" s="1" t="str">
        <f>VLOOKUP(Orders!B3733,Returns!$B$1:$C$801,2,1)</f>
        <v>Yes</v>
      </c>
    </row>
    <row r="3734" spans="1:23" ht="12.9" customHeight="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  <c r="V3734" s="1" t="str">
        <f>VLOOKUP(M3734,People!$B$1:$C$5,2,0)</f>
        <v>Chuck Magee</v>
      </c>
      <c r="W3734" s="1" t="str">
        <f>VLOOKUP(Orders!B3734,Returns!$B$1:$C$801,2,1)</f>
        <v>Yes</v>
      </c>
    </row>
    <row r="3735" spans="1:23" ht="12.9" customHeight="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  <c r="V3735" s="1" t="str">
        <f>VLOOKUP(M3735,People!$B$1:$C$5,2,0)</f>
        <v>Chuck Magee</v>
      </c>
      <c r="W3735" s="1" t="str">
        <f>VLOOKUP(Orders!B3735,Returns!$B$1:$C$801,2,1)</f>
        <v>Yes</v>
      </c>
    </row>
    <row r="3736" spans="1:23" ht="12.9" customHeight="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  <c r="V3736" s="1" t="str">
        <f>VLOOKUP(M3736,People!$B$1:$C$5,2,0)</f>
        <v>Chuck Magee</v>
      </c>
      <c r="W3736" s="1" t="str">
        <f>VLOOKUP(Orders!B3736,Returns!$B$1:$C$801,2,1)</f>
        <v>Yes</v>
      </c>
    </row>
    <row r="3737" spans="1:23" ht="12.9" customHeight="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  <c r="V3737" s="1" t="str">
        <f>VLOOKUP(M3737,People!$B$1:$C$5,2,0)</f>
        <v>Chuck Magee</v>
      </c>
      <c r="W3737" s="1" t="str">
        <f>VLOOKUP(Orders!B3737,Returns!$B$1:$C$801,2,1)</f>
        <v>Yes</v>
      </c>
    </row>
    <row r="3738" spans="1:23" ht="12.9" customHeight="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VLOOKUP(M3738,People!$B$1:$C$5,2,0)</f>
        <v>Chuck Magee</v>
      </c>
      <c r="W3738" s="1" t="str">
        <f>VLOOKUP(Orders!B3738,Returns!$B$1:$C$801,2,1)</f>
        <v>Yes</v>
      </c>
    </row>
    <row r="3739" spans="1:23" ht="12.9" customHeight="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  <c r="V3739" s="1" t="str">
        <f>VLOOKUP(M3739,People!$B$1:$C$5,2,0)</f>
        <v>Chuck Magee</v>
      </c>
      <c r="W3739" s="1" t="str">
        <f>VLOOKUP(Orders!B3739,Returns!$B$1:$C$801,2,1)</f>
        <v>Yes</v>
      </c>
    </row>
    <row r="3740" spans="1:23" ht="12.9" customHeight="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  <c r="V3740" s="1" t="str">
        <f>VLOOKUP(M3740,People!$B$1:$C$5,2,0)</f>
        <v>Kelly Williams</v>
      </c>
      <c r="W3740" s="1" t="str">
        <f>VLOOKUP(Orders!B3740,Returns!$B$1:$C$801,2,1)</f>
        <v>Yes</v>
      </c>
    </row>
    <row r="3741" spans="1:23" ht="12.9" customHeight="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VLOOKUP(M3741,People!$B$1:$C$5,2,0)</f>
        <v>Kelly Williams</v>
      </c>
      <c r="W3741" s="1" t="str">
        <f>VLOOKUP(Orders!B3741,Returns!$B$1:$C$801,2,1)</f>
        <v>Yes</v>
      </c>
    </row>
    <row r="3742" spans="1:23" ht="12.9" customHeight="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  <c r="V3742" s="1" t="str">
        <f>VLOOKUP(M3742,People!$B$1:$C$5,2,0)</f>
        <v>Kelly Williams</v>
      </c>
      <c r="W3742" s="1" t="str">
        <f>VLOOKUP(Orders!B3742,Returns!$B$1:$C$801,2,1)</f>
        <v>Yes</v>
      </c>
    </row>
    <row r="3743" spans="1:23" ht="12.9" customHeight="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VLOOKUP(M3743,People!$B$1:$C$5,2,0)</f>
        <v>Chuck Magee</v>
      </c>
      <c r="W3743" s="1" t="str">
        <f>VLOOKUP(Orders!B3743,Returns!$B$1:$C$801,2,1)</f>
        <v>Yes</v>
      </c>
    </row>
    <row r="3744" spans="1:23" ht="12.9" customHeight="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  <c r="V3744" s="1" t="str">
        <f>VLOOKUP(M3744,People!$B$1:$C$5,2,0)</f>
        <v>Chuck Magee</v>
      </c>
      <c r="W3744" s="1" t="str">
        <f>VLOOKUP(Orders!B3744,Returns!$B$1:$C$801,2,1)</f>
        <v>Yes</v>
      </c>
    </row>
    <row r="3745" spans="1:23" ht="12.9" customHeight="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VLOOKUP(M3745,People!$B$1:$C$5,2,0)</f>
        <v>Chuck Magee</v>
      </c>
      <c r="W3745" s="1" t="str">
        <f>VLOOKUP(Orders!B3745,Returns!$B$1:$C$801,2,1)</f>
        <v>Yes</v>
      </c>
    </row>
    <row r="3746" spans="1:23" ht="12.9" customHeight="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  <c r="V3746" s="1" t="str">
        <f>VLOOKUP(M3746,People!$B$1:$C$5,2,0)</f>
        <v>Cassandra Brandow</v>
      </c>
      <c r="W3746" s="1" t="str">
        <f>VLOOKUP(Orders!B3746,Returns!$B$1:$C$801,2,1)</f>
        <v>Yes</v>
      </c>
    </row>
    <row r="3747" spans="1:23" ht="12.9" customHeight="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VLOOKUP(M3747,People!$B$1:$C$5,2,0)</f>
        <v>Cassandra Brandow</v>
      </c>
      <c r="W3747" s="1" t="str">
        <f>VLOOKUP(Orders!B3747,Returns!$B$1:$C$801,2,1)</f>
        <v>Yes</v>
      </c>
    </row>
    <row r="3748" spans="1:23" ht="12.9" customHeight="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  <c r="V3748" s="1" t="str">
        <f>VLOOKUP(M3748,People!$B$1:$C$5,2,0)</f>
        <v>Cassandra Brandow</v>
      </c>
      <c r="W3748" s="1" t="str">
        <f>VLOOKUP(Orders!B3748,Returns!$B$1:$C$801,2,1)</f>
        <v>Yes</v>
      </c>
    </row>
    <row r="3749" spans="1:23" ht="12.9" customHeight="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VLOOKUP(M3749,People!$B$1:$C$5,2,0)</f>
        <v>Anna Andreadi</v>
      </c>
      <c r="W3749" s="1" t="str">
        <f>VLOOKUP(Orders!B3749,Returns!$B$1:$C$801,2,1)</f>
        <v>Yes</v>
      </c>
    </row>
    <row r="3750" spans="1:23" ht="12.9" customHeight="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VLOOKUP(M3750,People!$B$1:$C$5,2,0)</f>
        <v>Anna Andreadi</v>
      </c>
      <c r="W3750" s="1" t="str">
        <f>VLOOKUP(Orders!B3750,Returns!$B$1:$C$801,2,1)</f>
        <v>Yes</v>
      </c>
    </row>
    <row r="3751" spans="1:23" ht="12.9" customHeight="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VLOOKUP(M3751,People!$B$1:$C$5,2,0)</f>
        <v>Anna Andreadi</v>
      </c>
      <c r="W3751" s="1" t="str">
        <f>VLOOKUP(Orders!B3751,Returns!$B$1:$C$801,2,1)</f>
        <v>Yes</v>
      </c>
    </row>
    <row r="3752" spans="1:23" ht="12.9" customHeight="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  <c r="V3752" s="1" t="str">
        <f>VLOOKUP(M3752,People!$B$1:$C$5,2,0)</f>
        <v>Anna Andreadi</v>
      </c>
      <c r="W3752" s="1" t="str">
        <f>VLOOKUP(Orders!B3752,Returns!$B$1:$C$801,2,1)</f>
        <v>Yes</v>
      </c>
    </row>
    <row r="3753" spans="1:23" ht="12.9" customHeight="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  <c r="V3753" s="1" t="str">
        <f>VLOOKUP(M3753,People!$B$1:$C$5,2,0)</f>
        <v>Anna Andreadi</v>
      </c>
      <c r="W3753" s="1" t="str">
        <f>VLOOKUP(Orders!B3753,Returns!$B$1:$C$801,2,1)</f>
        <v>Yes</v>
      </c>
    </row>
    <row r="3754" spans="1:23" ht="12.9" customHeight="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  <c r="V3754" s="1" t="str">
        <f>VLOOKUP(M3754,People!$B$1:$C$5,2,0)</f>
        <v>Anna Andreadi</v>
      </c>
      <c r="W3754" s="1" t="str">
        <f>VLOOKUP(Orders!B3754,Returns!$B$1:$C$801,2,1)</f>
        <v>Yes</v>
      </c>
    </row>
    <row r="3755" spans="1:23" ht="12.9" customHeight="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  <c r="V3755" s="1" t="str">
        <f>VLOOKUP(M3755,People!$B$1:$C$5,2,0)</f>
        <v>Anna Andreadi</v>
      </c>
      <c r="W3755" s="1" t="str">
        <f>VLOOKUP(Orders!B3755,Returns!$B$1:$C$801,2,1)</f>
        <v>Yes</v>
      </c>
    </row>
    <row r="3756" spans="1:23" ht="12.9" customHeight="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  <c r="V3756" s="1" t="str">
        <f>VLOOKUP(M3756,People!$B$1:$C$5,2,0)</f>
        <v>Anna Andreadi</v>
      </c>
      <c r="W3756" s="1" t="str">
        <f>VLOOKUP(Orders!B3756,Returns!$B$1:$C$801,2,1)</f>
        <v>Yes</v>
      </c>
    </row>
    <row r="3757" spans="1:23" ht="12.9" customHeight="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  <c r="V3757" s="1" t="str">
        <f>VLOOKUP(M3757,People!$B$1:$C$5,2,0)</f>
        <v>Kelly Williams</v>
      </c>
      <c r="W3757" s="1" t="str">
        <f>VLOOKUP(Orders!B3757,Returns!$B$1:$C$801,2,1)</f>
        <v>Yes</v>
      </c>
    </row>
    <row r="3758" spans="1:23" ht="12.9" customHeight="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  <c r="V3758" s="1" t="str">
        <f>VLOOKUP(M3758,People!$B$1:$C$5,2,0)</f>
        <v>Kelly Williams</v>
      </c>
      <c r="W3758" s="1" t="str">
        <f>VLOOKUP(Orders!B3758,Returns!$B$1:$C$801,2,1)</f>
        <v>Yes</v>
      </c>
    </row>
    <row r="3759" spans="1:23" ht="12.9" customHeight="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  <c r="V3759" s="1" t="str">
        <f>VLOOKUP(M3759,People!$B$1:$C$5,2,0)</f>
        <v>Chuck Magee</v>
      </c>
      <c r="W3759" s="1" t="str">
        <f>VLOOKUP(Orders!B3759,Returns!$B$1:$C$801,2,1)</f>
        <v>Yes</v>
      </c>
    </row>
    <row r="3760" spans="1:23" ht="12.9" customHeight="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  <c r="V3760" s="1" t="str">
        <f>VLOOKUP(M3760,People!$B$1:$C$5,2,0)</f>
        <v>Anna Andreadi</v>
      </c>
      <c r="W3760" s="1" t="str">
        <f>VLOOKUP(Orders!B3760,Returns!$B$1:$C$801,2,1)</f>
        <v>Yes</v>
      </c>
    </row>
    <row r="3761" spans="1:23" ht="12.9" customHeight="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  <c r="V3761" s="1" t="str">
        <f>VLOOKUP(M3761,People!$B$1:$C$5,2,0)</f>
        <v>Anna Andreadi</v>
      </c>
      <c r="W3761" s="1" t="str">
        <f>VLOOKUP(Orders!B3761,Returns!$B$1:$C$801,2,1)</f>
        <v>Yes</v>
      </c>
    </row>
    <row r="3762" spans="1:23" ht="12.9" customHeight="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  <c r="V3762" s="1" t="str">
        <f>VLOOKUP(M3762,People!$B$1:$C$5,2,0)</f>
        <v>Anna Andreadi</v>
      </c>
      <c r="W3762" s="1" t="str">
        <f>VLOOKUP(Orders!B3762,Returns!$B$1:$C$801,2,1)</f>
        <v>Yes</v>
      </c>
    </row>
    <row r="3763" spans="1:23" ht="12.9" customHeight="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  <c r="V3763" s="1" t="str">
        <f>VLOOKUP(M3763,People!$B$1:$C$5,2,0)</f>
        <v>Chuck Magee</v>
      </c>
      <c r="W3763" s="1" t="str">
        <f>VLOOKUP(Orders!B3763,Returns!$B$1:$C$801,2,1)</f>
        <v>Yes</v>
      </c>
    </row>
    <row r="3764" spans="1:23" ht="12.9" customHeight="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  <c r="V3764" s="1" t="str">
        <f>VLOOKUP(M3764,People!$B$1:$C$5,2,0)</f>
        <v>Kelly Williams</v>
      </c>
      <c r="W3764" s="1" t="str">
        <f>VLOOKUP(Orders!B3764,Returns!$B$1:$C$801,2,1)</f>
        <v>Yes</v>
      </c>
    </row>
    <row r="3765" spans="1:23" ht="12.9" customHeight="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  <c r="V3765" s="1" t="str">
        <f>VLOOKUP(M3765,People!$B$1:$C$5,2,0)</f>
        <v>Kelly Williams</v>
      </c>
      <c r="W3765" s="1" t="str">
        <f>VLOOKUP(Orders!B3765,Returns!$B$1:$C$801,2,1)</f>
        <v>Yes</v>
      </c>
    </row>
    <row r="3766" spans="1:23" ht="12.9" customHeight="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  <c r="V3766" s="1" t="str">
        <f>VLOOKUP(M3766,People!$B$1:$C$5,2,0)</f>
        <v>Kelly Williams</v>
      </c>
      <c r="W3766" s="1" t="str">
        <f>VLOOKUP(Orders!B3766,Returns!$B$1:$C$801,2,1)</f>
        <v>Yes</v>
      </c>
    </row>
    <row r="3767" spans="1:23" ht="12.9" customHeight="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  <c r="V3767" s="1" t="str">
        <f>VLOOKUP(M3767,People!$B$1:$C$5,2,0)</f>
        <v>Kelly Williams</v>
      </c>
      <c r="W3767" s="1" t="str">
        <f>VLOOKUP(Orders!B3767,Returns!$B$1:$C$801,2,1)</f>
        <v>Yes</v>
      </c>
    </row>
    <row r="3768" spans="1:23" ht="12.9" customHeight="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VLOOKUP(M3768,People!$B$1:$C$5,2,0)</f>
        <v>Kelly Williams</v>
      </c>
      <c r="W3768" s="1" t="str">
        <f>VLOOKUP(Orders!B3768,Returns!$B$1:$C$801,2,1)</f>
        <v>Yes</v>
      </c>
    </row>
    <row r="3769" spans="1:23" ht="12.9" customHeight="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  <c r="V3769" s="1" t="str">
        <f>VLOOKUP(M3769,People!$B$1:$C$5,2,0)</f>
        <v>Kelly Williams</v>
      </c>
      <c r="W3769" s="1" t="str">
        <f>VLOOKUP(Orders!B3769,Returns!$B$1:$C$801,2,1)</f>
        <v>Yes</v>
      </c>
    </row>
    <row r="3770" spans="1:23" ht="12.9" customHeight="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  <c r="V3770" s="1" t="str">
        <f>VLOOKUP(M3770,People!$B$1:$C$5,2,0)</f>
        <v>Cassandra Brandow</v>
      </c>
      <c r="W3770" s="1" t="str">
        <f>VLOOKUP(Orders!B3770,Returns!$B$1:$C$801,2,1)</f>
        <v>Yes</v>
      </c>
    </row>
    <row r="3771" spans="1:23" ht="12.9" customHeight="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VLOOKUP(M3771,People!$B$1:$C$5,2,0)</f>
        <v>Cassandra Brandow</v>
      </c>
      <c r="W3771" s="1" t="str">
        <f>VLOOKUP(Orders!B3771,Returns!$B$1:$C$801,2,1)</f>
        <v>Yes</v>
      </c>
    </row>
    <row r="3772" spans="1:23" ht="12.9" customHeight="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  <c r="V3772" s="1" t="str">
        <f>VLOOKUP(M3772,People!$B$1:$C$5,2,0)</f>
        <v>Anna Andreadi</v>
      </c>
      <c r="W3772" s="1" t="str">
        <f>VLOOKUP(Orders!B3772,Returns!$B$1:$C$801,2,1)</f>
        <v>Yes</v>
      </c>
    </row>
    <row r="3773" spans="1:23" ht="12.9" customHeight="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  <c r="V3773" s="1" t="str">
        <f>VLOOKUP(M3773,People!$B$1:$C$5,2,0)</f>
        <v>Chuck Magee</v>
      </c>
      <c r="W3773" s="1" t="str">
        <f>VLOOKUP(Orders!B3773,Returns!$B$1:$C$801,2,1)</f>
        <v>Yes</v>
      </c>
    </row>
    <row r="3774" spans="1:23" ht="12.9" customHeight="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  <c r="V3774" s="1" t="str">
        <f>VLOOKUP(M3774,People!$B$1:$C$5,2,0)</f>
        <v>Cassandra Brandow</v>
      </c>
      <c r="W3774" s="1" t="str">
        <f>VLOOKUP(Orders!B3774,Returns!$B$1:$C$801,2,1)</f>
        <v>Yes</v>
      </c>
    </row>
    <row r="3775" spans="1:23" ht="12.9" customHeight="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  <c r="V3775" s="1" t="str">
        <f>VLOOKUP(M3775,People!$B$1:$C$5,2,0)</f>
        <v>Cassandra Brandow</v>
      </c>
      <c r="W3775" s="1" t="str">
        <f>VLOOKUP(Orders!B3775,Returns!$B$1:$C$801,2,1)</f>
        <v>Yes</v>
      </c>
    </row>
    <row r="3776" spans="1:23" ht="12.9" customHeight="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  <c r="V3776" s="1" t="str">
        <f>VLOOKUP(M3776,People!$B$1:$C$5,2,0)</f>
        <v>Cassandra Brandow</v>
      </c>
      <c r="W3776" s="1" t="str">
        <f>VLOOKUP(Orders!B3776,Returns!$B$1:$C$801,2,1)</f>
        <v>Yes</v>
      </c>
    </row>
    <row r="3777" spans="1:23" ht="12.9" customHeight="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  <c r="V3777" s="1" t="str">
        <f>VLOOKUP(M3777,People!$B$1:$C$5,2,0)</f>
        <v>Cassandra Brandow</v>
      </c>
      <c r="W3777" s="1" t="str">
        <f>VLOOKUP(Orders!B3777,Returns!$B$1:$C$801,2,1)</f>
        <v>Yes</v>
      </c>
    </row>
    <row r="3778" spans="1:23" ht="12.9" customHeight="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  <c r="V3778" s="1" t="str">
        <f>VLOOKUP(M3778,People!$B$1:$C$5,2,0)</f>
        <v>Cassandra Brandow</v>
      </c>
      <c r="W3778" s="1" t="str">
        <f>VLOOKUP(Orders!B3778,Returns!$B$1:$C$801,2,1)</f>
        <v>Yes</v>
      </c>
    </row>
    <row r="3779" spans="1:23" ht="12.9" customHeight="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  <c r="V3779" s="1" t="str">
        <f>VLOOKUP(M3779,People!$B$1:$C$5,2,0)</f>
        <v>Anna Andreadi</v>
      </c>
      <c r="W3779" s="1" t="str">
        <f>VLOOKUP(Orders!B3779,Returns!$B$1:$C$801,2,1)</f>
        <v>Yes</v>
      </c>
    </row>
    <row r="3780" spans="1:23" ht="12.9" customHeight="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  <c r="V3780" s="1" t="str">
        <f>VLOOKUP(M3780,People!$B$1:$C$5,2,0)</f>
        <v>Cassandra Brandow</v>
      </c>
      <c r="W3780" s="1" t="str">
        <f>VLOOKUP(Orders!B3780,Returns!$B$1:$C$801,2,1)</f>
        <v>Yes</v>
      </c>
    </row>
    <row r="3781" spans="1:23" ht="12.9" customHeight="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  <c r="V3781" s="1" t="str">
        <f>VLOOKUP(M3781,People!$B$1:$C$5,2,0)</f>
        <v>Chuck Magee</v>
      </c>
      <c r="W3781" s="1" t="str">
        <f>VLOOKUP(Orders!B3781,Returns!$B$1:$C$801,2,1)</f>
        <v>Yes</v>
      </c>
    </row>
    <row r="3782" spans="1:23" ht="12.9" customHeight="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  <c r="V3782" s="1" t="str">
        <f>VLOOKUP(M3782,People!$B$1:$C$5,2,0)</f>
        <v>Kelly Williams</v>
      </c>
      <c r="W3782" s="1" t="str">
        <f>VLOOKUP(Orders!B3782,Returns!$B$1:$C$801,2,1)</f>
        <v>Yes</v>
      </c>
    </row>
    <row r="3783" spans="1:23" ht="12.9" customHeight="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  <c r="V3783" s="1" t="str">
        <f>VLOOKUP(M3783,People!$B$1:$C$5,2,0)</f>
        <v>Chuck Magee</v>
      </c>
      <c r="W3783" s="1" t="str">
        <f>VLOOKUP(Orders!B3783,Returns!$B$1:$C$801,2,1)</f>
        <v>Yes</v>
      </c>
    </row>
    <row r="3784" spans="1:23" ht="12.9" customHeight="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  <c r="V3784" s="1" t="str">
        <f>VLOOKUP(M3784,People!$B$1:$C$5,2,0)</f>
        <v>Cassandra Brandow</v>
      </c>
      <c r="W3784" s="1" t="str">
        <f>VLOOKUP(Orders!B3784,Returns!$B$1:$C$801,2,1)</f>
        <v>Yes</v>
      </c>
    </row>
    <row r="3785" spans="1:23" ht="12.9" customHeight="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  <c r="V3785" s="1" t="str">
        <f>VLOOKUP(M3785,People!$B$1:$C$5,2,0)</f>
        <v>Cassandra Brandow</v>
      </c>
      <c r="W3785" s="1" t="str">
        <f>VLOOKUP(Orders!B3785,Returns!$B$1:$C$801,2,1)</f>
        <v>Yes</v>
      </c>
    </row>
    <row r="3786" spans="1:23" ht="12.9" customHeight="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  <c r="V3786" s="1" t="str">
        <f>VLOOKUP(M3786,People!$B$1:$C$5,2,0)</f>
        <v>Cassandra Brandow</v>
      </c>
      <c r="W3786" s="1" t="str">
        <f>VLOOKUP(Orders!B3786,Returns!$B$1:$C$801,2,1)</f>
        <v>Yes</v>
      </c>
    </row>
    <row r="3787" spans="1:23" ht="12.9" customHeight="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  <c r="V3787" s="1" t="str">
        <f>VLOOKUP(M3787,People!$B$1:$C$5,2,0)</f>
        <v>Chuck Magee</v>
      </c>
      <c r="W3787" s="1" t="str">
        <f>VLOOKUP(Orders!B3787,Returns!$B$1:$C$801,2,1)</f>
        <v>Yes</v>
      </c>
    </row>
    <row r="3788" spans="1:23" ht="12.9" customHeight="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VLOOKUP(M3788,People!$B$1:$C$5,2,0)</f>
        <v>Anna Andreadi</v>
      </c>
      <c r="W3788" s="1" t="str">
        <f>VLOOKUP(Orders!B3788,Returns!$B$1:$C$801,2,1)</f>
        <v>Yes</v>
      </c>
    </row>
    <row r="3789" spans="1:23" ht="12.9" customHeight="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  <c r="V3789" s="1" t="str">
        <f>VLOOKUP(M3789,People!$B$1:$C$5,2,0)</f>
        <v>Kelly Williams</v>
      </c>
      <c r="W3789" s="1" t="str">
        <f>VLOOKUP(Orders!B3789,Returns!$B$1:$C$801,2,1)</f>
        <v>Yes</v>
      </c>
    </row>
    <row r="3790" spans="1:23" ht="12.9" customHeight="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  <c r="V3790" s="1" t="str">
        <f>VLOOKUP(M3790,People!$B$1:$C$5,2,0)</f>
        <v>Kelly Williams</v>
      </c>
      <c r="W3790" s="1" t="str">
        <f>VLOOKUP(Orders!B3790,Returns!$B$1:$C$801,2,1)</f>
        <v>Yes</v>
      </c>
    </row>
    <row r="3791" spans="1:23" ht="12.9" customHeight="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  <c r="V3791" s="1" t="str">
        <f>VLOOKUP(M3791,People!$B$1:$C$5,2,0)</f>
        <v>Kelly Williams</v>
      </c>
      <c r="W3791" s="1" t="str">
        <f>VLOOKUP(Orders!B3791,Returns!$B$1:$C$801,2,1)</f>
        <v>Yes</v>
      </c>
    </row>
    <row r="3792" spans="1:23" ht="12.9" customHeight="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  <c r="V3792" s="1" t="str">
        <f>VLOOKUP(M3792,People!$B$1:$C$5,2,0)</f>
        <v>Anna Andreadi</v>
      </c>
      <c r="W3792" s="1" t="str">
        <f>VLOOKUP(Orders!B3792,Returns!$B$1:$C$801,2,1)</f>
        <v>Yes</v>
      </c>
    </row>
    <row r="3793" spans="1:23" ht="12.9" customHeight="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  <c r="V3793" s="1" t="str">
        <f>VLOOKUP(M3793,People!$B$1:$C$5,2,0)</f>
        <v>Chuck Magee</v>
      </c>
      <c r="W3793" s="1" t="str">
        <f>VLOOKUP(Orders!B3793,Returns!$B$1:$C$801,2,1)</f>
        <v>Yes</v>
      </c>
    </row>
    <row r="3794" spans="1:23" ht="12.9" customHeight="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  <c r="V3794" s="1" t="str">
        <f>VLOOKUP(M3794,People!$B$1:$C$5,2,0)</f>
        <v>Chuck Magee</v>
      </c>
      <c r="W3794" s="1" t="str">
        <f>VLOOKUP(Orders!B3794,Returns!$B$1:$C$801,2,1)</f>
        <v>Yes</v>
      </c>
    </row>
    <row r="3795" spans="1:23" ht="12.9" customHeight="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  <c r="V3795" s="1" t="str">
        <f>VLOOKUP(M3795,People!$B$1:$C$5,2,0)</f>
        <v>Chuck Magee</v>
      </c>
      <c r="W3795" s="1" t="str">
        <f>VLOOKUP(Orders!B3795,Returns!$B$1:$C$801,2,1)</f>
        <v>Yes</v>
      </c>
    </row>
    <row r="3796" spans="1:23" ht="12.9" customHeight="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  <c r="V3796" s="1" t="str">
        <f>VLOOKUP(M3796,People!$B$1:$C$5,2,0)</f>
        <v>Anna Andreadi</v>
      </c>
      <c r="W3796" s="1" t="str">
        <f>VLOOKUP(Orders!B3796,Returns!$B$1:$C$801,2,1)</f>
        <v>Yes</v>
      </c>
    </row>
    <row r="3797" spans="1:23" ht="12.9" customHeight="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  <c r="V3797" s="1" t="str">
        <f>VLOOKUP(M3797,People!$B$1:$C$5,2,0)</f>
        <v>Anna Andreadi</v>
      </c>
      <c r="W3797" s="1" t="str">
        <f>VLOOKUP(Orders!B3797,Returns!$B$1:$C$801,2,1)</f>
        <v>Yes</v>
      </c>
    </row>
    <row r="3798" spans="1:23" ht="12.9" customHeight="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  <c r="V3798" s="1" t="str">
        <f>VLOOKUP(M3798,People!$B$1:$C$5,2,0)</f>
        <v>Anna Andreadi</v>
      </c>
      <c r="W3798" s="1" t="str">
        <f>VLOOKUP(Orders!B3798,Returns!$B$1:$C$801,2,1)</f>
        <v>Yes</v>
      </c>
    </row>
    <row r="3799" spans="1:23" ht="12.9" customHeight="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  <c r="V3799" s="1" t="str">
        <f>VLOOKUP(M3799,People!$B$1:$C$5,2,0)</f>
        <v>Cassandra Brandow</v>
      </c>
      <c r="W3799" s="1" t="str">
        <f>VLOOKUP(Orders!B3799,Returns!$B$1:$C$801,2,1)</f>
        <v>Yes</v>
      </c>
    </row>
    <row r="3800" spans="1:23" ht="12.9" customHeight="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  <c r="V3800" s="1" t="str">
        <f>VLOOKUP(M3800,People!$B$1:$C$5,2,0)</f>
        <v>Cassandra Brandow</v>
      </c>
      <c r="W3800" s="1" t="str">
        <f>VLOOKUP(Orders!B3800,Returns!$B$1:$C$801,2,1)</f>
        <v>Yes</v>
      </c>
    </row>
    <row r="3801" spans="1:23" ht="12.9" customHeight="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  <c r="V3801" s="1" t="str">
        <f>VLOOKUP(M3801,People!$B$1:$C$5,2,0)</f>
        <v>Cassandra Brandow</v>
      </c>
      <c r="W3801" s="1" t="str">
        <f>VLOOKUP(Orders!B3801,Returns!$B$1:$C$801,2,1)</f>
        <v>Yes</v>
      </c>
    </row>
    <row r="3802" spans="1:23" ht="12.9" customHeight="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  <c r="V3802" s="1" t="str">
        <f>VLOOKUP(M3802,People!$B$1:$C$5,2,0)</f>
        <v>Cassandra Brandow</v>
      </c>
      <c r="W3802" s="1" t="str">
        <f>VLOOKUP(Orders!B3802,Returns!$B$1:$C$801,2,1)</f>
        <v>Yes</v>
      </c>
    </row>
    <row r="3803" spans="1:23" ht="12.9" customHeight="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  <c r="V3803" s="1" t="str">
        <f>VLOOKUP(M3803,People!$B$1:$C$5,2,0)</f>
        <v>Cassandra Brandow</v>
      </c>
      <c r="W3803" s="1" t="str">
        <f>VLOOKUP(Orders!B3803,Returns!$B$1:$C$801,2,1)</f>
        <v>Yes</v>
      </c>
    </row>
    <row r="3804" spans="1:23" ht="12.9" customHeight="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  <c r="V3804" s="1" t="str">
        <f>VLOOKUP(M3804,People!$B$1:$C$5,2,0)</f>
        <v>Cassandra Brandow</v>
      </c>
      <c r="W3804" s="1" t="str">
        <f>VLOOKUP(Orders!B3804,Returns!$B$1:$C$801,2,1)</f>
        <v>Yes</v>
      </c>
    </row>
    <row r="3805" spans="1:23" ht="12.9" customHeight="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  <c r="V3805" s="1" t="str">
        <f>VLOOKUP(M3805,People!$B$1:$C$5,2,0)</f>
        <v>Cassandra Brandow</v>
      </c>
      <c r="W3805" s="1" t="str">
        <f>VLOOKUP(Orders!B3805,Returns!$B$1:$C$801,2,1)</f>
        <v>Yes</v>
      </c>
    </row>
    <row r="3806" spans="1:23" ht="12.9" customHeight="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  <c r="V3806" s="1" t="str">
        <f>VLOOKUP(M3806,People!$B$1:$C$5,2,0)</f>
        <v>Cassandra Brandow</v>
      </c>
      <c r="W3806" s="1" t="str">
        <f>VLOOKUP(Orders!B3806,Returns!$B$1:$C$801,2,1)</f>
        <v>Yes</v>
      </c>
    </row>
    <row r="3807" spans="1:23" ht="12.9" customHeight="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  <c r="V3807" s="1" t="str">
        <f>VLOOKUP(M3807,People!$B$1:$C$5,2,0)</f>
        <v>Cassandra Brandow</v>
      </c>
      <c r="W3807" s="1" t="str">
        <f>VLOOKUP(Orders!B3807,Returns!$B$1:$C$801,2,1)</f>
        <v>Yes</v>
      </c>
    </row>
    <row r="3808" spans="1:23" ht="12.9" customHeight="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  <c r="V3808" s="1" t="str">
        <f>VLOOKUP(M3808,People!$B$1:$C$5,2,0)</f>
        <v>Cassandra Brandow</v>
      </c>
      <c r="W3808" s="1" t="str">
        <f>VLOOKUP(Orders!B3808,Returns!$B$1:$C$801,2,1)</f>
        <v>Yes</v>
      </c>
    </row>
    <row r="3809" spans="1:23" ht="12.9" customHeight="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  <c r="V3809" s="1" t="str">
        <f>VLOOKUP(M3809,People!$B$1:$C$5,2,0)</f>
        <v>Cassandra Brandow</v>
      </c>
      <c r="W3809" s="1" t="str">
        <f>VLOOKUP(Orders!B3809,Returns!$B$1:$C$801,2,1)</f>
        <v>Yes</v>
      </c>
    </row>
    <row r="3810" spans="1:23" ht="12.9" customHeight="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  <c r="V3810" s="1" t="str">
        <f>VLOOKUP(M3810,People!$B$1:$C$5,2,0)</f>
        <v>Cassandra Brandow</v>
      </c>
      <c r="W3810" s="1" t="str">
        <f>VLOOKUP(Orders!B3810,Returns!$B$1:$C$801,2,1)</f>
        <v>Yes</v>
      </c>
    </row>
    <row r="3811" spans="1:23" ht="12.9" customHeight="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  <c r="V3811" s="1" t="str">
        <f>VLOOKUP(M3811,People!$B$1:$C$5,2,0)</f>
        <v>Cassandra Brandow</v>
      </c>
      <c r="W3811" s="1" t="str">
        <f>VLOOKUP(Orders!B3811,Returns!$B$1:$C$801,2,1)</f>
        <v>Yes</v>
      </c>
    </row>
    <row r="3812" spans="1:23" ht="12.9" customHeight="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  <c r="V3812" s="1" t="str">
        <f>VLOOKUP(M3812,People!$B$1:$C$5,2,0)</f>
        <v>Cassandra Brandow</v>
      </c>
      <c r="W3812" s="1" t="str">
        <f>VLOOKUP(Orders!B3812,Returns!$B$1:$C$801,2,1)</f>
        <v>Yes</v>
      </c>
    </row>
    <row r="3813" spans="1:23" ht="12.9" customHeight="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  <c r="V3813" s="1" t="str">
        <f>VLOOKUP(M3813,People!$B$1:$C$5,2,0)</f>
        <v>Cassandra Brandow</v>
      </c>
      <c r="W3813" s="1" t="str">
        <f>VLOOKUP(Orders!B3813,Returns!$B$1:$C$801,2,1)</f>
        <v>Yes</v>
      </c>
    </row>
    <row r="3814" spans="1:23" ht="12.9" customHeight="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  <c r="V3814" s="1" t="str">
        <f>VLOOKUP(M3814,People!$B$1:$C$5,2,0)</f>
        <v>Kelly Williams</v>
      </c>
      <c r="W3814" s="1" t="str">
        <f>VLOOKUP(Orders!B3814,Returns!$B$1:$C$801,2,1)</f>
        <v>Yes</v>
      </c>
    </row>
    <row r="3815" spans="1:23" ht="12.9" customHeight="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  <c r="V3815" s="1" t="str">
        <f>VLOOKUP(M3815,People!$B$1:$C$5,2,0)</f>
        <v>Kelly Williams</v>
      </c>
      <c r="W3815" s="1" t="str">
        <f>VLOOKUP(Orders!B3815,Returns!$B$1:$C$801,2,1)</f>
        <v>Yes</v>
      </c>
    </row>
    <row r="3816" spans="1:23" ht="12.9" customHeight="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  <c r="V3816" s="1" t="str">
        <f>VLOOKUP(M3816,People!$B$1:$C$5,2,0)</f>
        <v>Cassandra Brandow</v>
      </c>
      <c r="W3816" s="1" t="str">
        <f>VLOOKUP(Orders!B3816,Returns!$B$1:$C$801,2,1)</f>
        <v>Yes</v>
      </c>
    </row>
    <row r="3817" spans="1:23" ht="12.9" customHeight="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  <c r="V3817" s="1" t="str">
        <f>VLOOKUP(M3817,People!$B$1:$C$5,2,0)</f>
        <v>Cassandra Brandow</v>
      </c>
      <c r="W3817" s="1" t="str">
        <f>VLOOKUP(Orders!B3817,Returns!$B$1:$C$801,2,1)</f>
        <v>Yes</v>
      </c>
    </row>
    <row r="3818" spans="1:23" ht="12.9" customHeight="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VLOOKUP(M3818,People!$B$1:$C$5,2,0)</f>
        <v>Cassandra Brandow</v>
      </c>
      <c r="W3818" s="1" t="str">
        <f>VLOOKUP(Orders!B3818,Returns!$B$1:$C$801,2,1)</f>
        <v>Yes</v>
      </c>
    </row>
    <row r="3819" spans="1:23" ht="12.9" customHeight="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VLOOKUP(M3819,People!$B$1:$C$5,2,0)</f>
        <v>Cassandra Brandow</v>
      </c>
      <c r="W3819" s="1" t="str">
        <f>VLOOKUP(Orders!B3819,Returns!$B$1:$C$801,2,1)</f>
        <v>Yes</v>
      </c>
    </row>
    <row r="3820" spans="1:23" ht="12.9" customHeight="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  <c r="V3820" s="1" t="str">
        <f>VLOOKUP(M3820,People!$B$1:$C$5,2,0)</f>
        <v>Cassandra Brandow</v>
      </c>
      <c r="W3820" s="1" t="str">
        <f>VLOOKUP(Orders!B3820,Returns!$B$1:$C$801,2,1)</f>
        <v>Yes</v>
      </c>
    </row>
    <row r="3821" spans="1:23" ht="12.9" customHeight="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  <c r="V3821" s="1" t="str">
        <f>VLOOKUP(M3821,People!$B$1:$C$5,2,0)</f>
        <v>Chuck Magee</v>
      </c>
      <c r="W3821" s="1" t="str">
        <f>VLOOKUP(Orders!B3821,Returns!$B$1:$C$801,2,1)</f>
        <v>Yes</v>
      </c>
    </row>
    <row r="3822" spans="1:23" ht="12.9" customHeight="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  <c r="V3822" s="1" t="str">
        <f>VLOOKUP(M3822,People!$B$1:$C$5,2,0)</f>
        <v>Chuck Magee</v>
      </c>
      <c r="W3822" s="1" t="str">
        <f>VLOOKUP(Orders!B3822,Returns!$B$1:$C$801,2,1)</f>
        <v>Yes</v>
      </c>
    </row>
    <row r="3823" spans="1:23" ht="12.9" customHeight="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VLOOKUP(M3823,People!$B$1:$C$5,2,0)</f>
        <v>Chuck Magee</v>
      </c>
      <c r="W3823" s="1" t="str">
        <f>VLOOKUP(Orders!B3823,Returns!$B$1:$C$801,2,1)</f>
        <v>Yes</v>
      </c>
    </row>
    <row r="3824" spans="1:23" ht="12.9" customHeight="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  <c r="V3824" s="1" t="str">
        <f>VLOOKUP(M3824,People!$B$1:$C$5,2,0)</f>
        <v>Chuck Magee</v>
      </c>
      <c r="W3824" s="1" t="str">
        <f>VLOOKUP(Orders!B3824,Returns!$B$1:$C$801,2,1)</f>
        <v>Yes</v>
      </c>
    </row>
    <row r="3825" spans="1:23" ht="12.9" customHeight="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  <c r="V3825" s="1" t="str">
        <f>VLOOKUP(M3825,People!$B$1:$C$5,2,0)</f>
        <v>Chuck Magee</v>
      </c>
      <c r="W3825" s="1" t="str">
        <f>VLOOKUP(Orders!B3825,Returns!$B$1:$C$801,2,1)</f>
        <v>Yes</v>
      </c>
    </row>
    <row r="3826" spans="1:23" ht="12.9" customHeight="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VLOOKUP(M3826,People!$B$1:$C$5,2,0)</f>
        <v>Chuck Magee</v>
      </c>
      <c r="W3826" s="1" t="str">
        <f>VLOOKUP(Orders!B3826,Returns!$B$1:$C$801,2,1)</f>
        <v>Yes</v>
      </c>
    </row>
    <row r="3827" spans="1:23" ht="12.9" customHeight="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VLOOKUP(M3827,People!$B$1:$C$5,2,0)</f>
        <v>Chuck Magee</v>
      </c>
      <c r="W3827" s="1" t="str">
        <f>VLOOKUP(Orders!B3827,Returns!$B$1:$C$801,2,1)</f>
        <v>Yes</v>
      </c>
    </row>
    <row r="3828" spans="1:23" ht="12.9" customHeight="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  <c r="V3828" s="1" t="str">
        <f>VLOOKUP(M3828,People!$B$1:$C$5,2,0)</f>
        <v>Kelly Williams</v>
      </c>
      <c r="W3828" s="1" t="str">
        <f>VLOOKUP(Orders!B3828,Returns!$B$1:$C$801,2,1)</f>
        <v>Yes</v>
      </c>
    </row>
    <row r="3829" spans="1:23" ht="12.9" customHeight="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  <c r="V3829" s="1" t="str">
        <f>VLOOKUP(M3829,People!$B$1:$C$5,2,0)</f>
        <v>Kelly Williams</v>
      </c>
      <c r="W3829" s="1" t="str">
        <f>VLOOKUP(Orders!B3829,Returns!$B$1:$C$801,2,1)</f>
        <v>Yes</v>
      </c>
    </row>
    <row r="3830" spans="1:23" ht="12.9" customHeight="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  <c r="V3830" s="1" t="str">
        <f>VLOOKUP(M3830,People!$B$1:$C$5,2,0)</f>
        <v>Kelly Williams</v>
      </c>
      <c r="W3830" s="1" t="str">
        <f>VLOOKUP(Orders!B3830,Returns!$B$1:$C$801,2,1)</f>
        <v>Yes</v>
      </c>
    </row>
    <row r="3831" spans="1:23" ht="12.9" customHeight="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  <c r="V3831" s="1" t="str">
        <f>VLOOKUP(M3831,People!$B$1:$C$5,2,0)</f>
        <v>Kelly Williams</v>
      </c>
      <c r="W3831" s="1" t="str">
        <f>VLOOKUP(Orders!B3831,Returns!$B$1:$C$801,2,1)</f>
        <v>Yes</v>
      </c>
    </row>
    <row r="3832" spans="1:23" ht="12.9" customHeight="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  <c r="V3832" s="1" t="str">
        <f>VLOOKUP(M3832,People!$B$1:$C$5,2,0)</f>
        <v>Kelly Williams</v>
      </c>
      <c r="W3832" s="1" t="str">
        <f>VLOOKUP(Orders!B3832,Returns!$B$1:$C$801,2,1)</f>
        <v>Yes</v>
      </c>
    </row>
    <row r="3833" spans="1:23" ht="12.9" customHeight="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  <c r="V3833" s="1" t="str">
        <f>VLOOKUP(M3833,People!$B$1:$C$5,2,0)</f>
        <v>Chuck Magee</v>
      </c>
      <c r="W3833" s="1" t="str">
        <f>VLOOKUP(Orders!B3833,Returns!$B$1:$C$801,2,1)</f>
        <v>Yes</v>
      </c>
    </row>
    <row r="3834" spans="1:23" ht="12.9" customHeight="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VLOOKUP(M3834,People!$B$1:$C$5,2,0)</f>
        <v>Chuck Magee</v>
      </c>
      <c r="W3834" s="1" t="str">
        <f>VLOOKUP(Orders!B3834,Returns!$B$1:$C$801,2,1)</f>
        <v>Yes</v>
      </c>
    </row>
    <row r="3835" spans="1:23" ht="12.9" customHeight="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  <c r="V3835" s="1" t="str">
        <f>VLOOKUP(M3835,People!$B$1:$C$5,2,0)</f>
        <v>Chuck Magee</v>
      </c>
      <c r="W3835" s="1" t="str">
        <f>VLOOKUP(Orders!B3835,Returns!$B$1:$C$801,2,1)</f>
        <v>Yes</v>
      </c>
    </row>
    <row r="3836" spans="1:23" ht="12.9" customHeight="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  <c r="V3836" s="1" t="str">
        <f>VLOOKUP(M3836,People!$B$1:$C$5,2,0)</f>
        <v>Chuck Magee</v>
      </c>
      <c r="W3836" s="1" t="str">
        <f>VLOOKUP(Orders!B3836,Returns!$B$1:$C$801,2,1)</f>
        <v>Yes</v>
      </c>
    </row>
    <row r="3837" spans="1:23" ht="12.9" customHeight="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  <c r="V3837" s="1" t="str">
        <f>VLOOKUP(M3837,People!$B$1:$C$5,2,0)</f>
        <v>Anna Andreadi</v>
      </c>
      <c r="W3837" s="1" t="e">
        <f>VLOOKUP(Orders!B3837,Returns!$B$1:$C$801,2,1)</f>
        <v>#N/A</v>
      </c>
    </row>
    <row r="3838" spans="1:23" ht="12.9" customHeight="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  <c r="V3838" s="1" t="str">
        <f>VLOOKUP(M3838,People!$B$1:$C$5,2,0)</f>
        <v>Anna Andreadi</v>
      </c>
      <c r="W3838" s="1" t="e">
        <f>VLOOKUP(Orders!B3838,Returns!$B$1:$C$801,2,1)</f>
        <v>#N/A</v>
      </c>
    </row>
    <row r="3839" spans="1:23" ht="12.9" customHeight="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  <c r="V3839" s="1" t="str">
        <f>VLOOKUP(M3839,People!$B$1:$C$5,2,0)</f>
        <v>Anna Andreadi</v>
      </c>
      <c r="W3839" s="1" t="str">
        <f>VLOOKUP(Orders!B3839,Returns!$B$1:$C$801,2,1)</f>
        <v>Yes</v>
      </c>
    </row>
    <row r="3840" spans="1:23" ht="12.9" customHeight="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  <c r="V3840" s="1" t="str">
        <f>VLOOKUP(M3840,People!$B$1:$C$5,2,0)</f>
        <v>Anna Andreadi</v>
      </c>
      <c r="W3840" s="1" t="str">
        <f>VLOOKUP(Orders!B3840,Returns!$B$1:$C$801,2,1)</f>
        <v>Yes</v>
      </c>
    </row>
    <row r="3841" spans="1:23" ht="12.9" customHeight="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  <c r="V3841" s="1" t="str">
        <f>VLOOKUP(M3841,People!$B$1:$C$5,2,0)</f>
        <v>Anna Andreadi</v>
      </c>
      <c r="W3841" s="1" t="str">
        <f>VLOOKUP(Orders!B3841,Returns!$B$1:$C$801,2,1)</f>
        <v>Yes</v>
      </c>
    </row>
    <row r="3842" spans="1:23" ht="12.9" customHeight="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VLOOKUP(M3842,People!$B$1:$C$5,2,0)</f>
        <v>Anna Andreadi</v>
      </c>
      <c r="W3842" s="1" t="str">
        <f>VLOOKUP(Orders!B3842,Returns!$B$1:$C$801,2,1)</f>
        <v>Yes</v>
      </c>
    </row>
    <row r="3843" spans="1:23" ht="12.9" customHeight="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  <c r="V3843" s="1" t="str">
        <f>VLOOKUP(M3843,People!$B$1:$C$5,2,0)</f>
        <v>Cassandra Brandow</v>
      </c>
      <c r="W3843" s="1" t="str">
        <f>VLOOKUP(Orders!B3843,Returns!$B$1:$C$801,2,1)</f>
        <v>Yes</v>
      </c>
    </row>
    <row r="3844" spans="1:23" ht="12.9" customHeight="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  <c r="V3844" s="1" t="str">
        <f>VLOOKUP(M3844,People!$B$1:$C$5,2,0)</f>
        <v>Anna Andreadi</v>
      </c>
      <c r="W3844" s="1" t="str">
        <f>VLOOKUP(Orders!B3844,Returns!$B$1:$C$801,2,1)</f>
        <v>Yes</v>
      </c>
    </row>
    <row r="3845" spans="1:23" ht="12.9" customHeight="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  <c r="V3845" s="1" t="str">
        <f>VLOOKUP(M3845,People!$B$1:$C$5,2,0)</f>
        <v>Anna Andreadi</v>
      </c>
      <c r="W3845" s="1" t="str">
        <f>VLOOKUP(Orders!B3845,Returns!$B$1:$C$801,2,1)</f>
        <v>Yes</v>
      </c>
    </row>
    <row r="3846" spans="1:23" ht="12.9" customHeight="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  <c r="V3846" s="1" t="str">
        <f>VLOOKUP(M3846,People!$B$1:$C$5,2,0)</f>
        <v>Anna Andreadi</v>
      </c>
      <c r="W3846" s="1" t="str">
        <f>VLOOKUP(Orders!B3846,Returns!$B$1:$C$801,2,1)</f>
        <v>Yes</v>
      </c>
    </row>
    <row r="3847" spans="1:23" ht="12.9" customHeight="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VLOOKUP(M3847,People!$B$1:$C$5,2,0)</f>
        <v>Anna Andreadi</v>
      </c>
      <c r="W3847" s="1" t="str">
        <f>VLOOKUP(Orders!B3847,Returns!$B$1:$C$801,2,1)</f>
        <v>Yes</v>
      </c>
    </row>
    <row r="3848" spans="1:23" ht="12.9" customHeight="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VLOOKUP(M3848,People!$B$1:$C$5,2,0)</f>
        <v>Anna Andreadi</v>
      </c>
      <c r="W3848" s="1" t="str">
        <f>VLOOKUP(Orders!B3848,Returns!$B$1:$C$801,2,1)</f>
        <v>Yes</v>
      </c>
    </row>
    <row r="3849" spans="1:23" ht="12.9" customHeight="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  <c r="V3849" s="1" t="str">
        <f>VLOOKUP(M3849,People!$B$1:$C$5,2,0)</f>
        <v>Kelly Williams</v>
      </c>
      <c r="W3849" s="1" t="str">
        <f>VLOOKUP(Orders!B3849,Returns!$B$1:$C$801,2,1)</f>
        <v>Yes</v>
      </c>
    </row>
    <row r="3850" spans="1:23" ht="12.9" customHeight="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VLOOKUP(M3850,People!$B$1:$C$5,2,0)</f>
        <v>Cassandra Brandow</v>
      </c>
      <c r="W3850" s="1" t="str">
        <f>VLOOKUP(Orders!B3850,Returns!$B$1:$C$801,2,1)</f>
        <v>Yes</v>
      </c>
    </row>
    <row r="3851" spans="1:23" ht="12.9" customHeight="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  <c r="V3851" s="1" t="str">
        <f>VLOOKUP(M3851,People!$B$1:$C$5,2,0)</f>
        <v>Cassandra Brandow</v>
      </c>
      <c r="W3851" s="1" t="str">
        <f>VLOOKUP(Orders!B3851,Returns!$B$1:$C$801,2,1)</f>
        <v>Yes</v>
      </c>
    </row>
    <row r="3852" spans="1:23" ht="12.9" customHeight="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  <c r="V3852" s="1" t="str">
        <f>VLOOKUP(M3852,People!$B$1:$C$5,2,0)</f>
        <v>Kelly Williams</v>
      </c>
      <c r="W3852" s="1" t="str">
        <f>VLOOKUP(Orders!B3852,Returns!$B$1:$C$801,2,1)</f>
        <v>Yes</v>
      </c>
    </row>
    <row r="3853" spans="1:23" ht="12.9" customHeight="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  <c r="V3853" s="1" t="str">
        <f>VLOOKUP(M3853,People!$B$1:$C$5,2,0)</f>
        <v>Chuck Magee</v>
      </c>
      <c r="W3853" s="1" t="str">
        <f>VLOOKUP(Orders!B3853,Returns!$B$1:$C$801,2,1)</f>
        <v>Yes</v>
      </c>
    </row>
    <row r="3854" spans="1:23" ht="12.9" customHeight="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  <c r="V3854" s="1" t="str">
        <f>VLOOKUP(M3854,People!$B$1:$C$5,2,0)</f>
        <v>Kelly Williams</v>
      </c>
      <c r="W3854" s="1" t="str">
        <f>VLOOKUP(Orders!B3854,Returns!$B$1:$C$801,2,1)</f>
        <v>Yes</v>
      </c>
    </row>
    <row r="3855" spans="1:23" ht="12.9" customHeight="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  <c r="V3855" s="1" t="str">
        <f>VLOOKUP(M3855,People!$B$1:$C$5,2,0)</f>
        <v>Anna Andreadi</v>
      </c>
      <c r="W3855" s="1" t="str">
        <f>VLOOKUP(Orders!B3855,Returns!$B$1:$C$801,2,1)</f>
        <v>Yes</v>
      </c>
    </row>
    <row r="3856" spans="1:23" ht="12.9" customHeight="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  <c r="V3856" s="1" t="str">
        <f>VLOOKUP(M3856,People!$B$1:$C$5,2,0)</f>
        <v>Anna Andreadi</v>
      </c>
      <c r="W3856" s="1" t="str">
        <f>VLOOKUP(Orders!B3856,Returns!$B$1:$C$801,2,1)</f>
        <v>Yes</v>
      </c>
    </row>
    <row r="3857" spans="1:23" ht="12.9" customHeight="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  <c r="V3857" s="1" t="str">
        <f>VLOOKUP(M3857,People!$B$1:$C$5,2,0)</f>
        <v>Kelly Williams</v>
      </c>
      <c r="W3857" s="1" t="str">
        <f>VLOOKUP(Orders!B3857,Returns!$B$1:$C$801,2,1)</f>
        <v>Yes</v>
      </c>
    </row>
    <row r="3858" spans="1:23" ht="12.9" customHeight="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  <c r="V3858" s="1" t="str">
        <f>VLOOKUP(M3858,People!$B$1:$C$5,2,0)</f>
        <v>Kelly Williams</v>
      </c>
      <c r="W3858" s="1" t="str">
        <f>VLOOKUP(Orders!B3858,Returns!$B$1:$C$801,2,1)</f>
        <v>Yes</v>
      </c>
    </row>
    <row r="3859" spans="1:23" ht="12.9" customHeight="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  <c r="V3859" s="1" t="str">
        <f>VLOOKUP(M3859,People!$B$1:$C$5,2,0)</f>
        <v>Kelly Williams</v>
      </c>
      <c r="W3859" s="1" t="str">
        <f>VLOOKUP(Orders!B3859,Returns!$B$1:$C$801,2,1)</f>
        <v>Yes</v>
      </c>
    </row>
    <row r="3860" spans="1:23" ht="12.9" customHeight="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  <c r="V3860" s="1" t="str">
        <f>VLOOKUP(M3860,People!$B$1:$C$5,2,0)</f>
        <v>Anna Andreadi</v>
      </c>
      <c r="W3860" s="1" t="str">
        <f>VLOOKUP(Orders!B3860,Returns!$B$1:$C$801,2,1)</f>
        <v>Yes</v>
      </c>
    </row>
    <row r="3861" spans="1:23" ht="12.9" customHeight="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VLOOKUP(M3861,People!$B$1:$C$5,2,0)</f>
        <v>Kelly Williams</v>
      </c>
      <c r="W3861" s="1" t="str">
        <f>VLOOKUP(Orders!B3861,Returns!$B$1:$C$801,2,1)</f>
        <v>Yes</v>
      </c>
    </row>
    <row r="3862" spans="1:23" ht="12.9" customHeight="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  <c r="V3862" s="1" t="str">
        <f>VLOOKUP(M3862,People!$B$1:$C$5,2,0)</f>
        <v>Kelly Williams</v>
      </c>
      <c r="W3862" s="1" t="str">
        <f>VLOOKUP(Orders!B3862,Returns!$B$1:$C$801,2,1)</f>
        <v>Yes</v>
      </c>
    </row>
    <row r="3863" spans="1:23" ht="12.9" customHeight="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  <c r="V3863" s="1" t="str">
        <f>VLOOKUP(M3863,People!$B$1:$C$5,2,0)</f>
        <v>Chuck Magee</v>
      </c>
      <c r="W3863" s="1" t="str">
        <f>VLOOKUP(Orders!B3863,Returns!$B$1:$C$801,2,1)</f>
        <v>Yes</v>
      </c>
    </row>
    <row r="3864" spans="1:23" ht="12.9" customHeight="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  <c r="V3864" s="1" t="str">
        <f>VLOOKUP(M3864,People!$B$1:$C$5,2,0)</f>
        <v>Chuck Magee</v>
      </c>
      <c r="W3864" s="1" t="str">
        <f>VLOOKUP(Orders!B3864,Returns!$B$1:$C$801,2,1)</f>
        <v>Yes</v>
      </c>
    </row>
    <row r="3865" spans="1:23" ht="12.9" customHeight="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VLOOKUP(M3865,People!$B$1:$C$5,2,0)</f>
        <v>Anna Andreadi</v>
      </c>
      <c r="W3865" s="1" t="str">
        <f>VLOOKUP(Orders!B3865,Returns!$B$1:$C$801,2,1)</f>
        <v>Yes</v>
      </c>
    </row>
    <row r="3866" spans="1:23" ht="12.9" customHeight="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  <c r="V3866" s="1" t="str">
        <f>VLOOKUP(M3866,People!$B$1:$C$5,2,0)</f>
        <v>Kelly Williams</v>
      </c>
      <c r="W3866" s="1" t="str">
        <f>VLOOKUP(Orders!B3866,Returns!$B$1:$C$801,2,1)</f>
        <v>Yes</v>
      </c>
    </row>
    <row r="3867" spans="1:23" ht="12.9" customHeight="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  <c r="V3867" s="1" t="str">
        <f>VLOOKUP(M3867,People!$B$1:$C$5,2,0)</f>
        <v>Anna Andreadi</v>
      </c>
      <c r="W3867" s="1" t="str">
        <f>VLOOKUP(Orders!B3867,Returns!$B$1:$C$801,2,1)</f>
        <v>Yes</v>
      </c>
    </row>
    <row r="3868" spans="1:23" ht="12.9" customHeight="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  <c r="V3868" s="1" t="str">
        <f>VLOOKUP(M3868,People!$B$1:$C$5,2,0)</f>
        <v>Kelly Williams</v>
      </c>
      <c r="W3868" s="1" t="str">
        <f>VLOOKUP(Orders!B3868,Returns!$B$1:$C$801,2,1)</f>
        <v>Yes</v>
      </c>
    </row>
    <row r="3869" spans="1:23" ht="12.9" customHeight="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  <c r="V3869" s="1" t="str">
        <f>VLOOKUP(M3869,People!$B$1:$C$5,2,0)</f>
        <v>Anna Andreadi</v>
      </c>
      <c r="W3869" s="1" t="str">
        <f>VLOOKUP(Orders!B3869,Returns!$B$1:$C$801,2,1)</f>
        <v>Yes</v>
      </c>
    </row>
    <row r="3870" spans="1:23" ht="12.9" customHeight="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  <c r="V3870" s="1" t="str">
        <f>VLOOKUP(M3870,People!$B$1:$C$5,2,0)</f>
        <v>Anna Andreadi</v>
      </c>
      <c r="W3870" s="1" t="str">
        <f>VLOOKUP(Orders!B3870,Returns!$B$1:$C$801,2,1)</f>
        <v>Yes</v>
      </c>
    </row>
    <row r="3871" spans="1:23" ht="12.9" customHeight="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  <c r="V3871" s="1" t="str">
        <f>VLOOKUP(M3871,People!$B$1:$C$5,2,0)</f>
        <v>Anna Andreadi</v>
      </c>
      <c r="W3871" s="1" t="str">
        <f>VLOOKUP(Orders!B3871,Returns!$B$1:$C$801,2,1)</f>
        <v>Yes</v>
      </c>
    </row>
    <row r="3872" spans="1:23" ht="12.9" customHeight="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  <c r="V3872" s="1" t="str">
        <f>VLOOKUP(M3872,People!$B$1:$C$5,2,0)</f>
        <v>Anna Andreadi</v>
      </c>
      <c r="W3872" s="1" t="str">
        <f>VLOOKUP(Orders!B3872,Returns!$B$1:$C$801,2,1)</f>
        <v>Yes</v>
      </c>
    </row>
    <row r="3873" spans="1:23" ht="12.9" customHeight="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VLOOKUP(M3873,People!$B$1:$C$5,2,0)</f>
        <v>Anna Andreadi</v>
      </c>
      <c r="W3873" s="1" t="str">
        <f>VLOOKUP(Orders!B3873,Returns!$B$1:$C$801,2,1)</f>
        <v>Yes</v>
      </c>
    </row>
    <row r="3874" spans="1:23" ht="12.9" customHeight="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  <c r="V3874" s="1" t="str">
        <f>VLOOKUP(M3874,People!$B$1:$C$5,2,0)</f>
        <v>Anna Andreadi</v>
      </c>
      <c r="W3874" s="1" t="str">
        <f>VLOOKUP(Orders!B3874,Returns!$B$1:$C$801,2,1)</f>
        <v>Yes</v>
      </c>
    </row>
    <row r="3875" spans="1:23" ht="12.9" customHeight="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  <c r="V3875" s="1" t="str">
        <f>VLOOKUP(M3875,People!$B$1:$C$5,2,0)</f>
        <v>Cassandra Brandow</v>
      </c>
      <c r="W3875" s="1" t="str">
        <f>VLOOKUP(Orders!B3875,Returns!$B$1:$C$801,2,1)</f>
        <v>Yes</v>
      </c>
    </row>
    <row r="3876" spans="1:23" ht="12.9" customHeight="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  <c r="V3876" s="1" t="str">
        <f>VLOOKUP(M3876,People!$B$1:$C$5,2,0)</f>
        <v>Cassandra Brandow</v>
      </c>
      <c r="W3876" s="1" t="str">
        <f>VLOOKUP(Orders!B3876,Returns!$B$1:$C$801,2,1)</f>
        <v>Yes</v>
      </c>
    </row>
    <row r="3877" spans="1:23" ht="12.9" customHeight="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  <c r="V3877" s="1" t="str">
        <f>VLOOKUP(M3877,People!$B$1:$C$5,2,0)</f>
        <v>Cassandra Brandow</v>
      </c>
      <c r="W3877" s="1" t="str">
        <f>VLOOKUP(Orders!B3877,Returns!$B$1:$C$801,2,1)</f>
        <v>Yes</v>
      </c>
    </row>
    <row r="3878" spans="1:23" ht="12.9" customHeight="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  <c r="V3878" s="1" t="str">
        <f>VLOOKUP(M3878,People!$B$1:$C$5,2,0)</f>
        <v>Cassandra Brandow</v>
      </c>
      <c r="W3878" s="1" t="str">
        <f>VLOOKUP(Orders!B3878,Returns!$B$1:$C$801,2,1)</f>
        <v>Yes</v>
      </c>
    </row>
    <row r="3879" spans="1:23" ht="12.9" customHeight="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  <c r="V3879" s="1" t="str">
        <f>VLOOKUP(M3879,People!$B$1:$C$5,2,0)</f>
        <v>Cassandra Brandow</v>
      </c>
      <c r="W3879" s="1" t="str">
        <f>VLOOKUP(Orders!B3879,Returns!$B$1:$C$801,2,1)</f>
        <v>Yes</v>
      </c>
    </row>
    <row r="3880" spans="1:23" ht="12.9" customHeight="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  <c r="V3880" s="1" t="str">
        <f>VLOOKUP(M3880,People!$B$1:$C$5,2,0)</f>
        <v>Kelly Williams</v>
      </c>
      <c r="W3880" s="1" t="str">
        <f>VLOOKUP(Orders!B3880,Returns!$B$1:$C$801,2,1)</f>
        <v>Yes</v>
      </c>
    </row>
    <row r="3881" spans="1:23" ht="12.9" customHeight="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  <c r="V3881" s="1" t="str">
        <f>VLOOKUP(M3881,People!$B$1:$C$5,2,0)</f>
        <v>Kelly Williams</v>
      </c>
      <c r="W3881" s="1" t="str">
        <f>VLOOKUP(Orders!B3881,Returns!$B$1:$C$801,2,1)</f>
        <v>Yes</v>
      </c>
    </row>
    <row r="3882" spans="1:23" ht="12.9" customHeight="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  <c r="V3882" s="1" t="str">
        <f>VLOOKUP(M3882,People!$B$1:$C$5,2,0)</f>
        <v>Anna Andreadi</v>
      </c>
      <c r="W3882" s="1" t="str">
        <f>VLOOKUP(Orders!B3882,Returns!$B$1:$C$801,2,1)</f>
        <v>Yes</v>
      </c>
    </row>
    <row r="3883" spans="1:23" ht="12.9" customHeight="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  <c r="V3883" s="1" t="str">
        <f>VLOOKUP(M3883,People!$B$1:$C$5,2,0)</f>
        <v>Anna Andreadi</v>
      </c>
      <c r="W3883" s="1" t="str">
        <f>VLOOKUP(Orders!B3883,Returns!$B$1:$C$801,2,1)</f>
        <v>Yes</v>
      </c>
    </row>
    <row r="3884" spans="1:23" ht="12.9" customHeight="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  <c r="V3884" s="1" t="str">
        <f>VLOOKUP(M3884,People!$B$1:$C$5,2,0)</f>
        <v>Anna Andreadi</v>
      </c>
      <c r="W3884" s="1" t="str">
        <f>VLOOKUP(Orders!B3884,Returns!$B$1:$C$801,2,1)</f>
        <v>Yes</v>
      </c>
    </row>
    <row r="3885" spans="1:23" ht="12.9" customHeight="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  <c r="V3885" s="1" t="str">
        <f>VLOOKUP(M3885,People!$B$1:$C$5,2,0)</f>
        <v>Anna Andreadi</v>
      </c>
      <c r="W3885" s="1" t="str">
        <f>VLOOKUP(Orders!B3885,Returns!$B$1:$C$801,2,1)</f>
        <v>Yes</v>
      </c>
    </row>
    <row r="3886" spans="1:23" ht="12.9" customHeight="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  <c r="V3886" s="1" t="str">
        <f>VLOOKUP(M3886,People!$B$1:$C$5,2,0)</f>
        <v>Cassandra Brandow</v>
      </c>
      <c r="W3886" s="1" t="str">
        <f>VLOOKUP(Orders!B3886,Returns!$B$1:$C$801,2,1)</f>
        <v>Yes</v>
      </c>
    </row>
    <row r="3887" spans="1:23" ht="12.9" customHeight="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  <c r="V3887" s="1" t="str">
        <f>VLOOKUP(M3887,People!$B$1:$C$5,2,0)</f>
        <v>Kelly Williams</v>
      </c>
      <c r="W3887" s="1" t="str">
        <f>VLOOKUP(Orders!B3887,Returns!$B$1:$C$801,2,1)</f>
        <v>Yes</v>
      </c>
    </row>
    <row r="3888" spans="1:23" ht="12.9" customHeight="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  <c r="V3888" s="1" t="str">
        <f>VLOOKUP(M3888,People!$B$1:$C$5,2,0)</f>
        <v>Kelly Williams</v>
      </c>
      <c r="W3888" s="1" t="str">
        <f>VLOOKUP(Orders!B3888,Returns!$B$1:$C$801,2,1)</f>
        <v>Yes</v>
      </c>
    </row>
    <row r="3889" spans="1:23" ht="12.9" customHeight="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VLOOKUP(M3889,People!$B$1:$C$5,2,0)</f>
        <v>Cassandra Brandow</v>
      </c>
      <c r="W3889" s="1" t="str">
        <f>VLOOKUP(Orders!B3889,Returns!$B$1:$C$801,2,1)</f>
        <v>Yes</v>
      </c>
    </row>
    <row r="3890" spans="1:23" ht="12.9" customHeight="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  <c r="V3890" s="1" t="str">
        <f>VLOOKUP(M3890,People!$B$1:$C$5,2,0)</f>
        <v>Cassandra Brandow</v>
      </c>
      <c r="W3890" s="1" t="str">
        <f>VLOOKUP(Orders!B3890,Returns!$B$1:$C$801,2,1)</f>
        <v>Yes</v>
      </c>
    </row>
    <row r="3891" spans="1:23" ht="12.9" customHeight="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  <c r="V3891" s="1" t="str">
        <f>VLOOKUP(M3891,People!$B$1:$C$5,2,0)</f>
        <v>Cassandra Brandow</v>
      </c>
      <c r="W3891" s="1" t="str">
        <f>VLOOKUP(Orders!B3891,Returns!$B$1:$C$801,2,1)</f>
        <v>Yes</v>
      </c>
    </row>
    <row r="3892" spans="1:23" ht="12.9" customHeight="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  <c r="V3892" s="1" t="str">
        <f>VLOOKUP(M3892,People!$B$1:$C$5,2,0)</f>
        <v>Anna Andreadi</v>
      </c>
      <c r="W3892" s="1" t="str">
        <f>VLOOKUP(Orders!B3892,Returns!$B$1:$C$801,2,1)</f>
        <v>Yes</v>
      </c>
    </row>
    <row r="3893" spans="1:23" ht="12.9" customHeight="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  <c r="V3893" s="1" t="str">
        <f>VLOOKUP(M3893,People!$B$1:$C$5,2,0)</f>
        <v>Anna Andreadi</v>
      </c>
      <c r="W3893" s="1" t="str">
        <f>VLOOKUP(Orders!B3893,Returns!$B$1:$C$801,2,1)</f>
        <v>Yes</v>
      </c>
    </row>
    <row r="3894" spans="1:23" ht="12.9" customHeight="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  <c r="V3894" s="1" t="str">
        <f>VLOOKUP(M3894,People!$B$1:$C$5,2,0)</f>
        <v>Anna Andreadi</v>
      </c>
      <c r="W3894" s="1" t="str">
        <f>VLOOKUP(Orders!B3894,Returns!$B$1:$C$801,2,1)</f>
        <v>Yes</v>
      </c>
    </row>
    <row r="3895" spans="1:23" ht="12.9" customHeight="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VLOOKUP(M3895,People!$B$1:$C$5,2,0)</f>
        <v>Kelly Williams</v>
      </c>
      <c r="W3895" s="1" t="str">
        <f>VLOOKUP(Orders!B3895,Returns!$B$1:$C$801,2,1)</f>
        <v>Yes</v>
      </c>
    </row>
    <row r="3896" spans="1:23" ht="12.9" customHeight="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  <c r="V3896" s="1" t="str">
        <f>VLOOKUP(M3896,People!$B$1:$C$5,2,0)</f>
        <v>Kelly Williams</v>
      </c>
      <c r="W3896" s="1" t="str">
        <f>VLOOKUP(Orders!B3896,Returns!$B$1:$C$801,2,1)</f>
        <v>Yes</v>
      </c>
    </row>
    <row r="3897" spans="1:23" ht="12.9" customHeight="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VLOOKUP(M3897,People!$B$1:$C$5,2,0)</f>
        <v>Cassandra Brandow</v>
      </c>
      <c r="W3897" s="1" t="str">
        <f>VLOOKUP(Orders!B3897,Returns!$B$1:$C$801,2,1)</f>
        <v>Yes</v>
      </c>
    </row>
    <row r="3898" spans="1:23" ht="12.9" customHeight="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  <c r="V3898" s="1" t="str">
        <f>VLOOKUP(M3898,People!$B$1:$C$5,2,0)</f>
        <v>Kelly Williams</v>
      </c>
      <c r="W3898" s="1" t="str">
        <f>VLOOKUP(Orders!B3898,Returns!$B$1:$C$801,2,1)</f>
        <v>Yes</v>
      </c>
    </row>
    <row r="3899" spans="1:23" ht="12.9" customHeight="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  <c r="V3899" s="1" t="str">
        <f>VLOOKUP(M3899,People!$B$1:$C$5,2,0)</f>
        <v>Kelly Williams</v>
      </c>
      <c r="W3899" s="1" t="str">
        <f>VLOOKUP(Orders!B3899,Returns!$B$1:$C$801,2,1)</f>
        <v>Yes</v>
      </c>
    </row>
    <row r="3900" spans="1:23" ht="12.9" customHeight="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  <c r="V3900" s="1" t="str">
        <f>VLOOKUP(M3900,People!$B$1:$C$5,2,0)</f>
        <v>Kelly Williams</v>
      </c>
      <c r="W3900" s="1" t="str">
        <f>VLOOKUP(Orders!B3900,Returns!$B$1:$C$801,2,1)</f>
        <v>Yes</v>
      </c>
    </row>
    <row r="3901" spans="1:23" ht="12.9" customHeight="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  <c r="V3901" s="1" t="str">
        <f>VLOOKUP(M3901,People!$B$1:$C$5,2,0)</f>
        <v>Chuck Magee</v>
      </c>
      <c r="W3901" s="1" t="str">
        <f>VLOOKUP(Orders!B3901,Returns!$B$1:$C$801,2,1)</f>
        <v>Yes</v>
      </c>
    </row>
    <row r="3902" spans="1:23" ht="12.9" customHeight="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  <c r="V3902" s="1" t="str">
        <f>VLOOKUP(M3902,People!$B$1:$C$5,2,0)</f>
        <v>Kelly Williams</v>
      </c>
      <c r="W3902" s="1" t="str">
        <f>VLOOKUP(Orders!B3902,Returns!$B$1:$C$801,2,1)</f>
        <v>Yes</v>
      </c>
    </row>
    <row r="3903" spans="1:23" ht="12.9" customHeight="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  <c r="V3903" s="1" t="str">
        <f>VLOOKUP(M3903,People!$B$1:$C$5,2,0)</f>
        <v>Chuck Magee</v>
      </c>
      <c r="W3903" s="1" t="str">
        <f>VLOOKUP(Orders!B3903,Returns!$B$1:$C$801,2,1)</f>
        <v>Yes</v>
      </c>
    </row>
    <row r="3904" spans="1:23" ht="12.9" customHeight="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VLOOKUP(M3904,People!$B$1:$C$5,2,0)</f>
        <v>Anna Andreadi</v>
      </c>
      <c r="W3904" s="1" t="str">
        <f>VLOOKUP(Orders!B3904,Returns!$B$1:$C$801,2,1)</f>
        <v>Yes</v>
      </c>
    </row>
    <row r="3905" spans="1:23" ht="12.9" customHeight="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VLOOKUP(M3905,People!$B$1:$C$5,2,0)</f>
        <v>Chuck Magee</v>
      </c>
      <c r="W3905" s="1" t="str">
        <f>VLOOKUP(Orders!B3905,Returns!$B$1:$C$801,2,1)</f>
        <v>Yes</v>
      </c>
    </row>
    <row r="3906" spans="1:23" ht="12.9" customHeight="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  <c r="V3906" s="1" t="str">
        <f>VLOOKUP(M3906,People!$B$1:$C$5,2,0)</f>
        <v>Chuck Magee</v>
      </c>
      <c r="W3906" s="1" t="str">
        <f>VLOOKUP(Orders!B3906,Returns!$B$1:$C$801,2,1)</f>
        <v>Yes</v>
      </c>
    </row>
    <row r="3907" spans="1:23" ht="12.9" customHeight="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  <c r="V3907" s="1" t="str">
        <f>VLOOKUP(M3907,People!$B$1:$C$5,2,0)</f>
        <v>Chuck Magee</v>
      </c>
      <c r="W3907" s="1" t="str">
        <f>VLOOKUP(Orders!B3907,Returns!$B$1:$C$801,2,1)</f>
        <v>Yes</v>
      </c>
    </row>
    <row r="3908" spans="1:23" ht="12.9" customHeight="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  <c r="V3908" s="1" t="str">
        <f>VLOOKUP(M3908,People!$B$1:$C$5,2,0)</f>
        <v>Chuck Magee</v>
      </c>
      <c r="W3908" s="1" t="str">
        <f>VLOOKUP(Orders!B3908,Returns!$B$1:$C$801,2,1)</f>
        <v>Yes</v>
      </c>
    </row>
    <row r="3909" spans="1:23" ht="12.9" customHeight="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  <c r="V3909" s="1" t="str">
        <f>VLOOKUP(M3909,People!$B$1:$C$5,2,0)</f>
        <v>Chuck Magee</v>
      </c>
      <c r="W3909" s="1" t="str">
        <f>VLOOKUP(Orders!B3909,Returns!$B$1:$C$801,2,1)</f>
        <v>Yes</v>
      </c>
    </row>
    <row r="3910" spans="1:23" ht="12.9" customHeight="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  <c r="V3910" s="1" t="str">
        <f>VLOOKUP(M3910,People!$B$1:$C$5,2,0)</f>
        <v>Chuck Magee</v>
      </c>
      <c r="W3910" s="1" t="str">
        <f>VLOOKUP(Orders!B3910,Returns!$B$1:$C$801,2,1)</f>
        <v>Yes</v>
      </c>
    </row>
    <row r="3911" spans="1:23" ht="12.9" customHeight="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  <c r="V3911" s="1" t="str">
        <f>VLOOKUP(M3911,People!$B$1:$C$5,2,0)</f>
        <v>Chuck Magee</v>
      </c>
      <c r="W3911" s="1" t="str">
        <f>VLOOKUP(Orders!B3911,Returns!$B$1:$C$801,2,1)</f>
        <v>Yes</v>
      </c>
    </row>
    <row r="3912" spans="1:23" ht="12.9" customHeight="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VLOOKUP(M3912,People!$B$1:$C$5,2,0)</f>
        <v>Chuck Magee</v>
      </c>
      <c r="W3912" s="1" t="str">
        <f>VLOOKUP(Orders!B3912,Returns!$B$1:$C$801,2,1)</f>
        <v>Yes</v>
      </c>
    </row>
    <row r="3913" spans="1:23" ht="12.9" customHeight="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  <c r="V3913" s="1" t="str">
        <f>VLOOKUP(M3913,People!$B$1:$C$5,2,0)</f>
        <v>Kelly Williams</v>
      </c>
      <c r="W3913" s="1" t="str">
        <f>VLOOKUP(Orders!B3913,Returns!$B$1:$C$801,2,1)</f>
        <v>Yes</v>
      </c>
    </row>
    <row r="3914" spans="1:23" ht="12.9" customHeight="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VLOOKUP(M3914,People!$B$1:$C$5,2,0)</f>
        <v>Chuck Magee</v>
      </c>
      <c r="W3914" s="1" t="str">
        <f>VLOOKUP(Orders!B3914,Returns!$B$1:$C$801,2,1)</f>
        <v>Yes</v>
      </c>
    </row>
    <row r="3915" spans="1:23" ht="12.9" customHeight="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  <c r="V3915" s="1" t="str">
        <f>VLOOKUP(M3915,People!$B$1:$C$5,2,0)</f>
        <v>Chuck Magee</v>
      </c>
      <c r="W3915" s="1" t="str">
        <f>VLOOKUP(Orders!B3915,Returns!$B$1:$C$801,2,1)</f>
        <v>Yes</v>
      </c>
    </row>
    <row r="3916" spans="1:23" ht="12.9" customHeight="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  <c r="V3916" s="1" t="str">
        <f>VLOOKUP(M3916,People!$B$1:$C$5,2,0)</f>
        <v>Anna Andreadi</v>
      </c>
      <c r="W3916" s="1" t="str">
        <f>VLOOKUP(Orders!B3916,Returns!$B$1:$C$801,2,1)</f>
        <v>Yes</v>
      </c>
    </row>
    <row r="3917" spans="1:23" ht="12.9" customHeight="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  <c r="V3917" s="1" t="str">
        <f>VLOOKUP(M3917,People!$B$1:$C$5,2,0)</f>
        <v>Anna Andreadi</v>
      </c>
      <c r="W3917" s="1" t="str">
        <f>VLOOKUP(Orders!B3917,Returns!$B$1:$C$801,2,1)</f>
        <v>Yes</v>
      </c>
    </row>
    <row r="3918" spans="1:23" ht="12.9" customHeight="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VLOOKUP(M3918,People!$B$1:$C$5,2,0)</f>
        <v>Anna Andreadi</v>
      </c>
      <c r="W3918" s="1" t="str">
        <f>VLOOKUP(Orders!B3918,Returns!$B$1:$C$801,2,1)</f>
        <v>Yes</v>
      </c>
    </row>
    <row r="3919" spans="1:23" ht="12.9" customHeight="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  <c r="V3919" s="1" t="str">
        <f>VLOOKUP(M3919,People!$B$1:$C$5,2,0)</f>
        <v>Anna Andreadi</v>
      </c>
      <c r="W3919" s="1" t="str">
        <f>VLOOKUP(Orders!B3919,Returns!$B$1:$C$801,2,1)</f>
        <v>Yes</v>
      </c>
    </row>
    <row r="3920" spans="1:23" ht="12.9" customHeight="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  <c r="V3920" s="1" t="str">
        <f>VLOOKUP(M3920,People!$B$1:$C$5,2,0)</f>
        <v>Anna Andreadi</v>
      </c>
      <c r="W3920" s="1" t="str">
        <f>VLOOKUP(Orders!B3920,Returns!$B$1:$C$801,2,1)</f>
        <v>Yes</v>
      </c>
    </row>
    <row r="3921" spans="1:23" ht="12.9" customHeight="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  <c r="V3921" s="1" t="str">
        <f>VLOOKUP(M3921,People!$B$1:$C$5,2,0)</f>
        <v>Cassandra Brandow</v>
      </c>
      <c r="W3921" s="1" t="str">
        <f>VLOOKUP(Orders!B3921,Returns!$B$1:$C$801,2,1)</f>
        <v>Yes</v>
      </c>
    </row>
    <row r="3922" spans="1:23" ht="12.9" customHeight="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VLOOKUP(M3922,People!$B$1:$C$5,2,0)</f>
        <v>Cassandra Brandow</v>
      </c>
      <c r="W3922" s="1" t="str">
        <f>VLOOKUP(Orders!B3922,Returns!$B$1:$C$801,2,1)</f>
        <v>Yes</v>
      </c>
    </row>
    <row r="3923" spans="1:23" ht="12.9" customHeight="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  <c r="V3923" s="1" t="str">
        <f>VLOOKUP(M3923,People!$B$1:$C$5,2,0)</f>
        <v>Kelly Williams</v>
      </c>
      <c r="W3923" s="1" t="str">
        <f>VLOOKUP(Orders!B3923,Returns!$B$1:$C$801,2,1)</f>
        <v>Yes</v>
      </c>
    </row>
    <row r="3924" spans="1:23" ht="12.9" customHeight="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VLOOKUP(M3924,People!$B$1:$C$5,2,0)</f>
        <v>Kelly Williams</v>
      </c>
      <c r="W3924" s="1" t="str">
        <f>VLOOKUP(Orders!B3924,Returns!$B$1:$C$801,2,1)</f>
        <v>Yes</v>
      </c>
    </row>
    <row r="3925" spans="1:23" ht="12.9" customHeight="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  <c r="V3925" s="1" t="str">
        <f>VLOOKUP(M3925,People!$B$1:$C$5,2,0)</f>
        <v>Kelly Williams</v>
      </c>
      <c r="W3925" s="1" t="str">
        <f>VLOOKUP(Orders!B3925,Returns!$B$1:$C$801,2,1)</f>
        <v>Yes</v>
      </c>
    </row>
    <row r="3926" spans="1:23" ht="12.9" customHeight="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  <c r="V3926" s="1" t="str">
        <f>VLOOKUP(M3926,People!$B$1:$C$5,2,0)</f>
        <v>Anna Andreadi</v>
      </c>
      <c r="W3926" s="1" t="str">
        <f>VLOOKUP(Orders!B3926,Returns!$B$1:$C$801,2,1)</f>
        <v>Yes</v>
      </c>
    </row>
    <row r="3927" spans="1:23" ht="12.9" customHeight="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  <c r="V3927" s="1" t="str">
        <f>VLOOKUP(M3927,People!$B$1:$C$5,2,0)</f>
        <v>Anna Andreadi</v>
      </c>
      <c r="W3927" s="1" t="str">
        <f>VLOOKUP(Orders!B3927,Returns!$B$1:$C$801,2,1)</f>
        <v>Yes</v>
      </c>
    </row>
    <row r="3928" spans="1:23" ht="12.9" customHeight="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  <c r="V3928" s="1" t="str">
        <f>VLOOKUP(M3928,People!$B$1:$C$5,2,0)</f>
        <v>Anna Andreadi</v>
      </c>
      <c r="W3928" s="1" t="str">
        <f>VLOOKUP(Orders!B3928,Returns!$B$1:$C$801,2,1)</f>
        <v>Yes</v>
      </c>
    </row>
    <row r="3929" spans="1:23" ht="12.9" customHeight="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VLOOKUP(M3929,People!$B$1:$C$5,2,0)</f>
        <v>Anna Andreadi</v>
      </c>
      <c r="W3929" s="1" t="str">
        <f>VLOOKUP(Orders!B3929,Returns!$B$1:$C$801,2,1)</f>
        <v>Yes</v>
      </c>
    </row>
    <row r="3930" spans="1:23" ht="12.9" customHeight="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  <c r="V3930" s="1" t="str">
        <f>VLOOKUP(M3930,People!$B$1:$C$5,2,0)</f>
        <v>Kelly Williams</v>
      </c>
      <c r="W3930" s="1" t="str">
        <f>VLOOKUP(Orders!B3930,Returns!$B$1:$C$801,2,1)</f>
        <v>Yes</v>
      </c>
    </row>
    <row r="3931" spans="1:23" ht="12.9" customHeight="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  <c r="V3931" s="1" t="str">
        <f>VLOOKUP(M3931,People!$B$1:$C$5,2,0)</f>
        <v>Kelly Williams</v>
      </c>
      <c r="W3931" s="1" t="str">
        <f>VLOOKUP(Orders!B3931,Returns!$B$1:$C$801,2,1)</f>
        <v>Yes</v>
      </c>
    </row>
    <row r="3932" spans="1:23" ht="12.9" customHeight="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  <c r="V3932" s="1" t="str">
        <f>VLOOKUP(M3932,People!$B$1:$C$5,2,0)</f>
        <v>Kelly Williams</v>
      </c>
      <c r="W3932" s="1" t="str">
        <f>VLOOKUP(Orders!B3932,Returns!$B$1:$C$801,2,1)</f>
        <v>Yes</v>
      </c>
    </row>
    <row r="3933" spans="1:23" ht="12.9" customHeight="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  <c r="V3933" s="1" t="str">
        <f>VLOOKUP(M3933,People!$B$1:$C$5,2,0)</f>
        <v>Chuck Magee</v>
      </c>
      <c r="W3933" s="1" t="str">
        <f>VLOOKUP(Orders!B3933,Returns!$B$1:$C$801,2,1)</f>
        <v>Yes</v>
      </c>
    </row>
    <row r="3934" spans="1:23" ht="12.9" customHeight="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VLOOKUP(M3934,People!$B$1:$C$5,2,0)</f>
        <v>Chuck Magee</v>
      </c>
      <c r="W3934" s="1" t="str">
        <f>VLOOKUP(Orders!B3934,Returns!$B$1:$C$801,2,1)</f>
        <v>Yes</v>
      </c>
    </row>
    <row r="3935" spans="1:23" ht="12.9" customHeight="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  <c r="V3935" s="1" t="str">
        <f>VLOOKUP(M3935,People!$B$1:$C$5,2,0)</f>
        <v>Anna Andreadi</v>
      </c>
      <c r="W3935" s="1" t="str">
        <f>VLOOKUP(Orders!B3935,Returns!$B$1:$C$801,2,1)</f>
        <v>Yes</v>
      </c>
    </row>
    <row r="3936" spans="1:23" ht="12.9" customHeight="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1" t="str">
        <f>VLOOKUP(M3936,People!$B$1:$C$5,2,0)</f>
        <v>Anna Andreadi</v>
      </c>
      <c r="W3936" s="1" t="str">
        <f>VLOOKUP(Orders!B3936,Returns!$B$1:$C$801,2,1)</f>
        <v>Yes</v>
      </c>
    </row>
    <row r="3937" spans="1:23" ht="12.9" customHeight="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  <c r="V3937" s="1" t="str">
        <f>VLOOKUP(M3937,People!$B$1:$C$5,2,0)</f>
        <v>Anna Andreadi</v>
      </c>
      <c r="W3937" s="1" t="str">
        <f>VLOOKUP(Orders!B3937,Returns!$B$1:$C$801,2,1)</f>
        <v>Yes</v>
      </c>
    </row>
    <row r="3938" spans="1:23" ht="12.9" customHeight="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  <c r="V3938" s="1" t="str">
        <f>VLOOKUP(M3938,People!$B$1:$C$5,2,0)</f>
        <v>Kelly Williams</v>
      </c>
      <c r="W3938" s="1" t="str">
        <f>VLOOKUP(Orders!B3938,Returns!$B$1:$C$801,2,1)</f>
        <v>Yes</v>
      </c>
    </row>
    <row r="3939" spans="1:23" ht="12.9" customHeight="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  <c r="V3939" s="1" t="str">
        <f>VLOOKUP(M3939,People!$B$1:$C$5,2,0)</f>
        <v>Kelly Williams</v>
      </c>
      <c r="W3939" s="1" t="str">
        <f>VLOOKUP(Orders!B3939,Returns!$B$1:$C$801,2,1)</f>
        <v>Yes</v>
      </c>
    </row>
    <row r="3940" spans="1:23" ht="12.9" customHeight="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  <c r="V3940" s="1" t="str">
        <f>VLOOKUP(M3940,People!$B$1:$C$5,2,0)</f>
        <v>Kelly Williams</v>
      </c>
      <c r="W3940" s="1" t="str">
        <f>VLOOKUP(Orders!B3940,Returns!$B$1:$C$801,2,1)</f>
        <v>Yes</v>
      </c>
    </row>
    <row r="3941" spans="1:23" ht="12.9" customHeight="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VLOOKUP(M3941,People!$B$1:$C$5,2,0)</f>
        <v>Kelly Williams</v>
      </c>
      <c r="W3941" s="1" t="str">
        <f>VLOOKUP(Orders!B3941,Returns!$B$1:$C$801,2,1)</f>
        <v>Yes</v>
      </c>
    </row>
    <row r="3942" spans="1:23" ht="12.9" customHeight="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  <c r="V3942" s="1" t="str">
        <f>VLOOKUP(M3942,People!$B$1:$C$5,2,0)</f>
        <v>Chuck Magee</v>
      </c>
      <c r="W3942" s="1" t="str">
        <f>VLOOKUP(Orders!B3942,Returns!$B$1:$C$801,2,1)</f>
        <v>Yes</v>
      </c>
    </row>
    <row r="3943" spans="1:23" ht="12.9" customHeight="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  <c r="V3943" s="1" t="str">
        <f>VLOOKUP(M3943,People!$B$1:$C$5,2,0)</f>
        <v>Chuck Magee</v>
      </c>
      <c r="W3943" s="1" t="str">
        <f>VLOOKUP(Orders!B3943,Returns!$B$1:$C$801,2,1)</f>
        <v>Yes</v>
      </c>
    </row>
    <row r="3944" spans="1:23" ht="12.9" customHeight="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  <c r="V3944" s="1" t="str">
        <f>VLOOKUP(M3944,People!$B$1:$C$5,2,0)</f>
        <v>Cassandra Brandow</v>
      </c>
      <c r="W3944" s="1" t="str">
        <f>VLOOKUP(Orders!B3944,Returns!$B$1:$C$801,2,1)</f>
        <v>Yes</v>
      </c>
    </row>
    <row r="3945" spans="1:23" ht="12.9" customHeight="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  <c r="V3945" s="1" t="str">
        <f>VLOOKUP(M3945,People!$B$1:$C$5,2,0)</f>
        <v>Chuck Magee</v>
      </c>
      <c r="W3945" s="1" t="str">
        <f>VLOOKUP(Orders!B3945,Returns!$B$1:$C$801,2,1)</f>
        <v>Yes</v>
      </c>
    </row>
    <row r="3946" spans="1:23" ht="12.9" customHeight="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VLOOKUP(M3946,People!$B$1:$C$5,2,0)</f>
        <v>Anna Andreadi</v>
      </c>
      <c r="W3946" s="1" t="str">
        <f>VLOOKUP(Orders!B3946,Returns!$B$1:$C$801,2,1)</f>
        <v>Yes</v>
      </c>
    </row>
    <row r="3947" spans="1:23" ht="12.9" customHeight="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  <c r="V3947" s="1" t="str">
        <f>VLOOKUP(M3947,People!$B$1:$C$5,2,0)</f>
        <v>Cassandra Brandow</v>
      </c>
      <c r="W3947" s="1" t="str">
        <f>VLOOKUP(Orders!B3947,Returns!$B$1:$C$801,2,1)</f>
        <v>Yes</v>
      </c>
    </row>
    <row r="3948" spans="1:23" ht="12.9" customHeight="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  <c r="V3948" s="1" t="str">
        <f>VLOOKUP(M3948,People!$B$1:$C$5,2,0)</f>
        <v>Cassandra Brandow</v>
      </c>
      <c r="W3948" s="1" t="str">
        <f>VLOOKUP(Orders!B3948,Returns!$B$1:$C$801,2,1)</f>
        <v>Yes</v>
      </c>
    </row>
    <row r="3949" spans="1:23" ht="12.9" customHeight="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  <c r="V3949" s="1" t="str">
        <f>VLOOKUP(M3949,People!$B$1:$C$5,2,0)</f>
        <v>Kelly Williams</v>
      </c>
      <c r="W3949" s="1" t="str">
        <f>VLOOKUP(Orders!B3949,Returns!$B$1:$C$801,2,1)</f>
        <v>Yes</v>
      </c>
    </row>
    <row r="3950" spans="1:23" ht="12.9" customHeight="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  <c r="V3950" s="1" t="str">
        <f>VLOOKUP(M3950,People!$B$1:$C$5,2,0)</f>
        <v>Kelly Williams</v>
      </c>
      <c r="W3950" s="1" t="str">
        <f>VLOOKUP(Orders!B3950,Returns!$B$1:$C$801,2,1)</f>
        <v>Yes</v>
      </c>
    </row>
    <row r="3951" spans="1:23" ht="12.9" customHeight="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  <c r="V3951" s="1" t="str">
        <f>VLOOKUP(M3951,People!$B$1:$C$5,2,0)</f>
        <v>Kelly Williams</v>
      </c>
      <c r="W3951" s="1" t="str">
        <f>VLOOKUP(Orders!B3951,Returns!$B$1:$C$801,2,1)</f>
        <v>Yes</v>
      </c>
    </row>
    <row r="3952" spans="1:23" ht="12.9" customHeight="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  <c r="V3952" s="1" t="str">
        <f>VLOOKUP(M3952,People!$B$1:$C$5,2,0)</f>
        <v>Kelly Williams</v>
      </c>
      <c r="W3952" s="1" t="str">
        <f>VLOOKUP(Orders!B3952,Returns!$B$1:$C$801,2,1)</f>
        <v>Yes</v>
      </c>
    </row>
    <row r="3953" spans="1:23" ht="12.9" customHeight="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  <c r="V3953" s="1" t="str">
        <f>VLOOKUP(M3953,People!$B$1:$C$5,2,0)</f>
        <v>Chuck Magee</v>
      </c>
      <c r="W3953" s="1" t="str">
        <f>VLOOKUP(Orders!B3953,Returns!$B$1:$C$801,2,1)</f>
        <v>Yes</v>
      </c>
    </row>
    <row r="3954" spans="1:23" ht="12.9" customHeight="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  <c r="V3954" s="1" t="str">
        <f>VLOOKUP(M3954,People!$B$1:$C$5,2,0)</f>
        <v>Anna Andreadi</v>
      </c>
      <c r="W3954" s="1" t="str">
        <f>VLOOKUP(Orders!B3954,Returns!$B$1:$C$801,2,1)</f>
        <v>Yes</v>
      </c>
    </row>
    <row r="3955" spans="1:23" ht="12.9" customHeight="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VLOOKUP(M3955,People!$B$1:$C$5,2,0)</f>
        <v>Chuck Magee</v>
      </c>
      <c r="W3955" s="1" t="str">
        <f>VLOOKUP(Orders!B3955,Returns!$B$1:$C$801,2,1)</f>
        <v>Yes</v>
      </c>
    </row>
    <row r="3956" spans="1:23" ht="12.9" customHeight="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VLOOKUP(M3956,People!$B$1:$C$5,2,0)</f>
        <v>Kelly Williams</v>
      </c>
      <c r="W3956" s="1" t="str">
        <f>VLOOKUP(Orders!B3956,Returns!$B$1:$C$801,2,1)</f>
        <v>Yes</v>
      </c>
    </row>
    <row r="3957" spans="1:23" ht="12.9" customHeight="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  <c r="V3957" s="1" t="str">
        <f>VLOOKUP(M3957,People!$B$1:$C$5,2,0)</f>
        <v>Kelly Williams</v>
      </c>
      <c r="W3957" s="1" t="str">
        <f>VLOOKUP(Orders!B3957,Returns!$B$1:$C$801,2,1)</f>
        <v>Yes</v>
      </c>
    </row>
    <row r="3958" spans="1:23" ht="12.9" customHeight="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  <c r="V3958" s="1" t="str">
        <f>VLOOKUP(M3958,People!$B$1:$C$5,2,0)</f>
        <v>Anna Andreadi</v>
      </c>
      <c r="W3958" s="1" t="str">
        <f>VLOOKUP(Orders!B3958,Returns!$B$1:$C$801,2,1)</f>
        <v>Yes</v>
      </c>
    </row>
    <row r="3959" spans="1:23" ht="12.9" customHeight="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  <c r="V3959" s="1" t="str">
        <f>VLOOKUP(M3959,People!$B$1:$C$5,2,0)</f>
        <v>Cassandra Brandow</v>
      </c>
      <c r="W3959" s="1" t="str">
        <f>VLOOKUP(Orders!B3959,Returns!$B$1:$C$801,2,1)</f>
        <v>Yes</v>
      </c>
    </row>
    <row r="3960" spans="1:23" ht="12.9" customHeight="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  <c r="V3960" s="1" t="str">
        <f>VLOOKUP(M3960,People!$B$1:$C$5,2,0)</f>
        <v>Cassandra Brandow</v>
      </c>
      <c r="W3960" s="1" t="str">
        <f>VLOOKUP(Orders!B3960,Returns!$B$1:$C$801,2,1)</f>
        <v>Yes</v>
      </c>
    </row>
    <row r="3961" spans="1:23" ht="12.9" customHeight="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  <c r="V3961" s="1" t="str">
        <f>VLOOKUP(M3961,People!$B$1:$C$5,2,0)</f>
        <v>Cassandra Brandow</v>
      </c>
      <c r="W3961" s="1" t="str">
        <f>VLOOKUP(Orders!B3961,Returns!$B$1:$C$801,2,1)</f>
        <v>Yes</v>
      </c>
    </row>
    <row r="3962" spans="1:23" ht="12.9" customHeight="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VLOOKUP(M3962,People!$B$1:$C$5,2,0)</f>
        <v>Kelly Williams</v>
      </c>
      <c r="W3962" s="1" t="str">
        <f>VLOOKUP(Orders!B3962,Returns!$B$1:$C$801,2,1)</f>
        <v>Yes</v>
      </c>
    </row>
    <row r="3963" spans="1:23" ht="12.9" customHeight="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  <c r="V3963" s="1" t="str">
        <f>VLOOKUP(M3963,People!$B$1:$C$5,2,0)</f>
        <v>Kelly Williams</v>
      </c>
      <c r="W3963" s="1" t="str">
        <f>VLOOKUP(Orders!B3963,Returns!$B$1:$C$801,2,1)</f>
        <v>Yes</v>
      </c>
    </row>
    <row r="3964" spans="1:23" ht="12.9" customHeight="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  <c r="V3964" s="1" t="str">
        <f>VLOOKUP(M3964,People!$B$1:$C$5,2,0)</f>
        <v>Anna Andreadi</v>
      </c>
      <c r="W3964" s="1" t="str">
        <f>VLOOKUP(Orders!B3964,Returns!$B$1:$C$801,2,1)</f>
        <v>Yes</v>
      </c>
    </row>
    <row r="3965" spans="1:23" ht="12.9" customHeight="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  <c r="V3965" s="1" t="str">
        <f>VLOOKUP(M3965,People!$B$1:$C$5,2,0)</f>
        <v>Anna Andreadi</v>
      </c>
      <c r="W3965" s="1" t="str">
        <f>VLOOKUP(Orders!B3965,Returns!$B$1:$C$801,2,1)</f>
        <v>Yes</v>
      </c>
    </row>
    <row r="3966" spans="1:23" ht="12.9" customHeight="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  <c r="V3966" s="1" t="str">
        <f>VLOOKUP(M3966,People!$B$1:$C$5,2,0)</f>
        <v>Chuck Magee</v>
      </c>
      <c r="W3966" s="1" t="str">
        <f>VLOOKUP(Orders!B3966,Returns!$B$1:$C$801,2,1)</f>
        <v>Yes</v>
      </c>
    </row>
    <row r="3967" spans="1:23" ht="12.9" customHeight="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  <c r="V3967" s="1" t="str">
        <f>VLOOKUP(M3967,People!$B$1:$C$5,2,0)</f>
        <v>Cassandra Brandow</v>
      </c>
      <c r="W3967" s="1" t="str">
        <f>VLOOKUP(Orders!B3967,Returns!$B$1:$C$801,2,1)</f>
        <v>Yes</v>
      </c>
    </row>
    <row r="3968" spans="1:23" ht="12.9" customHeight="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VLOOKUP(M3968,People!$B$1:$C$5,2,0)</f>
        <v>Chuck Magee</v>
      </c>
      <c r="W3968" s="1" t="str">
        <f>VLOOKUP(Orders!B3968,Returns!$B$1:$C$801,2,1)</f>
        <v>Yes</v>
      </c>
    </row>
    <row r="3969" spans="1:23" ht="12.9" customHeight="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  <c r="V3969" s="1" t="str">
        <f>VLOOKUP(M3969,People!$B$1:$C$5,2,0)</f>
        <v>Anna Andreadi</v>
      </c>
      <c r="W3969" s="1" t="str">
        <f>VLOOKUP(Orders!B3969,Returns!$B$1:$C$801,2,1)</f>
        <v>Yes</v>
      </c>
    </row>
    <row r="3970" spans="1:23" ht="12.9" customHeight="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  <c r="V3970" s="1" t="str">
        <f>VLOOKUP(M3970,People!$B$1:$C$5,2,0)</f>
        <v>Kelly Williams</v>
      </c>
      <c r="W3970" s="1" t="str">
        <f>VLOOKUP(Orders!B3970,Returns!$B$1:$C$801,2,1)</f>
        <v>Yes</v>
      </c>
    </row>
    <row r="3971" spans="1:23" ht="12.9" customHeight="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  <c r="V3971" s="1" t="str">
        <f>VLOOKUP(M3971,People!$B$1:$C$5,2,0)</f>
        <v>Kelly Williams</v>
      </c>
      <c r="W3971" s="1" t="str">
        <f>VLOOKUP(Orders!B3971,Returns!$B$1:$C$801,2,1)</f>
        <v>Yes</v>
      </c>
    </row>
    <row r="3972" spans="1:23" ht="12.9" customHeight="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  <c r="V3972" s="1" t="str">
        <f>VLOOKUP(M3972,People!$B$1:$C$5,2,0)</f>
        <v>Anna Andreadi</v>
      </c>
      <c r="W3972" s="1" t="str">
        <f>VLOOKUP(Orders!B3972,Returns!$B$1:$C$801,2,1)</f>
        <v>Yes</v>
      </c>
    </row>
    <row r="3973" spans="1:23" ht="12.9" customHeight="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VLOOKUP(M3973,People!$B$1:$C$5,2,0)</f>
        <v>Kelly Williams</v>
      </c>
      <c r="W3973" s="1" t="str">
        <f>VLOOKUP(Orders!B3973,Returns!$B$1:$C$801,2,1)</f>
        <v>Yes</v>
      </c>
    </row>
    <row r="3974" spans="1:23" ht="12.9" customHeight="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VLOOKUP(M3974,People!$B$1:$C$5,2,0)</f>
        <v>Chuck Magee</v>
      </c>
      <c r="W3974" s="1" t="str">
        <f>VLOOKUP(Orders!B3974,Returns!$B$1:$C$801,2,1)</f>
        <v>Yes</v>
      </c>
    </row>
    <row r="3975" spans="1:23" ht="12.9" customHeight="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  <c r="V3975" s="1" t="str">
        <f>VLOOKUP(M3975,People!$B$1:$C$5,2,0)</f>
        <v>Chuck Magee</v>
      </c>
      <c r="W3975" s="1" t="str">
        <f>VLOOKUP(Orders!B3975,Returns!$B$1:$C$801,2,1)</f>
        <v>Yes</v>
      </c>
    </row>
    <row r="3976" spans="1:23" ht="12.9" customHeight="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  <c r="V3976" s="1" t="str">
        <f>VLOOKUP(M3976,People!$B$1:$C$5,2,0)</f>
        <v>Chuck Magee</v>
      </c>
      <c r="W3976" s="1" t="str">
        <f>VLOOKUP(Orders!B3976,Returns!$B$1:$C$801,2,1)</f>
        <v>Yes</v>
      </c>
    </row>
    <row r="3977" spans="1:23" ht="12.9" customHeight="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VLOOKUP(M3977,People!$B$1:$C$5,2,0)</f>
        <v>Chuck Magee</v>
      </c>
      <c r="W3977" s="1" t="str">
        <f>VLOOKUP(Orders!B3977,Returns!$B$1:$C$801,2,1)</f>
        <v>Yes</v>
      </c>
    </row>
    <row r="3978" spans="1:23" ht="12.9" customHeight="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  <c r="V3978" s="1" t="str">
        <f>VLOOKUP(M3978,People!$B$1:$C$5,2,0)</f>
        <v>Cassandra Brandow</v>
      </c>
      <c r="W3978" s="1" t="str">
        <f>VLOOKUP(Orders!B3978,Returns!$B$1:$C$801,2,1)</f>
        <v>Yes</v>
      </c>
    </row>
    <row r="3979" spans="1:23" ht="12.9" customHeight="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  <c r="V3979" s="1" t="str">
        <f>VLOOKUP(M3979,People!$B$1:$C$5,2,0)</f>
        <v>Anna Andreadi</v>
      </c>
      <c r="W3979" s="1" t="str">
        <f>VLOOKUP(Orders!B3979,Returns!$B$1:$C$801,2,1)</f>
        <v>Yes</v>
      </c>
    </row>
    <row r="3980" spans="1:23" ht="12.9" customHeight="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  <c r="V3980" s="1" t="str">
        <f>VLOOKUP(M3980,People!$B$1:$C$5,2,0)</f>
        <v>Anna Andreadi</v>
      </c>
      <c r="W3980" s="1" t="str">
        <f>VLOOKUP(Orders!B3980,Returns!$B$1:$C$801,2,1)</f>
        <v>Yes</v>
      </c>
    </row>
    <row r="3981" spans="1:23" ht="12.9" customHeight="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  <c r="V3981" s="1" t="str">
        <f>VLOOKUP(M3981,People!$B$1:$C$5,2,0)</f>
        <v>Chuck Magee</v>
      </c>
      <c r="W3981" s="1" t="str">
        <f>VLOOKUP(Orders!B3981,Returns!$B$1:$C$801,2,1)</f>
        <v>Yes</v>
      </c>
    </row>
    <row r="3982" spans="1:23" ht="12.9" customHeight="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  <c r="V3982" s="1" t="str">
        <f>VLOOKUP(M3982,People!$B$1:$C$5,2,0)</f>
        <v>Chuck Magee</v>
      </c>
      <c r="W3982" s="1" t="str">
        <f>VLOOKUP(Orders!B3982,Returns!$B$1:$C$801,2,1)</f>
        <v>Yes</v>
      </c>
    </row>
    <row r="3983" spans="1:23" ht="12.9" customHeight="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VLOOKUP(M3983,People!$B$1:$C$5,2,0)</f>
        <v>Anna Andreadi</v>
      </c>
      <c r="W3983" s="1" t="str">
        <f>VLOOKUP(Orders!B3983,Returns!$B$1:$C$801,2,1)</f>
        <v>Yes</v>
      </c>
    </row>
    <row r="3984" spans="1:23" ht="12.9" customHeight="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-3.5996000000001001</v>
      </c>
      <c r="V3984" s="1" t="str">
        <f>VLOOKUP(M3984,People!$B$1:$C$5,2,0)</f>
        <v>Anna Andreadi</v>
      </c>
      <c r="W3984" s="1" t="str">
        <f>VLOOKUP(Orders!B3984,Returns!$B$1:$C$801,2,1)</f>
        <v>Yes</v>
      </c>
    </row>
    <row r="3985" spans="1:23" ht="12.9" customHeight="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  <c r="V3985" s="1" t="str">
        <f>VLOOKUP(M3985,People!$B$1:$C$5,2,0)</f>
        <v>Anna Andreadi</v>
      </c>
      <c r="W3985" s="1" t="str">
        <f>VLOOKUP(Orders!B3985,Returns!$B$1:$C$801,2,1)</f>
        <v>Yes</v>
      </c>
    </row>
    <row r="3986" spans="1:23" ht="12.9" customHeight="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VLOOKUP(M3986,People!$B$1:$C$5,2,0)</f>
        <v>Anna Andreadi</v>
      </c>
      <c r="W3986" s="1" t="str">
        <f>VLOOKUP(Orders!B3986,Returns!$B$1:$C$801,2,1)</f>
        <v>Yes</v>
      </c>
    </row>
    <row r="3987" spans="1:23" ht="12.9" customHeight="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  <c r="V3987" s="1" t="str">
        <f>VLOOKUP(M3987,People!$B$1:$C$5,2,0)</f>
        <v>Anna Andreadi</v>
      </c>
      <c r="W3987" s="1" t="str">
        <f>VLOOKUP(Orders!B3987,Returns!$B$1:$C$801,2,1)</f>
        <v>Yes</v>
      </c>
    </row>
    <row r="3988" spans="1:23" ht="12.9" customHeight="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  <c r="V3988" s="1" t="str">
        <f>VLOOKUP(M3988,People!$B$1:$C$5,2,0)</f>
        <v>Chuck Magee</v>
      </c>
      <c r="W3988" s="1" t="str">
        <f>VLOOKUP(Orders!B3988,Returns!$B$1:$C$801,2,1)</f>
        <v>Yes</v>
      </c>
    </row>
    <row r="3989" spans="1:23" ht="12.9" customHeight="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VLOOKUP(M3989,People!$B$1:$C$5,2,0)</f>
        <v>Chuck Magee</v>
      </c>
      <c r="W3989" s="1" t="str">
        <f>VLOOKUP(Orders!B3989,Returns!$B$1:$C$801,2,1)</f>
        <v>Yes</v>
      </c>
    </row>
    <row r="3990" spans="1:23" ht="12.9" customHeight="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  <c r="V3990" s="1" t="str">
        <f>VLOOKUP(M3990,People!$B$1:$C$5,2,0)</f>
        <v>Cassandra Brandow</v>
      </c>
      <c r="W3990" s="1" t="str">
        <f>VLOOKUP(Orders!B3990,Returns!$B$1:$C$801,2,1)</f>
        <v>Yes</v>
      </c>
    </row>
    <row r="3991" spans="1:23" ht="12.9" customHeight="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VLOOKUP(M3991,People!$B$1:$C$5,2,0)</f>
        <v>Chuck Magee</v>
      </c>
      <c r="W3991" s="1" t="str">
        <f>VLOOKUP(Orders!B3991,Returns!$B$1:$C$801,2,1)</f>
        <v>Yes</v>
      </c>
    </row>
    <row r="3992" spans="1:23" ht="12.9" customHeight="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  <c r="V3992" s="1" t="str">
        <f>VLOOKUP(M3992,People!$B$1:$C$5,2,0)</f>
        <v>Chuck Magee</v>
      </c>
      <c r="W3992" s="1" t="str">
        <f>VLOOKUP(Orders!B3992,Returns!$B$1:$C$801,2,1)</f>
        <v>Yes</v>
      </c>
    </row>
    <row r="3993" spans="1:23" ht="12.9" customHeight="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  <c r="V3993" s="1" t="str">
        <f>VLOOKUP(M3993,People!$B$1:$C$5,2,0)</f>
        <v>Cassandra Brandow</v>
      </c>
      <c r="W3993" s="1" t="str">
        <f>VLOOKUP(Orders!B3993,Returns!$B$1:$C$801,2,1)</f>
        <v>Yes</v>
      </c>
    </row>
    <row r="3994" spans="1:23" ht="12.9" customHeight="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  <c r="V3994" s="1" t="str">
        <f>VLOOKUP(M3994,People!$B$1:$C$5,2,0)</f>
        <v>Cassandra Brandow</v>
      </c>
      <c r="W3994" s="1" t="str">
        <f>VLOOKUP(Orders!B3994,Returns!$B$1:$C$801,2,1)</f>
        <v>Yes</v>
      </c>
    </row>
    <row r="3995" spans="1:23" ht="12.9" customHeight="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  <c r="V3995" s="1" t="str">
        <f>VLOOKUP(M3995,People!$B$1:$C$5,2,0)</f>
        <v>Cassandra Brandow</v>
      </c>
      <c r="W3995" s="1" t="str">
        <f>VLOOKUP(Orders!B3995,Returns!$B$1:$C$801,2,1)</f>
        <v>Yes</v>
      </c>
    </row>
    <row r="3996" spans="1:23" ht="12.9" customHeight="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  <c r="V3996" s="1" t="str">
        <f>VLOOKUP(M3996,People!$B$1:$C$5,2,0)</f>
        <v>Kelly Williams</v>
      </c>
      <c r="W3996" s="1" t="str">
        <f>VLOOKUP(Orders!B3996,Returns!$B$1:$C$801,2,1)</f>
        <v>Yes</v>
      </c>
    </row>
    <row r="3997" spans="1:23" ht="12.9" customHeight="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  <c r="V3997" s="1" t="str">
        <f>VLOOKUP(M3997,People!$B$1:$C$5,2,0)</f>
        <v>Kelly Williams</v>
      </c>
      <c r="W3997" s="1" t="str">
        <f>VLOOKUP(Orders!B3997,Returns!$B$1:$C$801,2,1)</f>
        <v>Yes</v>
      </c>
    </row>
    <row r="3998" spans="1:23" ht="12.9" customHeight="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  <c r="V3998" s="1" t="str">
        <f>VLOOKUP(M3998,People!$B$1:$C$5,2,0)</f>
        <v>Kelly Williams</v>
      </c>
      <c r="W3998" s="1" t="str">
        <f>VLOOKUP(Orders!B3998,Returns!$B$1:$C$801,2,1)</f>
        <v>Yes</v>
      </c>
    </row>
    <row r="3999" spans="1:23" ht="12.9" customHeight="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VLOOKUP(M3999,People!$B$1:$C$5,2,0)</f>
        <v>Kelly Williams</v>
      </c>
      <c r="W3999" s="1" t="str">
        <f>VLOOKUP(Orders!B3999,Returns!$B$1:$C$801,2,1)</f>
        <v>Yes</v>
      </c>
    </row>
    <row r="4000" spans="1:23" ht="12.9" customHeight="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VLOOKUP(M4000,People!$B$1:$C$5,2,0)</f>
        <v>Kelly Williams</v>
      </c>
      <c r="W4000" s="1" t="str">
        <f>VLOOKUP(Orders!B4000,Returns!$B$1:$C$801,2,1)</f>
        <v>Yes</v>
      </c>
    </row>
    <row r="4001" spans="1:23" ht="12.9" customHeight="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  <c r="V4001" s="1" t="str">
        <f>VLOOKUP(M4001,People!$B$1:$C$5,2,0)</f>
        <v>Cassandra Brandow</v>
      </c>
      <c r="W4001" s="1" t="str">
        <f>VLOOKUP(Orders!B4001,Returns!$B$1:$C$801,2,1)</f>
        <v>Yes</v>
      </c>
    </row>
    <row r="4002" spans="1:23" ht="12.9" customHeight="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  <c r="V4002" s="1" t="str">
        <f>VLOOKUP(M4002,People!$B$1:$C$5,2,0)</f>
        <v>Anna Andreadi</v>
      </c>
      <c r="W4002" s="1" t="str">
        <f>VLOOKUP(Orders!B4002,Returns!$B$1:$C$801,2,1)</f>
        <v>Yes</v>
      </c>
    </row>
    <row r="4003" spans="1:23" ht="12.9" customHeight="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  <c r="V4003" s="1" t="str">
        <f>VLOOKUP(M4003,People!$B$1:$C$5,2,0)</f>
        <v>Anna Andreadi</v>
      </c>
      <c r="W4003" s="1" t="str">
        <f>VLOOKUP(Orders!B4003,Returns!$B$1:$C$801,2,1)</f>
        <v>Yes</v>
      </c>
    </row>
    <row r="4004" spans="1:23" ht="12.9" customHeight="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  <c r="V4004" s="1" t="str">
        <f>VLOOKUP(M4004,People!$B$1:$C$5,2,0)</f>
        <v>Kelly Williams</v>
      </c>
      <c r="W4004" s="1" t="str">
        <f>VLOOKUP(Orders!B4004,Returns!$B$1:$C$801,2,1)</f>
        <v>Yes</v>
      </c>
    </row>
    <row r="4005" spans="1:23" ht="12.9" customHeight="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  <c r="V4005" s="1" t="str">
        <f>VLOOKUP(M4005,People!$B$1:$C$5,2,0)</f>
        <v>Kelly Williams</v>
      </c>
      <c r="W4005" s="1" t="str">
        <f>VLOOKUP(Orders!B4005,Returns!$B$1:$C$801,2,1)</f>
        <v>Yes</v>
      </c>
    </row>
    <row r="4006" spans="1:23" ht="12.9" customHeight="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  <c r="V4006" s="1" t="str">
        <f>VLOOKUP(M4006,People!$B$1:$C$5,2,0)</f>
        <v>Kelly Williams</v>
      </c>
      <c r="W4006" s="1" t="str">
        <f>VLOOKUP(Orders!B4006,Returns!$B$1:$C$801,2,1)</f>
        <v>Yes</v>
      </c>
    </row>
    <row r="4007" spans="1:23" ht="12.9" customHeight="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  <c r="V4007" s="1" t="str">
        <f>VLOOKUP(M4007,People!$B$1:$C$5,2,0)</f>
        <v>Cassandra Brandow</v>
      </c>
      <c r="W4007" s="1" t="str">
        <f>VLOOKUP(Orders!B4007,Returns!$B$1:$C$801,2,1)</f>
        <v>Yes</v>
      </c>
    </row>
    <row r="4008" spans="1:23" ht="12.9" customHeight="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  <c r="V4008" s="1" t="str">
        <f>VLOOKUP(M4008,People!$B$1:$C$5,2,0)</f>
        <v>Cassandra Brandow</v>
      </c>
      <c r="W4008" s="1" t="str">
        <f>VLOOKUP(Orders!B4008,Returns!$B$1:$C$801,2,1)</f>
        <v>Yes</v>
      </c>
    </row>
    <row r="4009" spans="1:23" ht="12.9" customHeight="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VLOOKUP(M4009,People!$B$1:$C$5,2,0)</f>
        <v>Cassandra Brandow</v>
      </c>
      <c r="W4009" s="1" t="str">
        <f>VLOOKUP(Orders!B4009,Returns!$B$1:$C$801,2,1)</f>
        <v>Yes</v>
      </c>
    </row>
    <row r="4010" spans="1:23" ht="12.9" customHeight="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  <c r="V4010" s="1" t="str">
        <f>VLOOKUP(M4010,People!$B$1:$C$5,2,0)</f>
        <v>Anna Andreadi</v>
      </c>
      <c r="W4010" s="1" t="str">
        <f>VLOOKUP(Orders!B4010,Returns!$B$1:$C$801,2,1)</f>
        <v>Yes</v>
      </c>
    </row>
    <row r="4011" spans="1:23" ht="12.9" customHeight="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  <c r="V4011" s="1" t="str">
        <f>VLOOKUP(M4011,People!$B$1:$C$5,2,0)</f>
        <v>Anna Andreadi</v>
      </c>
      <c r="W4011" s="1" t="str">
        <f>VLOOKUP(Orders!B4011,Returns!$B$1:$C$801,2,1)</f>
        <v>Yes</v>
      </c>
    </row>
    <row r="4012" spans="1:23" ht="12.9" customHeight="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  <c r="V4012" s="1" t="str">
        <f>VLOOKUP(M4012,People!$B$1:$C$5,2,0)</f>
        <v>Chuck Magee</v>
      </c>
      <c r="W4012" s="1" t="str">
        <f>VLOOKUP(Orders!B4012,Returns!$B$1:$C$801,2,1)</f>
        <v>Yes</v>
      </c>
    </row>
    <row r="4013" spans="1:23" ht="12.9" customHeight="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  <c r="V4013" s="1" t="str">
        <f>VLOOKUP(M4013,People!$B$1:$C$5,2,0)</f>
        <v>Chuck Magee</v>
      </c>
      <c r="W4013" s="1" t="str">
        <f>VLOOKUP(Orders!B4013,Returns!$B$1:$C$801,2,1)</f>
        <v>Yes</v>
      </c>
    </row>
    <row r="4014" spans="1:23" ht="12.9" customHeight="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  <c r="V4014" s="1" t="str">
        <f>VLOOKUP(M4014,People!$B$1:$C$5,2,0)</f>
        <v>Kelly Williams</v>
      </c>
      <c r="W4014" s="1" t="str">
        <f>VLOOKUP(Orders!B4014,Returns!$B$1:$C$801,2,1)</f>
        <v>Yes</v>
      </c>
    </row>
    <row r="4015" spans="1:23" ht="12.9" customHeight="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  <c r="V4015" s="1" t="str">
        <f>VLOOKUP(M4015,People!$B$1:$C$5,2,0)</f>
        <v>Cassandra Brandow</v>
      </c>
      <c r="W4015" s="1" t="str">
        <f>VLOOKUP(Orders!B4015,Returns!$B$1:$C$801,2,1)</f>
        <v>Yes</v>
      </c>
    </row>
    <row r="4016" spans="1:23" ht="12.9" customHeight="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VLOOKUP(M4016,People!$B$1:$C$5,2,0)</f>
        <v>Cassandra Brandow</v>
      </c>
      <c r="W4016" s="1" t="str">
        <f>VLOOKUP(Orders!B4016,Returns!$B$1:$C$801,2,1)</f>
        <v>Yes</v>
      </c>
    </row>
    <row r="4017" spans="1:23" ht="12.9" customHeight="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  <c r="V4017" s="1" t="str">
        <f>VLOOKUP(M4017,People!$B$1:$C$5,2,0)</f>
        <v>Cassandra Brandow</v>
      </c>
      <c r="W4017" s="1" t="str">
        <f>VLOOKUP(Orders!B4017,Returns!$B$1:$C$801,2,1)</f>
        <v>Yes</v>
      </c>
    </row>
    <row r="4018" spans="1:23" ht="12.9" customHeight="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  <c r="V4018" s="1" t="str">
        <f>VLOOKUP(M4018,People!$B$1:$C$5,2,0)</f>
        <v>Cassandra Brandow</v>
      </c>
      <c r="W4018" s="1" t="str">
        <f>VLOOKUP(Orders!B4018,Returns!$B$1:$C$801,2,1)</f>
        <v>Yes</v>
      </c>
    </row>
    <row r="4019" spans="1:23" ht="12.9" customHeight="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VLOOKUP(M4019,People!$B$1:$C$5,2,0)</f>
        <v>Cassandra Brandow</v>
      </c>
      <c r="W4019" s="1" t="str">
        <f>VLOOKUP(Orders!B4019,Returns!$B$1:$C$801,2,1)</f>
        <v>Yes</v>
      </c>
    </row>
    <row r="4020" spans="1:23" ht="12.9" customHeight="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  <c r="V4020" s="1" t="str">
        <f>VLOOKUP(M4020,People!$B$1:$C$5,2,0)</f>
        <v>Cassandra Brandow</v>
      </c>
      <c r="W4020" s="1" t="str">
        <f>VLOOKUP(Orders!B4020,Returns!$B$1:$C$801,2,1)</f>
        <v>Yes</v>
      </c>
    </row>
    <row r="4021" spans="1:23" ht="12.9" customHeight="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VLOOKUP(M4021,People!$B$1:$C$5,2,0)</f>
        <v>Cassandra Brandow</v>
      </c>
      <c r="W4021" s="1" t="str">
        <f>VLOOKUP(Orders!B4021,Returns!$B$1:$C$801,2,1)</f>
        <v>Yes</v>
      </c>
    </row>
    <row r="4022" spans="1:23" ht="12.9" customHeight="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  <c r="V4022" s="1" t="str">
        <f>VLOOKUP(M4022,People!$B$1:$C$5,2,0)</f>
        <v>Chuck Magee</v>
      </c>
      <c r="W4022" s="1" t="str">
        <f>VLOOKUP(Orders!B4022,Returns!$B$1:$C$801,2,1)</f>
        <v>Yes</v>
      </c>
    </row>
    <row r="4023" spans="1:23" ht="12.9" customHeight="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  <c r="V4023" s="1" t="str">
        <f>VLOOKUP(M4023,People!$B$1:$C$5,2,0)</f>
        <v>Chuck Magee</v>
      </c>
      <c r="W4023" s="1" t="str">
        <f>VLOOKUP(Orders!B4023,Returns!$B$1:$C$801,2,1)</f>
        <v>Yes</v>
      </c>
    </row>
    <row r="4024" spans="1:23" ht="12.9" customHeight="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  <c r="V4024" s="1" t="str">
        <f>VLOOKUP(M4024,People!$B$1:$C$5,2,0)</f>
        <v>Chuck Magee</v>
      </c>
      <c r="W4024" s="1" t="str">
        <f>VLOOKUP(Orders!B4024,Returns!$B$1:$C$801,2,1)</f>
        <v>Yes</v>
      </c>
    </row>
    <row r="4025" spans="1:23" ht="12.9" customHeight="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  <c r="V4025" s="1" t="str">
        <f>VLOOKUP(M4025,People!$B$1:$C$5,2,0)</f>
        <v>Anna Andreadi</v>
      </c>
      <c r="W4025" s="1" t="str">
        <f>VLOOKUP(Orders!B4025,Returns!$B$1:$C$801,2,1)</f>
        <v>Yes</v>
      </c>
    </row>
    <row r="4026" spans="1:23" ht="12.9" customHeight="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VLOOKUP(M4026,People!$B$1:$C$5,2,0)</f>
        <v>Anna Andreadi</v>
      </c>
      <c r="W4026" s="1" t="str">
        <f>VLOOKUP(Orders!B4026,Returns!$B$1:$C$801,2,1)</f>
        <v>Yes</v>
      </c>
    </row>
    <row r="4027" spans="1:23" ht="12.9" customHeight="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  <c r="V4027" s="1" t="str">
        <f>VLOOKUP(M4027,People!$B$1:$C$5,2,0)</f>
        <v>Kelly Williams</v>
      </c>
      <c r="W4027" s="1" t="str">
        <f>VLOOKUP(Orders!B4027,Returns!$B$1:$C$801,2,1)</f>
        <v>Yes</v>
      </c>
    </row>
    <row r="4028" spans="1:23" ht="12.9" customHeight="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  <c r="V4028" s="1" t="str">
        <f>VLOOKUP(M4028,People!$B$1:$C$5,2,0)</f>
        <v>Kelly Williams</v>
      </c>
      <c r="W4028" s="1" t="str">
        <f>VLOOKUP(Orders!B4028,Returns!$B$1:$C$801,2,1)</f>
        <v>Yes</v>
      </c>
    </row>
    <row r="4029" spans="1:23" ht="12.9" customHeight="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  <c r="V4029" s="1" t="str">
        <f>VLOOKUP(M4029,People!$B$1:$C$5,2,0)</f>
        <v>Kelly Williams</v>
      </c>
      <c r="W4029" s="1" t="str">
        <f>VLOOKUP(Orders!B4029,Returns!$B$1:$C$801,2,1)</f>
        <v>Yes</v>
      </c>
    </row>
    <row r="4030" spans="1:23" ht="12.9" customHeight="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  <c r="V4030" s="1" t="str">
        <f>VLOOKUP(M4030,People!$B$1:$C$5,2,0)</f>
        <v>Kelly Williams</v>
      </c>
      <c r="W4030" s="1" t="str">
        <f>VLOOKUP(Orders!B4030,Returns!$B$1:$C$801,2,1)</f>
        <v>Yes</v>
      </c>
    </row>
    <row r="4031" spans="1:23" ht="12.9" customHeight="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VLOOKUP(M4031,People!$B$1:$C$5,2,0)</f>
        <v>Cassandra Brandow</v>
      </c>
      <c r="W4031" s="1" t="str">
        <f>VLOOKUP(Orders!B4031,Returns!$B$1:$C$801,2,1)</f>
        <v>Yes</v>
      </c>
    </row>
    <row r="4032" spans="1:23" ht="12.9" customHeight="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VLOOKUP(M4032,People!$B$1:$C$5,2,0)</f>
        <v>Cassandra Brandow</v>
      </c>
      <c r="W4032" s="1" t="str">
        <f>VLOOKUP(Orders!B4032,Returns!$B$1:$C$801,2,1)</f>
        <v>Yes</v>
      </c>
    </row>
    <row r="4033" spans="1:23" ht="12.9" customHeight="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VLOOKUP(M4033,People!$B$1:$C$5,2,0)</f>
        <v>Anna Andreadi</v>
      </c>
      <c r="W4033" s="1" t="str">
        <f>VLOOKUP(Orders!B4033,Returns!$B$1:$C$801,2,1)</f>
        <v>Yes</v>
      </c>
    </row>
    <row r="4034" spans="1:23" ht="12.9" customHeight="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  <c r="V4034" s="1" t="str">
        <f>VLOOKUP(M4034,People!$B$1:$C$5,2,0)</f>
        <v>Anna Andreadi</v>
      </c>
      <c r="W4034" s="1" t="str">
        <f>VLOOKUP(Orders!B4034,Returns!$B$1:$C$801,2,1)</f>
        <v>Yes</v>
      </c>
    </row>
    <row r="4035" spans="1:23" ht="12.9" customHeight="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VLOOKUP(M4035,People!$B$1:$C$5,2,0)</f>
        <v>Anna Andreadi</v>
      </c>
      <c r="W4035" s="1" t="str">
        <f>VLOOKUP(Orders!B4035,Returns!$B$1:$C$801,2,1)</f>
        <v>Yes</v>
      </c>
    </row>
    <row r="4036" spans="1:23" ht="12.9" customHeight="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  <c r="V4036" s="1" t="str">
        <f>VLOOKUP(M4036,People!$B$1:$C$5,2,0)</f>
        <v>Chuck Magee</v>
      </c>
      <c r="W4036" s="1" t="str">
        <f>VLOOKUP(Orders!B4036,Returns!$B$1:$C$801,2,1)</f>
        <v>Yes</v>
      </c>
    </row>
    <row r="4037" spans="1:23" ht="12.9" customHeight="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  <c r="V4037" s="1" t="str">
        <f>VLOOKUP(M4037,People!$B$1:$C$5,2,0)</f>
        <v>Chuck Magee</v>
      </c>
      <c r="W4037" s="1" t="str">
        <f>VLOOKUP(Orders!B4037,Returns!$B$1:$C$801,2,1)</f>
        <v>Yes</v>
      </c>
    </row>
    <row r="4038" spans="1:23" ht="12.9" customHeight="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  <c r="V4038" s="1" t="str">
        <f>VLOOKUP(M4038,People!$B$1:$C$5,2,0)</f>
        <v>Kelly Williams</v>
      </c>
      <c r="W4038" s="1" t="str">
        <f>VLOOKUP(Orders!B4038,Returns!$B$1:$C$801,2,1)</f>
        <v>Yes</v>
      </c>
    </row>
    <row r="4039" spans="1:23" ht="12.9" customHeight="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  <c r="V4039" s="1" t="str">
        <f>VLOOKUP(M4039,People!$B$1:$C$5,2,0)</f>
        <v>Anna Andreadi</v>
      </c>
      <c r="W4039" s="1" t="str">
        <f>VLOOKUP(Orders!B4039,Returns!$B$1:$C$801,2,1)</f>
        <v>Yes</v>
      </c>
    </row>
    <row r="4040" spans="1:23" ht="12.9" customHeight="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VLOOKUP(M4040,People!$B$1:$C$5,2,0)</f>
        <v>Anna Andreadi</v>
      </c>
      <c r="W4040" s="1" t="str">
        <f>VLOOKUP(Orders!B4040,Returns!$B$1:$C$801,2,1)</f>
        <v>Yes</v>
      </c>
    </row>
    <row r="4041" spans="1:23" ht="12.9" customHeight="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  <c r="V4041" s="1" t="str">
        <f>VLOOKUP(M4041,People!$B$1:$C$5,2,0)</f>
        <v>Anna Andreadi</v>
      </c>
      <c r="W4041" s="1" t="str">
        <f>VLOOKUP(Orders!B4041,Returns!$B$1:$C$801,2,1)</f>
        <v>Yes</v>
      </c>
    </row>
    <row r="4042" spans="1:23" ht="12.9" customHeight="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  <c r="V4042" s="1" t="str">
        <f>VLOOKUP(M4042,People!$B$1:$C$5,2,0)</f>
        <v>Anna Andreadi</v>
      </c>
      <c r="W4042" s="1" t="str">
        <f>VLOOKUP(Orders!B4042,Returns!$B$1:$C$801,2,1)</f>
        <v>Yes</v>
      </c>
    </row>
    <row r="4043" spans="1:23" ht="12.9" customHeight="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  <c r="V4043" s="1" t="str">
        <f>VLOOKUP(M4043,People!$B$1:$C$5,2,0)</f>
        <v>Anna Andreadi</v>
      </c>
      <c r="W4043" s="1" t="str">
        <f>VLOOKUP(Orders!B4043,Returns!$B$1:$C$801,2,1)</f>
        <v>Yes</v>
      </c>
    </row>
    <row r="4044" spans="1:23" ht="12.9" customHeight="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  <c r="V4044" s="1" t="str">
        <f>VLOOKUP(M4044,People!$B$1:$C$5,2,0)</f>
        <v>Anna Andreadi</v>
      </c>
      <c r="W4044" s="1" t="str">
        <f>VLOOKUP(Orders!B4044,Returns!$B$1:$C$801,2,1)</f>
        <v>Yes</v>
      </c>
    </row>
    <row r="4045" spans="1:23" ht="12.9" customHeight="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  <c r="V4045" s="1" t="str">
        <f>VLOOKUP(M4045,People!$B$1:$C$5,2,0)</f>
        <v>Anna Andreadi</v>
      </c>
      <c r="W4045" s="1" t="str">
        <f>VLOOKUP(Orders!B4045,Returns!$B$1:$C$801,2,1)</f>
        <v>Yes</v>
      </c>
    </row>
    <row r="4046" spans="1:23" ht="12.9" customHeight="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  <c r="V4046" s="1" t="str">
        <f>VLOOKUP(M4046,People!$B$1:$C$5,2,0)</f>
        <v>Anna Andreadi</v>
      </c>
      <c r="W4046" s="1" t="str">
        <f>VLOOKUP(Orders!B4046,Returns!$B$1:$C$801,2,1)</f>
        <v>Yes</v>
      </c>
    </row>
    <row r="4047" spans="1:23" ht="12.9" customHeight="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  <c r="V4047" s="1" t="str">
        <f>VLOOKUP(M4047,People!$B$1:$C$5,2,0)</f>
        <v>Kelly Williams</v>
      </c>
      <c r="W4047" s="1" t="str">
        <f>VLOOKUP(Orders!B4047,Returns!$B$1:$C$801,2,1)</f>
        <v>Yes</v>
      </c>
    </row>
    <row r="4048" spans="1:23" ht="12.9" customHeight="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  <c r="V4048" s="1" t="str">
        <f>VLOOKUP(M4048,People!$B$1:$C$5,2,0)</f>
        <v>Kelly Williams</v>
      </c>
      <c r="W4048" s="1" t="str">
        <f>VLOOKUP(Orders!B4048,Returns!$B$1:$C$801,2,1)</f>
        <v>Yes</v>
      </c>
    </row>
    <row r="4049" spans="1:23" ht="12.9" customHeight="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VLOOKUP(M4049,People!$B$1:$C$5,2,0)</f>
        <v>Chuck Magee</v>
      </c>
      <c r="W4049" s="1" t="str">
        <f>VLOOKUP(Orders!B4049,Returns!$B$1:$C$801,2,1)</f>
        <v>Yes</v>
      </c>
    </row>
    <row r="4050" spans="1:23" ht="12.9" customHeight="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  <c r="V4050" s="1" t="str">
        <f>VLOOKUP(M4050,People!$B$1:$C$5,2,0)</f>
        <v>Chuck Magee</v>
      </c>
      <c r="W4050" s="1" t="str">
        <f>VLOOKUP(Orders!B4050,Returns!$B$1:$C$801,2,1)</f>
        <v>Yes</v>
      </c>
    </row>
    <row r="4051" spans="1:23" ht="12.9" customHeight="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  <c r="V4051" s="1" t="str">
        <f>VLOOKUP(M4051,People!$B$1:$C$5,2,0)</f>
        <v>Chuck Magee</v>
      </c>
      <c r="W4051" s="1" t="str">
        <f>VLOOKUP(Orders!B4051,Returns!$B$1:$C$801,2,1)</f>
        <v>Yes</v>
      </c>
    </row>
    <row r="4052" spans="1:23" ht="12.9" customHeight="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  <c r="V4052" s="1" t="str">
        <f>VLOOKUP(M4052,People!$B$1:$C$5,2,0)</f>
        <v>Chuck Magee</v>
      </c>
      <c r="W4052" s="1" t="str">
        <f>VLOOKUP(Orders!B4052,Returns!$B$1:$C$801,2,1)</f>
        <v>Yes</v>
      </c>
    </row>
    <row r="4053" spans="1:23" ht="12.9" customHeight="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  <c r="V4053" s="1" t="str">
        <f>VLOOKUP(M4053,People!$B$1:$C$5,2,0)</f>
        <v>Chuck Magee</v>
      </c>
      <c r="W4053" s="1" t="str">
        <f>VLOOKUP(Orders!B4053,Returns!$B$1:$C$801,2,1)</f>
        <v>Yes</v>
      </c>
    </row>
    <row r="4054" spans="1:23" ht="12.9" customHeight="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VLOOKUP(M4054,People!$B$1:$C$5,2,0)</f>
        <v>Chuck Magee</v>
      </c>
      <c r="W4054" s="1" t="str">
        <f>VLOOKUP(Orders!B4054,Returns!$B$1:$C$801,2,1)</f>
        <v>Yes</v>
      </c>
    </row>
    <row r="4055" spans="1:23" ht="12.9" customHeight="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  <c r="V4055" s="1" t="str">
        <f>VLOOKUP(M4055,People!$B$1:$C$5,2,0)</f>
        <v>Chuck Magee</v>
      </c>
      <c r="W4055" s="1" t="str">
        <f>VLOOKUP(Orders!B4055,Returns!$B$1:$C$801,2,1)</f>
        <v>Yes</v>
      </c>
    </row>
    <row r="4056" spans="1:23" ht="12.9" customHeight="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VLOOKUP(M4056,People!$B$1:$C$5,2,0)</f>
        <v>Chuck Magee</v>
      </c>
      <c r="W4056" s="1" t="str">
        <f>VLOOKUP(Orders!B4056,Returns!$B$1:$C$801,2,1)</f>
        <v>Yes</v>
      </c>
    </row>
    <row r="4057" spans="1:23" ht="12.9" customHeight="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  <c r="V4057" s="1" t="str">
        <f>VLOOKUP(M4057,People!$B$1:$C$5,2,0)</f>
        <v>Chuck Magee</v>
      </c>
      <c r="W4057" s="1" t="str">
        <f>VLOOKUP(Orders!B4057,Returns!$B$1:$C$801,2,1)</f>
        <v>Yes</v>
      </c>
    </row>
    <row r="4058" spans="1:23" ht="12.9" customHeight="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  <c r="V4058" s="1" t="str">
        <f>VLOOKUP(M4058,People!$B$1:$C$5,2,0)</f>
        <v>Chuck Magee</v>
      </c>
      <c r="W4058" s="1" t="str">
        <f>VLOOKUP(Orders!B4058,Returns!$B$1:$C$801,2,1)</f>
        <v>Yes</v>
      </c>
    </row>
    <row r="4059" spans="1:23" ht="12.9" customHeight="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  <c r="V4059" s="1" t="str">
        <f>VLOOKUP(M4059,People!$B$1:$C$5,2,0)</f>
        <v>Kelly Williams</v>
      </c>
      <c r="W4059" s="1" t="str">
        <f>VLOOKUP(Orders!B4059,Returns!$B$1:$C$801,2,1)</f>
        <v>Yes</v>
      </c>
    </row>
    <row r="4060" spans="1:23" ht="12.9" customHeight="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  <c r="V4060" s="1" t="str">
        <f>VLOOKUP(M4060,People!$B$1:$C$5,2,0)</f>
        <v>Anna Andreadi</v>
      </c>
      <c r="W4060" s="1" t="str">
        <f>VLOOKUP(Orders!B4060,Returns!$B$1:$C$801,2,1)</f>
        <v>Yes</v>
      </c>
    </row>
    <row r="4061" spans="1:23" ht="12.9" customHeight="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  <c r="V4061" s="1" t="str">
        <f>VLOOKUP(M4061,People!$B$1:$C$5,2,0)</f>
        <v>Anna Andreadi</v>
      </c>
      <c r="W4061" s="1" t="str">
        <f>VLOOKUP(Orders!B4061,Returns!$B$1:$C$801,2,1)</f>
        <v>Yes</v>
      </c>
    </row>
    <row r="4062" spans="1:23" ht="12.9" customHeight="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  <c r="V4062" s="1" t="str">
        <f>VLOOKUP(M4062,People!$B$1:$C$5,2,0)</f>
        <v>Kelly Williams</v>
      </c>
      <c r="W4062" s="1" t="str">
        <f>VLOOKUP(Orders!B4062,Returns!$B$1:$C$801,2,1)</f>
        <v>Yes</v>
      </c>
    </row>
    <row r="4063" spans="1:23" ht="12.9" customHeight="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  <c r="V4063" s="1" t="str">
        <f>VLOOKUP(M4063,People!$B$1:$C$5,2,0)</f>
        <v>Anna Andreadi</v>
      </c>
      <c r="W4063" s="1" t="str">
        <f>VLOOKUP(Orders!B4063,Returns!$B$1:$C$801,2,1)</f>
        <v>Yes</v>
      </c>
    </row>
    <row r="4064" spans="1:23" ht="12.9" customHeight="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  <c r="V4064" s="1" t="str">
        <f>VLOOKUP(M4064,People!$B$1:$C$5,2,0)</f>
        <v>Chuck Magee</v>
      </c>
      <c r="W4064" s="1" t="str">
        <f>VLOOKUP(Orders!B4064,Returns!$B$1:$C$801,2,1)</f>
        <v>Yes</v>
      </c>
    </row>
    <row r="4065" spans="1:23" ht="12.9" customHeight="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  <c r="V4065" s="1" t="str">
        <f>VLOOKUP(M4065,People!$B$1:$C$5,2,0)</f>
        <v>Cassandra Brandow</v>
      </c>
      <c r="W4065" s="1" t="str">
        <f>VLOOKUP(Orders!B4065,Returns!$B$1:$C$801,2,1)</f>
        <v>Yes</v>
      </c>
    </row>
    <row r="4066" spans="1:23" ht="12.9" customHeight="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  <c r="V4066" s="1" t="str">
        <f>VLOOKUP(M4066,People!$B$1:$C$5,2,0)</f>
        <v>Cassandra Brandow</v>
      </c>
      <c r="W4066" s="1" t="str">
        <f>VLOOKUP(Orders!B4066,Returns!$B$1:$C$801,2,1)</f>
        <v>Yes</v>
      </c>
    </row>
    <row r="4067" spans="1:23" ht="12.9" customHeight="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  <c r="V4067" s="1" t="str">
        <f>VLOOKUP(M4067,People!$B$1:$C$5,2,0)</f>
        <v>Cassandra Brandow</v>
      </c>
      <c r="W4067" s="1" t="str">
        <f>VLOOKUP(Orders!B4067,Returns!$B$1:$C$801,2,1)</f>
        <v>Yes</v>
      </c>
    </row>
    <row r="4068" spans="1:23" ht="12.9" customHeight="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  <c r="V4068" s="1" t="str">
        <f>VLOOKUP(M4068,People!$B$1:$C$5,2,0)</f>
        <v>Cassandra Brandow</v>
      </c>
      <c r="W4068" s="1" t="str">
        <f>VLOOKUP(Orders!B4068,Returns!$B$1:$C$801,2,1)</f>
        <v>Yes</v>
      </c>
    </row>
    <row r="4069" spans="1:23" ht="12.9" customHeight="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  <c r="V4069" s="1" t="str">
        <f>VLOOKUP(M4069,People!$B$1:$C$5,2,0)</f>
        <v>Cassandra Brandow</v>
      </c>
      <c r="W4069" s="1" t="str">
        <f>VLOOKUP(Orders!B4069,Returns!$B$1:$C$801,2,1)</f>
        <v>Yes</v>
      </c>
    </row>
    <row r="4070" spans="1:23" ht="12.9" customHeight="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  <c r="V4070" s="1" t="str">
        <f>VLOOKUP(M4070,People!$B$1:$C$5,2,0)</f>
        <v>Cassandra Brandow</v>
      </c>
      <c r="W4070" s="1" t="str">
        <f>VLOOKUP(Orders!B4070,Returns!$B$1:$C$801,2,1)</f>
        <v>Yes</v>
      </c>
    </row>
    <row r="4071" spans="1:23" ht="12.9" customHeight="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  <c r="V4071" s="1" t="str">
        <f>VLOOKUP(M4071,People!$B$1:$C$5,2,0)</f>
        <v>Kelly Williams</v>
      </c>
      <c r="W4071" s="1" t="str">
        <f>VLOOKUP(Orders!B4071,Returns!$B$1:$C$801,2,1)</f>
        <v>Yes</v>
      </c>
    </row>
    <row r="4072" spans="1:23" ht="12.9" customHeight="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  <c r="V4072" s="1" t="str">
        <f>VLOOKUP(M4072,People!$B$1:$C$5,2,0)</f>
        <v>Kelly Williams</v>
      </c>
      <c r="W4072" s="1" t="str">
        <f>VLOOKUP(Orders!B4072,Returns!$B$1:$C$801,2,1)</f>
        <v>Yes</v>
      </c>
    </row>
    <row r="4073" spans="1:23" ht="12.9" customHeight="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  <c r="V4073" s="1" t="str">
        <f>VLOOKUP(M4073,People!$B$1:$C$5,2,0)</f>
        <v>Kelly Williams</v>
      </c>
      <c r="W4073" s="1" t="str">
        <f>VLOOKUP(Orders!B4073,Returns!$B$1:$C$801,2,1)</f>
        <v>Yes</v>
      </c>
    </row>
    <row r="4074" spans="1:23" ht="12.9" customHeight="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VLOOKUP(M4074,People!$B$1:$C$5,2,0)</f>
        <v>Kelly Williams</v>
      </c>
      <c r="W4074" s="1" t="str">
        <f>VLOOKUP(Orders!B4074,Returns!$B$1:$C$801,2,1)</f>
        <v>Yes</v>
      </c>
    </row>
    <row r="4075" spans="1:23" ht="12.9" customHeight="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  <c r="V4075" s="1" t="str">
        <f>VLOOKUP(M4075,People!$B$1:$C$5,2,0)</f>
        <v>Kelly Williams</v>
      </c>
      <c r="W4075" s="1" t="str">
        <f>VLOOKUP(Orders!B4075,Returns!$B$1:$C$801,2,1)</f>
        <v>Yes</v>
      </c>
    </row>
    <row r="4076" spans="1:23" ht="12.9" customHeight="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  <c r="V4076" s="1" t="str">
        <f>VLOOKUP(M4076,People!$B$1:$C$5,2,0)</f>
        <v>Cassandra Brandow</v>
      </c>
      <c r="W4076" s="1" t="str">
        <f>VLOOKUP(Orders!B4076,Returns!$B$1:$C$801,2,1)</f>
        <v>Yes</v>
      </c>
    </row>
    <row r="4077" spans="1:23" ht="12.9" customHeight="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VLOOKUP(M4077,People!$B$1:$C$5,2,0)</f>
        <v>Cassandra Brandow</v>
      </c>
      <c r="W4077" s="1" t="str">
        <f>VLOOKUP(Orders!B4077,Returns!$B$1:$C$801,2,1)</f>
        <v>Yes</v>
      </c>
    </row>
    <row r="4078" spans="1:23" ht="12.9" customHeight="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  <c r="V4078" s="1" t="str">
        <f>VLOOKUP(M4078,People!$B$1:$C$5,2,0)</f>
        <v>Kelly Williams</v>
      </c>
      <c r="W4078" s="1" t="str">
        <f>VLOOKUP(Orders!B4078,Returns!$B$1:$C$801,2,1)</f>
        <v>Yes</v>
      </c>
    </row>
    <row r="4079" spans="1:23" ht="12.9" customHeight="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VLOOKUP(M4079,People!$B$1:$C$5,2,0)</f>
        <v>Kelly Williams</v>
      </c>
      <c r="W4079" s="1" t="str">
        <f>VLOOKUP(Orders!B4079,Returns!$B$1:$C$801,2,1)</f>
        <v>Yes</v>
      </c>
    </row>
    <row r="4080" spans="1:23" ht="12.9" customHeight="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  <c r="V4080" s="1" t="str">
        <f>VLOOKUP(M4080,People!$B$1:$C$5,2,0)</f>
        <v>Kelly Williams</v>
      </c>
      <c r="W4080" s="1" t="str">
        <f>VLOOKUP(Orders!B4080,Returns!$B$1:$C$801,2,1)</f>
        <v>Yes</v>
      </c>
    </row>
    <row r="4081" spans="1:23" ht="12.9" customHeight="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  <c r="V4081" s="1" t="str">
        <f>VLOOKUP(M4081,People!$B$1:$C$5,2,0)</f>
        <v>Cassandra Brandow</v>
      </c>
      <c r="W4081" s="1" t="str">
        <f>VLOOKUP(Orders!B4081,Returns!$B$1:$C$801,2,1)</f>
        <v>Yes</v>
      </c>
    </row>
    <row r="4082" spans="1:23" ht="12.9" customHeight="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VLOOKUP(M4082,People!$B$1:$C$5,2,0)</f>
        <v>Anna Andreadi</v>
      </c>
      <c r="W4082" s="1" t="str">
        <f>VLOOKUP(Orders!B4082,Returns!$B$1:$C$801,2,1)</f>
        <v>Yes</v>
      </c>
    </row>
    <row r="4083" spans="1:23" ht="12.9" customHeight="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  <c r="V4083" s="1" t="str">
        <f>VLOOKUP(M4083,People!$B$1:$C$5,2,0)</f>
        <v>Anna Andreadi</v>
      </c>
      <c r="W4083" s="1" t="str">
        <f>VLOOKUP(Orders!B4083,Returns!$B$1:$C$801,2,1)</f>
        <v>Yes</v>
      </c>
    </row>
    <row r="4084" spans="1:23" ht="12.9" customHeight="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  <c r="V4084" s="1" t="str">
        <f>VLOOKUP(M4084,People!$B$1:$C$5,2,0)</f>
        <v>Kelly Williams</v>
      </c>
      <c r="W4084" s="1" t="str">
        <f>VLOOKUP(Orders!B4084,Returns!$B$1:$C$801,2,1)</f>
        <v>Yes</v>
      </c>
    </row>
    <row r="4085" spans="1:23" ht="12.9" customHeight="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  <c r="V4085" s="1" t="str">
        <f>VLOOKUP(M4085,People!$B$1:$C$5,2,0)</f>
        <v>Kelly Williams</v>
      </c>
      <c r="W4085" s="1" t="str">
        <f>VLOOKUP(Orders!B4085,Returns!$B$1:$C$801,2,1)</f>
        <v>Yes</v>
      </c>
    </row>
    <row r="4086" spans="1:23" ht="12.9" customHeight="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  <c r="V4086" s="1" t="str">
        <f>VLOOKUP(M4086,People!$B$1:$C$5,2,0)</f>
        <v>Anna Andreadi</v>
      </c>
      <c r="W4086" s="1" t="str">
        <f>VLOOKUP(Orders!B4086,Returns!$B$1:$C$801,2,1)</f>
        <v>Yes</v>
      </c>
    </row>
    <row r="4087" spans="1:23" ht="12.9" customHeight="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  <c r="V4087" s="1" t="str">
        <f>VLOOKUP(M4087,People!$B$1:$C$5,2,0)</f>
        <v>Anna Andreadi</v>
      </c>
      <c r="W4087" s="1" t="str">
        <f>VLOOKUP(Orders!B4087,Returns!$B$1:$C$801,2,1)</f>
        <v>Yes</v>
      </c>
    </row>
    <row r="4088" spans="1:23" ht="12.9" customHeight="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  <c r="V4088" s="1" t="str">
        <f>VLOOKUP(M4088,People!$B$1:$C$5,2,0)</f>
        <v>Anna Andreadi</v>
      </c>
      <c r="W4088" s="1" t="str">
        <f>VLOOKUP(Orders!B4088,Returns!$B$1:$C$801,2,1)</f>
        <v>Yes</v>
      </c>
    </row>
    <row r="4089" spans="1:23" ht="12.9" customHeight="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  <c r="V4089" s="1" t="str">
        <f>VLOOKUP(M4089,People!$B$1:$C$5,2,0)</f>
        <v>Anna Andreadi</v>
      </c>
      <c r="W4089" s="1" t="str">
        <f>VLOOKUP(Orders!B4089,Returns!$B$1:$C$801,2,1)</f>
        <v>Yes</v>
      </c>
    </row>
    <row r="4090" spans="1:23" ht="12.9" customHeight="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VLOOKUP(M4090,People!$B$1:$C$5,2,0)</f>
        <v>Cassandra Brandow</v>
      </c>
      <c r="W4090" s="1" t="str">
        <f>VLOOKUP(Orders!B4090,Returns!$B$1:$C$801,2,1)</f>
        <v>Yes</v>
      </c>
    </row>
    <row r="4091" spans="1:23" ht="12.9" customHeight="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VLOOKUP(M4091,People!$B$1:$C$5,2,0)</f>
        <v>Chuck Magee</v>
      </c>
      <c r="W4091" s="1" t="str">
        <f>VLOOKUP(Orders!B4091,Returns!$B$1:$C$801,2,1)</f>
        <v>Yes</v>
      </c>
    </row>
    <row r="4092" spans="1:23" ht="12.9" customHeight="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  <c r="V4092" s="1" t="str">
        <f>VLOOKUP(M4092,People!$B$1:$C$5,2,0)</f>
        <v>Chuck Magee</v>
      </c>
      <c r="W4092" s="1" t="str">
        <f>VLOOKUP(Orders!B4092,Returns!$B$1:$C$801,2,1)</f>
        <v>Yes</v>
      </c>
    </row>
    <row r="4093" spans="1:23" ht="12.9" customHeight="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  <c r="V4093" s="1" t="str">
        <f>VLOOKUP(M4093,People!$B$1:$C$5,2,0)</f>
        <v>Chuck Magee</v>
      </c>
      <c r="W4093" s="1" t="str">
        <f>VLOOKUP(Orders!B4093,Returns!$B$1:$C$801,2,1)</f>
        <v>Yes</v>
      </c>
    </row>
    <row r="4094" spans="1:23" ht="12.9" customHeight="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VLOOKUP(M4094,People!$B$1:$C$5,2,0)</f>
        <v>Chuck Magee</v>
      </c>
      <c r="W4094" s="1" t="str">
        <f>VLOOKUP(Orders!B4094,Returns!$B$1:$C$801,2,1)</f>
        <v>Yes</v>
      </c>
    </row>
    <row r="4095" spans="1:23" ht="12.9" customHeight="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  <c r="V4095" s="1" t="str">
        <f>VLOOKUP(M4095,People!$B$1:$C$5,2,0)</f>
        <v>Cassandra Brandow</v>
      </c>
      <c r="W4095" s="1" t="str">
        <f>VLOOKUP(Orders!B4095,Returns!$B$1:$C$801,2,1)</f>
        <v>Yes</v>
      </c>
    </row>
    <row r="4096" spans="1:23" ht="12.9" customHeight="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VLOOKUP(M4096,People!$B$1:$C$5,2,0)</f>
        <v>Cassandra Brandow</v>
      </c>
      <c r="W4096" s="1" t="str">
        <f>VLOOKUP(Orders!B4096,Returns!$B$1:$C$801,2,1)</f>
        <v>Yes</v>
      </c>
    </row>
    <row r="4097" spans="1:23" ht="12.9" customHeight="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  <c r="V4097" s="1" t="str">
        <f>VLOOKUP(M4097,People!$B$1:$C$5,2,0)</f>
        <v>Cassandra Brandow</v>
      </c>
      <c r="W4097" s="1" t="str">
        <f>VLOOKUP(Orders!B4097,Returns!$B$1:$C$801,2,1)</f>
        <v>Yes</v>
      </c>
    </row>
    <row r="4098" spans="1:23" ht="12.9" customHeight="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  <c r="V4098" s="1" t="str">
        <f>VLOOKUP(M4098,People!$B$1:$C$5,2,0)</f>
        <v>Kelly Williams</v>
      </c>
      <c r="W4098" s="1" t="str">
        <f>VLOOKUP(Orders!B4098,Returns!$B$1:$C$801,2,1)</f>
        <v>Yes</v>
      </c>
    </row>
    <row r="4099" spans="1:23" ht="12.9" customHeight="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  <c r="V4099" s="1" t="str">
        <f>VLOOKUP(M4099,People!$B$1:$C$5,2,0)</f>
        <v>Kelly Williams</v>
      </c>
      <c r="W4099" s="1" t="str">
        <f>VLOOKUP(Orders!B4099,Returns!$B$1:$C$801,2,1)</f>
        <v>Yes</v>
      </c>
    </row>
    <row r="4100" spans="1:23" ht="12.9" customHeight="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  <c r="V4100" s="1" t="str">
        <f>VLOOKUP(M4100,People!$B$1:$C$5,2,0)</f>
        <v>Kelly Williams</v>
      </c>
      <c r="W4100" s="1" t="str">
        <f>VLOOKUP(Orders!B4100,Returns!$B$1:$C$801,2,1)</f>
        <v>Yes</v>
      </c>
    </row>
    <row r="4101" spans="1:23" ht="12.9" customHeight="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VLOOKUP(M4101,People!$B$1:$C$5,2,0)</f>
        <v>Kelly Williams</v>
      </c>
      <c r="W4101" s="1" t="str">
        <f>VLOOKUP(Orders!B4101,Returns!$B$1:$C$801,2,1)</f>
        <v>Yes</v>
      </c>
    </row>
    <row r="4102" spans="1:23" ht="12.9" customHeight="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  <c r="V4102" s="1" t="str">
        <f>VLOOKUP(M4102,People!$B$1:$C$5,2,0)</f>
        <v>Kelly Williams</v>
      </c>
      <c r="W4102" s="1" t="str">
        <f>VLOOKUP(Orders!B4102,Returns!$B$1:$C$801,2,1)</f>
        <v>Yes</v>
      </c>
    </row>
    <row r="4103" spans="1:23" ht="12.9" customHeight="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  <c r="V4103" s="1" t="str">
        <f>VLOOKUP(M4103,People!$B$1:$C$5,2,0)</f>
        <v>Kelly Williams</v>
      </c>
      <c r="W4103" s="1" t="str">
        <f>VLOOKUP(Orders!B4103,Returns!$B$1:$C$801,2,1)</f>
        <v>Yes</v>
      </c>
    </row>
    <row r="4104" spans="1:23" ht="12.9" customHeight="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  <c r="V4104" s="1" t="str">
        <f>VLOOKUP(M4104,People!$B$1:$C$5,2,0)</f>
        <v>Kelly Williams</v>
      </c>
      <c r="W4104" s="1" t="str">
        <f>VLOOKUP(Orders!B4104,Returns!$B$1:$C$801,2,1)</f>
        <v>Yes</v>
      </c>
    </row>
    <row r="4105" spans="1:23" ht="12.9" customHeight="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  <c r="V4105" s="1" t="str">
        <f>VLOOKUP(M4105,People!$B$1:$C$5,2,0)</f>
        <v>Kelly Williams</v>
      </c>
      <c r="W4105" s="1" t="str">
        <f>VLOOKUP(Orders!B4105,Returns!$B$1:$C$801,2,1)</f>
        <v>Yes</v>
      </c>
    </row>
    <row r="4106" spans="1:23" ht="12.9" customHeight="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  <c r="V4106" s="1" t="str">
        <f>VLOOKUP(M4106,People!$B$1:$C$5,2,0)</f>
        <v>Anna Andreadi</v>
      </c>
      <c r="W4106" s="1" t="str">
        <f>VLOOKUP(Orders!B4106,Returns!$B$1:$C$801,2,1)</f>
        <v>Yes</v>
      </c>
    </row>
    <row r="4107" spans="1:23" ht="12.9" customHeight="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VLOOKUP(M4107,People!$B$1:$C$5,2,0)</f>
        <v>Anna Andreadi</v>
      </c>
      <c r="W4107" s="1" t="str">
        <f>VLOOKUP(Orders!B4107,Returns!$B$1:$C$801,2,1)</f>
        <v>Yes</v>
      </c>
    </row>
    <row r="4108" spans="1:23" ht="12.9" customHeight="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  <c r="V4108" s="1" t="str">
        <f>VLOOKUP(M4108,People!$B$1:$C$5,2,0)</f>
        <v>Kelly Williams</v>
      </c>
      <c r="W4108" s="1" t="str">
        <f>VLOOKUP(Orders!B4108,Returns!$B$1:$C$801,2,1)</f>
        <v>Yes</v>
      </c>
    </row>
    <row r="4109" spans="1:23" ht="12.9" customHeight="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  <c r="V4109" s="1" t="str">
        <f>VLOOKUP(M4109,People!$B$1:$C$5,2,0)</f>
        <v>Chuck Magee</v>
      </c>
      <c r="W4109" s="1" t="str">
        <f>VLOOKUP(Orders!B4109,Returns!$B$1:$C$801,2,1)</f>
        <v>Yes</v>
      </c>
    </row>
    <row r="4110" spans="1:23" ht="12.9" customHeight="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  <c r="V4110" s="1" t="str">
        <f>VLOOKUP(M4110,People!$B$1:$C$5,2,0)</f>
        <v>Chuck Magee</v>
      </c>
      <c r="W4110" s="1" t="str">
        <f>VLOOKUP(Orders!B4110,Returns!$B$1:$C$801,2,1)</f>
        <v>Yes</v>
      </c>
    </row>
    <row r="4111" spans="1:23" ht="12.9" customHeight="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  <c r="V4111" s="1" t="str">
        <f>VLOOKUP(M4111,People!$B$1:$C$5,2,0)</f>
        <v>Kelly Williams</v>
      </c>
      <c r="W4111" s="1" t="str">
        <f>VLOOKUP(Orders!B4111,Returns!$B$1:$C$801,2,1)</f>
        <v>Yes</v>
      </c>
    </row>
    <row r="4112" spans="1:23" ht="12.9" customHeight="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  <c r="V4112" s="1" t="str">
        <f>VLOOKUP(M4112,People!$B$1:$C$5,2,0)</f>
        <v>Kelly Williams</v>
      </c>
      <c r="W4112" s="1" t="str">
        <f>VLOOKUP(Orders!B4112,Returns!$B$1:$C$801,2,1)</f>
        <v>Yes</v>
      </c>
    </row>
    <row r="4113" spans="1:23" ht="12.9" customHeight="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VLOOKUP(M4113,People!$B$1:$C$5,2,0)</f>
        <v>Kelly Williams</v>
      </c>
      <c r="W4113" s="1" t="str">
        <f>VLOOKUP(Orders!B4113,Returns!$B$1:$C$801,2,1)</f>
        <v>Yes</v>
      </c>
    </row>
    <row r="4114" spans="1:23" ht="12.9" customHeight="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  <c r="V4114" s="1" t="str">
        <f>VLOOKUP(M4114,People!$B$1:$C$5,2,0)</f>
        <v>Kelly Williams</v>
      </c>
      <c r="W4114" s="1" t="str">
        <f>VLOOKUP(Orders!B4114,Returns!$B$1:$C$801,2,1)</f>
        <v>Yes</v>
      </c>
    </row>
    <row r="4115" spans="1:23" ht="12.9" customHeight="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  <c r="V4115" s="1" t="str">
        <f>VLOOKUP(M4115,People!$B$1:$C$5,2,0)</f>
        <v>Kelly Williams</v>
      </c>
      <c r="W4115" s="1" t="str">
        <f>VLOOKUP(Orders!B4115,Returns!$B$1:$C$801,2,1)</f>
        <v>Yes</v>
      </c>
    </row>
    <row r="4116" spans="1:23" ht="12.9" customHeight="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  <c r="V4116" s="1" t="str">
        <f>VLOOKUP(M4116,People!$B$1:$C$5,2,0)</f>
        <v>Kelly Williams</v>
      </c>
      <c r="W4116" s="1" t="str">
        <f>VLOOKUP(Orders!B4116,Returns!$B$1:$C$801,2,1)</f>
        <v>Yes</v>
      </c>
    </row>
    <row r="4117" spans="1:23" ht="12.9" customHeight="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  <c r="V4117" s="1" t="str">
        <f>VLOOKUP(M4117,People!$B$1:$C$5,2,0)</f>
        <v>Anna Andreadi</v>
      </c>
      <c r="W4117" s="1" t="str">
        <f>VLOOKUP(Orders!B4117,Returns!$B$1:$C$801,2,1)</f>
        <v>Yes</v>
      </c>
    </row>
    <row r="4118" spans="1:23" ht="12.9" customHeight="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VLOOKUP(M4118,People!$B$1:$C$5,2,0)</f>
        <v>Anna Andreadi</v>
      </c>
      <c r="W4118" s="1" t="str">
        <f>VLOOKUP(Orders!B4118,Returns!$B$1:$C$801,2,1)</f>
        <v>Yes</v>
      </c>
    </row>
    <row r="4119" spans="1:23" ht="12.9" customHeight="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VLOOKUP(M4119,People!$B$1:$C$5,2,0)</f>
        <v>Anna Andreadi</v>
      </c>
      <c r="W4119" s="1" t="str">
        <f>VLOOKUP(Orders!B4119,Returns!$B$1:$C$801,2,1)</f>
        <v>Yes</v>
      </c>
    </row>
    <row r="4120" spans="1:23" ht="12.9" customHeight="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  <c r="V4120" s="1" t="str">
        <f>VLOOKUP(M4120,People!$B$1:$C$5,2,0)</f>
        <v>Anna Andreadi</v>
      </c>
      <c r="W4120" s="1" t="str">
        <f>VLOOKUP(Orders!B4120,Returns!$B$1:$C$801,2,1)</f>
        <v>Yes</v>
      </c>
    </row>
    <row r="4121" spans="1:23" ht="12.9" customHeight="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  <c r="V4121" s="1" t="str">
        <f>VLOOKUP(M4121,People!$B$1:$C$5,2,0)</f>
        <v>Anna Andreadi</v>
      </c>
      <c r="W4121" s="1" t="str">
        <f>VLOOKUP(Orders!B4121,Returns!$B$1:$C$801,2,1)</f>
        <v>Yes</v>
      </c>
    </row>
    <row r="4122" spans="1:23" ht="12.9" customHeight="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  <c r="V4122" s="1" t="str">
        <f>VLOOKUP(M4122,People!$B$1:$C$5,2,0)</f>
        <v>Chuck Magee</v>
      </c>
      <c r="W4122" s="1" t="str">
        <f>VLOOKUP(Orders!B4122,Returns!$B$1:$C$801,2,1)</f>
        <v>Yes</v>
      </c>
    </row>
    <row r="4123" spans="1:23" ht="12.9" customHeight="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VLOOKUP(M4123,People!$B$1:$C$5,2,0)</f>
        <v>Anna Andreadi</v>
      </c>
      <c r="W4123" s="1" t="str">
        <f>VLOOKUP(Orders!B4123,Returns!$B$1:$C$801,2,1)</f>
        <v>Yes</v>
      </c>
    </row>
    <row r="4124" spans="1:23" ht="12.9" customHeight="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  <c r="V4124" s="1" t="str">
        <f>VLOOKUP(M4124,People!$B$1:$C$5,2,0)</f>
        <v>Anna Andreadi</v>
      </c>
      <c r="W4124" s="1" t="str">
        <f>VLOOKUP(Orders!B4124,Returns!$B$1:$C$801,2,1)</f>
        <v>Yes</v>
      </c>
    </row>
    <row r="4125" spans="1:23" ht="12.9" customHeight="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  <c r="V4125" s="1" t="str">
        <f>VLOOKUP(M4125,People!$B$1:$C$5,2,0)</f>
        <v>Anna Andreadi</v>
      </c>
      <c r="W4125" s="1" t="str">
        <f>VLOOKUP(Orders!B4125,Returns!$B$1:$C$801,2,1)</f>
        <v>Yes</v>
      </c>
    </row>
    <row r="4126" spans="1:23" ht="12.9" customHeight="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  <c r="V4126" s="1" t="str">
        <f>VLOOKUP(M4126,People!$B$1:$C$5,2,0)</f>
        <v>Chuck Magee</v>
      </c>
      <c r="W4126" s="1" t="str">
        <f>VLOOKUP(Orders!B4126,Returns!$B$1:$C$801,2,1)</f>
        <v>Yes</v>
      </c>
    </row>
    <row r="4127" spans="1:23" ht="12.9" customHeight="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  <c r="V4127" s="1" t="str">
        <f>VLOOKUP(M4127,People!$B$1:$C$5,2,0)</f>
        <v>Cassandra Brandow</v>
      </c>
      <c r="W4127" s="1" t="str">
        <f>VLOOKUP(Orders!B4127,Returns!$B$1:$C$801,2,1)</f>
        <v>Yes</v>
      </c>
    </row>
    <row r="4128" spans="1:23" ht="12.9" customHeight="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  <c r="V4128" s="1" t="str">
        <f>VLOOKUP(M4128,People!$B$1:$C$5,2,0)</f>
        <v>Cassandra Brandow</v>
      </c>
      <c r="W4128" s="1" t="str">
        <f>VLOOKUP(Orders!B4128,Returns!$B$1:$C$801,2,1)</f>
        <v>Yes</v>
      </c>
    </row>
    <row r="4129" spans="1:23" ht="12.9" customHeight="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  <c r="V4129" s="1" t="str">
        <f>VLOOKUP(M4129,People!$B$1:$C$5,2,0)</f>
        <v>Cassandra Brandow</v>
      </c>
      <c r="W4129" s="1" t="str">
        <f>VLOOKUP(Orders!B4129,Returns!$B$1:$C$801,2,1)</f>
        <v>Yes</v>
      </c>
    </row>
    <row r="4130" spans="1:23" ht="12.9" customHeight="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  <c r="V4130" s="1" t="str">
        <f>VLOOKUP(M4130,People!$B$1:$C$5,2,0)</f>
        <v>Cassandra Brandow</v>
      </c>
      <c r="W4130" s="1" t="str">
        <f>VLOOKUP(Orders!B4130,Returns!$B$1:$C$801,2,1)</f>
        <v>Yes</v>
      </c>
    </row>
    <row r="4131" spans="1:23" ht="12.9" customHeight="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  <c r="V4131" s="1" t="str">
        <f>VLOOKUP(M4131,People!$B$1:$C$5,2,0)</f>
        <v>Anna Andreadi</v>
      </c>
      <c r="W4131" s="1" t="str">
        <f>VLOOKUP(Orders!B4131,Returns!$B$1:$C$801,2,1)</f>
        <v>Yes</v>
      </c>
    </row>
    <row r="4132" spans="1:23" ht="12.9" customHeight="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  <c r="V4132" s="1" t="str">
        <f>VLOOKUP(M4132,People!$B$1:$C$5,2,0)</f>
        <v>Kelly Williams</v>
      </c>
      <c r="W4132" s="1" t="str">
        <f>VLOOKUP(Orders!B4132,Returns!$B$1:$C$801,2,1)</f>
        <v>Yes</v>
      </c>
    </row>
    <row r="4133" spans="1:23" ht="12.9" customHeight="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  <c r="V4133" s="1" t="str">
        <f>VLOOKUP(M4133,People!$B$1:$C$5,2,0)</f>
        <v>Cassandra Brandow</v>
      </c>
      <c r="W4133" s="1" t="str">
        <f>VLOOKUP(Orders!B4133,Returns!$B$1:$C$801,2,1)</f>
        <v>Yes</v>
      </c>
    </row>
    <row r="4134" spans="1:23" ht="12.9" customHeight="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  <c r="V4134" s="1" t="str">
        <f>VLOOKUP(M4134,People!$B$1:$C$5,2,0)</f>
        <v>Cassandra Brandow</v>
      </c>
      <c r="W4134" s="1" t="str">
        <f>VLOOKUP(Orders!B4134,Returns!$B$1:$C$801,2,1)</f>
        <v>Yes</v>
      </c>
    </row>
    <row r="4135" spans="1:23" ht="12.9" customHeight="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  <c r="V4135" s="1" t="str">
        <f>VLOOKUP(M4135,People!$B$1:$C$5,2,0)</f>
        <v>Cassandra Brandow</v>
      </c>
      <c r="W4135" s="1" t="str">
        <f>VLOOKUP(Orders!B4135,Returns!$B$1:$C$801,2,1)</f>
        <v>Yes</v>
      </c>
    </row>
    <row r="4136" spans="1:23" ht="12.9" customHeight="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  <c r="V4136" s="1" t="str">
        <f>VLOOKUP(M4136,People!$B$1:$C$5,2,0)</f>
        <v>Cassandra Brandow</v>
      </c>
      <c r="W4136" s="1" t="str">
        <f>VLOOKUP(Orders!B4136,Returns!$B$1:$C$801,2,1)</f>
        <v>Yes</v>
      </c>
    </row>
    <row r="4137" spans="1:23" ht="12.9" customHeight="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  <c r="V4137" s="1" t="str">
        <f>VLOOKUP(M4137,People!$B$1:$C$5,2,0)</f>
        <v>Anna Andreadi</v>
      </c>
      <c r="W4137" s="1" t="str">
        <f>VLOOKUP(Orders!B4137,Returns!$B$1:$C$801,2,1)</f>
        <v>Yes</v>
      </c>
    </row>
    <row r="4138" spans="1:23" ht="12.9" customHeight="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VLOOKUP(M4138,People!$B$1:$C$5,2,0)</f>
        <v>Anna Andreadi</v>
      </c>
      <c r="W4138" s="1" t="str">
        <f>VLOOKUP(Orders!B4138,Returns!$B$1:$C$801,2,1)</f>
        <v>Yes</v>
      </c>
    </row>
    <row r="4139" spans="1:23" ht="12.9" customHeight="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  <c r="V4139" s="1" t="str">
        <f>VLOOKUP(M4139,People!$B$1:$C$5,2,0)</f>
        <v>Cassandra Brandow</v>
      </c>
      <c r="W4139" s="1" t="str">
        <f>VLOOKUP(Orders!B4139,Returns!$B$1:$C$801,2,1)</f>
        <v>Yes</v>
      </c>
    </row>
    <row r="4140" spans="1:23" ht="12.9" customHeight="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  <c r="V4140" s="1" t="str">
        <f>VLOOKUP(M4140,People!$B$1:$C$5,2,0)</f>
        <v>Kelly Williams</v>
      </c>
      <c r="W4140" s="1" t="str">
        <f>VLOOKUP(Orders!B4140,Returns!$B$1:$C$801,2,1)</f>
        <v>Yes</v>
      </c>
    </row>
    <row r="4141" spans="1:23" ht="12.9" customHeight="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  <c r="V4141" s="1" t="str">
        <f>VLOOKUP(M4141,People!$B$1:$C$5,2,0)</f>
        <v>Chuck Magee</v>
      </c>
      <c r="W4141" s="1" t="str">
        <f>VLOOKUP(Orders!B4141,Returns!$B$1:$C$801,2,1)</f>
        <v>Yes</v>
      </c>
    </row>
    <row r="4142" spans="1:23" ht="12.9" customHeight="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  <c r="V4142" s="1" t="str">
        <f>VLOOKUP(M4142,People!$B$1:$C$5,2,0)</f>
        <v>Chuck Magee</v>
      </c>
      <c r="W4142" s="1" t="str">
        <f>VLOOKUP(Orders!B4142,Returns!$B$1:$C$801,2,1)</f>
        <v>Yes</v>
      </c>
    </row>
    <row r="4143" spans="1:23" ht="12.9" customHeight="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  <c r="V4143" s="1" t="str">
        <f>VLOOKUP(M4143,People!$B$1:$C$5,2,0)</f>
        <v>Kelly Williams</v>
      </c>
      <c r="W4143" s="1" t="str">
        <f>VLOOKUP(Orders!B4143,Returns!$B$1:$C$801,2,1)</f>
        <v>Yes</v>
      </c>
    </row>
    <row r="4144" spans="1:23" ht="12.9" customHeight="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  <c r="V4144" s="1" t="str">
        <f>VLOOKUP(M4144,People!$B$1:$C$5,2,0)</f>
        <v>Kelly Williams</v>
      </c>
      <c r="W4144" s="1" t="str">
        <f>VLOOKUP(Orders!B4144,Returns!$B$1:$C$801,2,1)</f>
        <v>Yes</v>
      </c>
    </row>
    <row r="4145" spans="1:23" ht="12.9" customHeight="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VLOOKUP(M4145,People!$B$1:$C$5,2,0)</f>
        <v>Anna Andreadi</v>
      </c>
      <c r="W4145" s="1" t="str">
        <f>VLOOKUP(Orders!B4145,Returns!$B$1:$C$801,2,1)</f>
        <v>Yes</v>
      </c>
    </row>
    <row r="4146" spans="1:23" ht="12.9" customHeight="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VLOOKUP(M4146,People!$B$1:$C$5,2,0)</f>
        <v>Anna Andreadi</v>
      </c>
      <c r="W4146" s="1" t="str">
        <f>VLOOKUP(Orders!B4146,Returns!$B$1:$C$801,2,1)</f>
        <v>Yes</v>
      </c>
    </row>
    <row r="4147" spans="1:23" ht="12.9" customHeight="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  <c r="V4147" s="1" t="str">
        <f>VLOOKUP(M4147,People!$B$1:$C$5,2,0)</f>
        <v>Anna Andreadi</v>
      </c>
      <c r="W4147" s="1" t="str">
        <f>VLOOKUP(Orders!B4147,Returns!$B$1:$C$801,2,1)</f>
        <v>Yes</v>
      </c>
    </row>
    <row r="4148" spans="1:23" ht="12.9" customHeight="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  <c r="V4148" s="1" t="str">
        <f>VLOOKUP(M4148,People!$B$1:$C$5,2,0)</f>
        <v>Chuck Magee</v>
      </c>
      <c r="W4148" s="1" t="str">
        <f>VLOOKUP(Orders!B4148,Returns!$B$1:$C$801,2,1)</f>
        <v>Yes</v>
      </c>
    </row>
    <row r="4149" spans="1:23" ht="12.9" customHeight="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  <c r="V4149" s="1" t="str">
        <f>VLOOKUP(M4149,People!$B$1:$C$5,2,0)</f>
        <v>Kelly Williams</v>
      </c>
      <c r="W4149" s="1" t="str">
        <f>VLOOKUP(Orders!B4149,Returns!$B$1:$C$801,2,1)</f>
        <v>Yes</v>
      </c>
    </row>
    <row r="4150" spans="1:23" ht="12.9" customHeight="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  <c r="V4150" s="1" t="str">
        <f>VLOOKUP(M4150,People!$B$1:$C$5,2,0)</f>
        <v>Kelly Williams</v>
      </c>
      <c r="W4150" s="1" t="str">
        <f>VLOOKUP(Orders!B4150,Returns!$B$1:$C$801,2,1)</f>
        <v>Yes</v>
      </c>
    </row>
    <row r="4151" spans="1:23" ht="12.9" customHeight="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  <c r="V4151" s="1" t="str">
        <f>VLOOKUP(M4151,People!$B$1:$C$5,2,0)</f>
        <v>Kelly Williams</v>
      </c>
      <c r="W4151" s="1" t="str">
        <f>VLOOKUP(Orders!B4151,Returns!$B$1:$C$801,2,1)</f>
        <v>Yes</v>
      </c>
    </row>
    <row r="4152" spans="1:23" ht="12.9" customHeight="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  <c r="V4152" s="1" t="str">
        <f>VLOOKUP(M4152,People!$B$1:$C$5,2,0)</f>
        <v>Kelly Williams</v>
      </c>
      <c r="W4152" s="1" t="str">
        <f>VLOOKUP(Orders!B4152,Returns!$B$1:$C$801,2,1)</f>
        <v>Yes</v>
      </c>
    </row>
    <row r="4153" spans="1:23" ht="12.9" customHeight="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  <c r="V4153" s="1" t="str">
        <f>VLOOKUP(M4153,People!$B$1:$C$5,2,0)</f>
        <v>Chuck Magee</v>
      </c>
      <c r="W4153" s="1" t="str">
        <f>VLOOKUP(Orders!B4153,Returns!$B$1:$C$801,2,1)</f>
        <v>Yes</v>
      </c>
    </row>
    <row r="4154" spans="1:23" ht="12.9" customHeight="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  <c r="V4154" s="1" t="str">
        <f>VLOOKUP(M4154,People!$B$1:$C$5,2,0)</f>
        <v>Chuck Magee</v>
      </c>
      <c r="W4154" s="1" t="str">
        <f>VLOOKUP(Orders!B4154,Returns!$B$1:$C$801,2,1)</f>
        <v>Yes</v>
      </c>
    </row>
    <row r="4155" spans="1:23" ht="12.9" customHeight="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  <c r="V4155" s="1" t="str">
        <f>VLOOKUP(M4155,People!$B$1:$C$5,2,0)</f>
        <v>Chuck Magee</v>
      </c>
      <c r="W4155" s="1" t="str">
        <f>VLOOKUP(Orders!B4155,Returns!$B$1:$C$801,2,1)</f>
        <v>Yes</v>
      </c>
    </row>
    <row r="4156" spans="1:23" ht="12.9" customHeight="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  <c r="V4156" s="1" t="str">
        <f>VLOOKUP(M4156,People!$B$1:$C$5,2,0)</f>
        <v>Cassandra Brandow</v>
      </c>
      <c r="W4156" s="1" t="str">
        <f>VLOOKUP(Orders!B4156,Returns!$B$1:$C$801,2,1)</f>
        <v>Yes</v>
      </c>
    </row>
    <row r="4157" spans="1:23" ht="12.9" customHeight="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  <c r="V4157" s="1" t="str">
        <f>VLOOKUP(M4157,People!$B$1:$C$5,2,0)</f>
        <v>Cassandra Brandow</v>
      </c>
      <c r="W4157" s="1" t="str">
        <f>VLOOKUP(Orders!B4157,Returns!$B$1:$C$801,2,1)</f>
        <v>Yes</v>
      </c>
    </row>
    <row r="4158" spans="1:23" ht="12.9" customHeight="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  <c r="V4158" s="1" t="str">
        <f>VLOOKUP(M4158,People!$B$1:$C$5,2,0)</f>
        <v>Chuck Magee</v>
      </c>
      <c r="W4158" s="1" t="str">
        <f>VLOOKUP(Orders!B4158,Returns!$B$1:$C$801,2,1)</f>
        <v>Yes</v>
      </c>
    </row>
    <row r="4159" spans="1:23" ht="12.9" customHeight="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  <c r="V4159" s="1" t="str">
        <f>VLOOKUP(M4159,People!$B$1:$C$5,2,0)</f>
        <v>Chuck Magee</v>
      </c>
      <c r="W4159" s="1" t="str">
        <f>VLOOKUP(Orders!B4159,Returns!$B$1:$C$801,2,1)</f>
        <v>Yes</v>
      </c>
    </row>
    <row r="4160" spans="1:23" ht="12.9" customHeight="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  <c r="V4160" s="1" t="str">
        <f>VLOOKUP(M4160,People!$B$1:$C$5,2,0)</f>
        <v>Kelly Williams</v>
      </c>
      <c r="W4160" s="1" t="str">
        <f>VLOOKUP(Orders!B4160,Returns!$B$1:$C$801,2,1)</f>
        <v>Yes</v>
      </c>
    </row>
    <row r="4161" spans="1:23" ht="12.9" customHeight="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  <c r="V4161" s="1" t="str">
        <f>VLOOKUP(M4161,People!$B$1:$C$5,2,0)</f>
        <v>Cassandra Brandow</v>
      </c>
      <c r="W4161" s="1" t="str">
        <f>VLOOKUP(Orders!B4161,Returns!$B$1:$C$801,2,1)</f>
        <v>Yes</v>
      </c>
    </row>
    <row r="4162" spans="1:23" ht="12.9" customHeight="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VLOOKUP(M4162,People!$B$1:$C$5,2,0)</f>
        <v>Chuck Magee</v>
      </c>
      <c r="W4162" s="1" t="str">
        <f>VLOOKUP(Orders!B4162,Returns!$B$1:$C$801,2,1)</f>
        <v>Yes</v>
      </c>
    </row>
    <row r="4163" spans="1:23" ht="12.9" customHeight="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  <c r="V4163" s="1" t="str">
        <f>VLOOKUP(M4163,People!$B$1:$C$5,2,0)</f>
        <v>Chuck Magee</v>
      </c>
      <c r="W4163" s="1" t="str">
        <f>VLOOKUP(Orders!B4163,Returns!$B$1:$C$801,2,1)</f>
        <v>Yes</v>
      </c>
    </row>
    <row r="4164" spans="1:23" ht="12.9" customHeight="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VLOOKUP(M4164,People!$B$1:$C$5,2,0)</f>
        <v>Chuck Magee</v>
      </c>
      <c r="W4164" s="1" t="str">
        <f>VLOOKUP(Orders!B4164,Returns!$B$1:$C$801,2,1)</f>
        <v>Yes</v>
      </c>
    </row>
    <row r="4165" spans="1:23" ht="12.9" customHeight="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  <c r="V4165" s="1" t="str">
        <f>VLOOKUP(M4165,People!$B$1:$C$5,2,0)</f>
        <v>Chuck Magee</v>
      </c>
      <c r="W4165" s="1" t="str">
        <f>VLOOKUP(Orders!B4165,Returns!$B$1:$C$801,2,1)</f>
        <v>Yes</v>
      </c>
    </row>
    <row r="4166" spans="1:23" ht="12.9" customHeight="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  <c r="V4166" s="1" t="str">
        <f>VLOOKUP(M4166,People!$B$1:$C$5,2,0)</f>
        <v>Anna Andreadi</v>
      </c>
      <c r="W4166" s="1" t="str">
        <f>VLOOKUP(Orders!B4166,Returns!$B$1:$C$801,2,1)</f>
        <v>Yes</v>
      </c>
    </row>
    <row r="4167" spans="1:23" ht="12.9" customHeight="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  <c r="V4167" s="1" t="str">
        <f>VLOOKUP(M4167,People!$B$1:$C$5,2,0)</f>
        <v>Anna Andreadi</v>
      </c>
      <c r="W4167" s="1" t="str">
        <f>VLOOKUP(Orders!B4167,Returns!$B$1:$C$801,2,1)</f>
        <v>Yes</v>
      </c>
    </row>
    <row r="4168" spans="1:23" ht="12.9" customHeight="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VLOOKUP(M4168,People!$B$1:$C$5,2,0)</f>
        <v>Chuck Magee</v>
      </c>
      <c r="W4168" s="1" t="str">
        <f>VLOOKUP(Orders!B4168,Returns!$B$1:$C$801,2,1)</f>
        <v>Yes</v>
      </c>
    </row>
    <row r="4169" spans="1:23" ht="12.9" customHeight="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  <c r="V4169" s="1" t="str">
        <f>VLOOKUP(M4169,People!$B$1:$C$5,2,0)</f>
        <v>Anna Andreadi</v>
      </c>
      <c r="W4169" s="1" t="str">
        <f>VLOOKUP(Orders!B4169,Returns!$B$1:$C$801,2,1)</f>
        <v>Yes</v>
      </c>
    </row>
    <row r="4170" spans="1:23" ht="12.9" customHeight="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  <c r="V4170" s="1" t="str">
        <f>VLOOKUP(M4170,People!$B$1:$C$5,2,0)</f>
        <v>Anna Andreadi</v>
      </c>
      <c r="W4170" s="1" t="str">
        <f>VLOOKUP(Orders!B4170,Returns!$B$1:$C$801,2,1)</f>
        <v>Yes</v>
      </c>
    </row>
    <row r="4171" spans="1:23" ht="12.9" customHeight="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  <c r="V4171" s="1" t="str">
        <f>VLOOKUP(M4171,People!$B$1:$C$5,2,0)</f>
        <v>Anna Andreadi</v>
      </c>
      <c r="W4171" s="1" t="str">
        <f>VLOOKUP(Orders!B4171,Returns!$B$1:$C$801,2,1)</f>
        <v>Yes</v>
      </c>
    </row>
    <row r="4172" spans="1:23" ht="12.9" customHeight="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  <c r="V4172" s="1" t="str">
        <f>VLOOKUP(M4172,People!$B$1:$C$5,2,0)</f>
        <v>Anna Andreadi</v>
      </c>
      <c r="W4172" s="1" t="str">
        <f>VLOOKUP(Orders!B4172,Returns!$B$1:$C$801,2,1)</f>
        <v>Yes</v>
      </c>
    </row>
    <row r="4173" spans="1:23" ht="12.9" customHeight="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  <c r="V4173" s="1" t="str">
        <f>VLOOKUP(M4173,People!$B$1:$C$5,2,0)</f>
        <v>Anna Andreadi</v>
      </c>
      <c r="W4173" s="1" t="str">
        <f>VLOOKUP(Orders!B4173,Returns!$B$1:$C$801,2,1)</f>
        <v>Yes</v>
      </c>
    </row>
    <row r="4174" spans="1:23" ht="12.9" customHeight="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  <c r="V4174" s="1" t="str">
        <f>VLOOKUP(M4174,People!$B$1:$C$5,2,0)</f>
        <v>Cassandra Brandow</v>
      </c>
      <c r="W4174" s="1" t="str">
        <f>VLOOKUP(Orders!B4174,Returns!$B$1:$C$801,2,1)</f>
        <v>Yes</v>
      </c>
    </row>
    <row r="4175" spans="1:23" ht="12.9" customHeight="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  <c r="V4175" s="1" t="str">
        <f>VLOOKUP(M4175,People!$B$1:$C$5,2,0)</f>
        <v>Cassandra Brandow</v>
      </c>
      <c r="W4175" s="1" t="str">
        <f>VLOOKUP(Orders!B4175,Returns!$B$1:$C$801,2,1)</f>
        <v>Yes</v>
      </c>
    </row>
    <row r="4176" spans="1:23" ht="12.9" customHeight="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VLOOKUP(M4176,People!$B$1:$C$5,2,0)</f>
        <v>Cassandra Brandow</v>
      </c>
      <c r="W4176" s="1" t="str">
        <f>VLOOKUP(Orders!B4176,Returns!$B$1:$C$801,2,1)</f>
        <v>Yes</v>
      </c>
    </row>
    <row r="4177" spans="1:23" ht="12.9" customHeight="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  <c r="V4177" s="1" t="str">
        <f>VLOOKUP(M4177,People!$B$1:$C$5,2,0)</f>
        <v>Anna Andreadi</v>
      </c>
      <c r="W4177" s="1" t="str">
        <f>VLOOKUP(Orders!B4177,Returns!$B$1:$C$801,2,1)</f>
        <v>Yes</v>
      </c>
    </row>
    <row r="4178" spans="1:23" ht="12.9" customHeight="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  <c r="V4178" s="1" t="str">
        <f>VLOOKUP(M4178,People!$B$1:$C$5,2,0)</f>
        <v>Cassandra Brandow</v>
      </c>
      <c r="W4178" s="1" t="str">
        <f>VLOOKUP(Orders!B4178,Returns!$B$1:$C$801,2,1)</f>
        <v>Yes</v>
      </c>
    </row>
    <row r="4179" spans="1:23" ht="12.9" customHeight="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  <c r="V4179" s="1" t="str">
        <f>VLOOKUP(M4179,People!$B$1:$C$5,2,0)</f>
        <v>Cassandra Brandow</v>
      </c>
      <c r="W4179" s="1" t="str">
        <f>VLOOKUP(Orders!B4179,Returns!$B$1:$C$801,2,1)</f>
        <v>Yes</v>
      </c>
    </row>
    <row r="4180" spans="1:23" ht="12.9" customHeight="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  <c r="V4180" s="1" t="str">
        <f>VLOOKUP(M4180,People!$B$1:$C$5,2,0)</f>
        <v>Anna Andreadi</v>
      </c>
      <c r="W4180" s="1" t="str">
        <f>VLOOKUP(Orders!B4180,Returns!$B$1:$C$801,2,1)</f>
        <v>Yes</v>
      </c>
    </row>
    <row r="4181" spans="1:23" ht="12.9" customHeight="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  <c r="V4181" s="1" t="str">
        <f>VLOOKUP(M4181,People!$B$1:$C$5,2,0)</f>
        <v>Anna Andreadi</v>
      </c>
      <c r="W4181" s="1" t="str">
        <f>VLOOKUP(Orders!B4181,Returns!$B$1:$C$801,2,1)</f>
        <v>Yes</v>
      </c>
    </row>
    <row r="4182" spans="1:23" ht="12.9" customHeight="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  <c r="V4182" s="1" t="str">
        <f>VLOOKUP(M4182,People!$B$1:$C$5,2,0)</f>
        <v>Kelly Williams</v>
      </c>
      <c r="W4182" s="1" t="str">
        <f>VLOOKUP(Orders!B4182,Returns!$B$1:$C$801,2,1)</f>
        <v>Yes</v>
      </c>
    </row>
    <row r="4183" spans="1:23" ht="12.9" customHeight="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VLOOKUP(M4183,People!$B$1:$C$5,2,0)</f>
        <v>Chuck Magee</v>
      </c>
      <c r="W4183" s="1" t="str">
        <f>VLOOKUP(Orders!B4183,Returns!$B$1:$C$801,2,1)</f>
        <v>Yes</v>
      </c>
    </row>
    <row r="4184" spans="1:23" ht="12.9" customHeight="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  <c r="V4184" s="1" t="str">
        <f>VLOOKUP(M4184,People!$B$1:$C$5,2,0)</f>
        <v>Chuck Magee</v>
      </c>
      <c r="W4184" s="1" t="str">
        <f>VLOOKUP(Orders!B4184,Returns!$B$1:$C$801,2,1)</f>
        <v>Yes</v>
      </c>
    </row>
    <row r="4185" spans="1:23" ht="12.9" customHeight="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  <c r="V4185" s="1" t="str">
        <f>VLOOKUP(M4185,People!$B$1:$C$5,2,0)</f>
        <v>Chuck Magee</v>
      </c>
      <c r="W4185" s="1" t="str">
        <f>VLOOKUP(Orders!B4185,Returns!$B$1:$C$801,2,1)</f>
        <v>Yes</v>
      </c>
    </row>
    <row r="4186" spans="1:23" ht="12.9" customHeight="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VLOOKUP(M4186,People!$B$1:$C$5,2,0)</f>
        <v>Chuck Magee</v>
      </c>
      <c r="W4186" s="1" t="str">
        <f>VLOOKUP(Orders!B4186,Returns!$B$1:$C$801,2,1)</f>
        <v>Yes</v>
      </c>
    </row>
    <row r="4187" spans="1:23" ht="12.9" customHeight="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  <c r="V4187" s="1" t="str">
        <f>VLOOKUP(M4187,People!$B$1:$C$5,2,0)</f>
        <v>Chuck Magee</v>
      </c>
      <c r="W4187" s="1" t="str">
        <f>VLOOKUP(Orders!B4187,Returns!$B$1:$C$801,2,1)</f>
        <v>Yes</v>
      </c>
    </row>
    <row r="4188" spans="1:23" ht="12.9" customHeight="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  <c r="V4188" s="1" t="str">
        <f>VLOOKUP(M4188,People!$B$1:$C$5,2,0)</f>
        <v>Kelly Williams</v>
      </c>
      <c r="W4188" s="1" t="str">
        <f>VLOOKUP(Orders!B4188,Returns!$B$1:$C$801,2,1)</f>
        <v>Yes</v>
      </c>
    </row>
    <row r="4189" spans="1:23" ht="12.9" customHeight="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  <c r="V4189" s="1" t="str">
        <f>VLOOKUP(M4189,People!$B$1:$C$5,2,0)</f>
        <v>Kelly Williams</v>
      </c>
      <c r="W4189" s="1" t="str">
        <f>VLOOKUP(Orders!B4189,Returns!$B$1:$C$801,2,1)</f>
        <v>Yes</v>
      </c>
    </row>
    <row r="4190" spans="1:23" ht="12.9" customHeight="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VLOOKUP(M4190,People!$B$1:$C$5,2,0)</f>
        <v>Kelly Williams</v>
      </c>
      <c r="W4190" s="1" t="str">
        <f>VLOOKUP(Orders!B4190,Returns!$B$1:$C$801,2,1)</f>
        <v>Yes</v>
      </c>
    </row>
    <row r="4191" spans="1:23" ht="12.9" customHeight="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VLOOKUP(M4191,People!$B$1:$C$5,2,0)</f>
        <v>Kelly Williams</v>
      </c>
      <c r="W4191" s="1" t="str">
        <f>VLOOKUP(Orders!B4191,Returns!$B$1:$C$801,2,1)</f>
        <v>Yes</v>
      </c>
    </row>
    <row r="4192" spans="1:23" ht="12.9" customHeight="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VLOOKUP(M4192,People!$B$1:$C$5,2,0)</f>
        <v>Chuck Magee</v>
      </c>
      <c r="W4192" s="1" t="str">
        <f>VLOOKUP(Orders!B4192,Returns!$B$1:$C$801,2,1)</f>
        <v>Yes</v>
      </c>
    </row>
    <row r="4193" spans="1:23" ht="12.9" customHeight="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  <c r="V4193" s="1" t="str">
        <f>VLOOKUP(M4193,People!$B$1:$C$5,2,0)</f>
        <v>Kelly Williams</v>
      </c>
      <c r="W4193" s="1" t="str">
        <f>VLOOKUP(Orders!B4193,Returns!$B$1:$C$801,2,1)</f>
        <v>Yes</v>
      </c>
    </row>
    <row r="4194" spans="1:23" ht="12.9" customHeight="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VLOOKUP(M4194,People!$B$1:$C$5,2,0)</f>
        <v>Anna Andreadi</v>
      </c>
      <c r="W4194" s="1" t="str">
        <f>VLOOKUP(Orders!B4194,Returns!$B$1:$C$801,2,1)</f>
        <v>Yes</v>
      </c>
    </row>
    <row r="4195" spans="1:23" ht="12.9" customHeight="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  <c r="V4195" s="1" t="str">
        <f>VLOOKUP(M4195,People!$B$1:$C$5,2,0)</f>
        <v>Anna Andreadi</v>
      </c>
      <c r="W4195" s="1" t="str">
        <f>VLOOKUP(Orders!B4195,Returns!$B$1:$C$801,2,1)</f>
        <v>Yes</v>
      </c>
    </row>
    <row r="4196" spans="1:23" ht="12.9" customHeight="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  <c r="V4196" s="1" t="str">
        <f>VLOOKUP(M4196,People!$B$1:$C$5,2,0)</f>
        <v>Anna Andreadi</v>
      </c>
      <c r="W4196" s="1" t="str">
        <f>VLOOKUP(Orders!B4196,Returns!$B$1:$C$801,2,1)</f>
        <v>Yes</v>
      </c>
    </row>
    <row r="4197" spans="1:23" ht="12.9" customHeight="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  <c r="V4197" s="1" t="str">
        <f>VLOOKUP(M4197,People!$B$1:$C$5,2,0)</f>
        <v>Anna Andreadi</v>
      </c>
      <c r="W4197" s="1" t="str">
        <f>VLOOKUP(Orders!B4197,Returns!$B$1:$C$801,2,1)</f>
        <v>Yes</v>
      </c>
    </row>
    <row r="4198" spans="1:23" ht="12.9" customHeight="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  <c r="V4198" s="1" t="str">
        <f>VLOOKUP(M4198,People!$B$1:$C$5,2,0)</f>
        <v>Chuck Magee</v>
      </c>
      <c r="W4198" s="1" t="str">
        <f>VLOOKUP(Orders!B4198,Returns!$B$1:$C$801,2,1)</f>
        <v>Yes</v>
      </c>
    </row>
    <row r="4199" spans="1:23" ht="12.9" customHeight="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  <c r="V4199" s="1" t="str">
        <f>VLOOKUP(M4199,People!$B$1:$C$5,2,0)</f>
        <v>Chuck Magee</v>
      </c>
      <c r="W4199" s="1" t="str">
        <f>VLOOKUP(Orders!B4199,Returns!$B$1:$C$801,2,1)</f>
        <v>Yes</v>
      </c>
    </row>
    <row r="4200" spans="1:23" ht="12.9" customHeight="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  <c r="V4200" s="1" t="str">
        <f>VLOOKUP(M4200,People!$B$1:$C$5,2,0)</f>
        <v>Chuck Magee</v>
      </c>
      <c r="W4200" s="1" t="str">
        <f>VLOOKUP(Orders!B4200,Returns!$B$1:$C$801,2,1)</f>
        <v>Yes</v>
      </c>
    </row>
    <row r="4201" spans="1:23" ht="12.9" customHeight="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  <c r="V4201" s="1" t="str">
        <f>VLOOKUP(M4201,People!$B$1:$C$5,2,0)</f>
        <v>Chuck Magee</v>
      </c>
      <c r="W4201" s="1" t="str">
        <f>VLOOKUP(Orders!B4201,Returns!$B$1:$C$801,2,1)</f>
        <v>Yes</v>
      </c>
    </row>
    <row r="4202" spans="1:23" ht="12.9" customHeight="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  <c r="V4202" s="1" t="str">
        <f>VLOOKUP(M4202,People!$B$1:$C$5,2,0)</f>
        <v>Chuck Magee</v>
      </c>
      <c r="W4202" s="1" t="str">
        <f>VLOOKUP(Orders!B4202,Returns!$B$1:$C$801,2,1)</f>
        <v>Yes</v>
      </c>
    </row>
    <row r="4203" spans="1:23" ht="12.9" customHeight="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  <c r="V4203" s="1" t="str">
        <f>VLOOKUP(M4203,People!$B$1:$C$5,2,0)</f>
        <v>Chuck Magee</v>
      </c>
      <c r="W4203" s="1" t="str">
        <f>VLOOKUP(Orders!B4203,Returns!$B$1:$C$801,2,1)</f>
        <v>Yes</v>
      </c>
    </row>
    <row r="4204" spans="1:23" ht="12.9" customHeight="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  <c r="V4204" s="1" t="str">
        <f>VLOOKUP(M4204,People!$B$1:$C$5,2,0)</f>
        <v>Chuck Magee</v>
      </c>
      <c r="W4204" s="1" t="str">
        <f>VLOOKUP(Orders!B4204,Returns!$B$1:$C$801,2,1)</f>
        <v>Yes</v>
      </c>
    </row>
    <row r="4205" spans="1:23" ht="12.9" customHeight="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  <c r="V4205" s="1" t="str">
        <f>VLOOKUP(M4205,People!$B$1:$C$5,2,0)</f>
        <v>Chuck Magee</v>
      </c>
      <c r="W4205" s="1" t="str">
        <f>VLOOKUP(Orders!B4205,Returns!$B$1:$C$801,2,1)</f>
        <v>Yes</v>
      </c>
    </row>
    <row r="4206" spans="1:23" ht="12.9" customHeight="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VLOOKUP(M4206,People!$B$1:$C$5,2,0)</f>
        <v>Chuck Magee</v>
      </c>
      <c r="W4206" s="1" t="str">
        <f>VLOOKUP(Orders!B4206,Returns!$B$1:$C$801,2,1)</f>
        <v>Yes</v>
      </c>
    </row>
    <row r="4207" spans="1:23" ht="12.9" customHeight="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  <c r="V4207" s="1" t="str">
        <f>VLOOKUP(M4207,People!$B$1:$C$5,2,0)</f>
        <v>Chuck Magee</v>
      </c>
      <c r="W4207" s="1" t="str">
        <f>VLOOKUP(Orders!B4207,Returns!$B$1:$C$801,2,1)</f>
        <v>Yes</v>
      </c>
    </row>
    <row r="4208" spans="1:23" ht="12.9" customHeight="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  <c r="V4208" s="1" t="str">
        <f>VLOOKUP(M4208,People!$B$1:$C$5,2,0)</f>
        <v>Chuck Magee</v>
      </c>
      <c r="W4208" s="1" t="str">
        <f>VLOOKUP(Orders!B4208,Returns!$B$1:$C$801,2,1)</f>
        <v>Yes</v>
      </c>
    </row>
    <row r="4209" spans="1:23" ht="12.9" customHeight="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  <c r="V4209" s="1" t="str">
        <f>VLOOKUP(M4209,People!$B$1:$C$5,2,0)</f>
        <v>Chuck Magee</v>
      </c>
      <c r="W4209" s="1" t="str">
        <f>VLOOKUP(Orders!B4209,Returns!$B$1:$C$801,2,1)</f>
        <v>Yes</v>
      </c>
    </row>
    <row r="4210" spans="1:23" ht="12.9" customHeight="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  <c r="V4210" s="1" t="str">
        <f>VLOOKUP(M4210,People!$B$1:$C$5,2,0)</f>
        <v>Chuck Magee</v>
      </c>
      <c r="W4210" s="1" t="str">
        <f>VLOOKUP(Orders!B4210,Returns!$B$1:$C$801,2,1)</f>
        <v>Yes</v>
      </c>
    </row>
    <row r="4211" spans="1:23" ht="12.9" customHeight="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  <c r="V4211" s="1" t="str">
        <f>VLOOKUP(M4211,People!$B$1:$C$5,2,0)</f>
        <v>Chuck Magee</v>
      </c>
      <c r="W4211" s="1" t="str">
        <f>VLOOKUP(Orders!B4211,Returns!$B$1:$C$801,2,1)</f>
        <v>Yes</v>
      </c>
    </row>
    <row r="4212" spans="1:23" ht="12.9" customHeight="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  <c r="V4212" s="1" t="str">
        <f>VLOOKUP(M4212,People!$B$1:$C$5,2,0)</f>
        <v>Kelly Williams</v>
      </c>
      <c r="W4212" s="1" t="str">
        <f>VLOOKUP(Orders!B4212,Returns!$B$1:$C$801,2,1)</f>
        <v>Yes</v>
      </c>
    </row>
    <row r="4213" spans="1:23" ht="12.9" customHeight="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  <c r="V4213" s="1" t="str">
        <f>VLOOKUP(M4213,People!$B$1:$C$5,2,0)</f>
        <v>Cassandra Brandow</v>
      </c>
      <c r="W4213" s="1" t="str">
        <f>VLOOKUP(Orders!B4213,Returns!$B$1:$C$801,2,1)</f>
        <v>Yes</v>
      </c>
    </row>
    <row r="4214" spans="1:23" ht="12.9" customHeight="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  <c r="V4214" s="1" t="str">
        <f>VLOOKUP(M4214,People!$B$1:$C$5,2,0)</f>
        <v>Cassandra Brandow</v>
      </c>
      <c r="W4214" s="1" t="str">
        <f>VLOOKUP(Orders!B4214,Returns!$B$1:$C$801,2,1)</f>
        <v>Yes</v>
      </c>
    </row>
    <row r="4215" spans="1:23" ht="12.9" customHeight="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  <c r="V4215" s="1" t="str">
        <f>VLOOKUP(M4215,People!$B$1:$C$5,2,0)</f>
        <v>Cassandra Brandow</v>
      </c>
      <c r="W4215" s="1" t="str">
        <f>VLOOKUP(Orders!B4215,Returns!$B$1:$C$801,2,1)</f>
        <v>Yes</v>
      </c>
    </row>
    <row r="4216" spans="1:23" ht="12.9" customHeight="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  <c r="V4216" s="1" t="str">
        <f>VLOOKUP(M4216,People!$B$1:$C$5,2,0)</f>
        <v>Kelly Williams</v>
      </c>
      <c r="W4216" s="1" t="str">
        <f>VLOOKUP(Orders!B4216,Returns!$B$1:$C$801,2,1)</f>
        <v>Yes</v>
      </c>
    </row>
    <row r="4217" spans="1:23" ht="12.9" customHeight="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VLOOKUP(M4217,People!$B$1:$C$5,2,0)</f>
        <v>Chuck Magee</v>
      </c>
      <c r="W4217" s="1" t="str">
        <f>VLOOKUP(Orders!B4217,Returns!$B$1:$C$801,2,1)</f>
        <v>Yes</v>
      </c>
    </row>
    <row r="4218" spans="1:23" ht="12.9" customHeight="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VLOOKUP(M4218,People!$B$1:$C$5,2,0)</f>
        <v>Anna Andreadi</v>
      </c>
      <c r="W4218" s="1" t="str">
        <f>VLOOKUP(Orders!B4218,Returns!$B$1:$C$801,2,1)</f>
        <v>Yes</v>
      </c>
    </row>
    <row r="4219" spans="1:23" ht="12.9" customHeight="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  <c r="V4219" s="1" t="str">
        <f>VLOOKUP(M4219,People!$B$1:$C$5,2,0)</f>
        <v>Anna Andreadi</v>
      </c>
      <c r="W4219" s="1" t="str">
        <f>VLOOKUP(Orders!B4219,Returns!$B$1:$C$801,2,1)</f>
        <v>Yes</v>
      </c>
    </row>
    <row r="4220" spans="1:23" ht="12.9" customHeight="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  <c r="V4220" s="1" t="str">
        <f>VLOOKUP(M4220,People!$B$1:$C$5,2,0)</f>
        <v>Anna Andreadi</v>
      </c>
      <c r="W4220" s="1" t="str">
        <f>VLOOKUP(Orders!B4220,Returns!$B$1:$C$801,2,1)</f>
        <v>Yes</v>
      </c>
    </row>
    <row r="4221" spans="1:23" ht="12.9" customHeight="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  <c r="V4221" s="1" t="str">
        <f>VLOOKUP(M4221,People!$B$1:$C$5,2,0)</f>
        <v>Anna Andreadi</v>
      </c>
      <c r="W4221" s="1" t="str">
        <f>VLOOKUP(Orders!B4221,Returns!$B$1:$C$801,2,1)</f>
        <v>Yes</v>
      </c>
    </row>
    <row r="4222" spans="1:23" ht="12.9" customHeight="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  <c r="V4222" s="1" t="str">
        <f>VLOOKUP(M4222,People!$B$1:$C$5,2,0)</f>
        <v>Anna Andreadi</v>
      </c>
      <c r="W4222" s="1" t="str">
        <f>VLOOKUP(Orders!B4222,Returns!$B$1:$C$801,2,1)</f>
        <v>Yes</v>
      </c>
    </row>
    <row r="4223" spans="1:23" ht="12.9" customHeight="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  <c r="V4223" s="1" t="str">
        <f>VLOOKUP(M4223,People!$B$1:$C$5,2,0)</f>
        <v>Anna Andreadi</v>
      </c>
      <c r="W4223" s="1" t="str">
        <f>VLOOKUP(Orders!B4223,Returns!$B$1:$C$801,2,1)</f>
        <v>Yes</v>
      </c>
    </row>
    <row r="4224" spans="1:23" ht="12.9" customHeight="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  <c r="V4224" s="1" t="str">
        <f>VLOOKUP(M4224,People!$B$1:$C$5,2,0)</f>
        <v>Anna Andreadi</v>
      </c>
      <c r="W4224" s="1" t="str">
        <f>VLOOKUP(Orders!B4224,Returns!$B$1:$C$801,2,1)</f>
        <v>Yes</v>
      </c>
    </row>
    <row r="4225" spans="1:23" ht="12.9" customHeight="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  <c r="V4225" s="1" t="str">
        <f>VLOOKUP(M4225,People!$B$1:$C$5,2,0)</f>
        <v>Anna Andreadi</v>
      </c>
      <c r="W4225" s="1" t="str">
        <f>VLOOKUP(Orders!B4225,Returns!$B$1:$C$801,2,1)</f>
        <v>Yes</v>
      </c>
    </row>
    <row r="4226" spans="1:23" ht="12.9" customHeight="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  <c r="V4226" s="1" t="str">
        <f>VLOOKUP(M4226,People!$B$1:$C$5,2,0)</f>
        <v>Kelly Williams</v>
      </c>
      <c r="W4226" s="1" t="str">
        <f>VLOOKUP(Orders!B4226,Returns!$B$1:$C$801,2,1)</f>
        <v>Yes</v>
      </c>
    </row>
    <row r="4227" spans="1:23" ht="12.9" customHeight="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  <c r="V4227" s="1" t="str">
        <f>VLOOKUP(M4227,People!$B$1:$C$5,2,0)</f>
        <v>Kelly Williams</v>
      </c>
      <c r="W4227" s="1" t="str">
        <f>VLOOKUP(Orders!B4227,Returns!$B$1:$C$801,2,1)</f>
        <v>Yes</v>
      </c>
    </row>
    <row r="4228" spans="1:23" ht="12.9" customHeight="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VLOOKUP(M4228,People!$B$1:$C$5,2,0)</f>
        <v>Kelly Williams</v>
      </c>
      <c r="W4228" s="1" t="str">
        <f>VLOOKUP(Orders!B4228,Returns!$B$1:$C$801,2,1)</f>
        <v>Yes</v>
      </c>
    </row>
    <row r="4229" spans="1:23" ht="12.9" customHeight="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  <c r="V4229" s="1" t="str">
        <f>VLOOKUP(M4229,People!$B$1:$C$5,2,0)</f>
        <v>Anna Andreadi</v>
      </c>
      <c r="W4229" s="1" t="str">
        <f>VLOOKUP(Orders!B4229,Returns!$B$1:$C$801,2,1)</f>
        <v>Yes</v>
      </c>
    </row>
    <row r="4230" spans="1:23" ht="12.9" customHeight="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VLOOKUP(M4230,People!$B$1:$C$5,2,0)</f>
        <v>Kelly Williams</v>
      </c>
      <c r="W4230" s="1" t="str">
        <f>VLOOKUP(Orders!B4230,Returns!$B$1:$C$801,2,1)</f>
        <v>Yes</v>
      </c>
    </row>
    <row r="4231" spans="1:23" ht="12.9" customHeight="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  <c r="V4231" s="1" t="str">
        <f>VLOOKUP(M4231,People!$B$1:$C$5,2,0)</f>
        <v>Kelly Williams</v>
      </c>
      <c r="W4231" s="1" t="str">
        <f>VLOOKUP(Orders!B4231,Returns!$B$1:$C$801,2,1)</f>
        <v>Yes</v>
      </c>
    </row>
    <row r="4232" spans="1:23" ht="12.9" customHeight="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  <c r="V4232" s="1" t="str">
        <f>VLOOKUP(M4232,People!$B$1:$C$5,2,0)</f>
        <v>Kelly Williams</v>
      </c>
      <c r="W4232" s="1" t="str">
        <f>VLOOKUP(Orders!B4232,Returns!$B$1:$C$801,2,1)</f>
        <v>Yes</v>
      </c>
    </row>
    <row r="4233" spans="1:23" ht="12.9" customHeight="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  <c r="V4233" s="1" t="str">
        <f>VLOOKUP(M4233,People!$B$1:$C$5,2,0)</f>
        <v>Kelly Williams</v>
      </c>
      <c r="W4233" s="1" t="str">
        <f>VLOOKUP(Orders!B4233,Returns!$B$1:$C$801,2,1)</f>
        <v>Yes</v>
      </c>
    </row>
    <row r="4234" spans="1:23" ht="12.9" customHeight="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  <c r="V4234" s="1" t="str">
        <f>VLOOKUP(M4234,People!$B$1:$C$5,2,0)</f>
        <v>Kelly Williams</v>
      </c>
      <c r="W4234" s="1" t="str">
        <f>VLOOKUP(Orders!B4234,Returns!$B$1:$C$801,2,1)</f>
        <v>Yes</v>
      </c>
    </row>
    <row r="4235" spans="1:23" ht="12.9" customHeight="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  <c r="V4235" s="1" t="str">
        <f>VLOOKUP(M4235,People!$B$1:$C$5,2,0)</f>
        <v>Kelly Williams</v>
      </c>
      <c r="W4235" s="1" t="str">
        <f>VLOOKUP(Orders!B4235,Returns!$B$1:$C$801,2,1)</f>
        <v>Yes</v>
      </c>
    </row>
    <row r="4236" spans="1:23" ht="12.9" customHeight="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  <c r="V4236" s="1" t="str">
        <f>VLOOKUP(M4236,People!$B$1:$C$5,2,0)</f>
        <v>Chuck Magee</v>
      </c>
      <c r="W4236" s="1" t="str">
        <f>VLOOKUP(Orders!B4236,Returns!$B$1:$C$801,2,1)</f>
        <v>Yes</v>
      </c>
    </row>
    <row r="4237" spans="1:23" ht="12.9" customHeight="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  <c r="V4237" s="1" t="str">
        <f>VLOOKUP(M4237,People!$B$1:$C$5,2,0)</f>
        <v>Chuck Magee</v>
      </c>
      <c r="W4237" s="1" t="str">
        <f>VLOOKUP(Orders!B4237,Returns!$B$1:$C$801,2,1)</f>
        <v>Yes</v>
      </c>
    </row>
    <row r="4238" spans="1:23" ht="12.9" customHeight="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  <c r="V4238" s="1" t="str">
        <f>VLOOKUP(M4238,People!$B$1:$C$5,2,0)</f>
        <v>Kelly Williams</v>
      </c>
      <c r="W4238" s="1" t="str">
        <f>VLOOKUP(Orders!B4238,Returns!$B$1:$C$801,2,1)</f>
        <v>Yes</v>
      </c>
    </row>
    <row r="4239" spans="1:23" ht="12.9" customHeight="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  <c r="V4239" s="1" t="str">
        <f>VLOOKUP(M4239,People!$B$1:$C$5,2,0)</f>
        <v>Chuck Magee</v>
      </c>
      <c r="W4239" s="1" t="str">
        <f>VLOOKUP(Orders!B4239,Returns!$B$1:$C$801,2,1)</f>
        <v>Yes</v>
      </c>
    </row>
    <row r="4240" spans="1:23" ht="12.9" customHeight="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  <c r="V4240" s="1" t="str">
        <f>VLOOKUP(M4240,People!$B$1:$C$5,2,0)</f>
        <v>Anna Andreadi</v>
      </c>
      <c r="W4240" s="1" t="str">
        <f>VLOOKUP(Orders!B4240,Returns!$B$1:$C$801,2,1)</f>
        <v>Yes</v>
      </c>
    </row>
    <row r="4241" spans="1:23" ht="12.9" customHeight="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  <c r="V4241" s="1" t="str">
        <f>VLOOKUP(M4241,People!$B$1:$C$5,2,0)</f>
        <v>Kelly Williams</v>
      </c>
      <c r="W4241" s="1" t="str">
        <f>VLOOKUP(Orders!B4241,Returns!$B$1:$C$801,2,1)</f>
        <v>Yes</v>
      </c>
    </row>
    <row r="4242" spans="1:23" ht="12.9" customHeight="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  <c r="V4242" s="1" t="str">
        <f>VLOOKUP(M4242,People!$B$1:$C$5,2,0)</f>
        <v>Anna Andreadi</v>
      </c>
      <c r="W4242" s="1" t="str">
        <f>VLOOKUP(Orders!B4242,Returns!$B$1:$C$801,2,1)</f>
        <v>Yes</v>
      </c>
    </row>
    <row r="4243" spans="1:23" ht="12.9" customHeight="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  <c r="V4243" s="1" t="str">
        <f>VLOOKUP(M4243,People!$B$1:$C$5,2,0)</f>
        <v>Anna Andreadi</v>
      </c>
      <c r="W4243" s="1" t="str">
        <f>VLOOKUP(Orders!B4243,Returns!$B$1:$C$801,2,1)</f>
        <v>Yes</v>
      </c>
    </row>
    <row r="4244" spans="1:23" ht="12.9" customHeight="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  <c r="V4244" s="1" t="str">
        <f>VLOOKUP(M4244,People!$B$1:$C$5,2,0)</f>
        <v>Cassandra Brandow</v>
      </c>
      <c r="W4244" s="1" t="str">
        <f>VLOOKUP(Orders!B4244,Returns!$B$1:$C$801,2,1)</f>
        <v>Yes</v>
      </c>
    </row>
    <row r="4245" spans="1:23" ht="12.9" customHeight="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  <c r="V4245" s="1" t="str">
        <f>VLOOKUP(M4245,People!$B$1:$C$5,2,0)</f>
        <v>Cassandra Brandow</v>
      </c>
      <c r="W4245" s="1" t="str">
        <f>VLOOKUP(Orders!B4245,Returns!$B$1:$C$801,2,1)</f>
        <v>Yes</v>
      </c>
    </row>
    <row r="4246" spans="1:23" ht="12.9" customHeight="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  <c r="V4246" s="1" t="str">
        <f>VLOOKUP(M4246,People!$B$1:$C$5,2,0)</f>
        <v>Anna Andreadi</v>
      </c>
      <c r="W4246" s="1" t="str">
        <f>VLOOKUP(Orders!B4246,Returns!$B$1:$C$801,2,1)</f>
        <v>Yes</v>
      </c>
    </row>
    <row r="4247" spans="1:23" ht="12.9" customHeight="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  <c r="V4247" s="1" t="str">
        <f>VLOOKUP(M4247,People!$B$1:$C$5,2,0)</f>
        <v>Chuck Magee</v>
      </c>
      <c r="W4247" s="1" t="str">
        <f>VLOOKUP(Orders!B4247,Returns!$B$1:$C$801,2,1)</f>
        <v>Yes</v>
      </c>
    </row>
    <row r="4248" spans="1:23" ht="12.9" customHeight="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  <c r="V4248" s="1" t="str">
        <f>VLOOKUP(M4248,People!$B$1:$C$5,2,0)</f>
        <v>Chuck Magee</v>
      </c>
      <c r="W4248" s="1" t="str">
        <f>VLOOKUP(Orders!B4248,Returns!$B$1:$C$801,2,1)</f>
        <v>Yes</v>
      </c>
    </row>
    <row r="4249" spans="1:23" ht="12.9" customHeight="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  <c r="V4249" s="1" t="str">
        <f>VLOOKUP(M4249,People!$B$1:$C$5,2,0)</f>
        <v>Chuck Magee</v>
      </c>
      <c r="W4249" s="1" t="str">
        <f>VLOOKUP(Orders!B4249,Returns!$B$1:$C$801,2,1)</f>
        <v>Yes</v>
      </c>
    </row>
    <row r="4250" spans="1:23" ht="12.9" customHeight="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  <c r="V4250" s="1" t="str">
        <f>VLOOKUP(M4250,People!$B$1:$C$5,2,0)</f>
        <v>Chuck Magee</v>
      </c>
      <c r="W4250" s="1" t="str">
        <f>VLOOKUP(Orders!B4250,Returns!$B$1:$C$801,2,1)</f>
        <v>Yes</v>
      </c>
    </row>
    <row r="4251" spans="1:23" ht="12.9" customHeight="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  <c r="V4251" s="1" t="str">
        <f>VLOOKUP(M4251,People!$B$1:$C$5,2,0)</f>
        <v>Chuck Magee</v>
      </c>
      <c r="W4251" s="1" t="str">
        <f>VLOOKUP(Orders!B4251,Returns!$B$1:$C$801,2,1)</f>
        <v>Yes</v>
      </c>
    </row>
    <row r="4252" spans="1:23" ht="12.9" customHeight="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  <c r="V4252" s="1" t="str">
        <f>VLOOKUP(M4252,People!$B$1:$C$5,2,0)</f>
        <v>Chuck Magee</v>
      </c>
      <c r="W4252" s="1" t="str">
        <f>VLOOKUP(Orders!B4252,Returns!$B$1:$C$801,2,1)</f>
        <v>Yes</v>
      </c>
    </row>
    <row r="4253" spans="1:23" ht="12.9" customHeight="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  <c r="V4253" s="1" t="str">
        <f>VLOOKUP(M4253,People!$B$1:$C$5,2,0)</f>
        <v>Cassandra Brandow</v>
      </c>
      <c r="W4253" s="1" t="str">
        <f>VLOOKUP(Orders!B4253,Returns!$B$1:$C$801,2,1)</f>
        <v>Yes</v>
      </c>
    </row>
    <row r="4254" spans="1:23" ht="12.9" customHeight="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  <c r="V4254" s="1" t="str">
        <f>VLOOKUP(M4254,People!$B$1:$C$5,2,0)</f>
        <v>Cassandra Brandow</v>
      </c>
      <c r="W4254" s="1" t="str">
        <f>VLOOKUP(Orders!B4254,Returns!$B$1:$C$801,2,1)</f>
        <v>Yes</v>
      </c>
    </row>
    <row r="4255" spans="1:23" ht="12.9" customHeight="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  <c r="V4255" s="1" t="str">
        <f>VLOOKUP(M4255,People!$B$1:$C$5,2,0)</f>
        <v>Cassandra Brandow</v>
      </c>
      <c r="W4255" s="1" t="str">
        <f>VLOOKUP(Orders!B4255,Returns!$B$1:$C$801,2,1)</f>
        <v>Yes</v>
      </c>
    </row>
    <row r="4256" spans="1:23" ht="12.9" customHeight="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  <c r="V4256" s="1" t="str">
        <f>VLOOKUP(M4256,People!$B$1:$C$5,2,0)</f>
        <v>Kelly Williams</v>
      </c>
      <c r="W4256" s="1" t="str">
        <f>VLOOKUP(Orders!B4256,Returns!$B$1:$C$801,2,1)</f>
        <v>Yes</v>
      </c>
    </row>
    <row r="4257" spans="1:23" ht="12.9" customHeight="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  <c r="V4257" s="1" t="str">
        <f>VLOOKUP(M4257,People!$B$1:$C$5,2,0)</f>
        <v>Kelly Williams</v>
      </c>
      <c r="W4257" s="1" t="str">
        <f>VLOOKUP(Orders!B4257,Returns!$B$1:$C$801,2,1)</f>
        <v>Yes</v>
      </c>
    </row>
    <row r="4258" spans="1:23" ht="12.9" customHeight="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  <c r="V4258" s="1" t="str">
        <f>VLOOKUP(M4258,People!$B$1:$C$5,2,0)</f>
        <v>Kelly Williams</v>
      </c>
      <c r="W4258" s="1" t="str">
        <f>VLOOKUP(Orders!B4258,Returns!$B$1:$C$801,2,1)</f>
        <v>Yes</v>
      </c>
    </row>
    <row r="4259" spans="1:23" ht="12.9" customHeight="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  <c r="V4259" s="1" t="str">
        <f>VLOOKUP(M4259,People!$B$1:$C$5,2,0)</f>
        <v>Anna Andreadi</v>
      </c>
      <c r="W4259" s="1" t="str">
        <f>VLOOKUP(Orders!B4259,Returns!$B$1:$C$801,2,1)</f>
        <v>Yes</v>
      </c>
    </row>
    <row r="4260" spans="1:23" ht="12.9" customHeight="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  <c r="V4260" s="1" t="str">
        <f>VLOOKUP(M4260,People!$B$1:$C$5,2,0)</f>
        <v>Anna Andreadi</v>
      </c>
      <c r="W4260" s="1" t="str">
        <f>VLOOKUP(Orders!B4260,Returns!$B$1:$C$801,2,1)</f>
        <v>Yes</v>
      </c>
    </row>
    <row r="4261" spans="1:23" ht="12.9" customHeight="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VLOOKUP(M4261,People!$B$1:$C$5,2,0)</f>
        <v>Chuck Magee</v>
      </c>
      <c r="W4261" s="1" t="str">
        <f>VLOOKUP(Orders!B4261,Returns!$B$1:$C$801,2,1)</f>
        <v>Yes</v>
      </c>
    </row>
    <row r="4262" spans="1:23" ht="12.9" customHeight="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  <c r="V4262" s="1" t="str">
        <f>VLOOKUP(M4262,People!$B$1:$C$5,2,0)</f>
        <v>Chuck Magee</v>
      </c>
      <c r="W4262" s="1" t="str">
        <f>VLOOKUP(Orders!B4262,Returns!$B$1:$C$801,2,1)</f>
        <v>Yes</v>
      </c>
    </row>
    <row r="4263" spans="1:23" ht="12.9" customHeight="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  <c r="V4263" s="1" t="str">
        <f>VLOOKUP(M4263,People!$B$1:$C$5,2,0)</f>
        <v>Kelly Williams</v>
      </c>
      <c r="W4263" s="1" t="str">
        <f>VLOOKUP(Orders!B4263,Returns!$B$1:$C$801,2,1)</f>
        <v>Yes</v>
      </c>
    </row>
    <row r="4264" spans="1:23" ht="12.9" customHeight="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VLOOKUP(M4264,People!$B$1:$C$5,2,0)</f>
        <v>Cassandra Brandow</v>
      </c>
      <c r="W4264" s="1" t="str">
        <f>VLOOKUP(Orders!B4264,Returns!$B$1:$C$801,2,1)</f>
        <v>Yes</v>
      </c>
    </row>
    <row r="4265" spans="1:23" ht="12.9" customHeight="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  <c r="V4265" s="1" t="str">
        <f>VLOOKUP(M4265,People!$B$1:$C$5,2,0)</f>
        <v>Chuck Magee</v>
      </c>
      <c r="W4265" s="1" t="str">
        <f>VLOOKUP(Orders!B4265,Returns!$B$1:$C$801,2,1)</f>
        <v>Yes</v>
      </c>
    </row>
    <row r="4266" spans="1:23" ht="12.9" customHeight="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  <c r="V4266" s="1" t="str">
        <f>VLOOKUP(M4266,People!$B$1:$C$5,2,0)</f>
        <v>Kelly Williams</v>
      </c>
      <c r="W4266" s="1" t="str">
        <f>VLOOKUP(Orders!B4266,Returns!$B$1:$C$801,2,1)</f>
        <v>Yes</v>
      </c>
    </row>
    <row r="4267" spans="1:23" ht="12.9" customHeight="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  <c r="V4267" s="1" t="str">
        <f>VLOOKUP(M4267,People!$B$1:$C$5,2,0)</f>
        <v>Kelly Williams</v>
      </c>
      <c r="W4267" s="1" t="str">
        <f>VLOOKUP(Orders!B4267,Returns!$B$1:$C$801,2,1)</f>
        <v>Yes</v>
      </c>
    </row>
    <row r="4268" spans="1:23" ht="12.9" customHeight="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  <c r="V4268" s="1" t="str">
        <f>VLOOKUP(M4268,People!$B$1:$C$5,2,0)</f>
        <v>Kelly Williams</v>
      </c>
      <c r="W4268" s="1" t="str">
        <f>VLOOKUP(Orders!B4268,Returns!$B$1:$C$801,2,1)</f>
        <v>Yes</v>
      </c>
    </row>
    <row r="4269" spans="1:23" ht="12.9" customHeight="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  <c r="V4269" s="1" t="str">
        <f>VLOOKUP(M4269,People!$B$1:$C$5,2,0)</f>
        <v>Kelly Williams</v>
      </c>
      <c r="W4269" s="1" t="str">
        <f>VLOOKUP(Orders!B4269,Returns!$B$1:$C$801,2,1)</f>
        <v>Yes</v>
      </c>
    </row>
    <row r="4270" spans="1:23" ht="12.9" customHeight="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  <c r="V4270" s="1" t="str">
        <f>VLOOKUP(M4270,People!$B$1:$C$5,2,0)</f>
        <v>Kelly Williams</v>
      </c>
      <c r="W4270" s="1" t="str">
        <f>VLOOKUP(Orders!B4270,Returns!$B$1:$C$801,2,1)</f>
        <v>Yes</v>
      </c>
    </row>
    <row r="4271" spans="1:23" ht="12.9" customHeight="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  <c r="V4271" s="1" t="str">
        <f>VLOOKUP(M4271,People!$B$1:$C$5,2,0)</f>
        <v>Anna Andreadi</v>
      </c>
      <c r="W4271" s="1" t="str">
        <f>VLOOKUP(Orders!B4271,Returns!$B$1:$C$801,2,1)</f>
        <v>Yes</v>
      </c>
    </row>
    <row r="4272" spans="1:23" ht="12.9" customHeight="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  <c r="V4272" s="1" t="str">
        <f>VLOOKUP(M4272,People!$B$1:$C$5,2,0)</f>
        <v>Cassandra Brandow</v>
      </c>
      <c r="W4272" s="1" t="str">
        <f>VLOOKUP(Orders!B4272,Returns!$B$1:$C$801,2,1)</f>
        <v>Yes</v>
      </c>
    </row>
    <row r="4273" spans="1:23" ht="12.9" customHeight="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VLOOKUP(M4273,People!$B$1:$C$5,2,0)</f>
        <v>Chuck Magee</v>
      </c>
      <c r="W4273" s="1" t="str">
        <f>VLOOKUP(Orders!B4273,Returns!$B$1:$C$801,2,1)</f>
        <v>Yes</v>
      </c>
    </row>
    <row r="4274" spans="1:23" ht="12.9" customHeight="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  <c r="V4274" s="1" t="str">
        <f>VLOOKUP(M4274,People!$B$1:$C$5,2,0)</f>
        <v>Anna Andreadi</v>
      </c>
      <c r="W4274" s="1" t="str">
        <f>VLOOKUP(Orders!B4274,Returns!$B$1:$C$801,2,1)</f>
        <v>Yes</v>
      </c>
    </row>
    <row r="4275" spans="1:23" ht="12.9" customHeight="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  <c r="V4275" s="1" t="str">
        <f>VLOOKUP(M4275,People!$B$1:$C$5,2,0)</f>
        <v>Anna Andreadi</v>
      </c>
      <c r="W4275" s="1" t="str">
        <f>VLOOKUP(Orders!B4275,Returns!$B$1:$C$801,2,1)</f>
        <v>Yes</v>
      </c>
    </row>
    <row r="4276" spans="1:23" ht="12.9" customHeight="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  <c r="V4276" s="1" t="str">
        <f>VLOOKUP(M4276,People!$B$1:$C$5,2,0)</f>
        <v>Anna Andreadi</v>
      </c>
      <c r="W4276" s="1" t="str">
        <f>VLOOKUP(Orders!B4276,Returns!$B$1:$C$801,2,1)</f>
        <v>Yes</v>
      </c>
    </row>
    <row r="4277" spans="1:23" ht="12.9" customHeight="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  <c r="V4277" s="1" t="str">
        <f>VLOOKUP(M4277,People!$B$1:$C$5,2,0)</f>
        <v>Kelly Williams</v>
      </c>
      <c r="W4277" s="1" t="str">
        <f>VLOOKUP(Orders!B4277,Returns!$B$1:$C$801,2,1)</f>
        <v>Yes</v>
      </c>
    </row>
    <row r="4278" spans="1:23" ht="12.9" customHeight="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  <c r="V4278" s="1" t="str">
        <f>VLOOKUP(M4278,People!$B$1:$C$5,2,0)</f>
        <v>Anna Andreadi</v>
      </c>
      <c r="W4278" s="1" t="str">
        <f>VLOOKUP(Orders!B4278,Returns!$B$1:$C$801,2,1)</f>
        <v>Yes</v>
      </c>
    </row>
    <row r="4279" spans="1:23" ht="12.9" customHeight="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  <c r="V4279" s="1" t="str">
        <f>VLOOKUP(M4279,People!$B$1:$C$5,2,0)</f>
        <v>Chuck Magee</v>
      </c>
      <c r="W4279" s="1" t="str">
        <f>VLOOKUP(Orders!B4279,Returns!$B$1:$C$801,2,1)</f>
        <v>Yes</v>
      </c>
    </row>
    <row r="4280" spans="1:23" ht="12.9" customHeight="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  <c r="V4280" s="1" t="str">
        <f>VLOOKUP(M4280,People!$B$1:$C$5,2,0)</f>
        <v>Chuck Magee</v>
      </c>
      <c r="W4280" s="1" t="str">
        <f>VLOOKUP(Orders!B4280,Returns!$B$1:$C$801,2,1)</f>
        <v>Yes</v>
      </c>
    </row>
    <row r="4281" spans="1:23" ht="12.9" customHeight="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  <c r="V4281" s="1" t="str">
        <f>VLOOKUP(M4281,People!$B$1:$C$5,2,0)</f>
        <v>Chuck Magee</v>
      </c>
      <c r="W4281" s="1" t="str">
        <f>VLOOKUP(Orders!B4281,Returns!$B$1:$C$801,2,1)</f>
        <v>Yes</v>
      </c>
    </row>
    <row r="4282" spans="1:23" ht="12.9" customHeight="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  <c r="V4282" s="1" t="str">
        <f>VLOOKUP(M4282,People!$B$1:$C$5,2,0)</f>
        <v>Chuck Magee</v>
      </c>
      <c r="W4282" s="1" t="str">
        <f>VLOOKUP(Orders!B4282,Returns!$B$1:$C$801,2,1)</f>
        <v>Yes</v>
      </c>
    </row>
    <row r="4283" spans="1:23" ht="12.9" customHeight="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  <c r="V4283" s="1" t="str">
        <f>VLOOKUP(M4283,People!$B$1:$C$5,2,0)</f>
        <v>Chuck Magee</v>
      </c>
      <c r="W4283" s="1" t="str">
        <f>VLOOKUP(Orders!B4283,Returns!$B$1:$C$801,2,1)</f>
        <v>Yes</v>
      </c>
    </row>
    <row r="4284" spans="1:23" ht="12.9" customHeight="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VLOOKUP(M4284,People!$B$1:$C$5,2,0)</f>
        <v>Kelly Williams</v>
      </c>
      <c r="W4284" s="1" t="str">
        <f>VLOOKUP(Orders!B4284,Returns!$B$1:$C$801,2,1)</f>
        <v>Yes</v>
      </c>
    </row>
    <row r="4285" spans="1:23" ht="12.9" customHeight="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  <c r="V4285" s="1" t="str">
        <f>VLOOKUP(M4285,People!$B$1:$C$5,2,0)</f>
        <v>Kelly Williams</v>
      </c>
      <c r="W4285" s="1" t="str">
        <f>VLOOKUP(Orders!B4285,Returns!$B$1:$C$801,2,1)</f>
        <v>Yes</v>
      </c>
    </row>
    <row r="4286" spans="1:23" ht="12.9" customHeight="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  <c r="V4286" s="1" t="str">
        <f>VLOOKUP(M4286,People!$B$1:$C$5,2,0)</f>
        <v>Kelly Williams</v>
      </c>
      <c r="W4286" s="1" t="str">
        <f>VLOOKUP(Orders!B4286,Returns!$B$1:$C$801,2,1)</f>
        <v>Yes</v>
      </c>
    </row>
    <row r="4287" spans="1:23" ht="12.9" customHeight="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  <c r="V4287" s="1" t="str">
        <f>VLOOKUP(M4287,People!$B$1:$C$5,2,0)</f>
        <v>Kelly Williams</v>
      </c>
      <c r="W4287" s="1" t="str">
        <f>VLOOKUP(Orders!B4287,Returns!$B$1:$C$801,2,1)</f>
        <v>Yes</v>
      </c>
    </row>
    <row r="4288" spans="1:23" ht="12.9" customHeight="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VLOOKUP(M4288,People!$B$1:$C$5,2,0)</f>
        <v>Kelly Williams</v>
      </c>
      <c r="W4288" s="1" t="str">
        <f>VLOOKUP(Orders!B4288,Returns!$B$1:$C$801,2,1)</f>
        <v>Yes</v>
      </c>
    </row>
    <row r="4289" spans="1:23" ht="12.9" customHeight="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  <c r="V4289" s="1" t="str">
        <f>VLOOKUP(M4289,People!$B$1:$C$5,2,0)</f>
        <v>Cassandra Brandow</v>
      </c>
      <c r="W4289" s="1" t="str">
        <f>VLOOKUP(Orders!B4289,Returns!$B$1:$C$801,2,1)</f>
        <v>Yes</v>
      </c>
    </row>
    <row r="4290" spans="1:23" ht="12.9" customHeight="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  <c r="V4290" s="1" t="str">
        <f>VLOOKUP(M4290,People!$B$1:$C$5,2,0)</f>
        <v>Kelly Williams</v>
      </c>
      <c r="W4290" s="1" t="str">
        <f>VLOOKUP(Orders!B4290,Returns!$B$1:$C$801,2,1)</f>
        <v>Yes</v>
      </c>
    </row>
    <row r="4291" spans="1:23" ht="12.9" customHeight="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  <c r="V4291" s="1" t="str">
        <f>VLOOKUP(M4291,People!$B$1:$C$5,2,0)</f>
        <v>Kelly Williams</v>
      </c>
      <c r="W4291" s="1" t="str">
        <f>VLOOKUP(Orders!B4291,Returns!$B$1:$C$801,2,1)</f>
        <v>Yes</v>
      </c>
    </row>
    <row r="4292" spans="1:23" ht="12.9" customHeight="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  <c r="V4292" s="1" t="str">
        <f>VLOOKUP(M4292,People!$B$1:$C$5,2,0)</f>
        <v>Anna Andreadi</v>
      </c>
      <c r="W4292" s="1" t="str">
        <f>VLOOKUP(Orders!B4292,Returns!$B$1:$C$801,2,1)</f>
        <v>Yes</v>
      </c>
    </row>
    <row r="4293" spans="1:23" ht="12.9" customHeight="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  <c r="V4293" s="1" t="str">
        <f>VLOOKUP(M4293,People!$B$1:$C$5,2,0)</f>
        <v>Anna Andreadi</v>
      </c>
      <c r="W4293" s="1" t="str">
        <f>VLOOKUP(Orders!B4293,Returns!$B$1:$C$801,2,1)</f>
        <v>Yes</v>
      </c>
    </row>
    <row r="4294" spans="1:23" ht="12.9" customHeight="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  <c r="V4294" s="1" t="str">
        <f>VLOOKUP(M4294,People!$B$1:$C$5,2,0)</f>
        <v>Anna Andreadi</v>
      </c>
      <c r="W4294" s="1" t="str">
        <f>VLOOKUP(Orders!B4294,Returns!$B$1:$C$801,2,1)</f>
        <v>Yes</v>
      </c>
    </row>
    <row r="4295" spans="1:23" ht="12.9" customHeight="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  <c r="V4295" s="1" t="str">
        <f>VLOOKUP(M4295,People!$B$1:$C$5,2,0)</f>
        <v>Chuck Magee</v>
      </c>
      <c r="W4295" s="1" t="str">
        <f>VLOOKUP(Orders!B4295,Returns!$B$1:$C$801,2,1)</f>
        <v>Yes</v>
      </c>
    </row>
    <row r="4296" spans="1:23" ht="12.9" customHeight="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  <c r="V4296" s="1" t="str">
        <f>VLOOKUP(M4296,People!$B$1:$C$5,2,0)</f>
        <v>Anna Andreadi</v>
      </c>
      <c r="W4296" s="1" t="str">
        <f>VLOOKUP(Orders!B4296,Returns!$B$1:$C$801,2,1)</f>
        <v>Yes</v>
      </c>
    </row>
    <row r="4297" spans="1:23" ht="12.9" customHeight="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  <c r="V4297" s="1" t="str">
        <f>VLOOKUP(M4297,People!$B$1:$C$5,2,0)</f>
        <v>Anna Andreadi</v>
      </c>
      <c r="W4297" s="1" t="str">
        <f>VLOOKUP(Orders!B4297,Returns!$B$1:$C$801,2,1)</f>
        <v>Yes</v>
      </c>
    </row>
    <row r="4298" spans="1:23" ht="12.9" customHeight="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  <c r="V4298" s="1" t="str">
        <f>VLOOKUP(M4298,People!$B$1:$C$5,2,0)</f>
        <v>Anna Andreadi</v>
      </c>
      <c r="W4298" s="1" t="str">
        <f>VLOOKUP(Orders!B4298,Returns!$B$1:$C$801,2,1)</f>
        <v>Yes</v>
      </c>
    </row>
    <row r="4299" spans="1:23" ht="12.9" customHeight="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  <c r="V4299" s="1" t="str">
        <f>VLOOKUP(M4299,People!$B$1:$C$5,2,0)</f>
        <v>Cassandra Brandow</v>
      </c>
      <c r="W4299" s="1" t="str">
        <f>VLOOKUP(Orders!B4299,Returns!$B$1:$C$801,2,1)</f>
        <v>Yes</v>
      </c>
    </row>
    <row r="4300" spans="1:23" ht="12.9" customHeight="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  <c r="V4300" s="1" t="str">
        <f>VLOOKUP(M4300,People!$B$1:$C$5,2,0)</f>
        <v>Cassandra Brandow</v>
      </c>
      <c r="W4300" s="1" t="str">
        <f>VLOOKUP(Orders!B4300,Returns!$B$1:$C$801,2,1)</f>
        <v>Yes</v>
      </c>
    </row>
    <row r="4301" spans="1:23" ht="12.9" customHeight="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  <c r="V4301" s="1" t="str">
        <f>VLOOKUP(M4301,People!$B$1:$C$5,2,0)</f>
        <v>Cassandra Brandow</v>
      </c>
      <c r="W4301" s="1" t="str">
        <f>VLOOKUP(Orders!B4301,Returns!$B$1:$C$801,2,1)</f>
        <v>Yes</v>
      </c>
    </row>
    <row r="4302" spans="1:23" ht="12.9" customHeight="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  <c r="V4302" s="1" t="str">
        <f>VLOOKUP(M4302,People!$B$1:$C$5,2,0)</f>
        <v>Cassandra Brandow</v>
      </c>
      <c r="W4302" s="1" t="str">
        <f>VLOOKUP(Orders!B4302,Returns!$B$1:$C$801,2,1)</f>
        <v>Yes</v>
      </c>
    </row>
    <row r="4303" spans="1:23" ht="12.9" customHeight="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  <c r="V4303" s="1" t="str">
        <f>VLOOKUP(M4303,People!$B$1:$C$5,2,0)</f>
        <v>Cassandra Brandow</v>
      </c>
      <c r="W4303" s="1" t="str">
        <f>VLOOKUP(Orders!B4303,Returns!$B$1:$C$801,2,1)</f>
        <v>Yes</v>
      </c>
    </row>
    <row r="4304" spans="1:23" ht="12.9" customHeight="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  <c r="V4304" s="1" t="str">
        <f>VLOOKUP(M4304,People!$B$1:$C$5,2,0)</f>
        <v>Chuck Magee</v>
      </c>
      <c r="W4304" s="1" t="str">
        <f>VLOOKUP(Orders!B4304,Returns!$B$1:$C$801,2,1)</f>
        <v>Yes</v>
      </c>
    </row>
    <row r="4305" spans="1:23" ht="12.9" customHeight="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  <c r="V4305" s="1" t="str">
        <f>VLOOKUP(M4305,People!$B$1:$C$5,2,0)</f>
        <v>Kelly Williams</v>
      </c>
      <c r="W4305" s="1" t="str">
        <f>VLOOKUP(Orders!B4305,Returns!$B$1:$C$801,2,1)</f>
        <v>Yes</v>
      </c>
    </row>
    <row r="4306" spans="1:23" ht="12.9" customHeight="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  <c r="V4306" s="1" t="str">
        <f>VLOOKUP(M4306,People!$B$1:$C$5,2,0)</f>
        <v>Anna Andreadi</v>
      </c>
      <c r="W4306" s="1" t="str">
        <f>VLOOKUP(Orders!B4306,Returns!$B$1:$C$801,2,1)</f>
        <v>Yes</v>
      </c>
    </row>
    <row r="4307" spans="1:23" ht="12.9" customHeight="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  <c r="V4307" s="1" t="str">
        <f>VLOOKUP(M4307,People!$B$1:$C$5,2,0)</f>
        <v>Anna Andreadi</v>
      </c>
      <c r="W4307" s="1" t="str">
        <f>VLOOKUP(Orders!B4307,Returns!$B$1:$C$801,2,1)</f>
        <v>Yes</v>
      </c>
    </row>
    <row r="4308" spans="1:23" ht="12.9" customHeight="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  <c r="V4308" s="1" t="str">
        <f>VLOOKUP(M4308,People!$B$1:$C$5,2,0)</f>
        <v>Anna Andreadi</v>
      </c>
      <c r="W4308" s="1" t="str">
        <f>VLOOKUP(Orders!B4308,Returns!$B$1:$C$801,2,1)</f>
        <v>Yes</v>
      </c>
    </row>
    <row r="4309" spans="1:23" ht="12.9" customHeight="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  <c r="V4309" s="1" t="str">
        <f>VLOOKUP(M4309,People!$B$1:$C$5,2,0)</f>
        <v>Anna Andreadi</v>
      </c>
      <c r="W4309" s="1" t="str">
        <f>VLOOKUP(Orders!B4309,Returns!$B$1:$C$801,2,1)</f>
        <v>Yes</v>
      </c>
    </row>
    <row r="4310" spans="1:23" ht="12.9" customHeight="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  <c r="V4310" s="1" t="str">
        <f>VLOOKUP(M4310,People!$B$1:$C$5,2,0)</f>
        <v>Anna Andreadi</v>
      </c>
      <c r="W4310" s="1" t="str">
        <f>VLOOKUP(Orders!B4310,Returns!$B$1:$C$801,2,1)</f>
        <v>Yes</v>
      </c>
    </row>
    <row r="4311" spans="1:23" ht="12.9" customHeight="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  <c r="V4311" s="1" t="str">
        <f>VLOOKUP(M4311,People!$B$1:$C$5,2,0)</f>
        <v>Anna Andreadi</v>
      </c>
      <c r="W4311" s="1" t="str">
        <f>VLOOKUP(Orders!B4311,Returns!$B$1:$C$801,2,1)</f>
        <v>Yes</v>
      </c>
    </row>
    <row r="4312" spans="1:23" ht="12.9" customHeight="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  <c r="V4312" s="1" t="str">
        <f>VLOOKUP(M4312,People!$B$1:$C$5,2,0)</f>
        <v>Anna Andreadi</v>
      </c>
      <c r="W4312" s="1" t="str">
        <f>VLOOKUP(Orders!B4312,Returns!$B$1:$C$801,2,1)</f>
        <v>Yes</v>
      </c>
    </row>
    <row r="4313" spans="1:23" ht="12.9" customHeight="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VLOOKUP(M4313,People!$B$1:$C$5,2,0)</f>
        <v>Anna Andreadi</v>
      </c>
      <c r="W4313" s="1" t="str">
        <f>VLOOKUP(Orders!B4313,Returns!$B$1:$C$801,2,1)</f>
        <v>Yes</v>
      </c>
    </row>
    <row r="4314" spans="1:23" ht="12.9" customHeight="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  <c r="V4314" s="1" t="str">
        <f>VLOOKUP(M4314,People!$B$1:$C$5,2,0)</f>
        <v>Anna Andreadi</v>
      </c>
      <c r="W4314" s="1" t="str">
        <f>VLOOKUP(Orders!B4314,Returns!$B$1:$C$801,2,1)</f>
        <v>Yes</v>
      </c>
    </row>
    <row r="4315" spans="1:23" ht="12.9" customHeight="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VLOOKUP(M4315,People!$B$1:$C$5,2,0)</f>
        <v>Chuck Magee</v>
      </c>
      <c r="W4315" s="1" t="str">
        <f>VLOOKUP(Orders!B4315,Returns!$B$1:$C$801,2,1)</f>
        <v>Yes</v>
      </c>
    </row>
    <row r="4316" spans="1:23" ht="12.9" customHeight="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VLOOKUP(M4316,People!$B$1:$C$5,2,0)</f>
        <v>Anna Andreadi</v>
      </c>
      <c r="W4316" s="1" t="str">
        <f>VLOOKUP(Orders!B4316,Returns!$B$1:$C$801,2,1)</f>
        <v>Yes</v>
      </c>
    </row>
    <row r="4317" spans="1:23" ht="12.9" customHeight="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  <c r="V4317" s="1" t="str">
        <f>VLOOKUP(M4317,People!$B$1:$C$5,2,0)</f>
        <v>Anna Andreadi</v>
      </c>
      <c r="W4317" s="1" t="str">
        <f>VLOOKUP(Orders!B4317,Returns!$B$1:$C$801,2,1)</f>
        <v>Yes</v>
      </c>
    </row>
    <row r="4318" spans="1:23" ht="12.9" customHeight="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  <c r="V4318" s="1" t="str">
        <f>VLOOKUP(M4318,People!$B$1:$C$5,2,0)</f>
        <v>Anna Andreadi</v>
      </c>
      <c r="W4318" s="1" t="str">
        <f>VLOOKUP(Orders!B4318,Returns!$B$1:$C$801,2,1)</f>
        <v>Yes</v>
      </c>
    </row>
    <row r="4319" spans="1:23" ht="12.9" customHeight="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VLOOKUP(M4319,People!$B$1:$C$5,2,0)</f>
        <v>Anna Andreadi</v>
      </c>
      <c r="W4319" s="1" t="str">
        <f>VLOOKUP(Orders!B4319,Returns!$B$1:$C$801,2,1)</f>
        <v>Yes</v>
      </c>
    </row>
    <row r="4320" spans="1:23" ht="12.9" customHeight="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  <c r="V4320" s="1" t="str">
        <f>VLOOKUP(M4320,People!$B$1:$C$5,2,0)</f>
        <v>Cassandra Brandow</v>
      </c>
      <c r="W4320" s="1" t="str">
        <f>VLOOKUP(Orders!B4320,Returns!$B$1:$C$801,2,1)</f>
        <v>Yes</v>
      </c>
    </row>
    <row r="4321" spans="1:23" ht="12.9" customHeight="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  <c r="V4321" s="1" t="str">
        <f>VLOOKUP(M4321,People!$B$1:$C$5,2,0)</f>
        <v>Anna Andreadi</v>
      </c>
      <c r="W4321" s="1" t="str">
        <f>VLOOKUP(Orders!B4321,Returns!$B$1:$C$801,2,1)</f>
        <v>Yes</v>
      </c>
    </row>
    <row r="4322" spans="1:23" ht="12.9" customHeight="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  <c r="V4322" s="1" t="str">
        <f>VLOOKUP(M4322,People!$B$1:$C$5,2,0)</f>
        <v>Anna Andreadi</v>
      </c>
      <c r="W4322" s="1" t="str">
        <f>VLOOKUP(Orders!B4322,Returns!$B$1:$C$801,2,1)</f>
        <v>Yes</v>
      </c>
    </row>
    <row r="4323" spans="1:23" ht="12.9" customHeight="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  <c r="V4323" s="1" t="str">
        <f>VLOOKUP(M4323,People!$B$1:$C$5,2,0)</f>
        <v>Chuck Magee</v>
      </c>
      <c r="W4323" s="1" t="str">
        <f>VLOOKUP(Orders!B4323,Returns!$B$1:$C$801,2,1)</f>
        <v>Yes</v>
      </c>
    </row>
    <row r="4324" spans="1:23" ht="12.9" customHeight="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  <c r="V4324" s="1" t="str">
        <f>VLOOKUP(M4324,People!$B$1:$C$5,2,0)</f>
        <v>Chuck Magee</v>
      </c>
      <c r="W4324" s="1" t="str">
        <f>VLOOKUP(Orders!B4324,Returns!$B$1:$C$801,2,1)</f>
        <v>Yes</v>
      </c>
    </row>
    <row r="4325" spans="1:23" ht="12.9" customHeight="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  <c r="V4325" s="1" t="str">
        <f>VLOOKUP(M4325,People!$B$1:$C$5,2,0)</f>
        <v>Chuck Magee</v>
      </c>
      <c r="W4325" s="1" t="str">
        <f>VLOOKUP(Orders!B4325,Returns!$B$1:$C$801,2,1)</f>
        <v>Yes</v>
      </c>
    </row>
    <row r="4326" spans="1:23" ht="12.9" customHeight="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  <c r="V4326" s="1" t="str">
        <f>VLOOKUP(M4326,People!$B$1:$C$5,2,0)</f>
        <v>Chuck Magee</v>
      </c>
      <c r="W4326" s="1" t="str">
        <f>VLOOKUP(Orders!B4326,Returns!$B$1:$C$801,2,1)</f>
        <v>Yes</v>
      </c>
    </row>
    <row r="4327" spans="1:23" ht="12.9" customHeight="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  <c r="V4327" s="1" t="str">
        <f>VLOOKUP(M4327,People!$B$1:$C$5,2,0)</f>
        <v>Chuck Magee</v>
      </c>
      <c r="W4327" s="1" t="str">
        <f>VLOOKUP(Orders!B4327,Returns!$B$1:$C$801,2,1)</f>
        <v>Yes</v>
      </c>
    </row>
    <row r="4328" spans="1:23" ht="12.9" customHeight="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  <c r="V4328" s="1" t="str">
        <f>VLOOKUP(M4328,People!$B$1:$C$5,2,0)</f>
        <v>Chuck Magee</v>
      </c>
      <c r="W4328" s="1" t="str">
        <f>VLOOKUP(Orders!B4328,Returns!$B$1:$C$801,2,1)</f>
        <v>Yes</v>
      </c>
    </row>
    <row r="4329" spans="1:23" ht="12.9" customHeight="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VLOOKUP(M4329,People!$B$1:$C$5,2,0)</f>
        <v>Chuck Magee</v>
      </c>
      <c r="W4329" s="1" t="str">
        <f>VLOOKUP(Orders!B4329,Returns!$B$1:$C$801,2,1)</f>
        <v>Yes</v>
      </c>
    </row>
    <row r="4330" spans="1:23" ht="12.9" customHeight="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  <c r="V4330" s="1" t="str">
        <f>VLOOKUP(M4330,People!$B$1:$C$5,2,0)</f>
        <v>Chuck Magee</v>
      </c>
      <c r="W4330" s="1" t="str">
        <f>VLOOKUP(Orders!B4330,Returns!$B$1:$C$801,2,1)</f>
        <v>Yes</v>
      </c>
    </row>
    <row r="4331" spans="1:23" ht="12.9" customHeight="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  <c r="V4331" s="1" t="str">
        <f>VLOOKUP(M4331,People!$B$1:$C$5,2,0)</f>
        <v>Cassandra Brandow</v>
      </c>
      <c r="W4331" s="1" t="str">
        <f>VLOOKUP(Orders!B4331,Returns!$B$1:$C$801,2,1)</f>
        <v>Yes</v>
      </c>
    </row>
    <row r="4332" spans="1:23" ht="12.9" customHeight="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VLOOKUP(M4332,People!$B$1:$C$5,2,0)</f>
        <v>Cassandra Brandow</v>
      </c>
      <c r="W4332" s="1" t="str">
        <f>VLOOKUP(Orders!B4332,Returns!$B$1:$C$801,2,1)</f>
        <v>Yes</v>
      </c>
    </row>
    <row r="4333" spans="1:23" ht="12.9" customHeight="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  <c r="V4333" s="1" t="str">
        <f>VLOOKUP(M4333,People!$B$1:$C$5,2,0)</f>
        <v>Anna Andreadi</v>
      </c>
      <c r="W4333" s="1" t="str">
        <f>VLOOKUP(Orders!B4333,Returns!$B$1:$C$801,2,1)</f>
        <v>Yes</v>
      </c>
    </row>
    <row r="4334" spans="1:23" ht="12.9" customHeight="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  <c r="V4334" s="1" t="str">
        <f>VLOOKUP(M4334,People!$B$1:$C$5,2,0)</f>
        <v>Anna Andreadi</v>
      </c>
      <c r="W4334" s="1" t="str">
        <f>VLOOKUP(Orders!B4334,Returns!$B$1:$C$801,2,1)</f>
        <v>Yes</v>
      </c>
    </row>
    <row r="4335" spans="1:23" ht="12.9" customHeight="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  <c r="V4335" s="1" t="str">
        <f>VLOOKUP(M4335,People!$B$1:$C$5,2,0)</f>
        <v>Cassandra Brandow</v>
      </c>
      <c r="W4335" s="1" t="str">
        <f>VLOOKUP(Orders!B4335,Returns!$B$1:$C$801,2,1)</f>
        <v>Yes</v>
      </c>
    </row>
    <row r="4336" spans="1:23" ht="12.9" customHeight="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VLOOKUP(M4336,People!$B$1:$C$5,2,0)</f>
        <v>Cassandra Brandow</v>
      </c>
      <c r="W4336" s="1" t="str">
        <f>VLOOKUP(Orders!B4336,Returns!$B$1:$C$801,2,1)</f>
        <v>Yes</v>
      </c>
    </row>
    <row r="4337" spans="1:23" ht="12.9" customHeight="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  <c r="V4337" s="1" t="str">
        <f>VLOOKUP(M4337,People!$B$1:$C$5,2,0)</f>
        <v>Anna Andreadi</v>
      </c>
      <c r="W4337" s="1" t="str">
        <f>VLOOKUP(Orders!B4337,Returns!$B$1:$C$801,2,1)</f>
        <v>Yes</v>
      </c>
    </row>
    <row r="4338" spans="1:23" ht="12.9" customHeight="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  <c r="V4338" s="1" t="str">
        <f>VLOOKUP(M4338,People!$B$1:$C$5,2,0)</f>
        <v>Anna Andreadi</v>
      </c>
      <c r="W4338" s="1" t="str">
        <f>VLOOKUP(Orders!B4338,Returns!$B$1:$C$801,2,1)</f>
        <v>Yes</v>
      </c>
    </row>
    <row r="4339" spans="1:23" ht="12.9" customHeight="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VLOOKUP(M4339,People!$B$1:$C$5,2,0)</f>
        <v>Anna Andreadi</v>
      </c>
      <c r="W4339" s="1" t="str">
        <f>VLOOKUP(Orders!B4339,Returns!$B$1:$C$801,2,1)</f>
        <v>Yes</v>
      </c>
    </row>
    <row r="4340" spans="1:23" ht="12.9" customHeight="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  <c r="V4340" s="1" t="str">
        <f>VLOOKUP(M4340,People!$B$1:$C$5,2,0)</f>
        <v>Anna Andreadi</v>
      </c>
      <c r="W4340" s="1" t="str">
        <f>VLOOKUP(Orders!B4340,Returns!$B$1:$C$801,2,1)</f>
        <v>Yes</v>
      </c>
    </row>
    <row r="4341" spans="1:23" ht="12.9" customHeight="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  <c r="V4341" s="1" t="str">
        <f>VLOOKUP(M4341,People!$B$1:$C$5,2,0)</f>
        <v>Cassandra Brandow</v>
      </c>
      <c r="W4341" s="1" t="str">
        <f>VLOOKUP(Orders!B4341,Returns!$B$1:$C$801,2,1)</f>
        <v>Yes</v>
      </c>
    </row>
    <row r="4342" spans="1:23" ht="12.9" customHeight="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  <c r="V4342" s="1" t="str">
        <f>VLOOKUP(M4342,People!$B$1:$C$5,2,0)</f>
        <v>Kelly Williams</v>
      </c>
      <c r="W4342" s="1" t="str">
        <f>VLOOKUP(Orders!B4342,Returns!$B$1:$C$801,2,1)</f>
        <v>Yes</v>
      </c>
    </row>
    <row r="4343" spans="1:23" ht="12.9" customHeight="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  <c r="V4343" s="1" t="str">
        <f>VLOOKUP(M4343,People!$B$1:$C$5,2,0)</f>
        <v>Cassandra Brandow</v>
      </c>
      <c r="W4343" s="1" t="str">
        <f>VLOOKUP(Orders!B4343,Returns!$B$1:$C$801,2,1)</f>
        <v>Yes</v>
      </c>
    </row>
    <row r="4344" spans="1:23" ht="12.9" customHeight="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  <c r="V4344" s="1" t="str">
        <f>VLOOKUP(M4344,People!$B$1:$C$5,2,0)</f>
        <v>Anna Andreadi</v>
      </c>
      <c r="W4344" s="1" t="str">
        <f>VLOOKUP(Orders!B4344,Returns!$B$1:$C$801,2,1)</f>
        <v>Yes</v>
      </c>
    </row>
    <row r="4345" spans="1:23" ht="12.9" customHeight="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  <c r="V4345" s="1" t="str">
        <f>VLOOKUP(M4345,People!$B$1:$C$5,2,0)</f>
        <v>Anna Andreadi</v>
      </c>
      <c r="W4345" s="1" t="str">
        <f>VLOOKUP(Orders!B4345,Returns!$B$1:$C$801,2,1)</f>
        <v>Yes</v>
      </c>
    </row>
    <row r="4346" spans="1:23" ht="12.9" customHeight="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  <c r="V4346" s="1" t="str">
        <f>VLOOKUP(M4346,People!$B$1:$C$5,2,0)</f>
        <v>Anna Andreadi</v>
      </c>
      <c r="W4346" s="1" t="str">
        <f>VLOOKUP(Orders!B4346,Returns!$B$1:$C$801,2,1)</f>
        <v>Yes</v>
      </c>
    </row>
    <row r="4347" spans="1:23" ht="12.9" customHeight="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  <c r="V4347" s="1" t="str">
        <f>VLOOKUP(M4347,People!$B$1:$C$5,2,0)</f>
        <v>Anna Andreadi</v>
      </c>
      <c r="W4347" s="1" t="str">
        <f>VLOOKUP(Orders!B4347,Returns!$B$1:$C$801,2,1)</f>
        <v>Yes</v>
      </c>
    </row>
    <row r="4348" spans="1:23" ht="12.9" customHeight="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  <c r="V4348" s="1" t="str">
        <f>VLOOKUP(M4348,People!$B$1:$C$5,2,0)</f>
        <v>Chuck Magee</v>
      </c>
      <c r="W4348" s="1" t="str">
        <f>VLOOKUP(Orders!B4348,Returns!$B$1:$C$801,2,1)</f>
        <v>Yes</v>
      </c>
    </row>
    <row r="4349" spans="1:23" ht="12.9" customHeight="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VLOOKUP(M4349,People!$B$1:$C$5,2,0)</f>
        <v>Chuck Magee</v>
      </c>
      <c r="W4349" s="1" t="str">
        <f>VLOOKUP(Orders!B4349,Returns!$B$1:$C$801,2,1)</f>
        <v>Yes</v>
      </c>
    </row>
    <row r="4350" spans="1:23" ht="12.9" customHeight="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  <c r="V4350" s="1" t="str">
        <f>VLOOKUP(M4350,People!$B$1:$C$5,2,0)</f>
        <v>Anna Andreadi</v>
      </c>
      <c r="W4350" s="1" t="str">
        <f>VLOOKUP(Orders!B4350,Returns!$B$1:$C$801,2,1)</f>
        <v>Yes</v>
      </c>
    </row>
    <row r="4351" spans="1:23" ht="12.9" customHeight="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  <c r="V4351" s="1" t="str">
        <f>VLOOKUP(M4351,People!$B$1:$C$5,2,0)</f>
        <v>Anna Andreadi</v>
      </c>
      <c r="W4351" s="1" t="str">
        <f>VLOOKUP(Orders!B4351,Returns!$B$1:$C$801,2,1)</f>
        <v>Yes</v>
      </c>
    </row>
    <row r="4352" spans="1:23" ht="12.9" customHeight="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VLOOKUP(M4352,People!$B$1:$C$5,2,0)</f>
        <v>Chuck Magee</v>
      </c>
      <c r="W4352" s="1" t="str">
        <f>VLOOKUP(Orders!B4352,Returns!$B$1:$C$801,2,1)</f>
        <v>Yes</v>
      </c>
    </row>
    <row r="4353" spans="1:23" ht="12.9" customHeight="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  <c r="V4353" s="1" t="str">
        <f>VLOOKUP(M4353,People!$B$1:$C$5,2,0)</f>
        <v>Chuck Magee</v>
      </c>
      <c r="W4353" s="1" t="str">
        <f>VLOOKUP(Orders!B4353,Returns!$B$1:$C$801,2,1)</f>
        <v>Yes</v>
      </c>
    </row>
    <row r="4354" spans="1:23" ht="12.9" customHeight="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VLOOKUP(M4354,People!$B$1:$C$5,2,0)</f>
        <v>Anna Andreadi</v>
      </c>
      <c r="W4354" s="1" t="str">
        <f>VLOOKUP(Orders!B4354,Returns!$B$1:$C$801,2,1)</f>
        <v>Yes</v>
      </c>
    </row>
    <row r="4355" spans="1:23" ht="12.9" customHeight="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  <c r="V4355" s="1" t="str">
        <f>VLOOKUP(M4355,People!$B$1:$C$5,2,0)</f>
        <v>Anna Andreadi</v>
      </c>
      <c r="W4355" s="1" t="str">
        <f>VLOOKUP(Orders!B4355,Returns!$B$1:$C$801,2,1)</f>
        <v>Yes</v>
      </c>
    </row>
    <row r="4356" spans="1:23" ht="12.9" customHeight="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  <c r="V4356" s="1" t="str">
        <f>VLOOKUP(M4356,People!$B$1:$C$5,2,0)</f>
        <v>Cassandra Brandow</v>
      </c>
      <c r="W4356" s="1" t="str">
        <f>VLOOKUP(Orders!B4356,Returns!$B$1:$C$801,2,1)</f>
        <v>Yes</v>
      </c>
    </row>
    <row r="4357" spans="1:23" ht="12.9" customHeight="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  <c r="V4357" s="1" t="str">
        <f>VLOOKUP(M4357,People!$B$1:$C$5,2,0)</f>
        <v>Cassandra Brandow</v>
      </c>
      <c r="W4357" s="1" t="str">
        <f>VLOOKUP(Orders!B4357,Returns!$B$1:$C$801,2,1)</f>
        <v>Yes</v>
      </c>
    </row>
    <row r="4358" spans="1:23" ht="12.9" customHeight="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  <c r="V4358" s="1" t="str">
        <f>VLOOKUP(M4358,People!$B$1:$C$5,2,0)</f>
        <v>Cassandra Brandow</v>
      </c>
      <c r="W4358" s="1" t="str">
        <f>VLOOKUP(Orders!B4358,Returns!$B$1:$C$801,2,1)</f>
        <v>Yes</v>
      </c>
    </row>
    <row r="4359" spans="1:23" ht="12.9" customHeight="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  <c r="V4359" s="1" t="str">
        <f>VLOOKUP(M4359,People!$B$1:$C$5,2,0)</f>
        <v>Kelly Williams</v>
      </c>
      <c r="W4359" s="1" t="str">
        <f>VLOOKUP(Orders!B4359,Returns!$B$1:$C$801,2,1)</f>
        <v>Yes</v>
      </c>
    </row>
    <row r="4360" spans="1:23" ht="12.9" customHeight="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  <c r="V4360" s="1" t="str">
        <f>VLOOKUP(M4360,People!$B$1:$C$5,2,0)</f>
        <v>Kelly Williams</v>
      </c>
      <c r="W4360" s="1" t="str">
        <f>VLOOKUP(Orders!B4360,Returns!$B$1:$C$801,2,1)</f>
        <v>Yes</v>
      </c>
    </row>
    <row r="4361" spans="1:23" ht="12.9" customHeight="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  <c r="V4361" s="1" t="str">
        <f>VLOOKUP(M4361,People!$B$1:$C$5,2,0)</f>
        <v>Kelly Williams</v>
      </c>
      <c r="W4361" s="1" t="str">
        <f>VLOOKUP(Orders!B4361,Returns!$B$1:$C$801,2,1)</f>
        <v>Yes</v>
      </c>
    </row>
    <row r="4362" spans="1:23" ht="12.9" customHeight="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VLOOKUP(M4362,People!$B$1:$C$5,2,0)</f>
        <v>Chuck Magee</v>
      </c>
      <c r="W4362" s="1" t="str">
        <f>VLOOKUP(Orders!B4362,Returns!$B$1:$C$801,2,1)</f>
        <v>Yes</v>
      </c>
    </row>
    <row r="4363" spans="1:23" ht="12.9" customHeight="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  <c r="V4363" s="1" t="str">
        <f>VLOOKUP(M4363,People!$B$1:$C$5,2,0)</f>
        <v>Cassandra Brandow</v>
      </c>
      <c r="W4363" s="1" t="str">
        <f>VLOOKUP(Orders!B4363,Returns!$B$1:$C$801,2,1)</f>
        <v>Yes</v>
      </c>
    </row>
    <row r="4364" spans="1:23" ht="12.9" customHeight="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VLOOKUP(M4364,People!$B$1:$C$5,2,0)</f>
        <v>Kelly Williams</v>
      </c>
      <c r="W4364" s="1" t="str">
        <f>VLOOKUP(Orders!B4364,Returns!$B$1:$C$801,2,1)</f>
        <v>Yes</v>
      </c>
    </row>
    <row r="4365" spans="1:23" ht="12.9" customHeight="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VLOOKUP(M4365,People!$B$1:$C$5,2,0)</f>
        <v>Kelly Williams</v>
      </c>
      <c r="W4365" s="1" t="str">
        <f>VLOOKUP(Orders!B4365,Returns!$B$1:$C$801,2,1)</f>
        <v>Yes</v>
      </c>
    </row>
    <row r="4366" spans="1:23" ht="12.9" customHeight="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  <c r="V4366" s="1" t="str">
        <f>VLOOKUP(M4366,People!$B$1:$C$5,2,0)</f>
        <v>Kelly Williams</v>
      </c>
      <c r="W4366" s="1" t="str">
        <f>VLOOKUP(Orders!B4366,Returns!$B$1:$C$801,2,1)</f>
        <v>Yes</v>
      </c>
    </row>
    <row r="4367" spans="1:23" ht="12.9" customHeight="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  <c r="V4367" s="1" t="str">
        <f>VLOOKUP(M4367,People!$B$1:$C$5,2,0)</f>
        <v>Kelly Williams</v>
      </c>
      <c r="W4367" s="1" t="str">
        <f>VLOOKUP(Orders!B4367,Returns!$B$1:$C$801,2,1)</f>
        <v>Yes</v>
      </c>
    </row>
    <row r="4368" spans="1:23" ht="12.9" customHeight="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  <c r="V4368" s="1" t="str">
        <f>VLOOKUP(M4368,People!$B$1:$C$5,2,0)</f>
        <v>Kelly Williams</v>
      </c>
      <c r="W4368" s="1" t="str">
        <f>VLOOKUP(Orders!B4368,Returns!$B$1:$C$801,2,1)</f>
        <v>Yes</v>
      </c>
    </row>
    <row r="4369" spans="1:23" ht="12.9" customHeight="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  <c r="V4369" s="1" t="str">
        <f>VLOOKUP(M4369,People!$B$1:$C$5,2,0)</f>
        <v>Kelly Williams</v>
      </c>
      <c r="W4369" s="1" t="str">
        <f>VLOOKUP(Orders!B4369,Returns!$B$1:$C$801,2,1)</f>
        <v>Yes</v>
      </c>
    </row>
    <row r="4370" spans="1:23" ht="12.9" customHeight="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  <c r="V4370" s="1" t="str">
        <f>VLOOKUP(M4370,People!$B$1:$C$5,2,0)</f>
        <v>Kelly Williams</v>
      </c>
      <c r="W4370" s="1" t="str">
        <f>VLOOKUP(Orders!B4370,Returns!$B$1:$C$801,2,1)</f>
        <v>Yes</v>
      </c>
    </row>
    <row r="4371" spans="1:23" ht="12.9" customHeight="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VLOOKUP(M4371,People!$B$1:$C$5,2,0)</f>
        <v>Kelly Williams</v>
      </c>
      <c r="W4371" s="1" t="str">
        <f>VLOOKUP(Orders!B4371,Returns!$B$1:$C$801,2,1)</f>
        <v>Yes</v>
      </c>
    </row>
    <row r="4372" spans="1:23" ht="12.9" customHeight="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  <c r="V4372" s="1" t="str">
        <f>VLOOKUP(M4372,People!$B$1:$C$5,2,0)</f>
        <v>Kelly Williams</v>
      </c>
      <c r="W4372" s="1" t="str">
        <f>VLOOKUP(Orders!B4372,Returns!$B$1:$C$801,2,1)</f>
        <v>Yes</v>
      </c>
    </row>
    <row r="4373" spans="1:23" ht="12.9" customHeight="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VLOOKUP(M4373,People!$B$1:$C$5,2,0)</f>
        <v>Kelly Williams</v>
      </c>
      <c r="W4373" s="1" t="str">
        <f>VLOOKUP(Orders!B4373,Returns!$B$1:$C$801,2,1)</f>
        <v>Yes</v>
      </c>
    </row>
    <row r="4374" spans="1:23" ht="12.9" customHeight="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  <c r="V4374" s="1" t="str">
        <f>VLOOKUP(M4374,People!$B$1:$C$5,2,0)</f>
        <v>Kelly Williams</v>
      </c>
      <c r="W4374" s="1" t="str">
        <f>VLOOKUP(Orders!B4374,Returns!$B$1:$C$801,2,1)</f>
        <v>Yes</v>
      </c>
    </row>
    <row r="4375" spans="1:23" ht="12.9" customHeight="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  <c r="V4375" s="1" t="str">
        <f>VLOOKUP(M4375,People!$B$1:$C$5,2,0)</f>
        <v>Kelly Williams</v>
      </c>
      <c r="W4375" s="1" t="str">
        <f>VLOOKUP(Orders!B4375,Returns!$B$1:$C$801,2,1)</f>
        <v>Yes</v>
      </c>
    </row>
    <row r="4376" spans="1:23" ht="12.9" customHeight="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  <c r="V4376" s="1" t="str">
        <f>VLOOKUP(M4376,People!$B$1:$C$5,2,0)</f>
        <v>Chuck Magee</v>
      </c>
      <c r="W4376" s="1" t="str">
        <f>VLOOKUP(Orders!B4376,Returns!$B$1:$C$801,2,1)</f>
        <v>Yes</v>
      </c>
    </row>
    <row r="4377" spans="1:23" ht="12.9" customHeight="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VLOOKUP(M4377,People!$B$1:$C$5,2,0)</f>
        <v>Anna Andreadi</v>
      </c>
      <c r="W4377" s="1" t="str">
        <f>VLOOKUP(Orders!B4377,Returns!$B$1:$C$801,2,1)</f>
        <v>Yes</v>
      </c>
    </row>
    <row r="4378" spans="1:23" ht="12.9" customHeight="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  <c r="V4378" s="1" t="str">
        <f>VLOOKUP(M4378,People!$B$1:$C$5,2,0)</f>
        <v>Anna Andreadi</v>
      </c>
      <c r="W4378" s="1" t="str">
        <f>VLOOKUP(Orders!B4378,Returns!$B$1:$C$801,2,1)</f>
        <v>Yes</v>
      </c>
    </row>
    <row r="4379" spans="1:23" ht="12.9" customHeight="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  <c r="V4379" s="1" t="str">
        <f>VLOOKUP(M4379,People!$B$1:$C$5,2,0)</f>
        <v>Anna Andreadi</v>
      </c>
      <c r="W4379" s="1" t="str">
        <f>VLOOKUP(Orders!B4379,Returns!$B$1:$C$801,2,1)</f>
        <v>Yes</v>
      </c>
    </row>
    <row r="4380" spans="1:23" ht="12.9" customHeight="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VLOOKUP(M4380,People!$B$1:$C$5,2,0)</f>
        <v>Cassandra Brandow</v>
      </c>
      <c r="W4380" s="1" t="str">
        <f>VLOOKUP(Orders!B4380,Returns!$B$1:$C$801,2,1)</f>
        <v>Yes</v>
      </c>
    </row>
    <row r="4381" spans="1:23" ht="12.9" customHeight="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VLOOKUP(M4381,People!$B$1:$C$5,2,0)</f>
        <v>Cassandra Brandow</v>
      </c>
      <c r="W4381" s="1" t="str">
        <f>VLOOKUP(Orders!B4381,Returns!$B$1:$C$801,2,1)</f>
        <v>Yes</v>
      </c>
    </row>
    <row r="4382" spans="1:23" ht="12.9" customHeight="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  <c r="V4382" s="1" t="str">
        <f>VLOOKUP(M4382,People!$B$1:$C$5,2,0)</f>
        <v>Anna Andreadi</v>
      </c>
      <c r="W4382" s="1" t="str">
        <f>VLOOKUP(Orders!B4382,Returns!$B$1:$C$801,2,1)</f>
        <v>Yes</v>
      </c>
    </row>
    <row r="4383" spans="1:23" ht="12.9" customHeight="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  <c r="V4383" s="1" t="str">
        <f>VLOOKUP(M4383,People!$B$1:$C$5,2,0)</f>
        <v>Anna Andreadi</v>
      </c>
      <c r="W4383" s="1" t="str">
        <f>VLOOKUP(Orders!B4383,Returns!$B$1:$C$801,2,1)</f>
        <v>Yes</v>
      </c>
    </row>
    <row r="4384" spans="1:23" ht="12.9" customHeight="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  <c r="V4384" s="1" t="str">
        <f>VLOOKUP(M4384,People!$B$1:$C$5,2,0)</f>
        <v>Kelly Williams</v>
      </c>
      <c r="W4384" s="1" t="str">
        <f>VLOOKUP(Orders!B4384,Returns!$B$1:$C$801,2,1)</f>
        <v>Yes</v>
      </c>
    </row>
    <row r="4385" spans="1:23" ht="12.9" customHeight="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  <c r="V4385" s="1" t="str">
        <f>VLOOKUP(M4385,People!$B$1:$C$5,2,0)</f>
        <v>Kelly Williams</v>
      </c>
      <c r="W4385" s="1" t="str">
        <f>VLOOKUP(Orders!B4385,Returns!$B$1:$C$801,2,1)</f>
        <v>Yes</v>
      </c>
    </row>
    <row r="4386" spans="1:23" ht="12.9" customHeight="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  <c r="V4386" s="1" t="str">
        <f>VLOOKUP(M4386,People!$B$1:$C$5,2,0)</f>
        <v>Kelly Williams</v>
      </c>
      <c r="W4386" s="1" t="str">
        <f>VLOOKUP(Orders!B4386,Returns!$B$1:$C$801,2,1)</f>
        <v>Yes</v>
      </c>
    </row>
    <row r="4387" spans="1:23" ht="12.9" customHeight="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  <c r="V4387" s="1" t="str">
        <f>VLOOKUP(M4387,People!$B$1:$C$5,2,0)</f>
        <v>Kelly Williams</v>
      </c>
      <c r="W4387" s="1" t="str">
        <f>VLOOKUP(Orders!B4387,Returns!$B$1:$C$801,2,1)</f>
        <v>Yes</v>
      </c>
    </row>
    <row r="4388" spans="1:23" ht="12.9" customHeight="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  <c r="V4388" s="1" t="str">
        <f>VLOOKUP(M4388,People!$B$1:$C$5,2,0)</f>
        <v>Anna Andreadi</v>
      </c>
      <c r="W4388" s="1" t="str">
        <f>VLOOKUP(Orders!B4388,Returns!$B$1:$C$801,2,1)</f>
        <v>Yes</v>
      </c>
    </row>
    <row r="4389" spans="1:23" ht="12.9" customHeight="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  <c r="V4389" s="1" t="str">
        <f>VLOOKUP(M4389,People!$B$1:$C$5,2,0)</f>
        <v>Anna Andreadi</v>
      </c>
      <c r="W4389" s="1" t="str">
        <f>VLOOKUP(Orders!B4389,Returns!$B$1:$C$801,2,1)</f>
        <v>Yes</v>
      </c>
    </row>
    <row r="4390" spans="1:23" ht="12.9" customHeight="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VLOOKUP(M4390,People!$B$1:$C$5,2,0)</f>
        <v>Chuck Magee</v>
      </c>
      <c r="W4390" s="1" t="str">
        <f>VLOOKUP(Orders!B4390,Returns!$B$1:$C$801,2,1)</f>
        <v>Yes</v>
      </c>
    </row>
    <row r="4391" spans="1:23" ht="12.9" customHeight="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  <c r="V4391" s="1" t="str">
        <f>VLOOKUP(M4391,People!$B$1:$C$5,2,0)</f>
        <v>Chuck Magee</v>
      </c>
      <c r="W4391" s="1" t="str">
        <f>VLOOKUP(Orders!B4391,Returns!$B$1:$C$801,2,1)</f>
        <v>Yes</v>
      </c>
    </row>
    <row r="4392" spans="1:23" ht="12.9" customHeight="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  <c r="V4392" s="1" t="str">
        <f>VLOOKUP(M4392,People!$B$1:$C$5,2,0)</f>
        <v>Chuck Magee</v>
      </c>
      <c r="W4392" s="1" t="str">
        <f>VLOOKUP(Orders!B4392,Returns!$B$1:$C$801,2,1)</f>
        <v>Yes</v>
      </c>
    </row>
    <row r="4393" spans="1:23" ht="12.9" customHeight="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  <c r="V4393" s="1" t="str">
        <f>VLOOKUP(M4393,People!$B$1:$C$5,2,0)</f>
        <v>Chuck Magee</v>
      </c>
      <c r="W4393" s="1" t="str">
        <f>VLOOKUP(Orders!B4393,Returns!$B$1:$C$801,2,1)</f>
        <v>Yes</v>
      </c>
    </row>
    <row r="4394" spans="1:23" ht="12.9" customHeight="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  <c r="V4394" s="1" t="str">
        <f>VLOOKUP(M4394,People!$B$1:$C$5,2,0)</f>
        <v>Kelly Williams</v>
      </c>
      <c r="W4394" s="1" t="str">
        <f>VLOOKUP(Orders!B4394,Returns!$B$1:$C$801,2,1)</f>
        <v>Yes</v>
      </c>
    </row>
    <row r="4395" spans="1:23" ht="12.9" customHeight="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  <c r="V4395" s="1" t="str">
        <f>VLOOKUP(M4395,People!$B$1:$C$5,2,0)</f>
        <v>Kelly Williams</v>
      </c>
      <c r="W4395" s="1" t="str">
        <f>VLOOKUP(Orders!B4395,Returns!$B$1:$C$801,2,1)</f>
        <v>Yes</v>
      </c>
    </row>
    <row r="4396" spans="1:23" ht="12.9" customHeight="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  <c r="V4396" s="1" t="str">
        <f>VLOOKUP(M4396,People!$B$1:$C$5,2,0)</f>
        <v>Chuck Magee</v>
      </c>
      <c r="W4396" s="1" t="str">
        <f>VLOOKUP(Orders!B4396,Returns!$B$1:$C$801,2,1)</f>
        <v>Yes</v>
      </c>
    </row>
    <row r="4397" spans="1:23" ht="12.9" customHeight="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  <c r="V4397" s="1" t="str">
        <f>VLOOKUP(M4397,People!$B$1:$C$5,2,0)</f>
        <v>Chuck Magee</v>
      </c>
      <c r="W4397" s="1" t="str">
        <f>VLOOKUP(Orders!B4397,Returns!$B$1:$C$801,2,1)</f>
        <v>Yes</v>
      </c>
    </row>
    <row r="4398" spans="1:23" ht="12.9" customHeight="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  <c r="V4398" s="1" t="str">
        <f>VLOOKUP(M4398,People!$B$1:$C$5,2,0)</f>
        <v>Anna Andreadi</v>
      </c>
      <c r="W4398" s="1" t="str">
        <f>VLOOKUP(Orders!B4398,Returns!$B$1:$C$801,2,1)</f>
        <v>Yes</v>
      </c>
    </row>
    <row r="4399" spans="1:23" ht="12.9" customHeight="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  <c r="V4399" s="1" t="str">
        <f>VLOOKUP(M4399,People!$B$1:$C$5,2,0)</f>
        <v>Chuck Magee</v>
      </c>
      <c r="W4399" s="1" t="str">
        <f>VLOOKUP(Orders!B4399,Returns!$B$1:$C$801,2,1)</f>
        <v>Yes</v>
      </c>
    </row>
    <row r="4400" spans="1:23" ht="12.9" customHeight="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  <c r="V4400" s="1" t="str">
        <f>VLOOKUP(M4400,People!$B$1:$C$5,2,0)</f>
        <v>Chuck Magee</v>
      </c>
      <c r="W4400" s="1" t="str">
        <f>VLOOKUP(Orders!B4400,Returns!$B$1:$C$801,2,1)</f>
        <v>Yes</v>
      </c>
    </row>
    <row r="4401" spans="1:23" ht="12.9" customHeight="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  <c r="V4401" s="1" t="str">
        <f>VLOOKUP(M4401,People!$B$1:$C$5,2,0)</f>
        <v>Chuck Magee</v>
      </c>
      <c r="W4401" s="1" t="str">
        <f>VLOOKUP(Orders!B4401,Returns!$B$1:$C$801,2,1)</f>
        <v>Yes</v>
      </c>
    </row>
    <row r="4402" spans="1:23" ht="12.9" customHeight="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  <c r="V4402" s="1" t="str">
        <f>VLOOKUP(M4402,People!$B$1:$C$5,2,0)</f>
        <v>Chuck Magee</v>
      </c>
      <c r="W4402" s="1" t="str">
        <f>VLOOKUP(Orders!B4402,Returns!$B$1:$C$801,2,1)</f>
        <v>Yes</v>
      </c>
    </row>
    <row r="4403" spans="1:23" ht="12.9" customHeight="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VLOOKUP(M4403,People!$B$1:$C$5,2,0)</f>
        <v>Chuck Magee</v>
      </c>
      <c r="W4403" s="1" t="str">
        <f>VLOOKUP(Orders!B4403,Returns!$B$1:$C$801,2,1)</f>
        <v>Yes</v>
      </c>
    </row>
    <row r="4404" spans="1:23" ht="12.9" customHeight="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  <c r="V4404" s="1" t="str">
        <f>VLOOKUP(M4404,People!$B$1:$C$5,2,0)</f>
        <v>Anna Andreadi</v>
      </c>
      <c r="W4404" s="1" t="str">
        <f>VLOOKUP(Orders!B4404,Returns!$B$1:$C$801,2,1)</f>
        <v>Yes</v>
      </c>
    </row>
    <row r="4405" spans="1:23" ht="12.9" customHeight="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  <c r="V4405" s="1" t="str">
        <f>VLOOKUP(M4405,People!$B$1:$C$5,2,0)</f>
        <v>Chuck Magee</v>
      </c>
      <c r="W4405" s="1" t="str">
        <f>VLOOKUP(Orders!B4405,Returns!$B$1:$C$801,2,1)</f>
        <v>Yes</v>
      </c>
    </row>
    <row r="4406" spans="1:23" ht="12.9" customHeight="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  <c r="V4406" s="1" t="str">
        <f>VLOOKUP(M4406,People!$B$1:$C$5,2,0)</f>
        <v>Chuck Magee</v>
      </c>
      <c r="W4406" s="1" t="str">
        <f>VLOOKUP(Orders!B4406,Returns!$B$1:$C$801,2,1)</f>
        <v>Yes</v>
      </c>
    </row>
    <row r="4407" spans="1:23" ht="12.9" customHeight="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VLOOKUP(M4407,People!$B$1:$C$5,2,0)</f>
        <v>Chuck Magee</v>
      </c>
      <c r="W4407" s="1" t="str">
        <f>VLOOKUP(Orders!B4407,Returns!$B$1:$C$801,2,1)</f>
        <v>Yes</v>
      </c>
    </row>
    <row r="4408" spans="1:23" ht="12.9" customHeight="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  <c r="V4408" s="1" t="str">
        <f>VLOOKUP(M4408,People!$B$1:$C$5,2,0)</f>
        <v>Kelly Williams</v>
      </c>
      <c r="W4408" s="1" t="str">
        <f>VLOOKUP(Orders!B4408,Returns!$B$1:$C$801,2,1)</f>
        <v>Yes</v>
      </c>
    </row>
    <row r="4409" spans="1:23" ht="12.9" customHeight="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  <c r="V4409" s="1" t="str">
        <f>VLOOKUP(M4409,People!$B$1:$C$5,2,0)</f>
        <v>Kelly Williams</v>
      </c>
      <c r="W4409" s="1" t="str">
        <f>VLOOKUP(Orders!B4409,Returns!$B$1:$C$801,2,1)</f>
        <v>Yes</v>
      </c>
    </row>
    <row r="4410" spans="1:23" ht="12.9" customHeight="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VLOOKUP(M4410,People!$B$1:$C$5,2,0)</f>
        <v>Kelly Williams</v>
      </c>
      <c r="W4410" s="1" t="str">
        <f>VLOOKUP(Orders!B4410,Returns!$B$1:$C$801,2,1)</f>
        <v>Yes</v>
      </c>
    </row>
    <row r="4411" spans="1:23" ht="12.9" customHeight="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VLOOKUP(M4411,People!$B$1:$C$5,2,0)</f>
        <v>Anna Andreadi</v>
      </c>
      <c r="W4411" s="1" t="str">
        <f>VLOOKUP(Orders!B4411,Returns!$B$1:$C$801,2,1)</f>
        <v>Yes</v>
      </c>
    </row>
    <row r="4412" spans="1:23" ht="12.9" customHeight="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  <c r="V4412" s="1" t="str">
        <f>VLOOKUP(M4412,People!$B$1:$C$5,2,0)</f>
        <v>Anna Andreadi</v>
      </c>
      <c r="W4412" s="1" t="str">
        <f>VLOOKUP(Orders!B4412,Returns!$B$1:$C$801,2,1)</f>
        <v>Yes</v>
      </c>
    </row>
    <row r="4413" spans="1:23" ht="12.9" customHeight="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VLOOKUP(M4413,People!$B$1:$C$5,2,0)</f>
        <v>Chuck Magee</v>
      </c>
      <c r="W4413" s="1" t="str">
        <f>VLOOKUP(Orders!B4413,Returns!$B$1:$C$801,2,1)</f>
        <v>Yes</v>
      </c>
    </row>
    <row r="4414" spans="1:23" ht="12.9" customHeight="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VLOOKUP(M4414,People!$B$1:$C$5,2,0)</f>
        <v>Chuck Magee</v>
      </c>
      <c r="W4414" s="1" t="str">
        <f>VLOOKUP(Orders!B4414,Returns!$B$1:$C$801,2,1)</f>
        <v>Yes</v>
      </c>
    </row>
    <row r="4415" spans="1:23" ht="12.9" customHeight="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  <c r="V4415" s="1" t="str">
        <f>VLOOKUP(M4415,People!$B$1:$C$5,2,0)</f>
        <v>Chuck Magee</v>
      </c>
      <c r="W4415" s="1" t="str">
        <f>VLOOKUP(Orders!B4415,Returns!$B$1:$C$801,2,1)</f>
        <v>Yes</v>
      </c>
    </row>
    <row r="4416" spans="1:23" ht="12.9" customHeight="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VLOOKUP(M4416,People!$B$1:$C$5,2,0)</f>
        <v>Chuck Magee</v>
      </c>
      <c r="W4416" s="1" t="str">
        <f>VLOOKUP(Orders!B4416,Returns!$B$1:$C$801,2,1)</f>
        <v>Yes</v>
      </c>
    </row>
    <row r="4417" spans="1:23" ht="12.9" customHeight="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  <c r="V4417" s="1" t="str">
        <f>VLOOKUP(M4417,People!$B$1:$C$5,2,0)</f>
        <v>Anna Andreadi</v>
      </c>
      <c r="W4417" s="1" t="str">
        <f>VLOOKUP(Orders!B4417,Returns!$B$1:$C$801,2,1)</f>
        <v>Yes</v>
      </c>
    </row>
    <row r="4418" spans="1:23" ht="12.9" customHeight="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VLOOKUP(M4418,People!$B$1:$C$5,2,0)</f>
        <v>Anna Andreadi</v>
      </c>
      <c r="W4418" s="1" t="str">
        <f>VLOOKUP(Orders!B4418,Returns!$B$1:$C$801,2,1)</f>
        <v>Yes</v>
      </c>
    </row>
    <row r="4419" spans="1:23" ht="12.9" customHeight="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  <c r="V4419" s="1" t="str">
        <f>VLOOKUP(M4419,People!$B$1:$C$5,2,0)</f>
        <v>Kelly Williams</v>
      </c>
      <c r="W4419" s="1" t="str">
        <f>VLOOKUP(Orders!B4419,Returns!$B$1:$C$801,2,1)</f>
        <v>Yes</v>
      </c>
    </row>
    <row r="4420" spans="1:23" ht="12.9" customHeight="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  <c r="V4420" s="1" t="str">
        <f>VLOOKUP(M4420,People!$B$1:$C$5,2,0)</f>
        <v>Chuck Magee</v>
      </c>
      <c r="W4420" s="1" t="str">
        <f>VLOOKUP(Orders!B4420,Returns!$B$1:$C$801,2,1)</f>
        <v>Yes</v>
      </c>
    </row>
    <row r="4421" spans="1:23" ht="12.9" customHeight="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  <c r="V4421" s="1" t="str">
        <f>VLOOKUP(M4421,People!$B$1:$C$5,2,0)</f>
        <v>Chuck Magee</v>
      </c>
      <c r="W4421" s="1" t="str">
        <f>VLOOKUP(Orders!B4421,Returns!$B$1:$C$801,2,1)</f>
        <v>Yes</v>
      </c>
    </row>
    <row r="4422" spans="1:23" ht="12.9" customHeight="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  <c r="V4422" s="1" t="str">
        <f>VLOOKUP(M4422,People!$B$1:$C$5,2,0)</f>
        <v>Kelly Williams</v>
      </c>
      <c r="W4422" s="1" t="str">
        <f>VLOOKUP(Orders!B4422,Returns!$B$1:$C$801,2,1)</f>
        <v>Yes</v>
      </c>
    </row>
    <row r="4423" spans="1:23" ht="12.9" customHeight="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  <c r="V4423" s="1" t="str">
        <f>VLOOKUP(M4423,People!$B$1:$C$5,2,0)</f>
        <v>Cassandra Brandow</v>
      </c>
      <c r="W4423" s="1" t="str">
        <f>VLOOKUP(Orders!B4423,Returns!$B$1:$C$801,2,1)</f>
        <v>Yes</v>
      </c>
    </row>
    <row r="4424" spans="1:23" ht="12.9" customHeight="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VLOOKUP(M4424,People!$B$1:$C$5,2,0)</f>
        <v>Cassandra Brandow</v>
      </c>
      <c r="W4424" s="1" t="str">
        <f>VLOOKUP(Orders!B4424,Returns!$B$1:$C$801,2,1)</f>
        <v>Yes</v>
      </c>
    </row>
    <row r="4425" spans="1:23" ht="12.9" customHeight="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  <c r="V4425" s="1" t="str">
        <f>VLOOKUP(M4425,People!$B$1:$C$5,2,0)</f>
        <v>Cassandra Brandow</v>
      </c>
      <c r="W4425" s="1" t="str">
        <f>VLOOKUP(Orders!B4425,Returns!$B$1:$C$801,2,1)</f>
        <v>Yes</v>
      </c>
    </row>
    <row r="4426" spans="1:23" ht="12.9" customHeight="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VLOOKUP(M4426,People!$B$1:$C$5,2,0)</f>
        <v>Cassandra Brandow</v>
      </c>
      <c r="W4426" s="1" t="str">
        <f>VLOOKUP(Orders!B4426,Returns!$B$1:$C$801,2,1)</f>
        <v>Yes</v>
      </c>
    </row>
    <row r="4427" spans="1:23" ht="12.9" customHeight="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  <c r="V4427" s="1" t="str">
        <f>VLOOKUP(M4427,People!$B$1:$C$5,2,0)</f>
        <v>Cassandra Brandow</v>
      </c>
      <c r="W4427" s="1" t="str">
        <f>VLOOKUP(Orders!B4427,Returns!$B$1:$C$801,2,1)</f>
        <v>Yes</v>
      </c>
    </row>
    <row r="4428" spans="1:23" ht="12.9" customHeight="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  <c r="V4428" s="1" t="str">
        <f>VLOOKUP(M4428,People!$B$1:$C$5,2,0)</f>
        <v>Cassandra Brandow</v>
      </c>
      <c r="W4428" s="1" t="str">
        <f>VLOOKUP(Orders!B4428,Returns!$B$1:$C$801,2,1)</f>
        <v>Yes</v>
      </c>
    </row>
    <row r="4429" spans="1:23" ht="12.9" customHeight="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VLOOKUP(M4429,People!$B$1:$C$5,2,0)</f>
        <v>Anna Andreadi</v>
      </c>
      <c r="W4429" s="1" t="str">
        <f>VLOOKUP(Orders!B4429,Returns!$B$1:$C$801,2,1)</f>
        <v>Yes</v>
      </c>
    </row>
    <row r="4430" spans="1:23" ht="12.9" customHeight="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  <c r="V4430" s="1" t="str">
        <f>VLOOKUP(M4430,People!$B$1:$C$5,2,0)</f>
        <v>Kelly Williams</v>
      </c>
      <c r="W4430" s="1" t="str">
        <f>VLOOKUP(Orders!B4430,Returns!$B$1:$C$801,2,1)</f>
        <v>Yes</v>
      </c>
    </row>
    <row r="4431" spans="1:23" ht="12.9" customHeight="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  <c r="V4431" s="1" t="str">
        <f>VLOOKUP(M4431,People!$B$1:$C$5,2,0)</f>
        <v>Chuck Magee</v>
      </c>
      <c r="W4431" s="1" t="str">
        <f>VLOOKUP(Orders!B4431,Returns!$B$1:$C$801,2,1)</f>
        <v>Yes</v>
      </c>
    </row>
    <row r="4432" spans="1:23" ht="12.9" customHeight="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VLOOKUP(M4432,People!$B$1:$C$5,2,0)</f>
        <v>Cassandra Brandow</v>
      </c>
      <c r="W4432" s="1" t="str">
        <f>VLOOKUP(Orders!B4432,Returns!$B$1:$C$801,2,1)</f>
        <v>Yes</v>
      </c>
    </row>
    <row r="4433" spans="1:23" ht="12.9" customHeight="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  <c r="V4433" s="1" t="str">
        <f>VLOOKUP(M4433,People!$B$1:$C$5,2,0)</f>
        <v>Cassandra Brandow</v>
      </c>
      <c r="W4433" s="1" t="str">
        <f>VLOOKUP(Orders!B4433,Returns!$B$1:$C$801,2,1)</f>
        <v>Yes</v>
      </c>
    </row>
    <row r="4434" spans="1:23" ht="12.9" customHeight="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  <c r="V4434" s="1" t="str">
        <f>VLOOKUP(M4434,People!$B$1:$C$5,2,0)</f>
        <v>Cassandra Brandow</v>
      </c>
      <c r="W4434" s="1" t="str">
        <f>VLOOKUP(Orders!B4434,Returns!$B$1:$C$801,2,1)</f>
        <v>Yes</v>
      </c>
    </row>
    <row r="4435" spans="1:23" ht="12.9" customHeight="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  <c r="V4435" s="1" t="str">
        <f>VLOOKUP(M4435,People!$B$1:$C$5,2,0)</f>
        <v>Cassandra Brandow</v>
      </c>
      <c r="W4435" s="1" t="str">
        <f>VLOOKUP(Orders!B4435,Returns!$B$1:$C$801,2,1)</f>
        <v>Yes</v>
      </c>
    </row>
    <row r="4436" spans="1:23" ht="12.9" customHeight="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VLOOKUP(M4436,People!$B$1:$C$5,2,0)</f>
        <v>Cassandra Brandow</v>
      </c>
      <c r="W4436" s="1" t="str">
        <f>VLOOKUP(Orders!B4436,Returns!$B$1:$C$801,2,1)</f>
        <v>Yes</v>
      </c>
    </row>
    <row r="4437" spans="1:23" ht="12.9" customHeight="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  <c r="V4437" s="1" t="str">
        <f>VLOOKUP(M4437,People!$B$1:$C$5,2,0)</f>
        <v>Kelly Williams</v>
      </c>
      <c r="W4437" s="1" t="str">
        <f>VLOOKUP(Orders!B4437,Returns!$B$1:$C$801,2,1)</f>
        <v>Yes</v>
      </c>
    </row>
    <row r="4438" spans="1:23" ht="12.9" customHeight="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  <c r="V4438" s="1" t="str">
        <f>VLOOKUP(M4438,People!$B$1:$C$5,2,0)</f>
        <v>Kelly Williams</v>
      </c>
      <c r="W4438" s="1" t="str">
        <f>VLOOKUP(Orders!B4438,Returns!$B$1:$C$801,2,1)</f>
        <v>Yes</v>
      </c>
    </row>
    <row r="4439" spans="1:23" ht="12.9" customHeight="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  <c r="V4439" s="1" t="str">
        <f>VLOOKUP(M4439,People!$B$1:$C$5,2,0)</f>
        <v>Kelly Williams</v>
      </c>
      <c r="W4439" s="1" t="str">
        <f>VLOOKUP(Orders!B4439,Returns!$B$1:$C$801,2,1)</f>
        <v>Yes</v>
      </c>
    </row>
    <row r="4440" spans="1:23" ht="12.9" customHeight="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  <c r="V4440" s="1" t="str">
        <f>VLOOKUP(M4440,People!$B$1:$C$5,2,0)</f>
        <v>Kelly Williams</v>
      </c>
      <c r="W4440" s="1" t="str">
        <f>VLOOKUP(Orders!B4440,Returns!$B$1:$C$801,2,1)</f>
        <v>Yes</v>
      </c>
    </row>
    <row r="4441" spans="1:23" ht="12.9" customHeight="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  <c r="V4441" s="1" t="str">
        <f>VLOOKUP(M4441,People!$B$1:$C$5,2,0)</f>
        <v>Kelly Williams</v>
      </c>
      <c r="W4441" s="1" t="str">
        <f>VLOOKUP(Orders!B4441,Returns!$B$1:$C$801,2,1)</f>
        <v>Yes</v>
      </c>
    </row>
    <row r="4442" spans="1:23" ht="12.9" customHeight="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  <c r="V4442" s="1" t="str">
        <f>VLOOKUP(M4442,People!$B$1:$C$5,2,0)</f>
        <v>Kelly Williams</v>
      </c>
      <c r="W4442" s="1" t="str">
        <f>VLOOKUP(Orders!B4442,Returns!$B$1:$C$801,2,1)</f>
        <v>Yes</v>
      </c>
    </row>
    <row r="4443" spans="1:23" ht="12.9" customHeight="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  <c r="V4443" s="1" t="str">
        <f>VLOOKUP(M4443,People!$B$1:$C$5,2,0)</f>
        <v>Kelly Williams</v>
      </c>
      <c r="W4443" s="1" t="str">
        <f>VLOOKUP(Orders!B4443,Returns!$B$1:$C$801,2,1)</f>
        <v>Yes</v>
      </c>
    </row>
    <row r="4444" spans="1:23" ht="12.9" customHeight="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  <c r="V4444" s="1" t="str">
        <f>VLOOKUP(M4444,People!$B$1:$C$5,2,0)</f>
        <v>Kelly Williams</v>
      </c>
      <c r="W4444" s="1" t="str">
        <f>VLOOKUP(Orders!B4444,Returns!$B$1:$C$801,2,1)</f>
        <v>Yes</v>
      </c>
    </row>
    <row r="4445" spans="1:23" ht="12.9" customHeight="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  <c r="V4445" s="1" t="str">
        <f>VLOOKUP(M4445,People!$B$1:$C$5,2,0)</f>
        <v>Kelly Williams</v>
      </c>
      <c r="W4445" s="1" t="str">
        <f>VLOOKUP(Orders!B4445,Returns!$B$1:$C$801,2,1)</f>
        <v>Yes</v>
      </c>
    </row>
    <row r="4446" spans="1:23" ht="12.9" customHeight="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  <c r="V4446" s="1" t="str">
        <f>VLOOKUP(M4446,People!$B$1:$C$5,2,0)</f>
        <v>Kelly Williams</v>
      </c>
      <c r="W4446" s="1" t="str">
        <f>VLOOKUP(Orders!B4446,Returns!$B$1:$C$801,2,1)</f>
        <v>Yes</v>
      </c>
    </row>
    <row r="4447" spans="1:23" ht="12.9" customHeight="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VLOOKUP(M4447,People!$B$1:$C$5,2,0)</f>
        <v>Kelly Williams</v>
      </c>
      <c r="W4447" s="1" t="str">
        <f>VLOOKUP(Orders!B4447,Returns!$B$1:$C$801,2,1)</f>
        <v>Yes</v>
      </c>
    </row>
    <row r="4448" spans="1:23" ht="12.9" customHeight="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VLOOKUP(M4448,People!$B$1:$C$5,2,0)</f>
        <v>Kelly Williams</v>
      </c>
      <c r="W4448" s="1" t="str">
        <f>VLOOKUP(Orders!B4448,Returns!$B$1:$C$801,2,1)</f>
        <v>Yes</v>
      </c>
    </row>
    <row r="4449" spans="1:23" ht="12.9" customHeight="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VLOOKUP(M4449,People!$B$1:$C$5,2,0)</f>
        <v>Kelly Williams</v>
      </c>
      <c r="W4449" s="1" t="str">
        <f>VLOOKUP(Orders!B4449,Returns!$B$1:$C$801,2,1)</f>
        <v>Yes</v>
      </c>
    </row>
    <row r="4450" spans="1:23" ht="12.9" customHeight="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VLOOKUP(M4450,People!$B$1:$C$5,2,0)</f>
        <v>Anna Andreadi</v>
      </c>
      <c r="W4450" s="1" t="str">
        <f>VLOOKUP(Orders!B4450,Returns!$B$1:$C$801,2,1)</f>
        <v>Yes</v>
      </c>
    </row>
    <row r="4451" spans="1:23" ht="12.9" customHeight="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  <c r="V4451" s="1" t="str">
        <f>VLOOKUP(M4451,People!$B$1:$C$5,2,0)</f>
        <v>Anna Andreadi</v>
      </c>
      <c r="W4451" s="1" t="str">
        <f>VLOOKUP(Orders!B4451,Returns!$B$1:$C$801,2,1)</f>
        <v>Yes</v>
      </c>
    </row>
    <row r="4452" spans="1:23" ht="12.9" customHeight="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  <c r="V4452" s="1" t="str">
        <f>VLOOKUP(M4452,People!$B$1:$C$5,2,0)</f>
        <v>Anna Andreadi</v>
      </c>
      <c r="W4452" s="1" t="str">
        <f>VLOOKUP(Orders!B4452,Returns!$B$1:$C$801,2,1)</f>
        <v>Yes</v>
      </c>
    </row>
    <row r="4453" spans="1:23" ht="12.9" customHeight="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VLOOKUP(M4453,People!$B$1:$C$5,2,0)</f>
        <v>Anna Andreadi</v>
      </c>
      <c r="W4453" s="1" t="str">
        <f>VLOOKUP(Orders!B4453,Returns!$B$1:$C$801,2,1)</f>
        <v>Yes</v>
      </c>
    </row>
    <row r="4454" spans="1:23" ht="12.9" customHeight="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VLOOKUP(M4454,People!$B$1:$C$5,2,0)</f>
        <v>Anna Andreadi</v>
      </c>
      <c r="W4454" s="1" t="str">
        <f>VLOOKUP(Orders!B4454,Returns!$B$1:$C$801,2,1)</f>
        <v>Yes</v>
      </c>
    </row>
    <row r="4455" spans="1:23" ht="12.9" customHeight="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  <c r="V4455" s="1" t="str">
        <f>VLOOKUP(M4455,People!$B$1:$C$5,2,0)</f>
        <v>Anna Andreadi</v>
      </c>
      <c r="W4455" s="1" t="str">
        <f>VLOOKUP(Orders!B4455,Returns!$B$1:$C$801,2,1)</f>
        <v>Yes</v>
      </c>
    </row>
    <row r="4456" spans="1:23" ht="12.9" customHeight="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  <c r="V4456" s="1" t="str">
        <f>VLOOKUP(M4456,People!$B$1:$C$5,2,0)</f>
        <v>Anna Andreadi</v>
      </c>
      <c r="W4456" s="1" t="str">
        <f>VLOOKUP(Orders!B4456,Returns!$B$1:$C$801,2,1)</f>
        <v>Yes</v>
      </c>
    </row>
    <row r="4457" spans="1:23" ht="12.9" customHeight="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  <c r="V4457" s="1" t="str">
        <f>VLOOKUP(M4457,People!$B$1:$C$5,2,0)</f>
        <v>Anna Andreadi</v>
      </c>
      <c r="W4457" s="1" t="str">
        <f>VLOOKUP(Orders!B4457,Returns!$B$1:$C$801,2,1)</f>
        <v>Yes</v>
      </c>
    </row>
    <row r="4458" spans="1:23" ht="12.9" customHeight="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VLOOKUP(M4458,People!$B$1:$C$5,2,0)</f>
        <v>Anna Andreadi</v>
      </c>
      <c r="W4458" s="1" t="str">
        <f>VLOOKUP(Orders!B4458,Returns!$B$1:$C$801,2,1)</f>
        <v>Yes</v>
      </c>
    </row>
    <row r="4459" spans="1:23" ht="12.9" customHeight="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  <c r="V4459" s="1" t="str">
        <f>VLOOKUP(M4459,People!$B$1:$C$5,2,0)</f>
        <v>Anna Andreadi</v>
      </c>
      <c r="W4459" s="1" t="str">
        <f>VLOOKUP(Orders!B4459,Returns!$B$1:$C$801,2,1)</f>
        <v>Yes</v>
      </c>
    </row>
    <row r="4460" spans="1:23" ht="12.9" customHeight="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VLOOKUP(M4460,People!$B$1:$C$5,2,0)</f>
        <v>Anna Andreadi</v>
      </c>
      <c r="W4460" s="1" t="str">
        <f>VLOOKUP(Orders!B4460,Returns!$B$1:$C$801,2,1)</f>
        <v>Yes</v>
      </c>
    </row>
    <row r="4461" spans="1:23" ht="12.9" customHeight="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  <c r="V4461" s="1" t="str">
        <f>VLOOKUP(M4461,People!$B$1:$C$5,2,0)</f>
        <v>Anna Andreadi</v>
      </c>
      <c r="W4461" s="1" t="str">
        <f>VLOOKUP(Orders!B4461,Returns!$B$1:$C$801,2,1)</f>
        <v>Yes</v>
      </c>
    </row>
    <row r="4462" spans="1:23" ht="12.9" customHeight="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  <c r="V4462" s="1" t="str">
        <f>VLOOKUP(M4462,People!$B$1:$C$5,2,0)</f>
        <v>Anna Andreadi</v>
      </c>
      <c r="W4462" s="1" t="str">
        <f>VLOOKUP(Orders!B4462,Returns!$B$1:$C$801,2,1)</f>
        <v>Yes</v>
      </c>
    </row>
    <row r="4463" spans="1:23" ht="12.9" customHeight="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  <c r="V4463" s="1" t="str">
        <f>VLOOKUP(M4463,People!$B$1:$C$5,2,0)</f>
        <v>Anna Andreadi</v>
      </c>
      <c r="W4463" s="1" t="str">
        <f>VLOOKUP(Orders!B4463,Returns!$B$1:$C$801,2,1)</f>
        <v>Yes</v>
      </c>
    </row>
    <row r="4464" spans="1:23" ht="12.9" customHeight="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  <c r="V4464" s="1" t="str">
        <f>VLOOKUP(M4464,People!$B$1:$C$5,2,0)</f>
        <v>Anna Andreadi</v>
      </c>
      <c r="W4464" s="1" t="str">
        <f>VLOOKUP(Orders!B4464,Returns!$B$1:$C$801,2,1)</f>
        <v>Yes</v>
      </c>
    </row>
    <row r="4465" spans="1:23" ht="12.9" customHeight="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  <c r="V4465" s="1" t="str">
        <f>VLOOKUP(M4465,People!$B$1:$C$5,2,0)</f>
        <v>Anna Andreadi</v>
      </c>
      <c r="W4465" s="1" t="str">
        <f>VLOOKUP(Orders!B4465,Returns!$B$1:$C$801,2,1)</f>
        <v>Yes</v>
      </c>
    </row>
    <row r="4466" spans="1:23" ht="12.9" customHeight="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  <c r="V4466" s="1" t="str">
        <f>VLOOKUP(M4466,People!$B$1:$C$5,2,0)</f>
        <v>Anna Andreadi</v>
      </c>
      <c r="W4466" s="1" t="str">
        <f>VLOOKUP(Orders!B4466,Returns!$B$1:$C$801,2,1)</f>
        <v>Yes</v>
      </c>
    </row>
    <row r="4467" spans="1:23" ht="12.9" customHeight="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  <c r="V4467" s="1" t="str">
        <f>VLOOKUP(M4467,People!$B$1:$C$5,2,0)</f>
        <v>Anna Andreadi</v>
      </c>
      <c r="W4467" s="1" t="str">
        <f>VLOOKUP(Orders!B4467,Returns!$B$1:$C$801,2,1)</f>
        <v>Yes</v>
      </c>
    </row>
    <row r="4468" spans="1:23" ht="12.9" customHeight="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  <c r="V4468" s="1" t="str">
        <f>VLOOKUP(M4468,People!$B$1:$C$5,2,0)</f>
        <v>Chuck Magee</v>
      </c>
      <c r="W4468" s="1" t="str">
        <f>VLOOKUP(Orders!B4468,Returns!$B$1:$C$801,2,1)</f>
        <v>Yes</v>
      </c>
    </row>
    <row r="4469" spans="1:23" ht="12.9" customHeight="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VLOOKUP(M4469,People!$B$1:$C$5,2,0)</f>
        <v>Chuck Magee</v>
      </c>
      <c r="W4469" s="1" t="str">
        <f>VLOOKUP(Orders!B4469,Returns!$B$1:$C$801,2,1)</f>
        <v>Yes</v>
      </c>
    </row>
    <row r="4470" spans="1:23" ht="12.9" customHeight="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  <c r="V4470" s="1" t="str">
        <f>VLOOKUP(M4470,People!$B$1:$C$5,2,0)</f>
        <v>Chuck Magee</v>
      </c>
      <c r="W4470" s="1" t="str">
        <f>VLOOKUP(Orders!B4470,Returns!$B$1:$C$801,2,1)</f>
        <v>Yes</v>
      </c>
    </row>
    <row r="4471" spans="1:23" ht="12.9" customHeight="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  <c r="V4471" s="1" t="str">
        <f>VLOOKUP(M4471,People!$B$1:$C$5,2,0)</f>
        <v>Chuck Magee</v>
      </c>
      <c r="W4471" s="1" t="str">
        <f>VLOOKUP(Orders!B4471,Returns!$B$1:$C$801,2,1)</f>
        <v>Yes</v>
      </c>
    </row>
    <row r="4472" spans="1:23" ht="12.9" customHeight="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  <c r="V4472" s="1" t="str">
        <f>VLOOKUP(M4472,People!$B$1:$C$5,2,0)</f>
        <v>Chuck Magee</v>
      </c>
      <c r="W4472" s="1" t="str">
        <f>VLOOKUP(Orders!B4472,Returns!$B$1:$C$801,2,1)</f>
        <v>Yes</v>
      </c>
    </row>
    <row r="4473" spans="1:23" ht="12.9" customHeight="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  <c r="V4473" s="1" t="str">
        <f>VLOOKUP(M4473,People!$B$1:$C$5,2,0)</f>
        <v>Chuck Magee</v>
      </c>
      <c r="W4473" s="1" t="str">
        <f>VLOOKUP(Orders!B4473,Returns!$B$1:$C$801,2,1)</f>
        <v>Yes</v>
      </c>
    </row>
    <row r="4474" spans="1:23" ht="12.9" customHeight="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  <c r="V4474" s="1" t="str">
        <f>VLOOKUP(M4474,People!$B$1:$C$5,2,0)</f>
        <v>Chuck Magee</v>
      </c>
      <c r="W4474" s="1" t="str">
        <f>VLOOKUP(Orders!B4474,Returns!$B$1:$C$801,2,1)</f>
        <v>Yes</v>
      </c>
    </row>
    <row r="4475" spans="1:23" ht="12.9" customHeight="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  <c r="V4475" s="1" t="str">
        <f>VLOOKUP(M4475,People!$B$1:$C$5,2,0)</f>
        <v>Chuck Magee</v>
      </c>
      <c r="W4475" s="1" t="str">
        <f>VLOOKUP(Orders!B4475,Returns!$B$1:$C$801,2,1)</f>
        <v>Yes</v>
      </c>
    </row>
    <row r="4476" spans="1:23" ht="12.9" customHeight="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  <c r="V4476" s="1" t="str">
        <f>VLOOKUP(M4476,People!$B$1:$C$5,2,0)</f>
        <v>Chuck Magee</v>
      </c>
      <c r="W4476" s="1" t="str">
        <f>VLOOKUP(Orders!B4476,Returns!$B$1:$C$801,2,1)</f>
        <v>Yes</v>
      </c>
    </row>
    <row r="4477" spans="1:23" ht="12.9" customHeight="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  <c r="V4477" s="1" t="str">
        <f>VLOOKUP(M4477,People!$B$1:$C$5,2,0)</f>
        <v>Chuck Magee</v>
      </c>
      <c r="W4477" s="1" t="str">
        <f>VLOOKUP(Orders!B4477,Returns!$B$1:$C$801,2,1)</f>
        <v>Yes</v>
      </c>
    </row>
    <row r="4478" spans="1:23" ht="12.9" customHeight="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  <c r="V4478" s="1" t="str">
        <f>VLOOKUP(M4478,People!$B$1:$C$5,2,0)</f>
        <v>Chuck Magee</v>
      </c>
      <c r="W4478" s="1" t="str">
        <f>VLOOKUP(Orders!B4478,Returns!$B$1:$C$801,2,1)</f>
        <v>Yes</v>
      </c>
    </row>
    <row r="4479" spans="1:23" ht="12.9" customHeight="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  <c r="V4479" s="1" t="str">
        <f>VLOOKUP(M4479,People!$B$1:$C$5,2,0)</f>
        <v>Kelly Williams</v>
      </c>
      <c r="W4479" s="1" t="str">
        <f>VLOOKUP(Orders!B4479,Returns!$B$1:$C$801,2,1)</f>
        <v>Yes</v>
      </c>
    </row>
    <row r="4480" spans="1:23" ht="12.9" customHeight="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VLOOKUP(M4480,People!$B$1:$C$5,2,0)</f>
        <v>Kelly Williams</v>
      </c>
      <c r="W4480" s="1" t="str">
        <f>VLOOKUP(Orders!B4480,Returns!$B$1:$C$801,2,1)</f>
        <v>Yes</v>
      </c>
    </row>
    <row r="4481" spans="1:23" ht="12.9" customHeight="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  <c r="V4481" s="1" t="str">
        <f>VLOOKUP(M4481,People!$B$1:$C$5,2,0)</f>
        <v>Chuck Magee</v>
      </c>
      <c r="W4481" s="1" t="str">
        <f>VLOOKUP(Orders!B4481,Returns!$B$1:$C$801,2,1)</f>
        <v>Yes</v>
      </c>
    </row>
    <row r="4482" spans="1:23" ht="12.9" customHeight="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  <c r="V4482" s="1" t="str">
        <f>VLOOKUP(M4482,People!$B$1:$C$5,2,0)</f>
        <v>Anna Andreadi</v>
      </c>
      <c r="W4482" s="1" t="str">
        <f>VLOOKUP(Orders!B4482,Returns!$B$1:$C$801,2,1)</f>
        <v>Yes</v>
      </c>
    </row>
    <row r="4483" spans="1:23" ht="12.9" customHeight="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  <c r="V4483" s="1" t="str">
        <f>VLOOKUP(M4483,People!$B$1:$C$5,2,0)</f>
        <v>Anna Andreadi</v>
      </c>
      <c r="W4483" s="1" t="str">
        <f>VLOOKUP(Orders!B4483,Returns!$B$1:$C$801,2,1)</f>
        <v>Yes</v>
      </c>
    </row>
    <row r="4484" spans="1:23" ht="12.9" customHeight="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  <c r="V4484" s="1" t="str">
        <f>VLOOKUP(M4484,People!$B$1:$C$5,2,0)</f>
        <v>Anna Andreadi</v>
      </c>
      <c r="W4484" s="1" t="str">
        <f>VLOOKUP(Orders!B4484,Returns!$B$1:$C$801,2,1)</f>
        <v>Yes</v>
      </c>
    </row>
    <row r="4485" spans="1:23" ht="12.9" customHeight="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  <c r="V4485" s="1" t="str">
        <f>VLOOKUP(M4485,People!$B$1:$C$5,2,0)</f>
        <v>Anna Andreadi</v>
      </c>
      <c r="W4485" s="1" t="str">
        <f>VLOOKUP(Orders!B4485,Returns!$B$1:$C$801,2,1)</f>
        <v>Yes</v>
      </c>
    </row>
    <row r="4486" spans="1:23" ht="12.9" customHeight="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  <c r="V4486" s="1" t="str">
        <f>VLOOKUP(M4486,People!$B$1:$C$5,2,0)</f>
        <v>Anna Andreadi</v>
      </c>
      <c r="W4486" s="1" t="str">
        <f>VLOOKUP(Orders!B4486,Returns!$B$1:$C$801,2,1)</f>
        <v>Yes</v>
      </c>
    </row>
    <row r="4487" spans="1:23" ht="12.9" customHeight="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VLOOKUP(M4487,People!$B$1:$C$5,2,0)</f>
        <v>Anna Andreadi</v>
      </c>
      <c r="W4487" s="1" t="str">
        <f>VLOOKUP(Orders!B4487,Returns!$B$1:$C$801,2,1)</f>
        <v>Yes</v>
      </c>
    </row>
    <row r="4488" spans="1:23" ht="12.9" customHeight="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  <c r="V4488" s="1" t="str">
        <f>VLOOKUP(M4488,People!$B$1:$C$5,2,0)</f>
        <v>Anna Andreadi</v>
      </c>
      <c r="W4488" s="1" t="str">
        <f>VLOOKUP(Orders!B4488,Returns!$B$1:$C$801,2,1)</f>
        <v>Yes</v>
      </c>
    </row>
    <row r="4489" spans="1:23" ht="12.9" customHeight="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  <c r="V4489" s="1" t="str">
        <f>VLOOKUP(M4489,People!$B$1:$C$5,2,0)</f>
        <v>Kelly Williams</v>
      </c>
      <c r="W4489" s="1" t="str">
        <f>VLOOKUP(Orders!B4489,Returns!$B$1:$C$801,2,1)</f>
        <v>Yes</v>
      </c>
    </row>
    <row r="4490" spans="1:23" ht="12.9" customHeight="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  <c r="V4490" s="1" t="str">
        <f>VLOOKUP(M4490,People!$B$1:$C$5,2,0)</f>
        <v>Kelly Williams</v>
      </c>
      <c r="W4490" s="1" t="str">
        <f>VLOOKUP(Orders!B4490,Returns!$B$1:$C$801,2,1)</f>
        <v>Yes</v>
      </c>
    </row>
    <row r="4491" spans="1:23" ht="12.9" customHeight="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  <c r="V4491" s="1" t="str">
        <f>VLOOKUP(M4491,People!$B$1:$C$5,2,0)</f>
        <v>Kelly Williams</v>
      </c>
      <c r="W4491" s="1" t="str">
        <f>VLOOKUP(Orders!B4491,Returns!$B$1:$C$801,2,1)</f>
        <v>Yes</v>
      </c>
    </row>
    <row r="4492" spans="1:23" ht="12.9" customHeight="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  <c r="V4492" s="1" t="str">
        <f>VLOOKUP(M4492,People!$B$1:$C$5,2,0)</f>
        <v>Anna Andreadi</v>
      </c>
      <c r="W4492" s="1" t="str">
        <f>VLOOKUP(Orders!B4492,Returns!$B$1:$C$801,2,1)</f>
        <v>Yes</v>
      </c>
    </row>
    <row r="4493" spans="1:23" ht="12.9" customHeight="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  <c r="V4493" s="1" t="str">
        <f>VLOOKUP(M4493,People!$B$1:$C$5,2,0)</f>
        <v>Chuck Magee</v>
      </c>
      <c r="W4493" s="1" t="str">
        <f>VLOOKUP(Orders!B4493,Returns!$B$1:$C$801,2,1)</f>
        <v>Yes</v>
      </c>
    </row>
    <row r="4494" spans="1:23" ht="12.9" customHeight="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  <c r="V4494" s="1" t="str">
        <f>VLOOKUP(M4494,People!$B$1:$C$5,2,0)</f>
        <v>Chuck Magee</v>
      </c>
      <c r="W4494" s="1" t="str">
        <f>VLOOKUP(Orders!B4494,Returns!$B$1:$C$801,2,1)</f>
        <v>Yes</v>
      </c>
    </row>
    <row r="4495" spans="1:23" ht="12.9" customHeight="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  <c r="V4495" s="1" t="str">
        <f>VLOOKUP(M4495,People!$B$1:$C$5,2,0)</f>
        <v>Chuck Magee</v>
      </c>
      <c r="W4495" s="1" t="str">
        <f>VLOOKUP(Orders!B4495,Returns!$B$1:$C$801,2,1)</f>
        <v>Yes</v>
      </c>
    </row>
    <row r="4496" spans="1:23" ht="12.9" customHeight="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  <c r="V4496" s="1" t="str">
        <f>VLOOKUP(M4496,People!$B$1:$C$5,2,0)</f>
        <v>Chuck Magee</v>
      </c>
      <c r="W4496" s="1" t="str">
        <f>VLOOKUP(Orders!B4496,Returns!$B$1:$C$801,2,1)</f>
        <v>Yes</v>
      </c>
    </row>
    <row r="4497" spans="1:23" ht="12.9" customHeight="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  <c r="V4497" s="1" t="str">
        <f>VLOOKUP(M4497,People!$B$1:$C$5,2,0)</f>
        <v>Anna Andreadi</v>
      </c>
      <c r="W4497" s="1" t="str">
        <f>VLOOKUP(Orders!B4497,Returns!$B$1:$C$801,2,1)</f>
        <v>Yes</v>
      </c>
    </row>
    <row r="4498" spans="1:23" ht="12.9" customHeight="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VLOOKUP(M4498,People!$B$1:$C$5,2,0)</f>
        <v>Anna Andreadi</v>
      </c>
      <c r="W4498" s="1" t="str">
        <f>VLOOKUP(Orders!B4498,Returns!$B$1:$C$801,2,1)</f>
        <v>Yes</v>
      </c>
    </row>
    <row r="4499" spans="1:23" ht="12.9" customHeight="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  <c r="V4499" s="1" t="str">
        <f>VLOOKUP(M4499,People!$B$1:$C$5,2,0)</f>
        <v>Chuck Magee</v>
      </c>
      <c r="W4499" s="1" t="str">
        <f>VLOOKUP(Orders!B4499,Returns!$B$1:$C$801,2,1)</f>
        <v>Yes</v>
      </c>
    </row>
    <row r="4500" spans="1:23" ht="12.9" customHeight="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  <c r="V4500" s="1" t="str">
        <f>VLOOKUP(M4500,People!$B$1:$C$5,2,0)</f>
        <v>Anna Andreadi</v>
      </c>
      <c r="W4500" s="1" t="str">
        <f>VLOOKUP(Orders!B4500,Returns!$B$1:$C$801,2,1)</f>
        <v>Yes</v>
      </c>
    </row>
    <row r="4501" spans="1:23" ht="12.9" customHeight="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  <c r="V4501" s="1" t="str">
        <f>VLOOKUP(M4501,People!$B$1:$C$5,2,0)</f>
        <v>Anna Andreadi</v>
      </c>
      <c r="W4501" s="1" t="str">
        <f>VLOOKUP(Orders!B4501,Returns!$B$1:$C$801,2,1)</f>
        <v>Yes</v>
      </c>
    </row>
    <row r="4502" spans="1:23" ht="12.9" customHeight="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  <c r="V4502" s="1" t="str">
        <f>VLOOKUP(M4502,People!$B$1:$C$5,2,0)</f>
        <v>Anna Andreadi</v>
      </c>
      <c r="W4502" s="1" t="str">
        <f>VLOOKUP(Orders!B4502,Returns!$B$1:$C$801,2,1)</f>
        <v>Yes</v>
      </c>
    </row>
    <row r="4503" spans="1:23" ht="12.9" customHeight="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  <c r="V4503" s="1" t="str">
        <f>VLOOKUP(M4503,People!$B$1:$C$5,2,0)</f>
        <v>Kelly Williams</v>
      </c>
      <c r="W4503" s="1" t="str">
        <f>VLOOKUP(Orders!B4503,Returns!$B$1:$C$801,2,1)</f>
        <v>Yes</v>
      </c>
    </row>
    <row r="4504" spans="1:23" ht="12.9" customHeight="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  <c r="V4504" s="1" t="str">
        <f>VLOOKUP(M4504,People!$B$1:$C$5,2,0)</f>
        <v>Kelly Williams</v>
      </c>
      <c r="W4504" s="1" t="str">
        <f>VLOOKUP(Orders!B4504,Returns!$B$1:$C$801,2,1)</f>
        <v>Yes</v>
      </c>
    </row>
    <row r="4505" spans="1:23" ht="12.9" customHeight="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  <c r="V4505" s="1" t="str">
        <f>VLOOKUP(M4505,People!$B$1:$C$5,2,0)</f>
        <v>Anna Andreadi</v>
      </c>
      <c r="W4505" s="1" t="str">
        <f>VLOOKUP(Orders!B4505,Returns!$B$1:$C$801,2,1)</f>
        <v>Yes</v>
      </c>
    </row>
    <row r="4506" spans="1:23" ht="12.9" customHeight="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  <c r="V4506" s="1" t="str">
        <f>VLOOKUP(M4506,People!$B$1:$C$5,2,0)</f>
        <v>Anna Andreadi</v>
      </c>
      <c r="W4506" s="1" t="str">
        <f>VLOOKUP(Orders!B4506,Returns!$B$1:$C$801,2,1)</f>
        <v>Yes</v>
      </c>
    </row>
    <row r="4507" spans="1:23" ht="12.9" customHeight="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  <c r="V4507" s="1" t="str">
        <f>VLOOKUP(M4507,People!$B$1:$C$5,2,0)</f>
        <v>Anna Andreadi</v>
      </c>
      <c r="W4507" s="1" t="str">
        <f>VLOOKUP(Orders!B4507,Returns!$B$1:$C$801,2,1)</f>
        <v>Yes</v>
      </c>
    </row>
    <row r="4508" spans="1:23" ht="12.9" customHeight="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  <c r="V4508" s="1" t="str">
        <f>VLOOKUP(M4508,People!$B$1:$C$5,2,0)</f>
        <v>Anna Andreadi</v>
      </c>
      <c r="W4508" s="1" t="str">
        <f>VLOOKUP(Orders!B4508,Returns!$B$1:$C$801,2,1)</f>
        <v>Yes</v>
      </c>
    </row>
    <row r="4509" spans="1:23" ht="12.9" customHeight="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  <c r="V4509" s="1" t="str">
        <f>VLOOKUP(M4509,People!$B$1:$C$5,2,0)</f>
        <v>Anna Andreadi</v>
      </c>
      <c r="W4509" s="1" t="str">
        <f>VLOOKUP(Orders!B4509,Returns!$B$1:$C$801,2,1)</f>
        <v>Yes</v>
      </c>
    </row>
    <row r="4510" spans="1:23" ht="12.9" customHeight="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  <c r="V4510" s="1" t="str">
        <f>VLOOKUP(M4510,People!$B$1:$C$5,2,0)</f>
        <v>Anna Andreadi</v>
      </c>
      <c r="W4510" s="1" t="str">
        <f>VLOOKUP(Orders!B4510,Returns!$B$1:$C$801,2,1)</f>
        <v>Yes</v>
      </c>
    </row>
    <row r="4511" spans="1:23" ht="12.9" customHeight="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  <c r="V4511" s="1" t="str">
        <f>VLOOKUP(M4511,People!$B$1:$C$5,2,0)</f>
        <v>Anna Andreadi</v>
      </c>
      <c r="W4511" s="1" t="str">
        <f>VLOOKUP(Orders!B4511,Returns!$B$1:$C$801,2,1)</f>
        <v>Yes</v>
      </c>
    </row>
    <row r="4512" spans="1:23" ht="12.9" customHeight="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  <c r="V4512" s="1" t="str">
        <f>VLOOKUP(M4512,People!$B$1:$C$5,2,0)</f>
        <v>Kelly Williams</v>
      </c>
      <c r="W4512" s="1" t="str">
        <f>VLOOKUP(Orders!B4512,Returns!$B$1:$C$801,2,1)</f>
        <v>Yes</v>
      </c>
    </row>
    <row r="4513" spans="1:23" ht="12.9" customHeight="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  <c r="V4513" s="1" t="str">
        <f>VLOOKUP(M4513,People!$B$1:$C$5,2,0)</f>
        <v>Kelly Williams</v>
      </c>
      <c r="W4513" s="1" t="str">
        <f>VLOOKUP(Orders!B4513,Returns!$B$1:$C$801,2,1)</f>
        <v>Yes</v>
      </c>
    </row>
    <row r="4514" spans="1:23" ht="12.9" customHeight="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  <c r="V4514" s="1" t="str">
        <f>VLOOKUP(M4514,People!$B$1:$C$5,2,0)</f>
        <v>Anna Andreadi</v>
      </c>
      <c r="W4514" s="1" t="str">
        <f>VLOOKUP(Orders!B4514,Returns!$B$1:$C$801,2,1)</f>
        <v>Yes</v>
      </c>
    </row>
    <row r="4515" spans="1:23" ht="12.9" customHeight="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  <c r="V4515" s="1" t="str">
        <f>VLOOKUP(M4515,People!$B$1:$C$5,2,0)</f>
        <v>Kelly Williams</v>
      </c>
      <c r="W4515" s="1" t="str">
        <f>VLOOKUP(Orders!B4515,Returns!$B$1:$C$801,2,1)</f>
        <v>Yes</v>
      </c>
    </row>
    <row r="4516" spans="1:23" ht="12.9" customHeight="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VLOOKUP(M4516,People!$B$1:$C$5,2,0)</f>
        <v>Cassandra Brandow</v>
      </c>
      <c r="W4516" s="1" t="str">
        <f>VLOOKUP(Orders!B4516,Returns!$B$1:$C$801,2,1)</f>
        <v>Yes</v>
      </c>
    </row>
    <row r="4517" spans="1:23" ht="12.9" customHeight="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  <c r="V4517" s="1" t="str">
        <f>VLOOKUP(M4517,People!$B$1:$C$5,2,0)</f>
        <v>Kelly Williams</v>
      </c>
      <c r="W4517" s="1" t="str">
        <f>VLOOKUP(Orders!B4517,Returns!$B$1:$C$801,2,1)</f>
        <v>Yes</v>
      </c>
    </row>
    <row r="4518" spans="1:23" ht="12.9" customHeight="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  <c r="V4518" s="1" t="str">
        <f>VLOOKUP(M4518,People!$B$1:$C$5,2,0)</f>
        <v>Anna Andreadi</v>
      </c>
      <c r="W4518" s="1" t="str">
        <f>VLOOKUP(Orders!B4518,Returns!$B$1:$C$801,2,1)</f>
        <v>Yes</v>
      </c>
    </row>
    <row r="4519" spans="1:23" ht="12.9" customHeight="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VLOOKUP(M4519,People!$B$1:$C$5,2,0)</f>
        <v>Anna Andreadi</v>
      </c>
      <c r="W4519" s="1" t="str">
        <f>VLOOKUP(Orders!B4519,Returns!$B$1:$C$801,2,1)</f>
        <v>Yes</v>
      </c>
    </row>
    <row r="4520" spans="1:23" ht="12.9" customHeight="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VLOOKUP(M4520,People!$B$1:$C$5,2,0)</f>
        <v>Anna Andreadi</v>
      </c>
      <c r="W4520" s="1" t="str">
        <f>VLOOKUP(Orders!B4520,Returns!$B$1:$C$801,2,1)</f>
        <v>Yes</v>
      </c>
    </row>
    <row r="4521" spans="1:23" ht="12.9" customHeight="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  <c r="V4521" s="1" t="str">
        <f>VLOOKUP(M4521,People!$B$1:$C$5,2,0)</f>
        <v>Cassandra Brandow</v>
      </c>
      <c r="W4521" s="1" t="str">
        <f>VLOOKUP(Orders!B4521,Returns!$B$1:$C$801,2,1)</f>
        <v>Yes</v>
      </c>
    </row>
    <row r="4522" spans="1:23" ht="12.9" customHeight="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VLOOKUP(M4522,People!$B$1:$C$5,2,0)</f>
        <v>Kelly Williams</v>
      </c>
      <c r="W4522" s="1" t="str">
        <f>VLOOKUP(Orders!B4522,Returns!$B$1:$C$801,2,1)</f>
        <v>Yes</v>
      </c>
    </row>
    <row r="4523" spans="1:23" ht="12.9" customHeight="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  <c r="V4523" s="1" t="str">
        <f>VLOOKUP(M4523,People!$B$1:$C$5,2,0)</f>
        <v>Kelly Williams</v>
      </c>
      <c r="W4523" s="1" t="str">
        <f>VLOOKUP(Orders!B4523,Returns!$B$1:$C$801,2,1)</f>
        <v>Yes</v>
      </c>
    </row>
    <row r="4524" spans="1:23" ht="12.9" customHeight="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  <c r="V4524" s="1" t="str">
        <f>VLOOKUP(M4524,People!$B$1:$C$5,2,0)</f>
        <v>Anna Andreadi</v>
      </c>
      <c r="W4524" s="1" t="str">
        <f>VLOOKUP(Orders!B4524,Returns!$B$1:$C$801,2,1)</f>
        <v>Yes</v>
      </c>
    </row>
    <row r="4525" spans="1:23" ht="12.9" customHeight="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VLOOKUP(M4525,People!$B$1:$C$5,2,0)</f>
        <v>Chuck Magee</v>
      </c>
      <c r="W4525" s="1" t="str">
        <f>VLOOKUP(Orders!B4525,Returns!$B$1:$C$801,2,1)</f>
        <v>Yes</v>
      </c>
    </row>
    <row r="4526" spans="1:23" ht="12.9" customHeight="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  <c r="V4526" s="1" t="str">
        <f>VLOOKUP(M4526,People!$B$1:$C$5,2,0)</f>
        <v>Chuck Magee</v>
      </c>
      <c r="W4526" s="1" t="str">
        <f>VLOOKUP(Orders!B4526,Returns!$B$1:$C$801,2,1)</f>
        <v>Yes</v>
      </c>
    </row>
    <row r="4527" spans="1:23" ht="12.9" customHeight="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VLOOKUP(M4527,People!$B$1:$C$5,2,0)</f>
        <v>Chuck Magee</v>
      </c>
      <c r="W4527" s="1" t="str">
        <f>VLOOKUP(Orders!B4527,Returns!$B$1:$C$801,2,1)</f>
        <v>Yes</v>
      </c>
    </row>
    <row r="4528" spans="1:23" ht="12.9" customHeight="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  <c r="V4528" s="1" t="str">
        <f>VLOOKUP(M4528,People!$B$1:$C$5,2,0)</f>
        <v>Chuck Magee</v>
      </c>
      <c r="W4528" s="1" t="str">
        <f>VLOOKUP(Orders!B4528,Returns!$B$1:$C$801,2,1)</f>
        <v>Yes</v>
      </c>
    </row>
    <row r="4529" spans="1:23" ht="12.9" customHeight="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  <c r="V4529" s="1" t="str">
        <f>VLOOKUP(M4529,People!$B$1:$C$5,2,0)</f>
        <v>Chuck Magee</v>
      </c>
      <c r="W4529" s="1" t="str">
        <f>VLOOKUP(Orders!B4529,Returns!$B$1:$C$801,2,1)</f>
        <v>Yes</v>
      </c>
    </row>
    <row r="4530" spans="1:23" ht="12.9" customHeight="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  <c r="V4530" s="1" t="str">
        <f>VLOOKUP(M4530,People!$B$1:$C$5,2,0)</f>
        <v>Chuck Magee</v>
      </c>
      <c r="W4530" s="1" t="str">
        <f>VLOOKUP(Orders!B4530,Returns!$B$1:$C$801,2,1)</f>
        <v>Yes</v>
      </c>
    </row>
    <row r="4531" spans="1:23" ht="12.9" customHeight="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  <c r="V4531" s="1" t="str">
        <f>VLOOKUP(M4531,People!$B$1:$C$5,2,0)</f>
        <v>Kelly Williams</v>
      </c>
      <c r="W4531" s="1" t="str">
        <f>VLOOKUP(Orders!B4531,Returns!$B$1:$C$801,2,1)</f>
        <v>Yes</v>
      </c>
    </row>
    <row r="4532" spans="1:23" ht="12.9" customHeight="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VLOOKUP(M4532,People!$B$1:$C$5,2,0)</f>
        <v>Chuck Magee</v>
      </c>
      <c r="W4532" s="1" t="str">
        <f>VLOOKUP(Orders!B4532,Returns!$B$1:$C$801,2,1)</f>
        <v>Yes</v>
      </c>
    </row>
    <row r="4533" spans="1:23" ht="12.9" customHeight="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  <c r="V4533" s="1" t="str">
        <f>VLOOKUP(M4533,People!$B$1:$C$5,2,0)</f>
        <v>Chuck Magee</v>
      </c>
      <c r="W4533" s="1" t="str">
        <f>VLOOKUP(Orders!B4533,Returns!$B$1:$C$801,2,1)</f>
        <v>Yes</v>
      </c>
    </row>
    <row r="4534" spans="1:23" ht="12.9" customHeight="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  <c r="V4534" s="1" t="str">
        <f>VLOOKUP(M4534,People!$B$1:$C$5,2,0)</f>
        <v>Anna Andreadi</v>
      </c>
      <c r="W4534" s="1" t="str">
        <f>VLOOKUP(Orders!B4534,Returns!$B$1:$C$801,2,1)</f>
        <v>Yes</v>
      </c>
    </row>
    <row r="4535" spans="1:23" ht="12.9" customHeight="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VLOOKUP(M4535,People!$B$1:$C$5,2,0)</f>
        <v>Anna Andreadi</v>
      </c>
      <c r="W4535" s="1" t="str">
        <f>VLOOKUP(Orders!B4535,Returns!$B$1:$C$801,2,1)</f>
        <v>Yes</v>
      </c>
    </row>
    <row r="4536" spans="1:23" ht="12.9" customHeight="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VLOOKUP(M4536,People!$B$1:$C$5,2,0)</f>
        <v>Anna Andreadi</v>
      </c>
      <c r="W4536" s="1" t="str">
        <f>VLOOKUP(Orders!B4536,Returns!$B$1:$C$801,2,1)</f>
        <v>Yes</v>
      </c>
    </row>
    <row r="4537" spans="1:23" ht="12.9" customHeight="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  <c r="V4537" s="1" t="str">
        <f>VLOOKUP(M4537,People!$B$1:$C$5,2,0)</f>
        <v>Anna Andreadi</v>
      </c>
      <c r="W4537" s="1" t="str">
        <f>VLOOKUP(Orders!B4537,Returns!$B$1:$C$801,2,1)</f>
        <v>Yes</v>
      </c>
    </row>
    <row r="4538" spans="1:23" ht="12.9" customHeight="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  <c r="V4538" s="1" t="str">
        <f>VLOOKUP(M4538,People!$B$1:$C$5,2,0)</f>
        <v>Anna Andreadi</v>
      </c>
      <c r="W4538" s="1" t="str">
        <f>VLOOKUP(Orders!B4538,Returns!$B$1:$C$801,2,1)</f>
        <v>Yes</v>
      </c>
    </row>
    <row r="4539" spans="1:23" ht="12.9" customHeight="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  <c r="V4539" s="1" t="str">
        <f>VLOOKUP(M4539,People!$B$1:$C$5,2,0)</f>
        <v>Anna Andreadi</v>
      </c>
      <c r="W4539" s="1" t="str">
        <f>VLOOKUP(Orders!B4539,Returns!$B$1:$C$801,2,1)</f>
        <v>Yes</v>
      </c>
    </row>
    <row r="4540" spans="1:23" ht="12.9" customHeight="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  <c r="V4540" s="1" t="str">
        <f>VLOOKUP(M4540,People!$B$1:$C$5,2,0)</f>
        <v>Anna Andreadi</v>
      </c>
      <c r="W4540" s="1" t="str">
        <f>VLOOKUP(Orders!B4540,Returns!$B$1:$C$801,2,1)</f>
        <v>Yes</v>
      </c>
    </row>
    <row r="4541" spans="1:23" ht="12.9" customHeight="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  <c r="V4541" s="1" t="str">
        <f>VLOOKUP(M4541,People!$B$1:$C$5,2,0)</f>
        <v>Chuck Magee</v>
      </c>
      <c r="W4541" s="1" t="str">
        <f>VLOOKUP(Orders!B4541,Returns!$B$1:$C$801,2,1)</f>
        <v>Yes</v>
      </c>
    </row>
    <row r="4542" spans="1:23" ht="12.9" customHeight="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  <c r="V4542" s="1" t="str">
        <f>VLOOKUP(M4542,People!$B$1:$C$5,2,0)</f>
        <v>Chuck Magee</v>
      </c>
      <c r="W4542" s="1" t="str">
        <f>VLOOKUP(Orders!B4542,Returns!$B$1:$C$801,2,1)</f>
        <v>Yes</v>
      </c>
    </row>
    <row r="4543" spans="1:23" ht="12.9" customHeight="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  <c r="V4543" s="1" t="str">
        <f>VLOOKUP(M4543,People!$B$1:$C$5,2,0)</f>
        <v>Kelly Williams</v>
      </c>
      <c r="W4543" s="1" t="str">
        <f>VLOOKUP(Orders!B4543,Returns!$B$1:$C$801,2,1)</f>
        <v>Yes</v>
      </c>
    </row>
    <row r="4544" spans="1:23" ht="12.9" customHeight="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VLOOKUP(M4544,People!$B$1:$C$5,2,0)</f>
        <v>Kelly Williams</v>
      </c>
      <c r="W4544" s="1" t="str">
        <f>VLOOKUP(Orders!B4544,Returns!$B$1:$C$801,2,1)</f>
        <v>Yes</v>
      </c>
    </row>
    <row r="4545" spans="1:23" ht="12.9" customHeight="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  <c r="V4545" s="1" t="str">
        <f>VLOOKUP(M4545,People!$B$1:$C$5,2,0)</f>
        <v>Kelly Williams</v>
      </c>
      <c r="W4545" s="1" t="str">
        <f>VLOOKUP(Orders!B4545,Returns!$B$1:$C$801,2,1)</f>
        <v>Yes</v>
      </c>
    </row>
    <row r="4546" spans="1:23" ht="12.9" customHeight="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  <c r="V4546" s="1" t="str">
        <f>VLOOKUP(M4546,People!$B$1:$C$5,2,0)</f>
        <v>Kelly Williams</v>
      </c>
      <c r="W4546" s="1" t="str">
        <f>VLOOKUP(Orders!B4546,Returns!$B$1:$C$801,2,1)</f>
        <v>Yes</v>
      </c>
    </row>
    <row r="4547" spans="1:23" ht="12.9" customHeight="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  <c r="V4547" s="1" t="str">
        <f>VLOOKUP(M4547,People!$B$1:$C$5,2,0)</f>
        <v>Kelly Williams</v>
      </c>
      <c r="W4547" s="1" t="str">
        <f>VLOOKUP(Orders!B4547,Returns!$B$1:$C$801,2,1)</f>
        <v>Yes</v>
      </c>
    </row>
    <row r="4548" spans="1:23" ht="12.9" customHeight="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  <c r="V4548" s="1" t="str">
        <f>VLOOKUP(M4548,People!$B$1:$C$5,2,0)</f>
        <v>Kelly Williams</v>
      </c>
      <c r="W4548" s="1" t="str">
        <f>VLOOKUP(Orders!B4548,Returns!$B$1:$C$801,2,1)</f>
        <v>Yes</v>
      </c>
    </row>
    <row r="4549" spans="1:23" ht="12.9" customHeight="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  <c r="V4549" s="1" t="str">
        <f>VLOOKUP(M4549,People!$B$1:$C$5,2,0)</f>
        <v>Kelly Williams</v>
      </c>
      <c r="W4549" s="1" t="str">
        <f>VLOOKUP(Orders!B4549,Returns!$B$1:$C$801,2,1)</f>
        <v>Yes</v>
      </c>
    </row>
    <row r="4550" spans="1:23" ht="12.9" customHeight="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  <c r="V4550" s="1" t="str">
        <f>VLOOKUP(M4550,People!$B$1:$C$5,2,0)</f>
        <v>Kelly Williams</v>
      </c>
      <c r="W4550" s="1" t="str">
        <f>VLOOKUP(Orders!B4550,Returns!$B$1:$C$801,2,1)</f>
        <v>Yes</v>
      </c>
    </row>
    <row r="4551" spans="1:23" ht="12.9" customHeight="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  <c r="V4551" s="1" t="str">
        <f>VLOOKUP(M4551,People!$B$1:$C$5,2,0)</f>
        <v>Kelly Williams</v>
      </c>
      <c r="W4551" s="1" t="str">
        <f>VLOOKUP(Orders!B4551,Returns!$B$1:$C$801,2,1)</f>
        <v>Yes</v>
      </c>
    </row>
    <row r="4552" spans="1:23" ht="12.9" customHeight="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VLOOKUP(M4552,People!$B$1:$C$5,2,0)</f>
        <v>Chuck Magee</v>
      </c>
      <c r="W4552" s="1" t="str">
        <f>VLOOKUP(Orders!B4552,Returns!$B$1:$C$801,2,1)</f>
        <v>Yes</v>
      </c>
    </row>
    <row r="4553" spans="1:23" ht="12.9" customHeight="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  <c r="V4553" s="1" t="str">
        <f>VLOOKUP(M4553,People!$B$1:$C$5,2,0)</f>
        <v>Anna Andreadi</v>
      </c>
      <c r="W4553" s="1" t="str">
        <f>VLOOKUP(Orders!B4553,Returns!$B$1:$C$801,2,1)</f>
        <v>Yes</v>
      </c>
    </row>
    <row r="4554" spans="1:23" ht="12.9" customHeight="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  <c r="V4554" s="1" t="str">
        <f>VLOOKUP(M4554,People!$B$1:$C$5,2,0)</f>
        <v>Anna Andreadi</v>
      </c>
      <c r="W4554" s="1" t="str">
        <f>VLOOKUP(Orders!B4554,Returns!$B$1:$C$801,2,1)</f>
        <v>Yes</v>
      </c>
    </row>
    <row r="4555" spans="1:23" ht="12.9" customHeight="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  <c r="V4555" s="1" t="str">
        <f>VLOOKUP(M4555,People!$B$1:$C$5,2,0)</f>
        <v>Anna Andreadi</v>
      </c>
      <c r="W4555" s="1" t="str">
        <f>VLOOKUP(Orders!B4555,Returns!$B$1:$C$801,2,1)</f>
        <v>Yes</v>
      </c>
    </row>
    <row r="4556" spans="1:23" ht="12.9" customHeight="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  <c r="V4556" s="1" t="str">
        <f>VLOOKUP(M4556,People!$B$1:$C$5,2,0)</f>
        <v>Kelly Williams</v>
      </c>
      <c r="W4556" s="1" t="str">
        <f>VLOOKUP(Orders!B4556,Returns!$B$1:$C$801,2,1)</f>
        <v>Yes</v>
      </c>
    </row>
    <row r="4557" spans="1:23" ht="12.9" customHeight="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  <c r="V4557" s="1" t="str">
        <f>VLOOKUP(M4557,People!$B$1:$C$5,2,0)</f>
        <v>Cassandra Brandow</v>
      </c>
      <c r="W4557" s="1" t="str">
        <f>VLOOKUP(Orders!B4557,Returns!$B$1:$C$801,2,1)</f>
        <v>Yes</v>
      </c>
    </row>
    <row r="4558" spans="1:23" ht="12.9" customHeight="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  <c r="V4558" s="1" t="str">
        <f>VLOOKUP(M4558,People!$B$1:$C$5,2,0)</f>
        <v>Cassandra Brandow</v>
      </c>
      <c r="W4558" s="1" t="str">
        <f>VLOOKUP(Orders!B4558,Returns!$B$1:$C$801,2,1)</f>
        <v>Yes</v>
      </c>
    </row>
    <row r="4559" spans="1:23" ht="12.9" customHeight="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  <c r="V4559" s="1" t="str">
        <f>VLOOKUP(M4559,People!$B$1:$C$5,2,0)</f>
        <v>Anna Andreadi</v>
      </c>
      <c r="W4559" s="1" t="str">
        <f>VLOOKUP(Orders!B4559,Returns!$B$1:$C$801,2,1)</f>
        <v>Yes</v>
      </c>
    </row>
    <row r="4560" spans="1:23" ht="12.9" customHeight="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  <c r="V4560" s="1" t="str">
        <f>VLOOKUP(M4560,People!$B$1:$C$5,2,0)</f>
        <v>Kelly Williams</v>
      </c>
      <c r="W4560" s="1" t="str">
        <f>VLOOKUP(Orders!B4560,Returns!$B$1:$C$801,2,1)</f>
        <v>Yes</v>
      </c>
    </row>
    <row r="4561" spans="1:23" ht="12.9" customHeight="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  <c r="V4561" s="1" t="str">
        <f>VLOOKUP(M4561,People!$B$1:$C$5,2,0)</f>
        <v>Kelly Williams</v>
      </c>
      <c r="W4561" s="1" t="str">
        <f>VLOOKUP(Orders!B4561,Returns!$B$1:$C$801,2,1)</f>
        <v>Yes</v>
      </c>
    </row>
    <row r="4562" spans="1:23" ht="12.9" customHeight="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VLOOKUP(M4562,People!$B$1:$C$5,2,0)</f>
        <v>Anna Andreadi</v>
      </c>
      <c r="W4562" s="1" t="str">
        <f>VLOOKUP(Orders!B4562,Returns!$B$1:$C$801,2,1)</f>
        <v>Yes</v>
      </c>
    </row>
    <row r="4563" spans="1:23" ht="12.9" customHeight="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  <c r="V4563" s="1" t="str">
        <f>VLOOKUP(M4563,People!$B$1:$C$5,2,0)</f>
        <v>Anna Andreadi</v>
      </c>
      <c r="W4563" s="1" t="str">
        <f>VLOOKUP(Orders!B4563,Returns!$B$1:$C$801,2,1)</f>
        <v>Yes</v>
      </c>
    </row>
    <row r="4564" spans="1:23" ht="12.9" customHeight="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VLOOKUP(M4564,People!$B$1:$C$5,2,0)</f>
        <v>Anna Andreadi</v>
      </c>
      <c r="W4564" s="1" t="str">
        <f>VLOOKUP(Orders!B4564,Returns!$B$1:$C$801,2,1)</f>
        <v>Yes</v>
      </c>
    </row>
    <row r="4565" spans="1:23" ht="12.9" customHeight="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  <c r="V4565" s="1" t="str">
        <f>VLOOKUP(M4565,People!$B$1:$C$5,2,0)</f>
        <v>Cassandra Brandow</v>
      </c>
      <c r="W4565" s="1" t="str">
        <f>VLOOKUP(Orders!B4565,Returns!$B$1:$C$801,2,1)</f>
        <v>Yes</v>
      </c>
    </row>
    <row r="4566" spans="1:23" ht="12.9" customHeight="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  <c r="V4566" s="1" t="str">
        <f>VLOOKUP(M4566,People!$B$1:$C$5,2,0)</f>
        <v>Anna Andreadi</v>
      </c>
      <c r="W4566" s="1" t="str">
        <f>VLOOKUP(Orders!B4566,Returns!$B$1:$C$801,2,1)</f>
        <v>Yes</v>
      </c>
    </row>
    <row r="4567" spans="1:23" ht="12.9" customHeight="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  <c r="V4567" s="1" t="str">
        <f>VLOOKUP(M4567,People!$B$1:$C$5,2,0)</f>
        <v>Cassandra Brandow</v>
      </c>
      <c r="W4567" s="1" t="str">
        <f>VLOOKUP(Orders!B4567,Returns!$B$1:$C$801,2,1)</f>
        <v>Yes</v>
      </c>
    </row>
    <row r="4568" spans="1:23" ht="12.9" customHeight="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  <c r="V4568" s="1" t="str">
        <f>VLOOKUP(M4568,People!$B$1:$C$5,2,0)</f>
        <v>Cassandra Brandow</v>
      </c>
      <c r="W4568" s="1" t="str">
        <f>VLOOKUP(Orders!B4568,Returns!$B$1:$C$801,2,1)</f>
        <v>Yes</v>
      </c>
    </row>
    <row r="4569" spans="1:23" ht="12.9" customHeight="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VLOOKUP(M4569,People!$B$1:$C$5,2,0)</f>
        <v>Cassandra Brandow</v>
      </c>
      <c r="W4569" s="1" t="str">
        <f>VLOOKUP(Orders!B4569,Returns!$B$1:$C$801,2,1)</f>
        <v>Yes</v>
      </c>
    </row>
    <row r="4570" spans="1:23" ht="12.9" customHeight="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  <c r="V4570" s="1" t="str">
        <f>VLOOKUP(M4570,People!$B$1:$C$5,2,0)</f>
        <v>Kelly Williams</v>
      </c>
      <c r="W4570" s="1" t="str">
        <f>VLOOKUP(Orders!B4570,Returns!$B$1:$C$801,2,1)</f>
        <v>Yes</v>
      </c>
    </row>
    <row r="4571" spans="1:23" ht="12.9" customHeight="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  <c r="V4571" s="1" t="str">
        <f>VLOOKUP(M4571,People!$B$1:$C$5,2,0)</f>
        <v>Anna Andreadi</v>
      </c>
      <c r="W4571" s="1" t="str">
        <f>VLOOKUP(Orders!B4571,Returns!$B$1:$C$801,2,1)</f>
        <v>Yes</v>
      </c>
    </row>
    <row r="4572" spans="1:23" ht="12.9" customHeight="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  <c r="V4572" s="1" t="str">
        <f>VLOOKUP(M4572,People!$B$1:$C$5,2,0)</f>
        <v>Kelly Williams</v>
      </c>
      <c r="W4572" s="1" t="str">
        <f>VLOOKUP(Orders!B4572,Returns!$B$1:$C$801,2,1)</f>
        <v>Yes</v>
      </c>
    </row>
    <row r="4573" spans="1:23" ht="12.9" customHeight="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VLOOKUP(M4573,People!$B$1:$C$5,2,0)</f>
        <v>Kelly Williams</v>
      </c>
      <c r="W4573" s="1" t="str">
        <f>VLOOKUP(Orders!B4573,Returns!$B$1:$C$801,2,1)</f>
        <v>Yes</v>
      </c>
    </row>
    <row r="4574" spans="1:23" ht="12.9" customHeight="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  <c r="V4574" s="1" t="str">
        <f>VLOOKUP(M4574,People!$B$1:$C$5,2,0)</f>
        <v>Anna Andreadi</v>
      </c>
      <c r="W4574" s="1" t="str">
        <f>VLOOKUP(Orders!B4574,Returns!$B$1:$C$801,2,1)</f>
        <v>Yes</v>
      </c>
    </row>
    <row r="4575" spans="1:23" ht="12.9" customHeight="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  <c r="V4575" s="1" t="str">
        <f>VLOOKUP(M4575,People!$B$1:$C$5,2,0)</f>
        <v>Kelly Williams</v>
      </c>
      <c r="W4575" s="1" t="str">
        <f>VLOOKUP(Orders!B4575,Returns!$B$1:$C$801,2,1)</f>
        <v>Yes</v>
      </c>
    </row>
    <row r="4576" spans="1:23" ht="12.9" customHeight="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  <c r="V4576" s="1" t="str">
        <f>VLOOKUP(M4576,People!$B$1:$C$5,2,0)</f>
        <v>Kelly Williams</v>
      </c>
      <c r="W4576" s="1" t="str">
        <f>VLOOKUP(Orders!B4576,Returns!$B$1:$C$801,2,1)</f>
        <v>Yes</v>
      </c>
    </row>
    <row r="4577" spans="1:23" ht="12.9" customHeight="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  <c r="V4577" s="1" t="str">
        <f>VLOOKUP(M4577,People!$B$1:$C$5,2,0)</f>
        <v>Kelly Williams</v>
      </c>
      <c r="W4577" s="1" t="str">
        <f>VLOOKUP(Orders!B4577,Returns!$B$1:$C$801,2,1)</f>
        <v>Yes</v>
      </c>
    </row>
    <row r="4578" spans="1:23" ht="12.9" customHeight="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VLOOKUP(M4578,People!$B$1:$C$5,2,0)</f>
        <v>Kelly Williams</v>
      </c>
      <c r="W4578" s="1" t="str">
        <f>VLOOKUP(Orders!B4578,Returns!$B$1:$C$801,2,1)</f>
        <v>Yes</v>
      </c>
    </row>
    <row r="4579" spans="1:23" ht="12.9" customHeight="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  <c r="V4579" s="1" t="str">
        <f>VLOOKUP(M4579,People!$B$1:$C$5,2,0)</f>
        <v>Anna Andreadi</v>
      </c>
      <c r="W4579" s="1" t="str">
        <f>VLOOKUP(Orders!B4579,Returns!$B$1:$C$801,2,1)</f>
        <v>Yes</v>
      </c>
    </row>
    <row r="4580" spans="1:23" ht="12.9" customHeight="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  <c r="V4580" s="1" t="str">
        <f>VLOOKUP(M4580,People!$B$1:$C$5,2,0)</f>
        <v>Cassandra Brandow</v>
      </c>
      <c r="W4580" s="1" t="str">
        <f>VLOOKUP(Orders!B4580,Returns!$B$1:$C$801,2,1)</f>
        <v>Yes</v>
      </c>
    </row>
    <row r="4581" spans="1:23" ht="12.9" customHeight="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VLOOKUP(M4581,People!$B$1:$C$5,2,0)</f>
        <v>Chuck Magee</v>
      </c>
      <c r="W4581" s="1" t="str">
        <f>VLOOKUP(Orders!B4581,Returns!$B$1:$C$801,2,1)</f>
        <v>Yes</v>
      </c>
    </row>
    <row r="4582" spans="1:23" ht="12.9" customHeight="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  <c r="V4582" s="1" t="str">
        <f>VLOOKUP(M4582,People!$B$1:$C$5,2,0)</f>
        <v>Cassandra Brandow</v>
      </c>
      <c r="W4582" s="1" t="str">
        <f>VLOOKUP(Orders!B4582,Returns!$B$1:$C$801,2,1)</f>
        <v>Yes</v>
      </c>
    </row>
    <row r="4583" spans="1:23" ht="12.9" customHeight="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  <c r="V4583" s="1" t="str">
        <f>VLOOKUP(M4583,People!$B$1:$C$5,2,0)</f>
        <v>Chuck Magee</v>
      </c>
      <c r="W4583" s="1" t="str">
        <f>VLOOKUP(Orders!B4583,Returns!$B$1:$C$801,2,1)</f>
        <v>Yes</v>
      </c>
    </row>
    <row r="4584" spans="1:23" ht="12.9" customHeight="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VLOOKUP(M4584,People!$B$1:$C$5,2,0)</f>
        <v>Chuck Magee</v>
      </c>
      <c r="W4584" s="1" t="str">
        <f>VLOOKUP(Orders!B4584,Returns!$B$1:$C$801,2,1)</f>
        <v>Yes</v>
      </c>
    </row>
    <row r="4585" spans="1:23" ht="12.9" customHeight="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VLOOKUP(M4585,People!$B$1:$C$5,2,0)</f>
        <v>Anna Andreadi</v>
      </c>
      <c r="W4585" s="1" t="str">
        <f>VLOOKUP(Orders!B4585,Returns!$B$1:$C$801,2,1)</f>
        <v>Yes</v>
      </c>
    </row>
    <row r="4586" spans="1:23" ht="12.9" customHeight="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VLOOKUP(M4586,People!$B$1:$C$5,2,0)</f>
        <v>Anna Andreadi</v>
      </c>
      <c r="W4586" s="1" t="str">
        <f>VLOOKUP(Orders!B4586,Returns!$B$1:$C$801,2,1)</f>
        <v>Yes</v>
      </c>
    </row>
    <row r="4587" spans="1:23" ht="12.9" customHeight="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VLOOKUP(M4587,People!$B$1:$C$5,2,0)</f>
        <v>Anna Andreadi</v>
      </c>
      <c r="W4587" s="1" t="str">
        <f>VLOOKUP(Orders!B4587,Returns!$B$1:$C$801,2,1)</f>
        <v>Yes</v>
      </c>
    </row>
    <row r="4588" spans="1:23" ht="12.9" customHeight="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  <c r="V4588" s="1" t="str">
        <f>VLOOKUP(M4588,People!$B$1:$C$5,2,0)</f>
        <v>Anna Andreadi</v>
      </c>
      <c r="W4588" s="1" t="str">
        <f>VLOOKUP(Orders!B4588,Returns!$B$1:$C$801,2,1)</f>
        <v>Yes</v>
      </c>
    </row>
    <row r="4589" spans="1:23" ht="12.9" customHeight="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  <c r="V4589" s="1" t="str">
        <f>VLOOKUP(M4589,People!$B$1:$C$5,2,0)</f>
        <v>Anna Andreadi</v>
      </c>
      <c r="W4589" s="1" t="str">
        <f>VLOOKUP(Orders!B4589,Returns!$B$1:$C$801,2,1)</f>
        <v>Yes</v>
      </c>
    </row>
    <row r="4590" spans="1:23" ht="12.9" customHeight="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  <c r="V4590" s="1" t="str">
        <f>VLOOKUP(M4590,People!$B$1:$C$5,2,0)</f>
        <v>Anna Andreadi</v>
      </c>
      <c r="W4590" s="1" t="str">
        <f>VLOOKUP(Orders!B4590,Returns!$B$1:$C$801,2,1)</f>
        <v>Yes</v>
      </c>
    </row>
    <row r="4591" spans="1:23" ht="12.9" customHeight="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  <c r="V4591" s="1" t="str">
        <f>VLOOKUP(M4591,People!$B$1:$C$5,2,0)</f>
        <v>Anna Andreadi</v>
      </c>
      <c r="W4591" s="1" t="str">
        <f>VLOOKUP(Orders!B4591,Returns!$B$1:$C$801,2,1)</f>
        <v>Yes</v>
      </c>
    </row>
    <row r="4592" spans="1:23" ht="12.9" customHeight="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  <c r="V4592" s="1" t="str">
        <f>VLOOKUP(M4592,People!$B$1:$C$5,2,0)</f>
        <v>Anna Andreadi</v>
      </c>
      <c r="W4592" s="1" t="str">
        <f>VLOOKUP(Orders!B4592,Returns!$B$1:$C$801,2,1)</f>
        <v>Yes</v>
      </c>
    </row>
    <row r="4593" spans="1:23" ht="12.9" customHeight="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  <c r="V4593" s="1" t="str">
        <f>VLOOKUP(M4593,People!$B$1:$C$5,2,0)</f>
        <v>Anna Andreadi</v>
      </c>
      <c r="W4593" s="1" t="str">
        <f>VLOOKUP(Orders!B4593,Returns!$B$1:$C$801,2,1)</f>
        <v>Yes</v>
      </c>
    </row>
    <row r="4594" spans="1:23" ht="12.9" customHeight="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  <c r="V4594" s="1" t="str">
        <f>VLOOKUP(M4594,People!$B$1:$C$5,2,0)</f>
        <v>Anna Andreadi</v>
      </c>
      <c r="W4594" s="1" t="str">
        <f>VLOOKUP(Orders!B4594,Returns!$B$1:$C$801,2,1)</f>
        <v>Yes</v>
      </c>
    </row>
    <row r="4595" spans="1:23" ht="12.9" customHeight="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  <c r="V4595" s="1" t="str">
        <f>VLOOKUP(M4595,People!$B$1:$C$5,2,0)</f>
        <v>Anna Andreadi</v>
      </c>
      <c r="W4595" s="1" t="str">
        <f>VLOOKUP(Orders!B4595,Returns!$B$1:$C$801,2,1)</f>
        <v>Yes</v>
      </c>
    </row>
    <row r="4596" spans="1:23" ht="12.9" customHeight="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  <c r="V4596" s="1" t="str">
        <f>VLOOKUP(M4596,People!$B$1:$C$5,2,0)</f>
        <v>Anna Andreadi</v>
      </c>
      <c r="W4596" s="1" t="str">
        <f>VLOOKUP(Orders!B4596,Returns!$B$1:$C$801,2,1)</f>
        <v>Yes</v>
      </c>
    </row>
    <row r="4597" spans="1:23" ht="12.9" customHeight="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  <c r="V4597" s="1" t="str">
        <f>VLOOKUP(M4597,People!$B$1:$C$5,2,0)</f>
        <v>Anna Andreadi</v>
      </c>
      <c r="W4597" s="1" t="str">
        <f>VLOOKUP(Orders!B4597,Returns!$B$1:$C$801,2,1)</f>
        <v>Yes</v>
      </c>
    </row>
    <row r="4598" spans="1:23" ht="12.9" customHeight="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VLOOKUP(M4598,People!$B$1:$C$5,2,0)</f>
        <v>Chuck Magee</v>
      </c>
      <c r="W4598" s="1" t="str">
        <f>VLOOKUP(Orders!B4598,Returns!$B$1:$C$801,2,1)</f>
        <v>Yes</v>
      </c>
    </row>
    <row r="4599" spans="1:23" ht="12.9" customHeight="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  <c r="V4599" s="1" t="str">
        <f>VLOOKUP(M4599,People!$B$1:$C$5,2,0)</f>
        <v>Kelly Williams</v>
      </c>
      <c r="W4599" s="1" t="str">
        <f>VLOOKUP(Orders!B4599,Returns!$B$1:$C$801,2,1)</f>
        <v>Yes</v>
      </c>
    </row>
    <row r="4600" spans="1:23" ht="12.9" customHeight="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  <c r="V4600" s="1" t="str">
        <f>VLOOKUP(M4600,People!$B$1:$C$5,2,0)</f>
        <v>Kelly Williams</v>
      </c>
      <c r="W4600" s="1" t="str">
        <f>VLOOKUP(Orders!B4600,Returns!$B$1:$C$801,2,1)</f>
        <v>Yes</v>
      </c>
    </row>
    <row r="4601" spans="1:23" ht="12.9" customHeight="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  <c r="V4601" s="1" t="str">
        <f>VLOOKUP(M4601,People!$B$1:$C$5,2,0)</f>
        <v>Chuck Magee</v>
      </c>
      <c r="W4601" s="1" t="str">
        <f>VLOOKUP(Orders!B4601,Returns!$B$1:$C$801,2,1)</f>
        <v>Yes</v>
      </c>
    </row>
    <row r="4602" spans="1:23" ht="12.9" customHeight="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  <c r="V4602" s="1" t="str">
        <f>VLOOKUP(M4602,People!$B$1:$C$5,2,0)</f>
        <v>Chuck Magee</v>
      </c>
      <c r="W4602" s="1" t="str">
        <f>VLOOKUP(Orders!B4602,Returns!$B$1:$C$801,2,1)</f>
        <v>Yes</v>
      </c>
    </row>
    <row r="4603" spans="1:23" ht="12.9" customHeight="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VLOOKUP(M4603,People!$B$1:$C$5,2,0)</f>
        <v>Chuck Magee</v>
      </c>
      <c r="W4603" s="1" t="str">
        <f>VLOOKUP(Orders!B4603,Returns!$B$1:$C$801,2,1)</f>
        <v>Yes</v>
      </c>
    </row>
    <row r="4604" spans="1:23" ht="12.9" customHeight="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  <c r="V4604" s="1" t="str">
        <f>VLOOKUP(M4604,People!$B$1:$C$5,2,0)</f>
        <v>Cassandra Brandow</v>
      </c>
      <c r="W4604" s="1" t="str">
        <f>VLOOKUP(Orders!B4604,Returns!$B$1:$C$801,2,1)</f>
        <v>Yes</v>
      </c>
    </row>
    <row r="4605" spans="1:23" ht="12.9" customHeight="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  <c r="V4605" s="1" t="str">
        <f>VLOOKUP(M4605,People!$B$1:$C$5,2,0)</f>
        <v>Cassandra Brandow</v>
      </c>
      <c r="W4605" s="1" t="str">
        <f>VLOOKUP(Orders!B4605,Returns!$B$1:$C$801,2,1)</f>
        <v>Yes</v>
      </c>
    </row>
    <row r="4606" spans="1:23" ht="12.9" customHeight="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VLOOKUP(M4606,People!$B$1:$C$5,2,0)</f>
        <v>Cassandra Brandow</v>
      </c>
      <c r="W4606" s="1" t="str">
        <f>VLOOKUP(Orders!B4606,Returns!$B$1:$C$801,2,1)</f>
        <v>Yes</v>
      </c>
    </row>
    <row r="4607" spans="1:23" ht="12.9" customHeight="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  <c r="V4607" s="1" t="str">
        <f>VLOOKUP(M4607,People!$B$1:$C$5,2,0)</f>
        <v>Cassandra Brandow</v>
      </c>
      <c r="W4607" s="1" t="str">
        <f>VLOOKUP(Orders!B4607,Returns!$B$1:$C$801,2,1)</f>
        <v>Yes</v>
      </c>
    </row>
    <row r="4608" spans="1:23" ht="12.9" customHeight="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VLOOKUP(M4608,People!$B$1:$C$5,2,0)</f>
        <v>Chuck Magee</v>
      </c>
      <c r="W4608" s="1" t="str">
        <f>VLOOKUP(Orders!B4608,Returns!$B$1:$C$801,2,1)</f>
        <v>Yes</v>
      </c>
    </row>
    <row r="4609" spans="1:23" ht="12.9" customHeight="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  <c r="V4609" s="1" t="str">
        <f>VLOOKUP(M4609,People!$B$1:$C$5,2,0)</f>
        <v>Chuck Magee</v>
      </c>
      <c r="W4609" s="1" t="str">
        <f>VLOOKUP(Orders!B4609,Returns!$B$1:$C$801,2,1)</f>
        <v>Yes</v>
      </c>
    </row>
    <row r="4610" spans="1:23" ht="12.9" customHeight="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  <c r="V4610" s="1" t="str">
        <f>VLOOKUP(M4610,People!$B$1:$C$5,2,0)</f>
        <v>Chuck Magee</v>
      </c>
      <c r="W4610" s="1" t="str">
        <f>VLOOKUP(Orders!B4610,Returns!$B$1:$C$801,2,1)</f>
        <v>Yes</v>
      </c>
    </row>
    <row r="4611" spans="1:23" ht="12.9" customHeight="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  <c r="V4611" s="1" t="str">
        <f>VLOOKUP(M4611,People!$B$1:$C$5,2,0)</f>
        <v>Chuck Magee</v>
      </c>
      <c r="W4611" s="1" t="str">
        <f>VLOOKUP(Orders!B4611,Returns!$B$1:$C$801,2,1)</f>
        <v>Yes</v>
      </c>
    </row>
    <row r="4612" spans="1:23" ht="12.9" customHeight="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VLOOKUP(M4612,People!$B$1:$C$5,2,0)</f>
        <v>Anna Andreadi</v>
      </c>
      <c r="W4612" s="1" t="str">
        <f>VLOOKUP(Orders!B4612,Returns!$B$1:$C$801,2,1)</f>
        <v>Yes</v>
      </c>
    </row>
    <row r="4613" spans="1:23" ht="12.9" customHeight="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VLOOKUP(M4613,People!$B$1:$C$5,2,0)</f>
        <v>Cassandra Brandow</v>
      </c>
      <c r="W4613" s="1" t="str">
        <f>VLOOKUP(Orders!B4613,Returns!$B$1:$C$801,2,1)</f>
        <v>Yes</v>
      </c>
    </row>
    <row r="4614" spans="1:23" ht="12.9" customHeight="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  <c r="V4614" s="1" t="str">
        <f>VLOOKUP(M4614,People!$B$1:$C$5,2,0)</f>
        <v>Cassandra Brandow</v>
      </c>
      <c r="W4614" s="1" t="str">
        <f>VLOOKUP(Orders!B4614,Returns!$B$1:$C$801,2,1)</f>
        <v>Yes</v>
      </c>
    </row>
    <row r="4615" spans="1:23" ht="12.9" customHeight="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  <c r="V4615" s="1" t="str">
        <f>VLOOKUP(M4615,People!$B$1:$C$5,2,0)</f>
        <v>Cassandra Brandow</v>
      </c>
      <c r="W4615" s="1" t="str">
        <f>VLOOKUP(Orders!B4615,Returns!$B$1:$C$801,2,1)</f>
        <v>Yes</v>
      </c>
    </row>
    <row r="4616" spans="1:23" ht="12.9" customHeight="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  <c r="V4616" s="1" t="str">
        <f>VLOOKUP(M4616,People!$B$1:$C$5,2,0)</f>
        <v>Kelly Williams</v>
      </c>
      <c r="W4616" s="1" t="str">
        <f>VLOOKUP(Orders!B4616,Returns!$B$1:$C$801,2,1)</f>
        <v>Yes</v>
      </c>
    </row>
    <row r="4617" spans="1:23" ht="12.9" customHeight="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  <c r="V4617" s="1" t="str">
        <f>VLOOKUP(M4617,People!$B$1:$C$5,2,0)</f>
        <v>Kelly Williams</v>
      </c>
      <c r="W4617" s="1" t="str">
        <f>VLOOKUP(Orders!B4617,Returns!$B$1:$C$801,2,1)</f>
        <v>Yes</v>
      </c>
    </row>
    <row r="4618" spans="1:23" ht="12.9" customHeight="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  <c r="V4618" s="1" t="str">
        <f>VLOOKUP(M4618,People!$B$1:$C$5,2,0)</f>
        <v>Kelly Williams</v>
      </c>
      <c r="W4618" s="1" t="str">
        <f>VLOOKUP(Orders!B4618,Returns!$B$1:$C$801,2,1)</f>
        <v>Yes</v>
      </c>
    </row>
    <row r="4619" spans="1:23" ht="12.9" customHeight="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  <c r="V4619" s="1" t="str">
        <f>VLOOKUP(M4619,People!$B$1:$C$5,2,0)</f>
        <v>Chuck Magee</v>
      </c>
      <c r="W4619" s="1" t="str">
        <f>VLOOKUP(Orders!B4619,Returns!$B$1:$C$801,2,1)</f>
        <v>Yes</v>
      </c>
    </row>
    <row r="4620" spans="1:23" ht="12.9" customHeight="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  <c r="V4620" s="1" t="str">
        <f>VLOOKUP(M4620,People!$B$1:$C$5,2,0)</f>
        <v>Chuck Magee</v>
      </c>
      <c r="W4620" s="1" t="str">
        <f>VLOOKUP(Orders!B4620,Returns!$B$1:$C$801,2,1)</f>
        <v>Yes</v>
      </c>
    </row>
    <row r="4621" spans="1:23" ht="12.9" customHeight="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  <c r="V4621" s="1" t="str">
        <f>VLOOKUP(M4621,People!$B$1:$C$5,2,0)</f>
        <v>Anna Andreadi</v>
      </c>
      <c r="W4621" s="1" t="str">
        <f>VLOOKUP(Orders!B4621,Returns!$B$1:$C$801,2,1)</f>
        <v>Yes</v>
      </c>
    </row>
    <row r="4622" spans="1:23" ht="12.9" customHeight="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  <c r="V4622" s="1" t="str">
        <f>VLOOKUP(M4622,People!$B$1:$C$5,2,0)</f>
        <v>Anna Andreadi</v>
      </c>
      <c r="W4622" s="1" t="str">
        <f>VLOOKUP(Orders!B4622,Returns!$B$1:$C$801,2,1)</f>
        <v>Yes</v>
      </c>
    </row>
    <row r="4623" spans="1:23" ht="12.9" customHeight="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  <c r="V4623" s="1" t="str">
        <f>VLOOKUP(M4623,People!$B$1:$C$5,2,0)</f>
        <v>Chuck Magee</v>
      </c>
      <c r="W4623" s="1" t="str">
        <f>VLOOKUP(Orders!B4623,Returns!$B$1:$C$801,2,1)</f>
        <v>Yes</v>
      </c>
    </row>
    <row r="4624" spans="1:23" ht="12.9" customHeight="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  <c r="V4624" s="1" t="str">
        <f>VLOOKUP(M4624,People!$B$1:$C$5,2,0)</f>
        <v>Cassandra Brandow</v>
      </c>
      <c r="W4624" s="1" t="str">
        <f>VLOOKUP(Orders!B4624,Returns!$B$1:$C$801,2,1)</f>
        <v>Yes</v>
      </c>
    </row>
    <row r="4625" spans="1:23" ht="12.9" customHeight="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  <c r="V4625" s="1" t="str">
        <f>VLOOKUP(M4625,People!$B$1:$C$5,2,0)</f>
        <v>Cassandra Brandow</v>
      </c>
      <c r="W4625" s="1" t="str">
        <f>VLOOKUP(Orders!B4625,Returns!$B$1:$C$801,2,1)</f>
        <v>Yes</v>
      </c>
    </row>
    <row r="4626" spans="1:23" ht="12.9" customHeight="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  <c r="V4626" s="1" t="str">
        <f>VLOOKUP(M4626,People!$B$1:$C$5,2,0)</f>
        <v>Cassandra Brandow</v>
      </c>
      <c r="W4626" s="1" t="str">
        <f>VLOOKUP(Orders!B4626,Returns!$B$1:$C$801,2,1)</f>
        <v>Yes</v>
      </c>
    </row>
    <row r="4627" spans="1:23" ht="12.9" customHeight="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  <c r="V4627" s="1" t="str">
        <f>VLOOKUP(M4627,People!$B$1:$C$5,2,0)</f>
        <v>Cassandra Brandow</v>
      </c>
      <c r="W4627" s="1" t="str">
        <f>VLOOKUP(Orders!B4627,Returns!$B$1:$C$801,2,1)</f>
        <v>Yes</v>
      </c>
    </row>
    <row r="4628" spans="1:23" ht="12.9" customHeight="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  <c r="V4628" s="1" t="str">
        <f>VLOOKUP(M4628,People!$B$1:$C$5,2,0)</f>
        <v>Chuck Magee</v>
      </c>
      <c r="W4628" s="1" t="str">
        <f>VLOOKUP(Orders!B4628,Returns!$B$1:$C$801,2,1)</f>
        <v>Yes</v>
      </c>
    </row>
    <row r="4629" spans="1:23" ht="12.9" customHeight="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VLOOKUP(M4629,People!$B$1:$C$5,2,0)</f>
        <v>Chuck Magee</v>
      </c>
      <c r="W4629" s="1" t="str">
        <f>VLOOKUP(Orders!B4629,Returns!$B$1:$C$801,2,1)</f>
        <v>Yes</v>
      </c>
    </row>
    <row r="4630" spans="1:23" ht="12.9" customHeight="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  <c r="V4630" s="1" t="str">
        <f>VLOOKUP(M4630,People!$B$1:$C$5,2,0)</f>
        <v>Chuck Magee</v>
      </c>
      <c r="W4630" s="1" t="str">
        <f>VLOOKUP(Orders!B4630,Returns!$B$1:$C$801,2,1)</f>
        <v>Yes</v>
      </c>
    </row>
    <row r="4631" spans="1:23" ht="12.9" customHeight="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  <c r="V4631" s="1" t="str">
        <f>VLOOKUP(M4631,People!$B$1:$C$5,2,0)</f>
        <v>Chuck Magee</v>
      </c>
      <c r="W4631" s="1" t="str">
        <f>VLOOKUP(Orders!B4631,Returns!$B$1:$C$801,2,1)</f>
        <v>Yes</v>
      </c>
    </row>
    <row r="4632" spans="1:23" ht="12.9" customHeight="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  <c r="V4632" s="1" t="str">
        <f>VLOOKUP(M4632,People!$B$1:$C$5,2,0)</f>
        <v>Kelly Williams</v>
      </c>
      <c r="W4632" s="1" t="str">
        <f>VLOOKUP(Orders!B4632,Returns!$B$1:$C$801,2,1)</f>
        <v>Yes</v>
      </c>
    </row>
    <row r="4633" spans="1:23" ht="12.9" customHeight="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VLOOKUP(M4633,People!$B$1:$C$5,2,0)</f>
        <v>Anna Andreadi</v>
      </c>
      <c r="W4633" s="1" t="str">
        <f>VLOOKUP(Orders!B4633,Returns!$B$1:$C$801,2,1)</f>
        <v>Yes</v>
      </c>
    </row>
    <row r="4634" spans="1:23" ht="12.9" customHeight="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  <c r="V4634" s="1" t="str">
        <f>VLOOKUP(M4634,People!$B$1:$C$5,2,0)</f>
        <v>Anna Andreadi</v>
      </c>
      <c r="W4634" s="1" t="str">
        <f>VLOOKUP(Orders!B4634,Returns!$B$1:$C$801,2,1)</f>
        <v>Yes</v>
      </c>
    </row>
    <row r="4635" spans="1:23" ht="12.9" customHeight="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  <c r="V4635" s="1" t="str">
        <f>VLOOKUP(M4635,People!$B$1:$C$5,2,0)</f>
        <v>Anna Andreadi</v>
      </c>
      <c r="W4635" s="1" t="str">
        <f>VLOOKUP(Orders!B4635,Returns!$B$1:$C$801,2,1)</f>
        <v>Yes</v>
      </c>
    </row>
    <row r="4636" spans="1:23" ht="12.9" customHeight="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  <c r="V4636" s="1" t="str">
        <f>VLOOKUP(M4636,People!$B$1:$C$5,2,0)</f>
        <v>Anna Andreadi</v>
      </c>
      <c r="W4636" s="1" t="str">
        <f>VLOOKUP(Orders!B4636,Returns!$B$1:$C$801,2,1)</f>
        <v>Yes</v>
      </c>
    </row>
    <row r="4637" spans="1:23" ht="12.9" customHeight="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  <c r="V4637" s="1" t="str">
        <f>VLOOKUP(M4637,People!$B$1:$C$5,2,0)</f>
        <v>Anna Andreadi</v>
      </c>
      <c r="W4637" s="1" t="str">
        <f>VLOOKUP(Orders!B4637,Returns!$B$1:$C$801,2,1)</f>
        <v>Yes</v>
      </c>
    </row>
    <row r="4638" spans="1:23" ht="12.9" customHeight="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VLOOKUP(M4638,People!$B$1:$C$5,2,0)</f>
        <v>Anna Andreadi</v>
      </c>
      <c r="W4638" s="1" t="str">
        <f>VLOOKUP(Orders!B4638,Returns!$B$1:$C$801,2,1)</f>
        <v>Yes</v>
      </c>
    </row>
    <row r="4639" spans="1:23" ht="12.9" customHeight="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VLOOKUP(M4639,People!$B$1:$C$5,2,0)</f>
        <v>Anna Andreadi</v>
      </c>
      <c r="W4639" s="1" t="str">
        <f>VLOOKUP(Orders!B4639,Returns!$B$1:$C$801,2,1)</f>
        <v>Yes</v>
      </c>
    </row>
    <row r="4640" spans="1:23" ht="12.9" customHeight="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  <c r="V4640" s="1" t="str">
        <f>VLOOKUP(M4640,People!$B$1:$C$5,2,0)</f>
        <v>Anna Andreadi</v>
      </c>
      <c r="W4640" s="1" t="str">
        <f>VLOOKUP(Orders!B4640,Returns!$B$1:$C$801,2,1)</f>
        <v>Yes</v>
      </c>
    </row>
    <row r="4641" spans="1:23" ht="12.9" customHeight="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VLOOKUP(M4641,People!$B$1:$C$5,2,0)</f>
        <v>Cassandra Brandow</v>
      </c>
      <c r="W4641" s="1" t="str">
        <f>VLOOKUP(Orders!B4641,Returns!$B$1:$C$801,2,1)</f>
        <v>Yes</v>
      </c>
    </row>
    <row r="4642" spans="1:23" ht="12.9" customHeight="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VLOOKUP(M4642,People!$B$1:$C$5,2,0)</f>
        <v>Cassandra Brandow</v>
      </c>
      <c r="W4642" s="1" t="str">
        <f>VLOOKUP(Orders!B4642,Returns!$B$1:$C$801,2,1)</f>
        <v>Yes</v>
      </c>
    </row>
    <row r="4643" spans="1:23" ht="12.9" customHeight="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  <c r="V4643" s="1" t="str">
        <f>VLOOKUP(M4643,People!$B$1:$C$5,2,0)</f>
        <v>Anna Andreadi</v>
      </c>
      <c r="W4643" s="1" t="str">
        <f>VLOOKUP(Orders!B4643,Returns!$B$1:$C$801,2,1)</f>
        <v>Yes</v>
      </c>
    </row>
    <row r="4644" spans="1:23" ht="12.9" customHeight="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  <c r="V4644" s="1" t="str">
        <f>VLOOKUP(M4644,People!$B$1:$C$5,2,0)</f>
        <v>Anna Andreadi</v>
      </c>
      <c r="W4644" s="1" t="str">
        <f>VLOOKUP(Orders!B4644,Returns!$B$1:$C$801,2,1)</f>
        <v>Yes</v>
      </c>
    </row>
    <row r="4645" spans="1:23" ht="12.9" customHeight="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VLOOKUP(M4645,People!$B$1:$C$5,2,0)</f>
        <v>Anna Andreadi</v>
      </c>
      <c r="W4645" s="1" t="str">
        <f>VLOOKUP(Orders!B4645,Returns!$B$1:$C$801,2,1)</f>
        <v>Yes</v>
      </c>
    </row>
    <row r="4646" spans="1:23" ht="12.9" customHeight="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  <c r="V4646" s="1" t="str">
        <f>VLOOKUP(M4646,People!$B$1:$C$5,2,0)</f>
        <v>Anna Andreadi</v>
      </c>
      <c r="W4646" s="1" t="str">
        <f>VLOOKUP(Orders!B4646,Returns!$B$1:$C$801,2,1)</f>
        <v>Yes</v>
      </c>
    </row>
    <row r="4647" spans="1:23" ht="12.9" customHeight="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  <c r="V4647" s="1" t="str">
        <f>VLOOKUP(M4647,People!$B$1:$C$5,2,0)</f>
        <v>Chuck Magee</v>
      </c>
      <c r="W4647" s="1" t="str">
        <f>VLOOKUP(Orders!B4647,Returns!$B$1:$C$801,2,1)</f>
        <v>Yes</v>
      </c>
    </row>
    <row r="4648" spans="1:23" ht="12.9" customHeight="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  <c r="V4648" s="1" t="str">
        <f>VLOOKUP(M4648,People!$B$1:$C$5,2,0)</f>
        <v>Cassandra Brandow</v>
      </c>
      <c r="W4648" s="1" t="str">
        <f>VLOOKUP(Orders!B4648,Returns!$B$1:$C$801,2,1)</f>
        <v>Yes</v>
      </c>
    </row>
    <row r="4649" spans="1:23" ht="12.9" customHeight="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  <c r="V4649" s="1" t="str">
        <f>VLOOKUP(M4649,People!$B$1:$C$5,2,0)</f>
        <v>Chuck Magee</v>
      </c>
      <c r="W4649" s="1" t="str">
        <f>VLOOKUP(Orders!B4649,Returns!$B$1:$C$801,2,1)</f>
        <v>Yes</v>
      </c>
    </row>
    <row r="4650" spans="1:23" ht="12.9" customHeight="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  <c r="V4650" s="1" t="str">
        <f>VLOOKUP(M4650,People!$B$1:$C$5,2,0)</f>
        <v>Anna Andreadi</v>
      </c>
      <c r="W4650" s="1" t="str">
        <f>VLOOKUP(Orders!B4650,Returns!$B$1:$C$801,2,1)</f>
        <v>Yes</v>
      </c>
    </row>
    <row r="4651" spans="1:23" ht="12.9" customHeight="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  <c r="V4651" s="1" t="str">
        <f>VLOOKUP(M4651,People!$B$1:$C$5,2,0)</f>
        <v>Anna Andreadi</v>
      </c>
      <c r="W4651" s="1" t="str">
        <f>VLOOKUP(Orders!B4651,Returns!$B$1:$C$801,2,1)</f>
        <v>Yes</v>
      </c>
    </row>
    <row r="4652" spans="1:23" ht="12.9" customHeight="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  <c r="V4652" s="1" t="str">
        <f>VLOOKUP(M4652,People!$B$1:$C$5,2,0)</f>
        <v>Anna Andreadi</v>
      </c>
      <c r="W4652" s="1" t="str">
        <f>VLOOKUP(Orders!B4652,Returns!$B$1:$C$801,2,1)</f>
        <v>Yes</v>
      </c>
    </row>
    <row r="4653" spans="1:23" ht="12.9" customHeight="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VLOOKUP(M4653,People!$B$1:$C$5,2,0)</f>
        <v>Anna Andreadi</v>
      </c>
      <c r="W4653" s="1" t="str">
        <f>VLOOKUP(Orders!B4653,Returns!$B$1:$C$801,2,1)</f>
        <v>Yes</v>
      </c>
    </row>
    <row r="4654" spans="1:23" ht="12.9" customHeight="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  <c r="V4654" s="1" t="str">
        <f>VLOOKUP(M4654,People!$B$1:$C$5,2,0)</f>
        <v>Chuck Magee</v>
      </c>
      <c r="W4654" s="1" t="str">
        <f>VLOOKUP(Orders!B4654,Returns!$B$1:$C$801,2,1)</f>
        <v>Yes</v>
      </c>
    </row>
    <row r="4655" spans="1:23" ht="12.9" customHeight="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  <c r="V4655" s="1" t="str">
        <f>VLOOKUP(M4655,People!$B$1:$C$5,2,0)</f>
        <v>Chuck Magee</v>
      </c>
      <c r="W4655" s="1" t="str">
        <f>VLOOKUP(Orders!B4655,Returns!$B$1:$C$801,2,1)</f>
        <v>Yes</v>
      </c>
    </row>
    <row r="4656" spans="1:23" ht="12.9" customHeight="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VLOOKUP(M4656,People!$B$1:$C$5,2,0)</f>
        <v>Anna Andreadi</v>
      </c>
      <c r="W4656" s="1" t="str">
        <f>VLOOKUP(Orders!B4656,Returns!$B$1:$C$801,2,1)</f>
        <v>Yes</v>
      </c>
    </row>
    <row r="4657" spans="1:23" ht="12.9" customHeight="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  <c r="V4657" s="1" t="str">
        <f>VLOOKUP(M4657,People!$B$1:$C$5,2,0)</f>
        <v>Kelly Williams</v>
      </c>
      <c r="W4657" s="1" t="str">
        <f>VLOOKUP(Orders!B4657,Returns!$B$1:$C$801,2,1)</f>
        <v>Yes</v>
      </c>
    </row>
    <row r="4658" spans="1:23" ht="12.9" customHeight="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  <c r="V4658" s="1" t="str">
        <f>VLOOKUP(M4658,People!$B$1:$C$5,2,0)</f>
        <v>Chuck Magee</v>
      </c>
      <c r="W4658" s="1" t="str">
        <f>VLOOKUP(Orders!B4658,Returns!$B$1:$C$801,2,1)</f>
        <v>Yes</v>
      </c>
    </row>
    <row r="4659" spans="1:23" ht="12.9" customHeight="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VLOOKUP(M4659,People!$B$1:$C$5,2,0)</f>
        <v>Chuck Magee</v>
      </c>
      <c r="W4659" s="1" t="str">
        <f>VLOOKUP(Orders!B4659,Returns!$B$1:$C$801,2,1)</f>
        <v>Yes</v>
      </c>
    </row>
    <row r="4660" spans="1:23" ht="12.9" customHeight="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  <c r="V4660" s="1" t="str">
        <f>VLOOKUP(M4660,People!$B$1:$C$5,2,0)</f>
        <v>Chuck Magee</v>
      </c>
      <c r="W4660" s="1" t="str">
        <f>VLOOKUP(Orders!B4660,Returns!$B$1:$C$801,2,1)</f>
        <v>Yes</v>
      </c>
    </row>
    <row r="4661" spans="1:23" ht="12.9" customHeight="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  <c r="V4661" s="1" t="str">
        <f>VLOOKUP(M4661,People!$B$1:$C$5,2,0)</f>
        <v>Chuck Magee</v>
      </c>
      <c r="W4661" s="1" t="str">
        <f>VLOOKUP(Orders!B4661,Returns!$B$1:$C$801,2,1)</f>
        <v>Yes</v>
      </c>
    </row>
    <row r="4662" spans="1:23" ht="12.9" customHeight="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  <c r="V4662" s="1" t="str">
        <f>VLOOKUP(M4662,People!$B$1:$C$5,2,0)</f>
        <v>Chuck Magee</v>
      </c>
      <c r="W4662" s="1" t="str">
        <f>VLOOKUP(Orders!B4662,Returns!$B$1:$C$801,2,1)</f>
        <v>Yes</v>
      </c>
    </row>
    <row r="4663" spans="1:23" ht="12.9" customHeight="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  <c r="V4663" s="1" t="str">
        <f>VLOOKUP(M4663,People!$B$1:$C$5,2,0)</f>
        <v>Chuck Magee</v>
      </c>
      <c r="W4663" s="1" t="str">
        <f>VLOOKUP(Orders!B4663,Returns!$B$1:$C$801,2,1)</f>
        <v>Yes</v>
      </c>
    </row>
    <row r="4664" spans="1:23" ht="12.9" customHeight="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  <c r="V4664" s="1" t="str">
        <f>VLOOKUP(M4664,People!$B$1:$C$5,2,0)</f>
        <v>Chuck Magee</v>
      </c>
      <c r="W4664" s="1" t="str">
        <f>VLOOKUP(Orders!B4664,Returns!$B$1:$C$801,2,1)</f>
        <v>Yes</v>
      </c>
    </row>
    <row r="4665" spans="1:23" ht="12.9" customHeight="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  <c r="V4665" s="1" t="str">
        <f>VLOOKUP(M4665,People!$B$1:$C$5,2,0)</f>
        <v>Cassandra Brandow</v>
      </c>
      <c r="W4665" s="1" t="str">
        <f>VLOOKUP(Orders!B4665,Returns!$B$1:$C$801,2,1)</f>
        <v>Yes</v>
      </c>
    </row>
    <row r="4666" spans="1:23" ht="12.9" customHeight="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  <c r="V4666" s="1" t="str">
        <f>VLOOKUP(M4666,People!$B$1:$C$5,2,0)</f>
        <v>Cassandra Brandow</v>
      </c>
      <c r="W4666" s="1" t="str">
        <f>VLOOKUP(Orders!B4666,Returns!$B$1:$C$801,2,1)</f>
        <v>Yes</v>
      </c>
    </row>
    <row r="4667" spans="1:23" ht="12.9" customHeight="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VLOOKUP(M4667,People!$B$1:$C$5,2,0)</f>
        <v>Cassandra Brandow</v>
      </c>
      <c r="W4667" s="1" t="str">
        <f>VLOOKUP(Orders!B4667,Returns!$B$1:$C$801,2,1)</f>
        <v>Yes</v>
      </c>
    </row>
    <row r="4668" spans="1:23" ht="12.9" customHeight="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  <c r="V4668" s="1" t="str">
        <f>VLOOKUP(M4668,People!$B$1:$C$5,2,0)</f>
        <v>Anna Andreadi</v>
      </c>
      <c r="W4668" s="1" t="str">
        <f>VLOOKUP(Orders!B4668,Returns!$B$1:$C$801,2,1)</f>
        <v>Yes</v>
      </c>
    </row>
    <row r="4669" spans="1:23" ht="12.9" customHeight="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  <c r="V4669" s="1" t="str">
        <f>VLOOKUP(M4669,People!$B$1:$C$5,2,0)</f>
        <v>Anna Andreadi</v>
      </c>
      <c r="W4669" s="1" t="str">
        <f>VLOOKUP(Orders!B4669,Returns!$B$1:$C$801,2,1)</f>
        <v>Yes</v>
      </c>
    </row>
    <row r="4670" spans="1:23" ht="12.9" customHeight="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  <c r="V4670" s="1" t="str">
        <f>VLOOKUP(M4670,People!$B$1:$C$5,2,0)</f>
        <v>Kelly Williams</v>
      </c>
      <c r="W4670" s="1" t="str">
        <f>VLOOKUP(Orders!B4670,Returns!$B$1:$C$801,2,1)</f>
        <v>Yes</v>
      </c>
    </row>
    <row r="4671" spans="1:23" ht="12.9" customHeight="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  <c r="V4671" s="1" t="str">
        <f>VLOOKUP(M4671,People!$B$1:$C$5,2,0)</f>
        <v>Kelly Williams</v>
      </c>
      <c r="W4671" s="1" t="str">
        <f>VLOOKUP(Orders!B4671,Returns!$B$1:$C$801,2,1)</f>
        <v>Yes</v>
      </c>
    </row>
    <row r="4672" spans="1:23" ht="12.9" customHeight="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  <c r="V4672" s="1" t="str">
        <f>VLOOKUP(M4672,People!$B$1:$C$5,2,0)</f>
        <v>Kelly Williams</v>
      </c>
      <c r="W4672" s="1" t="str">
        <f>VLOOKUP(Orders!B4672,Returns!$B$1:$C$801,2,1)</f>
        <v>Yes</v>
      </c>
    </row>
    <row r="4673" spans="1:23" ht="12.9" customHeight="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  <c r="V4673" s="1" t="str">
        <f>VLOOKUP(M4673,People!$B$1:$C$5,2,0)</f>
        <v>Kelly Williams</v>
      </c>
      <c r="W4673" s="1" t="str">
        <f>VLOOKUP(Orders!B4673,Returns!$B$1:$C$801,2,1)</f>
        <v>Yes</v>
      </c>
    </row>
    <row r="4674" spans="1:23" ht="12.9" customHeight="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VLOOKUP(M4674,People!$B$1:$C$5,2,0)</f>
        <v>Kelly Williams</v>
      </c>
      <c r="W4674" s="1" t="str">
        <f>VLOOKUP(Orders!B4674,Returns!$B$1:$C$801,2,1)</f>
        <v>Yes</v>
      </c>
    </row>
    <row r="4675" spans="1:23" ht="12.9" customHeight="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VLOOKUP(M4675,People!$B$1:$C$5,2,0)</f>
        <v>Kelly Williams</v>
      </c>
      <c r="W4675" s="1" t="str">
        <f>VLOOKUP(Orders!B4675,Returns!$B$1:$C$801,2,1)</f>
        <v>Yes</v>
      </c>
    </row>
    <row r="4676" spans="1:23" ht="12.9" customHeight="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  <c r="V4676" s="1" t="str">
        <f>VLOOKUP(M4676,People!$B$1:$C$5,2,0)</f>
        <v>Kelly Williams</v>
      </c>
      <c r="W4676" s="1" t="str">
        <f>VLOOKUP(Orders!B4676,Returns!$B$1:$C$801,2,1)</f>
        <v>Yes</v>
      </c>
    </row>
    <row r="4677" spans="1:23" ht="12.9" customHeight="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  <c r="V4677" s="1" t="str">
        <f>VLOOKUP(M4677,People!$B$1:$C$5,2,0)</f>
        <v>Chuck Magee</v>
      </c>
      <c r="W4677" s="1" t="str">
        <f>VLOOKUP(Orders!B4677,Returns!$B$1:$C$801,2,1)</f>
        <v>Yes</v>
      </c>
    </row>
    <row r="4678" spans="1:23" ht="12.9" customHeight="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VLOOKUP(M4678,People!$B$1:$C$5,2,0)</f>
        <v>Anna Andreadi</v>
      </c>
      <c r="W4678" s="1" t="str">
        <f>VLOOKUP(Orders!B4678,Returns!$B$1:$C$801,2,1)</f>
        <v>Yes</v>
      </c>
    </row>
    <row r="4679" spans="1:23" ht="12.9" customHeight="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  <c r="V4679" s="1" t="str">
        <f>VLOOKUP(M4679,People!$B$1:$C$5,2,0)</f>
        <v>Anna Andreadi</v>
      </c>
      <c r="W4679" s="1" t="str">
        <f>VLOOKUP(Orders!B4679,Returns!$B$1:$C$801,2,1)</f>
        <v>Yes</v>
      </c>
    </row>
    <row r="4680" spans="1:23" ht="12.9" customHeight="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  <c r="V4680" s="1" t="str">
        <f>VLOOKUP(M4680,People!$B$1:$C$5,2,0)</f>
        <v>Anna Andreadi</v>
      </c>
      <c r="W4680" s="1" t="str">
        <f>VLOOKUP(Orders!B4680,Returns!$B$1:$C$801,2,1)</f>
        <v>Yes</v>
      </c>
    </row>
    <row r="4681" spans="1:23" ht="12.9" customHeight="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  <c r="V4681" s="1" t="str">
        <f>VLOOKUP(M4681,People!$B$1:$C$5,2,0)</f>
        <v>Anna Andreadi</v>
      </c>
      <c r="W4681" s="1" t="str">
        <f>VLOOKUP(Orders!B4681,Returns!$B$1:$C$801,2,1)</f>
        <v>Yes</v>
      </c>
    </row>
    <row r="4682" spans="1:23" ht="12.9" customHeight="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  <c r="V4682" s="1" t="str">
        <f>VLOOKUP(M4682,People!$B$1:$C$5,2,0)</f>
        <v>Anna Andreadi</v>
      </c>
      <c r="W4682" s="1" t="str">
        <f>VLOOKUP(Orders!B4682,Returns!$B$1:$C$801,2,1)</f>
        <v>Yes</v>
      </c>
    </row>
    <row r="4683" spans="1:23" ht="12.9" customHeight="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  <c r="V4683" s="1" t="str">
        <f>VLOOKUP(M4683,People!$B$1:$C$5,2,0)</f>
        <v>Chuck Magee</v>
      </c>
      <c r="W4683" s="1" t="str">
        <f>VLOOKUP(Orders!B4683,Returns!$B$1:$C$801,2,1)</f>
        <v>Yes</v>
      </c>
    </row>
    <row r="4684" spans="1:23" ht="12.9" customHeight="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VLOOKUP(M4684,People!$B$1:$C$5,2,0)</f>
        <v>Cassandra Brandow</v>
      </c>
      <c r="W4684" s="1" t="str">
        <f>VLOOKUP(Orders!B4684,Returns!$B$1:$C$801,2,1)</f>
        <v>Yes</v>
      </c>
    </row>
    <row r="4685" spans="1:23" ht="12.9" customHeight="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  <c r="V4685" s="1" t="str">
        <f>VLOOKUP(M4685,People!$B$1:$C$5,2,0)</f>
        <v>Chuck Magee</v>
      </c>
      <c r="W4685" s="1" t="str">
        <f>VLOOKUP(Orders!B4685,Returns!$B$1:$C$801,2,1)</f>
        <v>Yes</v>
      </c>
    </row>
    <row r="4686" spans="1:23" ht="12.9" customHeight="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VLOOKUP(M4686,People!$B$1:$C$5,2,0)</f>
        <v>Chuck Magee</v>
      </c>
      <c r="W4686" s="1" t="str">
        <f>VLOOKUP(Orders!B4686,Returns!$B$1:$C$801,2,1)</f>
        <v>Yes</v>
      </c>
    </row>
    <row r="4687" spans="1:23" ht="12.9" customHeight="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  <c r="V4687" s="1" t="str">
        <f>VLOOKUP(M4687,People!$B$1:$C$5,2,0)</f>
        <v>Chuck Magee</v>
      </c>
      <c r="W4687" s="1" t="str">
        <f>VLOOKUP(Orders!B4687,Returns!$B$1:$C$801,2,1)</f>
        <v>Yes</v>
      </c>
    </row>
    <row r="4688" spans="1:23" ht="12.9" customHeight="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  <c r="V4688" s="1" t="str">
        <f>VLOOKUP(M4688,People!$B$1:$C$5,2,0)</f>
        <v>Chuck Magee</v>
      </c>
      <c r="W4688" s="1" t="str">
        <f>VLOOKUP(Orders!B4688,Returns!$B$1:$C$801,2,1)</f>
        <v>Yes</v>
      </c>
    </row>
    <row r="4689" spans="1:23" ht="12.9" customHeight="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  <c r="V4689" s="1" t="str">
        <f>VLOOKUP(M4689,People!$B$1:$C$5,2,0)</f>
        <v>Kelly Williams</v>
      </c>
      <c r="W4689" s="1" t="str">
        <f>VLOOKUP(Orders!B4689,Returns!$B$1:$C$801,2,1)</f>
        <v>Yes</v>
      </c>
    </row>
    <row r="4690" spans="1:23" ht="12.9" customHeight="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  <c r="V4690" s="1" t="str">
        <f>VLOOKUP(M4690,People!$B$1:$C$5,2,0)</f>
        <v>Chuck Magee</v>
      </c>
      <c r="W4690" s="1" t="str">
        <f>VLOOKUP(Orders!B4690,Returns!$B$1:$C$801,2,1)</f>
        <v>Yes</v>
      </c>
    </row>
    <row r="4691" spans="1:23" ht="12.9" customHeight="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  <c r="V4691" s="1" t="str">
        <f>VLOOKUP(M4691,People!$B$1:$C$5,2,0)</f>
        <v>Anna Andreadi</v>
      </c>
      <c r="W4691" s="1" t="str">
        <f>VLOOKUP(Orders!B4691,Returns!$B$1:$C$801,2,1)</f>
        <v>Yes</v>
      </c>
    </row>
    <row r="4692" spans="1:23" ht="12.9" customHeight="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  <c r="V4692" s="1" t="str">
        <f>VLOOKUP(M4692,People!$B$1:$C$5,2,0)</f>
        <v>Anna Andreadi</v>
      </c>
      <c r="W4692" s="1" t="str">
        <f>VLOOKUP(Orders!B4692,Returns!$B$1:$C$801,2,1)</f>
        <v>Yes</v>
      </c>
    </row>
    <row r="4693" spans="1:23" ht="12.9" customHeight="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  <c r="V4693" s="1" t="str">
        <f>VLOOKUP(M4693,People!$B$1:$C$5,2,0)</f>
        <v>Anna Andreadi</v>
      </c>
      <c r="W4693" s="1" t="str">
        <f>VLOOKUP(Orders!B4693,Returns!$B$1:$C$801,2,1)</f>
        <v>Yes</v>
      </c>
    </row>
    <row r="4694" spans="1:23" ht="12.9" customHeight="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  <c r="V4694" s="1" t="str">
        <f>VLOOKUP(M4694,People!$B$1:$C$5,2,0)</f>
        <v>Anna Andreadi</v>
      </c>
      <c r="W4694" s="1" t="str">
        <f>VLOOKUP(Orders!B4694,Returns!$B$1:$C$801,2,1)</f>
        <v>Yes</v>
      </c>
    </row>
    <row r="4695" spans="1:23" ht="12.9" customHeight="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  <c r="V4695" s="1" t="str">
        <f>VLOOKUP(M4695,People!$B$1:$C$5,2,0)</f>
        <v>Anna Andreadi</v>
      </c>
      <c r="W4695" s="1" t="str">
        <f>VLOOKUP(Orders!B4695,Returns!$B$1:$C$801,2,1)</f>
        <v>Yes</v>
      </c>
    </row>
    <row r="4696" spans="1:23" ht="12.9" customHeight="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VLOOKUP(M4696,People!$B$1:$C$5,2,0)</f>
        <v>Kelly Williams</v>
      </c>
      <c r="W4696" s="1" t="str">
        <f>VLOOKUP(Orders!B4696,Returns!$B$1:$C$801,2,1)</f>
        <v>Yes</v>
      </c>
    </row>
    <row r="4697" spans="1:23" ht="12.9" customHeight="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  <c r="V4697" s="1" t="str">
        <f>VLOOKUP(M4697,People!$B$1:$C$5,2,0)</f>
        <v>Kelly Williams</v>
      </c>
      <c r="W4697" s="1" t="str">
        <f>VLOOKUP(Orders!B4697,Returns!$B$1:$C$801,2,1)</f>
        <v>Yes</v>
      </c>
    </row>
    <row r="4698" spans="1:23" ht="12.9" customHeight="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  <c r="V4698" s="1" t="str">
        <f>VLOOKUP(M4698,People!$B$1:$C$5,2,0)</f>
        <v>Kelly Williams</v>
      </c>
      <c r="W4698" s="1" t="str">
        <f>VLOOKUP(Orders!B4698,Returns!$B$1:$C$801,2,1)</f>
        <v>Yes</v>
      </c>
    </row>
    <row r="4699" spans="1:23" ht="12.9" customHeight="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  <c r="V4699" s="1" t="str">
        <f>VLOOKUP(M4699,People!$B$1:$C$5,2,0)</f>
        <v>Kelly Williams</v>
      </c>
      <c r="W4699" s="1" t="str">
        <f>VLOOKUP(Orders!B4699,Returns!$B$1:$C$801,2,1)</f>
        <v>Yes</v>
      </c>
    </row>
    <row r="4700" spans="1:23" ht="12.9" customHeight="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  <c r="V4700" s="1" t="str">
        <f>VLOOKUP(M4700,People!$B$1:$C$5,2,0)</f>
        <v>Kelly Williams</v>
      </c>
      <c r="W4700" s="1" t="str">
        <f>VLOOKUP(Orders!B4700,Returns!$B$1:$C$801,2,1)</f>
        <v>Yes</v>
      </c>
    </row>
    <row r="4701" spans="1:23" ht="12.9" customHeight="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  <c r="V4701" s="1" t="str">
        <f>VLOOKUP(M4701,People!$B$1:$C$5,2,0)</f>
        <v>Kelly Williams</v>
      </c>
      <c r="W4701" s="1" t="str">
        <f>VLOOKUP(Orders!B4701,Returns!$B$1:$C$801,2,1)</f>
        <v>Yes</v>
      </c>
    </row>
    <row r="4702" spans="1:23" ht="12.9" customHeight="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  <c r="V4702" s="1" t="str">
        <f>VLOOKUP(M4702,People!$B$1:$C$5,2,0)</f>
        <v>Kelly Williams</v>
      </c>
      <c r="W4702" s="1" t="str">
        <f>VLOOKUP(Orders!B4702,Returns!$B$1:$C$801,2,1)</f>
        <v>Yes</v>
      </c>
    </row>
    <row r="4703" spans="1:23" ht="12.9" customHeight="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  <c r="V4703" s="1" t="str">
        <f>VLOOKUP(M4703,People!$B$1:$C$5,2,0)</f>
        <v>Kelly Williams</v>
      </c>
      <c r="W4703" s="1" t="str">
        <f>VLOOKUP(Orders!B4703,Returns!$B$1:$C$801,2,1)</f>
        <v>Yes</v>
      </c>
    </row>
    <row r="4704" spans="1:23" ht="12.9" customHeight="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  <c r="V4704" s="1" t="str">
        <f>VLOOKUP(M4704,People!$B$1:$C$5,2,0)</f>
        <v>Kelly Williams</v>
      </c>
      <c r="W4704" s="1" t="str">
        <f>VLOOKUP(Orders!B4704,Returns!$B$1:$C$801,2,1)</f>
        <v>Yes</v>
      </c>
    </row>
    <row r="4705" spans="1:23" ht="12.9" customHeight="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  <c r="V4705" s="1" t="str">
        <f>VLOOKUP(M4705,People!$B$1:$C$5,2,0)</f>
        <v>Kelly Williams</v>
      </c>
      <c r="W4705" s="1" t="str">
        <f>VLOOKUP(Orders!B4705,Returns!$B$1:$C$801,2,1)</f>
        <v>Yes</v>
      </c>
    </row>
    <row r="4706" spans="1:23" ht="12.9" customHeight="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  <c r="V4706" s="1" t="str">
        <f>VLOOKUP(M4706,People!$B$1:$C$5,2,0)</f>
        <v>Chuck Magee</v>
      </c>
      <c r="W4706" s="1" t="str">
        <f>VLOOKUP(Orders!B4706,Returns!$B$1:$C$801,2,1)</f>
        <v>Yes</v>
      </c>
    </row>
    <row r="4707" spans="1:23" ht="12.9" customHeight="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  <c r="V4707" s="1" t="str">
        <f>VLOOKUP(M4707,People!$B$1:$C$5,2,0)</f>
        <v>Chuck Magee</v>
      </c>
      <c r="W4707" s="1" t="str">
        <f>VLOOKUP(Orders!B4707,Returns!$B$1:$C$801,2,1)</f>
        <v>Yes</v>
      </c>
    </row>
    <row r="4708" spans="1:23" ht="12.9" customHeight="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  <c r="V4708" s="1" t="str">
        <f>VLOOKUP(M4708,People!$B$1:$C$5,2,0)</f>
        <v>Chuck Magee</v>
      </c>
      <c r="W4708" s="1" t="str">
        <f>VLOOKUP(Orders!B4708,Returns!$B$1:$C$801,2,1)</f>
        <v>Yes</v>
      </c>
    </row>
    <row r="4709" spans="1:23" ht="12.9" customHeight="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  <c r="V4709" s="1" t="str">
        <f>VLOOKUP(M4709,People!$B$1:$C$5,2,0)</f>
        <v>Anna Andreadi</v>
      </c>
      <c r="W4709" s="1" t="str">
        <f>VLOOKUP(Orders!B4709,Returns!$B$1:$C$801,2,1)</f>
        <v>Yes</v>
      </c>
    </row>
    <row r="4710" spans="1:23" ht="12.9" customHeight="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  <c r="V4710" s="1" t="str">
        <f>VLOOKUP(M4710,People!$B$1:$C$5,2,0)</f>
        <v>Anna Andreadi</v>
      </c>
      <c r="W4710" s="1" t="str">
        <f>VLOOKUP(Orders!B4710,Returns!$B$1:$C$801,2,1)</f>
        <v>Yes</v>
      </c>
    </row>
    <row r="4711" spans="1:23" ht="12.9" customHeight="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  <c r="V4711" s="1" t="str">
        <f>VLOOKUP(M4711,People!$B$1:$C$5,2,0)</f>
        <v>Anna Andreadi</v>
      </c>
      <c r="W4711" s="1" t="str">
        <f>VLOOKUP(Orders!B4711,Returns!$B$1:$C$801,2,1)</f>
        <v>Yes</v>
      </c>
    </row>
    <row r="4712" spans="1:23" ht="12.9" customHeight="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VLOOKUP(M4712,People!$B$1:$C$5,2,0)</f>
        <v>Anna Andreadi</v>
      </c>
      <c r="W4712" s="1" t="str">
        <f>VLOOKUP(Orders!B4712,Returns!$B$1:$C$801,2,1)</f>
        <v>Yes</v>
      </c>
    </row>
    <row r="4713" spans="1:23" ht="12.9" customHeight="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  <c r="V4713" s="1" t="str">
        <f>VLOOKUP(M4713,People!$B$1:$C$5,2,0)</f>
        <v>Chuck Magee</v>
      </c>
      <c r="W4713" s="1" t="str">
        <f>VLOOKUP(Orders!B4713,Returns!$B$1:$C$801,2,1)</f>
        <v>Yes</v>
      </c>
    </row>
    <row r="4714" spans="1:23" ht="12.9" customHeight="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  <c r="V4714" s="1" t="str">
        <f>VLOOKUP(M4714,People!$B$1:$C$5,2,0)</f>
        <v>Kelly Williams</v>
      </c>
      <c r="W4714" s="1" t="str">
        <f>VLOOKUP(Orders!B4714,Returns!$B$1:$C$801,2,1)</f>
        <v>Yes</v>
      </c>
    </row>
    <row r="4715" spans="1:23" ht="12.9" customHeight="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VLOOKUP(M4715,People!$B$1:$C$5,2,0)</f>
        <v>Kelly Williams</v>
      </c>
      <c r="W4715" s="1" t="str">
        <f>VLOOKUP(Orders!B4715,Returns!$B$1:$C$801,2,1)</f>
        <v>Yes</v>
      </c>
    </row>
    <row r="4716" spans="1:23" ht="12.9" customHeight="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  <c r="V4716" s="1" t="str">
        <f>VLOOKUP(M4716,People!$B$1:$C$5,2,0)</f>
        <v>Anna Andreadi</v>
      </c>
      <c r="W4716" s="1" t="str">
        <f>VLOOKUP(Orders!B4716,Returns!$B$1:$C$801,2,1)</f>
        <v>Yes</v>
      </c>
    </row>
    <row r="4717" spans="1:23" ht="12.9" customHeight="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  <c r="V4717" s="1" t="str">
        <f>VLOOKUP(M4717,People!$B$1:$C$5,2,0)</f>
        <v>Anna Andreadi</v>
      </c>
      <c r="W4717" s="1" t="str">
        <f>VLOOKUP(Orders!B4717,Returns!$B$1:$C$801,2,1)</f>
        <v>Yes</v>
      </c>
    </row>
    <row r="4718" spans="1:23" ht="12.9" customHeight="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  <c r="V4718" s="1" t="str">
        <f>VLOOKUP(M4718,People!$B$1:$C$5,2,0)</f>
        <v>Anna Andreadi</v>
      </c>
      <c r="W4718" s="1" t="str">
        <f>VLOOKUP(Orders!B4718,Returns!$B$1:$C$801,2,1)</f>
        <v>Yes</v>
      </c>
    </row>
    <row r="4719" spans="1:23" ht="12.9" customHeight="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  <c r="V4719" s="1" t="str">
        <f>VLOOKUP(M4719,People!$B$1:$C$5,2,0)</f>
        <v>Chuck Magee</v>
      </c>
      <c r="W4719" s="1" t="str">
        <f>VLOOKUP(Orders!B4719,Returns!$B$1:$C$801,2,1)</f>
        <v>Yes</v>
      </c>
    </row>
    <row r="4720" spans="1:23" ht="12.9" customHeight="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  <c r="V4720" s="1" t="str">
        <f>VLOOKUP(M4720,People!$B$1:$C$5,2,0)</f>
        <v>Anna Andreadi</v>
      </c>
      <c r="W4720" s="1" t="str">
        <f>VLOOKUP(Orders!B4720,Returns!$B$1:$C$801,2,1)</f>
        <v>Yes</v>
      </c>
    </row>
    <row r="4721" spans="1:23" ht="12.9" customHeight="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9.4717000000000997</v>
      </c>
      <c r="V4721" s="1" t="str">
        <f>VLOOKUP(M4721,People!$B$1:$C$5,2,0)</f>
        <v>Anna Andreadi</v>
      </c>
      <c r="W4721" s="1" t="str">
        <f>VLOOKUP(Orders!B4721,Returns!$B$1:$C$801,2,1)</f>
        <v>Yes</v>
      </c>
    </row>
    <row r="4722" spans="1:23" ht="12.9" customHeight="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  <c r="V4722" s="1" t="str">
        <f>VLOOKUP(M4722,People!$B$1:$C$5,2,0)</f>
        <v>Anna Andreadi</v>
      </c>
      <c r="W4722" s="1" t="str">
        <f>VLOOKUP(Orders!B4722,Returns!$B$1:$C$801,2,1)</f>
        <v>Yes</v>
      </c>
    </row>
    <row r="4723" spans="1:23" ht="12.9" customHeight="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VLOOKUP(M4723,People!$B$1:$C$5,2,0)</f>
        <v>Kelly Williams</v>
      </c>
      <c r="W4723" s="1" t="str">
        <f>VLOOKUP(Orders!B4723,Returns!$B$1:$C$801,2,1)</f>
        <v>Yes</v>
      </c>
    </row>
    <row r="4724" spans="1:23" ht="12.9" customHeight="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VLOOKUP(M4724,People!$B$1:$C$5,2,0)</f>
        <v>Anna Andreadi</v>
      </c>
      <c r="W4724" s="1" t="str">
        <f>VLOOKUP(Orders!B4724,Returns!$B$1:$C$801,2,1)</f>
        <v>Yes</v>
      </c>
    </row>
    <row r="4725" spans="1:23" ht="12.9" customHeight="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VLOOKUP(M4725,People!$B$1:$C$5,2,0)</f>
        <v>Cassandra Brandow</v>
      </c>
      <c r="W4725" s="1" t="str">
        <f>VLOOKUP(Orders!B4725,Returns!$B$1:$C$801,2,1)</f>
        <v>Yes</v>
      </c>
    </row>
    <row r="4726" spans="1:23" ht="12.9" customHeight="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  <c r="V4726" s="1" t="str">
        <f>VLOOKUP(M4726,People!$B$1:$C$5,2,0)</f>
        <v>Cassandra Brandow</v>
      </c>
      <c r="W4726" s="1" t="str">
        <f>VLOOKUP(Orders!B4726,Returns!$B$1:$C$801,2,1)</f>
        <v>Yes</v>
      </c>
    </row>
    <row r="4727" spans="1:23" ht="12.9" customHeight="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  <c r="V4727" s="1" t="str">
        <f>VLOOKUP(M4727,People!$B$1:$C$5,2,0)</f>
        <v>Cassandra Brandow</v>
      </c>
      <c r="W4727" s="1" t="str">
        <f>VLOOKUP(Orders!B4727,Returns!$B$1:$C$801,2,1)</f>
        <v>Yes</v>
      </c>
    </row>
    <row r="4728" spans="1:23" ht="12.9" customHeight="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  <c r="V4728" s="1" t="str">
        <f>VLOOKUP(M4728,People!$B$1:$C$5,2,0)</f>
        <v>Chuck Magee</v>
      </c>
      <c r="W4728" s="1" t="str">
        <f>VLOOKUP(Orders!B4728,Returns!$B$1:$C$801,2,1)</f>
        <v>Yes</v>
      </c>
    </row>
    <row r="4729" spans="1:23" ht="12.9" customHeight="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  <c r="V4729" s="1" t="str">
        <f>VLOOKUP(M4729,People!$B$1:$C$5,2,0)</f>
        <v>Chuck Magee</v>
      </c>
      <c r="W4729" s="1" t="str">
        <f>VLOOKUP(Orders!B4729,Returns!$B$1:$C$801,2,1)</f>
        <v>Yes</v>
      </c>
    </row>
    <row r="4730" spans="1:23" ht="12.9" customHeight="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  <c r="V4730" s="1" t="str">
        <f>VLOOKUP(M4730,People!$B$1:$C$5,2,0)</f>
        <v>Anna Andreadi</v>
      </c>
      <c r="W4730" s="1" t="str">
        <f>VLOOKUP(Orders!B4730,Returns!$B$1:$C$801,2,1)</f>
        <v>Yes</v>
      </c>
    </row>
    <row r="4731" spans="1:23" ht="12.9" customHeight="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VLOOKUP(M4731,People!$B$1:$C$5,2,0)</f>
        <v>Kelly Williams</v>
      </c>
      <c r="W4731" s="1" t="str">
        <f>VLOOKUP(Orders!B4731,Returns!$B$1:$C$801,2,1)</f>
        <v>Yes</v>
      </c>
    </row>
    <row r="4732" spans="1:23" ht="12.9" customHeight="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  <c r="V4732" s="1" t="str">
        <f>VLOOKUP(M4732,People!$B$1:$C$5,2,0)</f>
        <v>Anna Andreadi</v>
      </c>
      <c r="W4732" s="1" t="str">
        <f>VLOOKUP(Orders!B4732,Returns!$B$1:$C$801,2,1)</f>
        <v>Yes</v>
      </c>
    </row>
    <row r="4733" spans="1:23" ht="12.9" customHeight="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  <c r="V4733" s="1" t="str">
        <f>VLOOKUP(M4733,People!$B$1:$C$5,2,0)</f>
        <v>Anna Andreadi</v>
      </c>
      <c r="W4733" s="1" t="str">
        <f>VLOOKUP(Orders!B4733,Returns!$B$1:$C$801,2,1)</f>
        <v>Yes</v>
      </c>
    </row>
    <row r="4734" spans="1:23" ht="12.9" customHeight="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VLOOKUP(M4734,People!$B$1:$C$5,2,0)</f>
        <v>Anna Andreadi</v>
      </c>
      <c r="W4734" s="1" t="str">
        <f>VLOOKUP(Orders!B4734,Returns!$B$1:$C$801,2,1)</f>
        <v>Yes</v>
      </c>
    </row>
    <row r="4735" spans="1:23" ht="12.9" customHeight="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  <c r="V4735" s="1" t="str">
        <f>VLOOKUP(M4735,People!$B$1:$C$5,2,0)</f>
        <v>Anna Andreadi</v>
      </c>
      <c r="W4735" s="1" t="str">
        <f>VLOOKUP(Orders!B4735,Returns!$B$1:$C$801,2,1)</f>
        <v>Yes</v>
      </c>
    </row>
    <row r="4736" spans="1:23" ht="12.9" customHeight="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  <c r="V4736" s="1" t="str">
        <f>VLOOKUP(M4736,People!$B$1:$C$5,2,0)</f>
        <v>Chuck Magee</v>
      </c>
      <c r="W4736" s="1" t="str">
        <f>VLOOKUP(Orders!B4736,Returns!$B$1:$C$801,2,1)</f>
        <v>Yes</v>
      </c>
    </row>
    <row r="4737" spans="1:23" ht="12.9" customHeight="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VLOOKUP(M4737,People!$B$1:$C$5,2,0)</f>
        <v>Chuck Magee</v>
      </c>
      <c r="W4737" s="1" t="str">
        <f>VLOOKUP(Orders!B4737,Returns!$B$1:$C$801,2,1)</f>
        <v>Yes</v>
      </c>
    </row>
    <row r="4738" spans="1:23" ht="12.9" customHeight="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  <c r="V4738" s="1" t="str">
        <f>VLOOKUP(M4738,People!$B$1:$C$5,2,0)</f>
        <v>Chuck Magee</v>
      </c>
      <c r="W4738" s="1" t="str">
        <f>VLOOKUP(Orders!B4738,Returns!$B$1:$C$801,2,1)</f>
        <v>Yes</v>
      </c>
    </row>
    <row r="4739" spans="1:23" ht="12.9" customHeight="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  <c r="V4739" s="1" t="str">
        <f>VLOOKUP(M4739,People!$B$1:$C$5,2,0)</f>
        <v>Chuck Magee</v>
      </c>
      <c r="W4739" s="1" t="str">
        <f>VLOOKUP(Orders!B4739,Returns!$B$1:$C$801,2,1)</f>
        <v>Yes</v>
      </c>
    </row>
    <row r="4740" spans="1:23" ht="12.9" customHeight="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  <c r="V4740" s="1" t="str">
        <f>VLOOKUP(M4740,People!$B$1:$C$5,2,0)</f>
        <v>Anna Andreadi</v>
      </c>
      <c r="W4740" s="1" t="str">
        <f>VLOOKUP(Orders!B4740,Returns!$B$1:$C$801,2,1)</f>
        <v>Yes</v>
      </c>
    </row>
    <row r="4741" spans="1:23" ht="12.9" customHeight="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  <c r="V4741" s="1" t="str">
        <f>VLOOKUP(M4741,People!$B$1:$C$5,2,0)</f>
        <v>Anna Andreadi</v>
      </c>
      <c r="W4741" s="1" t="str">
        <f>VLOOKUP(Orders!B4741,Returns!$B$1:$C$801,2,1)</f>
        <v>Yes</v>
      </c>
    </row>
    <row r="4742" spans="1:23" ht="12.9" customHeight="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VLOOKUP(M4742,People!$B$1:$C$5,2,0)</f>
        <v>Anna Andreadi</v>
      </c>
      <c r="W4742" s="1" t="str">
        <f>VLOOKUP(Orders!B4742,Returns!$B$1:$C$801,2,1)</f>
        <v>Yes</v>
      </c>
    </row>
    <row r="4743" spans="1:23" ht="12.9" customHeight="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  <c r="V4743" s="1" t="str">
        <f>VLOOKUP(M4743,People!$B$1:$C$5,2,0)</f>
        <v>Anna Andreadi</v>
      </c>
      <c r="W4743" s="1" t="str">
        <f>VLOOKUP(Orders!B4743,Returns!$B$1:$C$801,2,1)</f>
        <v>Yes</v>
      </c>
    </row>
    <row r="4744" spans="1:23" ht="12.9" customHeight="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  <c r="V4744" s="1" t="str">
        <f>VLOOKUP(M4744,People!$B$1:$C$5,2,0)</f>
        <v>Anna Andreadi</v>
      </c>
      <c r="W4744" s="1" t="str">
        <f>VLOOKUP(Orders!B4744,Returns!$B$1:$C$801,2,1)</f>
        <v>Yes</v>
      </c>
    </row>
    <row r="4745" spans="1:23" ht="12.9" customHeight="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  <c r="V4745" s="1" t="str">
        <f>VLOOKUP(M4745,People!$B$1:$C$5,2,0)</f>
        <v>Kelly Williams</v>
      </c>
      <c r="W4745" s="1" t="str">
        <f>VLOOKUP(Orders!B4745,Returns!$B$1:$C$801,2,1)</f>
        <v>Yes</v>
      </c>
    </row>
    <row r="4746" spans="1:23" ht="12.9" customHeight="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  <c r="V4746" s="1" t="str">
        <f>VLOOKUP(M4746,People!$B$1:$C$5,2,0)</f>
        <v>Kelly Williams</v>
      </c>
      <c r="W4746" s="1" t="str">
        <f>VLOOKUP(Orders!B4746,Returns!$B$1:$C$801,2,1)</f>
        <v>Yes</v>
      </c>
    </row>
    <row r="4747" spans="1:23" ht="12.9" customHeight="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VLOOKUP(M4747,People!$B$1:$C$5,2,0)</f>
        <v>Kelly Williams</v>
      </c>
      <c r="W4747" s="1" t="str">
        <f>VLOOKUP(Orders!B4747,Returns!$B$1:$C$801,2,1)</f>
        <v>Yes</v>
      </c>
    </row>
    <row r="4748" spans="1:23" ht="12.9" customHeight="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  <c r="V4748" s="1" t="str">
        <f>VLOOKUP(M4748,People!$B$1:$C$5,2,0)</f>
        <v>Kelly Williams</v>
      </c>
      <c r="W4748" s="1" t="str">
        <f>VLOOKUP(Orders!B4748,Returns!$B$1:$C$801,2,1)</f>
        <v>Yes</v>
      </c>
    </row>
    <row r="4749" spans="1:23" ht="12.9" customHeight="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  <c r="V4749" s="1" t="str">
        <f>VLOOKUP(M4749,People!$B$1:$C$5,2,0)</f>
        <v>Anna Andreadi</v>
      </c>
      <c r="W4749" s="1" t="str">
        <f>VLOOKUP(Orders!B4749,Returns!$B$1:$C$801,2,1)</f>
        <v>Yes</v>
      </c>
    </row>
    <row r="4750" spans="1:23" ht="12.9" customHeight="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  <c r="V4750" s="1" t="str">
        <f>VLOOKUP(M4750,People!$B$1:$C$5,2,0)</f>
        <v>Anna Andreadi</v>
      </c>
      <c r="W4750" s="1" t="str">
        <f>VLOOKUP(Orders!B4750,Returns!$B$1:$C$801,2,1)</f>
        <v>Yes</v>
      </c>
    </row>
    <row r="4751" spans="1:23" ht="12.9" customHeight="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VLOOKUP(M4751,People!$B$1:$C$5,2,0)</f>
        <v>Anna Andreadi</v>
      </c>
      <c r="W4751" s="1" t="str">
        <f>VLOOKUP(Orders!B4751,Returns!$B$1:$C$801,2,1)</f>
        <v>Yes</v>
      </c>
    </row>
    <row r="4752" spans="1:23" ht="12.9" customHeight="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  <c r="V4752" s="1" t="str">
        <f>VLOOKUP(M4752,People!$B$1:$C$5,2,0)</f>
        <v>Anna Andreadi</v>
      </c>
      <c r="W4752" s="1" t="str">
        <f>VLOOKUP(Orders!B4752,Returns!$B$1:$C$801,2,1)</f>
        <v>Yes</v>
      </c>
    </row>
    <row r="4753" spans="1:23" ht="12.9" customHeight="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  <c r="V4753" s="1" t="str">
        <f>VLOOKUP(M4753,People!$B$1:$C$5,2,0)</f>
        <v>Cassandra Brandow</v>
      </c>
      <c r="W4753" s="1" t="str">
        <f>VLOOKUP(Orders!B4753,Returns!$B$1:$C$801,2,1)</f>
        <v>Yes</v>
      </c>
    </row>
    <row r="4754" spans="1:23" ht="12.9" customHeight="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  <c r="V4754" s="1" t="str">
        <f>VLOOKUP(M4754,People!$B$1:$C$5,2,0)</f>
        <v>Cassandra Brandow</v>
      </c>
      <c r="W4754" s="1" t="str">
        <f>VLOOKUP(Orders!B4754,Returns!$B$1:$C$801,2,1)</f>
        <v>Yes</v>
      </c>
    </row>
    <row r="4755" spans="1:23" ht="12.9" customHeight="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  <c r="V4755" s="1" t="str">
        <f>VLOOKUP(M4755,People!$B$1:$C$5,2,0)</f>
        <v>Kelly Williams</v>
      </c>
      <c r="W4755" s="1" t="str">
        <f>VLOOKUP(Orders!B4755,Returns!$B$1:$C$801,2,1)</f>
        <v>Yes</v>
      </c>
    </row>
    <row r="4756" spans="1:23" ht="12.9" customHeight="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  <c r="V4756" s="1" t="str">
        <f>VLOOKUP(M4756,People!$B$1:$C$5,2,0)</f>
        <v>Cassandra Brandow</v>
      </c>
      <c r="W4756" s="1" t="str">
        <f>VLOOKUP(Orders!B4756,Returns!$B$1:$C$801,2,1)</f>
        <v>Yes</v>
      </c>
    </row>
    <row r="4757" spans="1:23" ht="12.9" customHeight="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  <c r="V4757" s="1" t="str">
        <f>VLOOKUP(M4757,People!$B$1:$C$5,2,0)</f>
        <v>Cassandra Brandow</v>
      </c>
      <c r="W4757" s="1" t="str">
        <f>VLOOKUP(Orders!B4757,Returns!$B$1:$C$801,2,1)</f>
        <v>Yes</v>
      </c>
    </row>
    <row r="4758" spans="1:23" ht="12.9" customHeight="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  <c r="V4758" s="1" t="str">
        <f>VLOOKUP(M4758,People!$B$1:$C$5,2,0)</f>
        <v>Chuck Magee</v>
      </c>
      <c r="W4758" s="1" t="str">
        <f>VLOOKUP(Orders!B4758,Returns!$B$1:$C$801,2,1)</f>
        <v>Yes</v>
      </c>
    </row>
    <row r="4759" spans="1:23" ht="12.9" customHeight="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  <c r="V4759" s="1" t="str">
        <f>VLOOKUP(M4759,People!$B$1:$C$5,2,0)</f>
        <v>Kelly Williams</v>
      </c>
      <c r="W4759" s="1" t="str">
        <f>VLOOKUP(Orders!B4759,Returns!$B$1:$C$801,2,1)</f>
        <v>Yes</v>
      </c>
    </row>
    <row r="4760" spans="1:23" ht="12.9" customHeight="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  <c r="V4760" s="1" t="str">
        <f>VLOOKUP(M4760,People!$B$1:$C$5,2,0)</f>
        <v>Chuck Magee</v>
      </c>
      <c r="W4760" s="1" t="str">
        <f>VLOOKUP(Orders!B4760,Returns!$B$1:$C$801,2,1)</f>
        <v>Yes</v>
      </c>
    </row>
    <row r="4761" spans="1:23" ht="12.9" customHeight="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VLOOKUP(M4761,People!$B$1:$C$5,2,0)</f>
        <v>Chuck Magee</v>
      </c>
      <c r="W4761" s="1" t="str">
        <f>VLOOKUP(Orders!B4761,Returns!$B$1:$C$801,2,1)</f>
        <v>Yes</v>
      </c>
    </row>
    <row r="4762" spans="1:23" ht="12.9" customHeight="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  <c r="V4762" s="1" t="str">
        <f>VLOOKUP(M4762,People!$B$1:$C$5,2,0)</f>
        <v>Chuck Magee</v>
      </c>
      <c r="W4762" s="1" t="str">
        <f>VLOOKUP(Orders!B4762,Returns!$B$1:$C$801,2,1)</f>
        <v>Yes</v>
      </c>
    </row>
    <row r="4763" spans="1:23" ht="12.9" customHeight="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VLOOKUP(M4763,People!$B$1:$C$5,2,0)</f>
        <v>Chuck Magee</v>
      </c>
      <c r="W4763" s="1" t="str">
        <f>VLOOKUP(Orders!B4763,Returns!$B$1:$C$801,2,1)</f>
        <v>Yes</v>
      </c>
    </row>
    <row r="4764" spans="1:23" ht="12.9" customHeight="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  <c r="V4764" s="1" t="str">
        <f>VLOOKUP(M4764,People!$B$1:$C$5,2,0)</f>
        <v>Chuck Magee</v>
      </c>
      <c r="W4764" s="1" t="str">
        <f>VLOOKUP(Orders!B4764,Returns!$B$1:$C$801,2,1)</f>
        <v>Yes</v>
      </c>
    </row>
    <row r="4765" spans="1:23" ht="12.9" customHeight="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  <c r="V4765" s="1" t="str">
        <f>VLOOKUP(M4765,People!$B$1:$C$5,2,0)</f>
        <v>Anna Andreadi</v>
      </c>
      <c r="W4765" s="1" t="str">
        <f>VLOOKUP(Orders!B4765,Returns!$B$1:$C$801,2,1)</f>
        <v>Yes</v>
      </c>
    </row>
    <row r="4766" spans="1:23" ht="12.9" customHeight="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VLOOKUP(M4766,People!$B$1:$C$5,2,0)</f>
        <v>Anna Andreadi</v>
      </c>
      <c r="W4766" s="1" t="str">
        <f>VLOOKUP(Orders!B4766,Returns!$B$1:$C$801,2,1)</f>
        <v>Yes</v>
      </c>
    </row>
    <row r="4767" spans="1:23" ht="12.9" customHeight="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  <c r="V4767" s="1" t="str">
        <f>VLOOKUP(M4767,People!$B$1:$C$5,2,0)</f>
        <v>Chuck Magee</v>
      </c>
      <c r="W4767" s="1" t="str">
        <f>VLOOKUP(Orders!B4767,Returns!$B$1:$C$801,2,1)</f>
        <v>Yes</v>
      </c>
    </row>
    <row r="4768" spans="1:23" ht="12.9" customHeight="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  <c r="V4768" s="1" t="str">
        <f>VLOOKUP(M4768,People!$B$1:$C$5,2,0)</f>
        <v>Kelly Williams</v>
      </c>
      <c r="W4768" s="1" t="str">
        <f>VLOOKUP(Orders!B4768,Returns!$B$1:$C$801,2,1)</f>
        <v>Yes</v>
      </c>
    </row>
    <row r="4769" spans="1:23" ht="12.9" customHeight="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  <c r="V4769" s="1" t="str">
        <f>VLOOKUP(M4769,People!$B$1:$C$5,2,0)</f>
        <v>Kelly Williams</v>
      </c>
      <c r="W4769" s="1" t="str">
        <f>VLOOKUP(Orders!B4769,Returns!$B$1:$C$801,2,1)</f>
        <v>Yes</v>
      </c>
    </row>
    <row r="4770" spans="1:23" ht="12.9" customHeight="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  <c r="V4770" s="1" t="str">
        <f>VLOOKUP(M4770,People!$B$1:$C$5,2,0)</f>
        <v>Cassandra Brandow</v>
      </c>
      <c r="W4770" s="1" t="str">
        <f>VLOOKUP(Orders!B4770,Returns!$B$1:$C$801,2,1)</f>
        <v>Yes</v>
      </c>
    </row>
    <row r="4771" spans="1:23" ht="12.9" customHeight="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  <c r="V4771" s="1" t="str">
        <f>VLOOKUP(M4771,People!$B$1:$C$5,2,0)</f>
        <v>Anna Andreadi</v>
      </c>
      <c r="W4771" s="1" t="str">
        <f>VLOOKUP(Orders!B4771,Returns!$B$1:$C$801,2,1)</f>
        <v>Yes</v>
      </c>
    </row>
    <row r="4772" spans="1:23" ht="12.9" customHeight="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  <c r="V4772" s="1" t="str">
        <f>VLOOKUP(M4772,People!$B$1:$C$5,2,0)</f>
        <v>Anna Andreadi</v>
      </c>
      <c r="W4772" s="1" t="str">
        <f>VLOOKUP(Orders!B4772,Returns!$B$1:$C$801,2,1)</f>
        <v>Yes</v>
      </c>
    </row>
    <row r="4773" spans="1:23" ht="12.9" customHeight="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  <c r="V4773" s="1" t="str">
        <f>VLOOKUP(M4773,People!$B$1:$C$5,2,0)</f>
        <v>Anna Andreadi</v>
      </c>
      <c r="W4773" s="1" t="str">
        <f>VLOOKUP(Orders!B4773,Returns!$B$1:$C$801,2,1)</f>
        <v>Yes</v>
      </c>
    </row>
    <row r="4774" spans="1:23" ht="12.9" customHeight="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  <c r="V4774" s="1" t="str">
        <f>VLOOKUP(M4774,People!$B$1:$C$5,2,0)</f>
        <v>Kelly Williams</v>
      </c>
      <c r="W4774" s="1" t="str">
        <f>VLOOKUP(Orders!B4774,Returns!$B$1:$C$801,2,1)</f>
        <v>Yes</v>
      </c>
    </row>
    <row r="4775" spans="1:23" ht="12.9" customHeight="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VLOOKUP(M4775,People!$B$1:$C$5,2,0)</f>
        <v>Kelly Williams</v>
      </c>
      <c r="W4775" s="1" t="str">
        <f>VLOOKUP(Orders!B4775,Returns!$B$1:$C$801,2,1)</f>
        <v>Yes</v>
      </c>
    </row>
    <row r="4776" spans="1:23" ht="12.9" customHeight="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  <c r="V4776" s="1" t="str">
        <f>VLOOKUP(M4776,People!$B$1:$C$5,2,0)</f>
        <v>Kelly Williams</v>
      </c>
      <c r="W4776" s="1" t="str">
        <f>VLOOKUP(Orders!B4776,Returns!$B$1:$C$801,2,1)</f>
        <v>Yes</v>
      </c>
    </row>
    <row r="4777" spans="1:23" ht="12.9" customHeight="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  <c r="V4777" s="1" t="str">
        <f>VLOOKUP(M4777,People!$B$1:$C$5,2,0)</f>
        <v>Anna Andreadi</v>
      </c>
      <c r="W4777" s="1" t="str">
        <f>VLOOKUP(Orders!B4777,Returns!$B$1:$C$801,2,1)</f>
        <v>Yes</v>
      </c>
    </row>
    <row r="4778" spans="1:23" ht="12.9" customHeight="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VLOOKUP(M4778,People!$B$1:$C$5,2,0)</f>
        <v>Chuck Magee</v>
      </c>
      <c r="W4778" s="1" t="str">
        <f>VLOOKUP(Orders!B4778,Returns!$B$1:$C$801,2,1)</f>
        <v>Yes</v>
      </c>
    </row>
    <row r="4779" spans="1:23" ht="12.9" customHeight="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  <c r="V4779" s="1" t="str">
        <f>VLOOKUP(M4779,People!$B$1:$C$5,2,0)</f>
        <v>Chuck Magee</v>
      </c>
      <c r="W4779" s="1" t="str">
        <f>VLOOKUP(Orders!B4779,Returns!$B$1:$C$801,2,1)</f>
        <v>Yes</v>
      </c>
    </row>
    <row r="4780" spans="1:23" ht="12.9" customHeight="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  <c r="V4780" s="1" t="str">
        <f>VLOOKUP(M4780,People!$B$1:$C$5,2,0)</f>
        <v>Chuck Magee</v>
      </c>
      <c r="W4780" s="1" t="str">
        <f>VLOOKUP(Orders!B4780,Returns!$B$1:$C$801,2,1)</f>
        <v>Yes</v>
      </c>
    </row>
    <row r="4781" spans="1:23" ht="12.9" customHeight="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  <c r="V4781" s="1" t="str">
        <f>VLOOKUP(M4781,People!$B$1:$C$5,2,0)</f>
        <v>Chuck Magee</v>
      </c>
      <c r="W4781" s="1" t="str">
        <f>VLOOKUP(Orders!B4781,Returns!$B$1:$C$801,2,1)</f>
        <v>Yes</v>
      </c>
    </row>
    <row r="4782" spans="1:23" ht="12.9" customHeight="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  <c r="V4782" s="1" t="str">
        <f>VLOOKUP(M4782,People!$B$1:$C$5,2,0)</f>
        <v>Kelly Williams</v>
      </c>
      <c r="W4782" s="1" t="str">
        <f>VLOOKUP(Orders!B4782,Returns!$B$1:$C$801,2,1)</f>
        <v>Yes</v>
      </c>
    </row>
    <row r="4783" spans="1:23" ht="12.9" customHeight="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  <c r="V4783" s="1" t="str">
        <f>VLOOKUP(M4783,People!$B$1:$C$5,2,0)</f>
        <v>Kelly Williams</v>
      </c>
      <c r="W4783" s="1" t="str">
        <f>VLOOKUP(Orders!B4783,Returns!$B$1:$C$801,2,1)</f>
        <v>Yes</v>
      </c>
    </row>
    <row r="4784" spans="1:23" ht="12.9" customHeight="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  <c r="V4784" s="1" t="str">
        <f>VLOOKUP(M4784,People!$B$1:$C$5,2,0)</f>
        <v>Kelly Williams</v>
      </c>
      <c r="W4784" s="1" t="str">
        <f>VLOOKUP(Orders!B4784,Returns!$B$1:$C$801,2,1)</f>
        <v>Yes</v>
      </c>
    </row>
    <row r="4785" spans="1:23" ht="12.9" customHeight="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VLOOKUP(M4785,People!$B$1:$C$5,2,0)</f>
        <v>Kelly Williams</v>
      </c>
      <c r="W4785" s="1" t="str">
        <f>VLOOKUP(Orders!B4785,Returns!$B$1:$C$801,2,1)</f>
        <v>Yes</v>
      </c>
    </row>
    <row r="4786" spans="1:23" ht="12.9" customHeight="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  <c r="V4786" s="1" t="str">
        <f>VLOOKUP(M4786,People!$B$1:$C$5,2,0)</f>
        <v>Anna Andreadi</v>
      </c>
      <c r="W4786" s="1" t="str">
        <f>VLOOKUP(Orders!B4786,Returns!$B$1:$C$801,2,1)</f>
        <v>Yes</v>
      </c>
    </row>
    <row r="4787" spans="1:23" ht="12.9" customHeight="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  <c r="V4787" s="1" t="str">
        <f>VLOOKUP(M4787,People!$B$1:$C$5,2,0)</f>
        <v>Anna Andreadi</v>
      </c>
      <c r="W4787" s="1" t="str">
        <f>VLOOKUP(Orders!B4787,Returns!$B$1:$C$801,2,1)</f>
        <v>Yes</v>
      </c>
    </row>
    <row r="4788" spans="1:23" ht="12.9" customHeight="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  <c r="V4788" s="1" t="str">
        <f>VLOOKUP(M4788,People!$B$1:$C$5,2,0)</f>
        <v>Anna Andreadi</v>
      </c>
      <c r="W4788" s="1" t="str">
        <f>VLOOKUP(Orders!B4788,Returns!$B$1:$C$801,2,1)</f>
        <v>Yes</v>
      </c>
    </row>
    <row r="4789" spans="1:23" ht="12.9" customHeight="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  <c r="V4789" s="1" t="str">
        <f>VLOOKUP(M4789,People!$B$1:$C$5,2,0)</f>
        <v>Anna Andreadi</v>
      </c>
      <c r="W4789" s="1" t="str">
        <f>VLOOKUP(Orders!B4789,Returns!$B$1:$C$801,2,1)</f>
        <v>Yes</v>
      </c>
    </row>
    <row r="4790" spans="1:23" ht="12.9" customHeight="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  <c r="V4790" s="1" t="str">
        <f>VLOOKUP(M4790,People!$B$1:$C$5,2,0)</f>
        <v>Anna Andreadi</v>
      </c>
      <c r="W4790" s="1" t="str">
        <f>VLOOKUP(Orders!B4790,Returns!$B$1:$C$801,2,1)</f>
        <v>Yes</v>
      </c>
    </row>
    <row r="4791" spans="1:23" ht="12.9" customHeight="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  <c r="V4791" s="1" t="str">
        <f>VLOOKUP(M4791,People!$B$1:$C$5,2,0)</f>
        <v>Anna Andreadi</v>
      </c>
      <c r="W4791" s="1" t="str">
        <f>VLOOKUP(Orders!B4791,Returns!$B$1:$C$801,2,1)</f>
        <v>Yes</v>
      </c>
    </row>
    <row r="4792" spans="1:23" ht="12.9" customHeight="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  <c r="V4792" s="1" t="str">
        <f>VLOOKUP(M4792,People!$B$1:$C$5,2,0)</f>
        <v>Anna Andreadi</v>
      </c>
      <c r="W4792" s="1" t="str">
        <f>VLOOKUP(Orders!B4792,Returns!$B$1:$C$801,2,1)</f>
        <v>Yes</v>
      </c>
    </row>
    <row r="4793" spans="1:23" ht="12.9" customHeight="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  <c r="V4793" s="1" t="str">
        <f>VLOOKUP(M4793,People!$B$1:$C$5,2,0)</f>
        <v>Anna Andreadi</v>
      </c>
      <c r="W4793" s="1" t="str">
        <f>VLOOKUP(Orders!B4793,Returns!$B$1:$C$801,2,1)</f>
        <v>Yes</v>
      </c>
    </row>
    <row r="4794" spans="1:23" ht="12.9" customHeight="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  <c r="V4794" s="1" t="str">
        <f>VLOOKUP(M4794,People!$B$1:$C$5,2,0)</f>
        <v>Anna Andreadi</v>
      </c>
      <c r="W4794" s="1" t="str">
        <f>VLOOKUP(Orders!B4794,Returns!$B$1:$C$801,2,1)</f>
        <v>Yes</v>
      </c>
    </row>
    <row r="4795" spans="1:23" ht="12.9" customHeight="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VLOOKUP(M4795,People!$B$1:$C$5,2,0)</f>
        <v>Chuck Magee</v>
      </c>
      <c r="W4795" s="1" t="str">
        <f>VLOOKUP(Orders!B4795,Returns!$B$1:$C$801,2,1)</f>
        <v>Yes</v>
      </c>
    </row>
    <row r="4796" spans="1:23" ht="12.9" customHeight="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  <c r="V4796" s="1" t="str">
        <f>VLOOKUP(M4796,People!$B$1:$C$5,2,0)</f>
        <v>Anna Andreadi</v>
      </c>
      <c r="W4796" s="1" t="str">
        <f>VLOOKUP(Orders!B4796,Returns!$B$1:$C$801,2,1)</f>
        <v>Yes</v>
      </c>
    </row>
    <row r="4797" spans="1:23" ht="12.9" customHeight="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  <c r="V4797" s="1" t="str">
        <f>VLOOKUP(M4797,People!$B$1:$C$5,2,0)</f>
        <v>Cassandra Brandow</v>
      </c>
      <c r="W4797" s="1" t="str">
        <f>VLOOKUP(Orders!B4797,Returns!$B$1:$C$801,2,1)</f>
        <v>Yes</v>
      </c>
    </row>
    <row r="4798" spans="1:23" ht="12.9" customHeight="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  <c r="V4798" s="1" t="str">
        <f>VLOOKUP(M4798,People!$B$1:$C$5,2,0)</f>
        <v>Cassandra Brandow</v>
      </c>
      <c r="W4798" s="1" t="str">
        <f>VLOOKUP(Orders!B4798,Returns!$B$1:$C$801,2,1)</f>
        <v>Yes</v>
      </c>
    </row>
    <row r="4799" spans="1:23" ht="12.9" customHeight="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  <c r="V4799" s="1" t="str">
        <f>VLOOKUP(M4799,People!$B$1:$C$5,2,0)</f>
        <v>Cassandra Brandow</v>
      </c>
      <c r="W4799" s="1" t="str">
        <f>VLOOKUP(Orders!B4799,Returns!$B$1:$C$801,2,1)</f>
        <v>Yes</v>
      </c>
    </row>
    <row r="4800" spans="1:23" ht="12.9" customHeight="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  <c r="V4800" s="1" t="str">
        <f>VLOOKUP(M4800,People!$B$1:$C$5,2,0)</f>
        <v>Cassandra Brandow</v>
      </c>
      <c r="W4800" s="1" t="str">
        <f>VLOOKUP(Orders!B4800,Returns!$B$1:$C$801,2,1)</f>
        <v>Yes</v>
      </c>
    </row>
    <row r="4801" spans="1:23" ht="12.9" customHeight="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  <c r="V4801" s="1" t="str">
        <f>VLOOKUP(M4801,People!$B$1:$C$5,2,0)</f>
        <v>Cassandra Brandow</v>
      </c>
      <c r="W4801" s="1" t="str">
        <f>VLOOKUP(Orders!B4801,Returns!$B$1:$C$801,2,1)</f>
        <v>Yes</v>
      </c>
    </row>
    <row r="4802" spans="1:23" ht="12.9" customHeight="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  <c r="V4802" s="1" t="str">
        <f>VLOOKUP(M4802,People!$B$1:$C$5,2,0)</f>
        <v>Cassandra Brandow</v>
      </c>
      <c r="W4802" s="1" t="str">
        <f>VLOOKUP(Orders!B4802,Returns!$B$1:$C$801,2,1)</f>
        <v>Yes</v>
      </c>
    </row>
    <row r="4803" spans="1:23" ht="12.9" customHeight="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  <c r="V4803" s="1" t="str">
        <f>VLOOKUP(M4803,People!$B$1:$C$5,2,0)</f>
        <v>Cassandra Brandow</v>
      </c>
      <c r="W4803" s="1" t="str">
        <f>VLOOKUP(Orders!B4803,Returns!$B$1:$C$801,2,1)</f>
        <v>Yes</v>
      </c>
    </row>
    <row r="4804" spans="1:23" ht="12.9" customHeight="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  <c r="V4804" s="1" t="str">
        <f>VLOOKUP(M4804,People!$B$1:$C$5,2,0)</f>
        <v>Cassandra Brandow</v>
      </c>
      <c r="W4804" s="1" t="str">
        <f>VLOOKUP(Orders!B4804,Returns!$B$1:$C$801,2,1)</f>
        <v>Yes</v>
      </c>
    </row>
    <row r="4805" spans="1:23" ht="12.9" customHeight="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  <c r="V4805" s="1" t="str">
        <f>VLOOKUP(M4805,People!$B$1:$C$5,2,0)</f>
        <v>Chuck Magee</v>
      </c>
      <c r="W4805" s="1" t="str">
        <f>VLOOKUP(Orders!B4805,Returns!$B$1:$C$801,2,1)</f>
        <v>Yes</v>
      </c>
    </row>
    <row r="4806" spans="1:23" ht="12.9" customHeight="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  <c r="V4806" s="1" t="str">
        <f>VLOOKUP(M4806,People!$B$1:$C$5,2,0)</f>
        <v>Chuck Magee</v>
      </c>
      <c r="W4806" s="1" t="str">
        <f>VLOOKUP(Orders!B4806,Returns!$B$1:$C$801,2,1)</f>
        <v>Yes</v>
      </c>
    </row>
    <row r="4807" spans="1:23" ht="12.9" customHeight="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  <c r="V4807" s="1" t="str">
        <f>VLOOKUP(M4807,People!$B$1:$C$5,2,0)</f>
        <v>Anna Andreadi</v>
      </c>
      <c r="W4807" s="1" t="str">
        <f>VLOOKUP(Orders!B4807,Returns!$B$1:$C$801,2,1)</f>
        <v>Yes</v>
      </c>
    </row>
    <row r="4808" spans="1:23" ht="12.9" customHeight="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  <c r="V4808" s="1" t="str">
        <f>VLOOKUP(M4808,People!$B$1:$C$5,2,0)</f>
        <v>Anna Andreadi</v>
      </c>
      <c r="W4808" s="1" t="str">
        <f>VLOOKUP(Orders!B4808,Returns!$B$1:$C$801,2,1)</f>
        <v>Yes</v>
      </c>
    </row>
    <row r="4809" spans="1:23" ht="12.9" customHeight="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  <c r="V4809" s="1" t="str">
        <f>VLOOKUP(M4809,People!$B$1:$C$5,2,0)</f>
        <v>Anna Andreadi</v>
      </c>
      <c r="W4809" s="1" t="str">
        <f>VLOOKUP(Orders!B4809,Returns!$B$1:$C$801,2,1)</f>
        <v>Yes</v>
      </c>
    </row>
    <row r="4810" spans="1:23" ht="12.9" customHeight="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  <c r="V4810" s="1" t="str">
        <f>VLOOKUP(M4810,People!$B$1:$C$5,2,0)</f>
        <v>Chuck Magee</v>
      </c>
      <c r="W4810" s="1" t="str">
        <f>VLOOKUP(Orders!B4810,Returns!$B$1:$C$801,2,1)</f>
        <v>Yes</v>
      </c>
    </row>
    <row r="4811" spans="1:23" ht="12.9" customHeight="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  <c r="V4811" s="1" t="str">
        <f>VLOOKUP(M4811,People!$B$1:$C$5,2,0)</f>
        <v>Kelly Williams</v>
      </c>
      <c r="W4811" s="1" t="str">
        <f>VLOOKUP(Orders!B4811,Returns!$B$1:$C$801,2,1)</f>
        <v>Yes</v>
      </c>
    </row>
    <row r="4812" spans="1:23" ht="12.9" customHeight="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VLOOKUP(M4812,People!$B$1:$C$5,2,0)</f>
        <v>Kelly Williams</v>
      </c>
      <c r="W4812" s="1" t="str">
        <f>VLOOKUP(Orders!B4812,Returns!$B$1:$C$801,2,1)</f>
        <v>Yes</v>
      </c>
    </row>
    <row r="4813" spans="1:23" ht="12.9" customHeight="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  <c r="V4813" s="1" t="str">
        <f>VLOOKUP(M4813,People!$B$1:$C$5,2,0)</f>
        <v>Chuck Magee</v>
      </c>
      <c r="W4813" s="1" t="str">
        <f>VLOOKUP(Orders!B4813,Returns!$B$1:$C$801,2,1)</f>
        <v>Yes</v>
      </c>
    </row>
    <row r="4814" spans="1:23" ht="12.9" customHeight="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  <c r="V4814" s="1" t="str">
        <f>VLOOKUP(M4814,People!$B$1:$C$5,2,0)</f>
        <v>Chuck Magee</v>
      </c>
      <c r="W4814" s="1" t="str">
        <f>VLOOKUP(Orders!B4814,Returns!$B$1:$C$801,2,1)</f>
        <v>Yes</v>
      </c>
    </row>
    <row r="4815" spans="1:23" ht="12.9" customHeight="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  <c r="V4815" s="1" t="str">
        <f>VLOOKUP(M4815,People!$B$1:$C$5,2,0)</f>
        <v>Chuck Magee</v>
      </c>
      <c r="W4815" s="1" t="str">
        <f>VLOOKUP(Orders!B4815,Returns!$B$1:$C$801,2,1)</f>
        <v>Yes</v>
      </c>
    </row>
    <row r="4816" spans="1:23" ht="12.9" customHeight="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VLOOKUP(M4816,People!$B$1:$C$5,2,0)</f>
        <v>Anna Andreadi</v>
      </c>
      <c r="W4816" s="1" t="str">
        <f>VLOOKUP(Orders!B4816,Returns!$B$1:$C$801,2,1)</f>
        <v>Yes</v>
      </c>
    </row>
    <row r="4817" spans="1:23" ht="12.9" customHeight="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  <c r="V4817" s="1" t="str">
        <f>VLOOKUP(M4817,People!$B$1:$C$5,2,0)</f>
        <v>Chuck Magee</v>
      </c>
      <c r="W4817" s="1" t="str">
        <f>VLOOKUP(Orders!B4817,Returns!$B$1:$C$801,2,1)</f>
        <v>Yes</v>
      </c>
    </row>
    <row r="4818" spans="1:23" ht="12.9" customHeight="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  <c r="V4818" s="1" t="str">
        <f>VLOOKUP(M4818,People!$B$1:$C$5,2,0)</f>
        <v>Chuck Magee</v>
      </c>
      <c r="W4818" s="1" t="str">
        <f>VLOOKUP(Orders!B4818,Returns!$B$1:$C$801,2,1)</f>
        <v>Yes</v>
      </c>
    </row>
    <row r="4819" spans="1:23" ht="12.9" customHeight="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  <c r="V4819" s="1" t="str">
        <f>VLOOKUP(M4819,People!$B$1:$C$5,2,0)</f>
        <v>Chuck Magee</v>
      </c>
      <c r="W4819" s="1" t="str">
        <f>VLOOKUP(Orders!B4819,Returns!$B$1:$C$801,2,1)</f>
        <v>Yes</v>
      </c>
    </row>
    <row r="4820" spans="1:23" ht="12.9" customHeight="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  <c r="V4820" s="1" t="str">
        <f>VLOOKUP(M4820,People!$B$1:$C$5,2,0)</f>
        <v>Chuck Magee</v>
      </c>
      <c r="W4820" s="1" t="str">
        <f>VLOOKUP(Orders!B4820,Returns!$B$1:$C$801,2,1)</f>
        <v>Yes</v>
      </c>
    </row>
    <row r="4821" spans="1:23" ht="12.9" customHeight="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VLOOKUP(M4821,People!$B$1:$C$5,2,0)</f>
        <v>Chuck Magee</v>
      </c>
      <c r="W4821" s="1" t="str">
        <f>VLOOKUP(Orders!B4821,Returns!$B$1:$C$801,2,1)</f>
        <v>Yes</v>
      </c>
    </row>
    <row r="4822" spans="1:23" ht="12.9" customHeight="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  <c r="V4822" s="1" t="str">
        <f>VLOOKUP(M4822,People!$B$1:$C$5,2,0)</f>
        <v>Kelly Williams</v>
      </c>
      <c r="W4822" s="1" t="str">
        <f>VLOOKUP(Orders!B4822,Returns!$B$1:$C$801,2,1)</f>
        <v>Yes</v>
      </c>
    </row>
    <row r="4823" spans="1:23" ht="12.9" customHeight="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  <c r="V4823" s="1" t="str">
        <f>VLOOKUP(M4823,People!$B$1:$C$5,2,0)</f>
        <v>Kelly Williams</v>
      </c>
      <c r="W4823" s="1" t="str">
        <f>VLOOKUP(Orders!B4823,Returns!$B$1:$C$801,2,1)</f>
        <v>Yes</v>
      </c>
    </row>
    <row r="4824" spans="1:23" ht="12.9" customHeight="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  <c r="V4824" s="1" t="str">
        <f>VLOOKUP(M4824,People!$B$1:$C$5,2,0)</f>
        <v>Anna Andreadi</v>
      </c>
      <c r="W4824" s="1" t="str">
        <f>VLOOKUP(Orders!B4824,Returns!$B$1:$C$801,2,1)</f>
        <v>Yes</v>
      </c>
    </row>
    <row r="4825" spans="1:23" ht="12.9" customHeight="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  <c r="V4825" s="1" t="str">
        <f>VLOOKUP(M4825,People!$B$1:$C$5,2,0)</f>
        <v>Chuck Magee</v>
      </c>
      <c r="W4825" s="1" t="str">
        <f>VLOOKUP(Orders!B4825,Returns!$B$1:$C$801,2,1)</f>
        <v>Yes</v>
      </c>
    </row>
    <row r="4826" spans="1:23" ht="12.9" customHeight="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  <c r="V4826" s="1" t="str">
        <f>VLOOKUP(M4826,People!$B$1:$C$5,2,0)</f>
        <v>Chuck Magee</v>
      </c>
      <c r="W4826" s="1" t="str">
        <f>VLOOKUP(Orders!B4826,Returns!$B$1:$C$801,2,1)</f>
        <v>Yes</v>
      </c>
    </row>
    <row r="4827" spans="1:23" ht="12.9" customHeight="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  <c r="V4827" s="1" t="str">
        <f>VLOOKUP(M4827,People!$B$1:$C$5,2,0)</f>
        <v>Chuck Magee</v>
      </c>
      <c r="W4827" s="1" t="str">
        <f>VLOOKUP(Orders!B4827,Returns!$B$1:$C$801,2,1)</f>
        <v>Yes</v>
      </c>
    </row>
    <row r="4828" spans="1:23" ht="12.9" customHeight="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VLOOKUP(M4828,People!$B$1:$C$5,2,0)</f>
        <v>Anna Andreadi</v>
      </c>
      <c r="W4828" s="1" t="str">
        <f>VLOOKUP(Orders!B4828,Returns!$B$1:$C$801,2,1)</f>
        <v>Yes</v>
      </c>
    </row>
    <row r="4829" spans="1:23" ht="12.9" customHeight="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  <c r="V4829" s="1" t="str">
        <f>VLOOKUP(M4829,People!$B$1:$C$5,2,0)</f>
        <v>Cassandra Brandow</v>
      </c>
      <c r="W4829" s="1" t="str">
        <f>VLOOKUP(Orders!B4829,Returns!$B$1:$C$801,2,1)</f>
        <v>Yes</v>
      </c>
    </row>
    <row r="4830" spans="1:23" ht="12.9" customHeight="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  <c r="V4830" s="1" t="str">
        <f>VLOOKUP(M4830,People!$B$1:$C$5,2,0)</f>
        <v>Cassandra Brandow</v>
      </c>
      <c r="W4830" s="1" t="str">
        <f>VLOOKUP(Orders!B4830,Returns!$B$1:$C$801,2,1)</f>
        <v>Yes</v>
      </c>
    </row>
    <row r="4831" spans="1:23" ht="12.9" customHeight="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  <c r="V4831" s="1" t="str">
        <f>VLOOKUP(M4831,People!$B$1:$C$5,2,0)</f>
        <v>Chuck Magee</v>
      </c>
      <c r="W4831" s="1" t="str">
        <f>VLOOKUP(Orders!B4831,Returns!$B$1:$C$801,2,1)</f>
        <v>Yes</v>
      </c>
    </row>
    <row r="4832" spans="1:23" ht="12.9" customHeight="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  <c r="V4832" s="1" t="str">
        <f>VLOOKUP(M4832,People!$B$1:$C$5,2,0)</f>
        <v>Kelly Williams</v>
      </c>
      <c r="W4832" s="1" t="str">
        <f>VLOOKUP(Orders!B4832,Returns!$B$1:$C$801,2,1)</f>
        <v>Yes</v>
      </c>
    </row>
    <row r="4833" spans="1:23" ht="12.9" customHeight="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  <c r="V4833" s="1" t="str">
        <f>VLOOKUP(M4833,People!$B$1:$C$5,2,0)</f>
        <v>Kelly Williams</v>
      </c>
      <c r="W4833" s="1" t="str">
        <f>VLOOKUP(Orders!B4833,Returns!$B$1:$C$801,2,1)</f>
        <v>Yes</v>
      </c>
    </row>
    <row r="4834" spans="1:23" ht="12.9" customHeight="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  <c r="V4834" s="1" t="str">
        <f>VLOOKUP(M4834,People!$B$1:$C$5,2,0)</f>
        <v>Kelly Williams</v>
      </c>
      <c r="W4834" s="1" t="str">
        <f>VLOOKUP(Orders!B4834,Returns!$B$1:$C$801,2,1)</f>
        <v>Yes</v>
      </c>
    </row>
    <row r="4835" spans="1:23" ht="12.9" customHeight="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VLOOKUP(M4835,People!$B$1:$C$5,2,0)</f>
        <v>Kelly Williams</v>
      </c>
      <c r="W4835" s="1" t="str">
        <f>VLOOKUP(Orders!B4835,Returns!$B$1:$C$801,2,1)</f>
        <v>Yes</v>
      </c>
    </row>
    <row r="4836" spans="1:23" ht="12.9" customHeight="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  <c r="V4836" s="1" t="str">
        <f>VLOOKUP(M4836,People!$B$1:$C$5,2,0)</f>
        <v>Anna Andreadi</v>
      </c>
      <c r="W4836" s="1" t="str">
        <f>VLOOKUP(Orders!B4836,Returns!$B$1:$C$801,2,1)</f>
        <v>Yes</v>
      </c>
    </row>
    <row r="4837" spans="1:23" ht="12.9" customHeight="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  <c r="V4837" s="1" t="str">
        <f>VLOOKUP(M4837,People!$B$1:$C$5,2,0)</f>
        <v>Anna Andreadi</v>
      </c>
      <c r="W4837" s="1" t="str">
        <f>VLOOKUP(Orders!B4837,Returns!$B$1:$C$801,2,1)</f>
        <v>Yes</v>
      </c>
    </row>
    <row r="4838" spans="1:23" ht="12.9" customHeight="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  <c r="V4838" s="1" t="str">
        <f>VLOOKUP(M4838,People!$B$1:$C$5,2,0)</f>
        <v>Anna Andreadi</v>
      </c>
      <c r="W4838" s="1" t="str">
        <f>VLOOKUP(Orders!B4838,Returns!$B$1:$C$801,2,1)</f>
        <v>Yes</v>
      </c>
    </row>
    <row r="4839" spans="1:23" ht="12.9" customHeight="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  <c r="V4839" s="1" t="str">
        <f>VLOOKUP(M4839,People!$B$1:$C$5,2,0)</f>
        <v>Chuck Magee</v>
      </c>
      <c r="W4839" s="1" t="str">
        <f>VLOOKUP(Orders!B4839,Returns!$B$1:$C$801,2,1)</f>
        <v>Yes</v>
      </c>
    </row>
    <row r="4840" spans="1:23" ht="12.9" customHeight="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  <c r="V4840" s="1" t="str">
        <f>VLOOKUP(M4840,People!$B$1:$C$5,2,0)</f>
        <v>Chuck Magee</v>
      </c>
      <c r="W4840" s="1" t="str">
        <f>VLOOKUP(Orders!B4840,Returns!$B$1:$C$801,2,1)</f>
        <v>Yes</v>
      </c>
    </row>
    <row r="4841" spans="1:23" ht="12.9" customHeight="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  <c r="V4841" s="1" t="str">
        <f>VLOOKUP(M4841,People!$B$1:$C$5,2,0)</f>
        <v>Chuck Magee</v>
      </c>
      <c r="W4841" s="1" t="str">
        <f>VLOOKUP(Orders!B4841,Returns!$B$1:$C$801,2,1)</f>
        <v>Yes</v>
      </c>
    </row>
    <row r="4842" spans="1:23" ht="12.9" customHeight="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VLOOKUP(M4842,People!$B$1:$C$5,2,0)</f>
        <v>Cassandra Brandow</v>
      </c>
      <c r="W4842" s="1" t="str">
        <f>VLOOKUP(Orders!B4842,Returns!$B$1:$C$801,2,1)</f>
        <v>Yes</v>
      </c>
    </row>
    <row r="4843" spans="1:23" ht="12.9" customHeight="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  <c r="V4843" s="1" t="str">
        <f>VLOOKUP(M4843,People!$B$1:$C$5,2,0)</f>
        <v>Chuck Magee</v>
      </c>
      <c r="W4843" s="1" t="str">
        <f>VLOOKUP(Orders!B4843,Returns!$B$1:$C$801,2,1)</f>
        <v>Yes</v>
      </c>
    </row>
    <row r="4844" spans="1:23" ht="12.9" customHeight="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VLOOKUP(M4844,People!$B$1:$C$5,2,0)</f>
        <v>Cassandra Brandow</v>
      </c>
      <c r="W4844" s="1" t="str">
        <f>VLOOKUP(Orders!B4844,Returns!$B$1:$C$801,2,1)</f>
        <v>Yes</v>
      </c>
    </row>
    <row r="4845" spans="1:23" ht="12.9" customHeight="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  <c r="V4845" s="1" t="str">
        <f>VLOOKUP(M4845,People!$B$1:$C$5,2,0)</f>
        <v>Chuck Magee</v>
      </c>
      <c r="W4845" s="1" t="str">
        <f>VLOOKUP(Orders!B4845,Returns!$B$1:$C$801,2,1)</f>
        <v>Yes</v>
      </c>
    </row>
    <row r="4846" spans="1:23" ht="12.9" customHeight="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  <c r="V4846" s="1" t="str">
        <f>VLOOKUP(M4846,People!$B$1:$C$5,2,0)</f>
        <v>Anna Andreadi</v>
      </c>
      <c r="W4846" s="1" t="str">
        <f>VLOOKUP(Orders!B4846,Returns!$B$1:$C$801,2,1)</f>
        <v>Yes</v>
      </c>
    </row>
    <row r="4847" spans="1:23" ht="12.9" customHeight="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VLOOKUP(M4847,People!$B$1:$C$5,2,0)</f>
        <v>Chuck Magee</v>
      </c>
      <c r="W4847" s="1" t="str">
        <f>VLOOKUP(Orders!B4847,Returns!$B$1:$C$801,2,1)</f>
        <v>Yes</v>
      </c>
    </row>
    <row r="4848" spans="1:23" ht="12.9" customHeight="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  <c r="V4848" s="1" t="str">
        <f>VLOOKUP(M4848,People!$B$1:$C$5,2,0)</f>
        <v>Anna Andreadi</v>
      </c>
      <c r="W4848" s="1" t="str">
        <f>VLOOKUP(Orders!B4848,Returns!$B$1:$C$801,2,1)</f>
        <v>Yes</v>
      </c>
    </row>
    <row r="4849" spans="1:23" ht="12.9" customHeight="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VLOOKUP(M4849,People!$B$1:$C$5,2,0)</f>
        <v>Anna Andreadi</v>
      </c>
      <c r="W4849" s="1" t="str">
        <f>VLOOKUP(Orders!B4849,Returns!$B$1:$C$801,2,1)</f>
        <v>Yes</v>
      </c>
    </row>
    <row r="4850" spans="1:23" ht="12.9" customHeight="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  <c r="V4850" s="1" t="str">
        <f>VLOOKUP(M4850,People!$B$1:$C$5,2,0)</f>
        <v>Anna Andreadi</v>
      </c>
      <c r="W4850" s="1" t="str">
        <f>VLOOKUP(Orders!B4850,Returns!$B$1:$C$801,2,1)</f>
        <v>Yes</v>
      </c>
    </row>
    <row r="4851" spans="1:23" ht="12.9" customHeight="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VLOOKUP(M4851,People!$B$1:$C$5,2,0)</f>
        <v>Anna Andreadi</v>
      </c>
      <c r="W4851" s="1" t="str">
        <f>VLOOKUP(Orders!B4851,Returns!$B$1:$C$801,2,1)</f>
        <v>Yes</v>
      </c>
    </row>
    <row r="4852" spans="1:23" ht="12.9" customHeight="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  <c r="V4852" s="1" t="str">
        <f>VLOOKUP(M4852,People!$B$1:$C$5,2,0)</f>
        <v>Anna Andreadi</v>
      </c>
      <c r="W4852" s="1" t="str">
        <f>VLOOKUP(Orders!B4852,Returns!$B$1:$C$801,2,1)</f>
        <v>Yes</v>
      </c>
    </row>
    <row r="4853" spans="1:23" ht="12.9" customHeight="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  <c r="V4853" s="1" t="str">
        <f>VLOOKUP(M4853,People!$B$1:$C$5,2,0)</f>
        <v>Anna Andreadi</v>
      </c>
      <c r="W4853" s="1" t="str">
        <f>VLOOKUP(Orders!B4853,Returns!$B$1:$C$801,2,1)</f>
        <v>Yes</v>
      </c>
    </row>
    <row r="4854" spans="1:23" ht="12.9" customHeight="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  <c r="V4854" s="1" t="str">
        <f>VLOOKUP(M4854,People!$B$1:$C$5,2,0)</f>
        <v>Anna Andreadi</v>
      </c>
      <c r="W4854" s="1" t="str">
        <f>VLOOKUP(Orders!B4854,Returns!$B$1:$C$801,2,1)</f>
        <v>Yes</v>
      </c>
    </row>
    <row r="4855" spans="1:23" ht="12.9" customHeight="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VLOOKUP(M4855,People!$B$1:$C$5,2,0)</f>
        <v>Anna Andreadi</v>
      </c>
      <c r="W4855" s="1" t="str">
        <f>VLOOKUP(Orders!B4855,Returns!$B$1:$C$801,2,1)</f>
        <v>Yes</v>
      </c>
    </row>
    <row r="4856" spans="1:23" ht="12.9" customHeight="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  <c r="V4856" s="1" t="str">
        <f>VLOOKUP(M4856,People!$B$1:$C$5,2,0)</f>
        <v>Anna Andreadi</v>
      </c>
      <c r="W4856" s="1" t="str">
        <f>VLOOKUP(Orders!B4856,Returns!$B$1:$C$801,2,1)</f>
        <v>Yes</v>
      </c>
    </row>
    <row r="4857" spans="1:23" ht="12.9" customHeight="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VLOOKUP(M4857,People!$B$1:$C$5,2,0)</f>
        <v>Anna Andreadi</v>
      </c>
      <c r="W4857" s="1" t="str">
        <f>VLOOKUP(Orders!B4857,Returns!$B$1:$C$801,2,1)</f>
        <v>Yes</v>
      </c>
    </row>
    <row r="4858" spans="1:23" ht="12.9" customHeight="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  <c r="V4858" s="1" t="str">
        <f>VLOOKUP(M4858,People!$B$1:$C$5,2,0)</f>
        <v>Anna Andreadi</v>
      </c>
      <c r="W4858" s="1" t="str">
        <f>VLOOKUP(Orders!B4858,Returns!$B$1:$C$801,2,1)</f>
        <v>Yes</v>
      </c>
    </row>
    <row r="4859" spans="1:23" ht="12.9" customHeight="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  <c r="V4859" s="1" t="str">
        <f>VLOOKUP(M4859,People!$B$1:$C$5,2,0)</f>
        <v>Anna Andreadi</v>
      </c>
      <c r="W4859" s="1" t="str">
        <f>VLOOKUP(Orders!B4859,Returns!$B$1:$C$801,2,1)</f>
        <v>Yes</v>
      </c>
    </row>
    <row r="4860" spans="1:23" ht="12.9" customHeight="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  <c r="V4860" s="1" t="str">
        <f>VLOOKUP(M4860,People!$B$1:$C$5,2,0)</f>
        <v>Anna Andreadi</v>
      </c>
      <c r="W4860" s="1" t="str">
        <f>VLOOKUP(Orders!B4860,Returns!$B$1:$C$801,2,1)</f>
        <v>Yes</v>
      </c>
    </row>
    <row r="4861" spans="1:23" ht="12.9" customHeight="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  <c r="V4861" s="1" t="str">
        <f>VLOOKUP(M4861,People!$B$1:$C$5,2,0)</f>
        <v>Kelly Williams</v>
      </c>
      <c r="W4861" s="1" t="str">
        <f>VLOOKUP(Orders!B4861,Returns!$B$1:$C$801,2,1)</f>
        <v>Yes</v>
      </c>
    </row>
    <row r="4862" spans="1:23" ht="12.9" customHeight="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  <c r="V4862" s="1" t="str">
        <f>VLOOKUP(M4862,People!$B$1:$C$5,2,0)</f>
        <v>Chuck Magee</v>
      </c>
      <c r="W4862" s="1" t="str">
        <f>VLOOKUP(Orders!B4862,Returns!$B$1:$C$801,2,1)</f>
        <v>Yes</v>
      </c>
    </row>
    <row r="4863" spans="1:23" ht="12.9" customHeight="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  <c r="V4863" s="1" t="str">
        <f>VLOOKUP(M4863,People!$B$1:$C$5,2,0)</f>
        <v>Kelly Williams</v>
      </c>
      <c r="W4863" s="1" t="str">
        <f>VLOOKUP(Orders!B4863,Returns!$B$1:$C$801,2,1)</f>
        <v>Yes</v>
      </c>
    </row>
    <row r="4864" spans="1:23" ht="12.9" customHeight="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  <c r="V4864" s="1" t="str">
        <f>VLOOKUP(M4864,People!$B$1:$C$5,2,0)</f>
        <v>Chuck Magee</v>
      </c>
      <c r="W4864" s="1" t="str">
        <f>VLOOKUP(Orders!B4864,Returns!$B$1:$C$801,2,1)</f>
        <v>Yes</v>
      </c>
    </row>
    <row r="4865" spans="1:23" ht="12.9" customHeight="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VLOOKUP(M4865,People!$B$1:$C$5,2,0)</f>
        <v>Chuck Magee</v>
      </c>
      <c r="W4865" s="1" t="str">
        <f>VLOOKUP(Orders!B4865,Returns!$B$1:$C$801,2,1)</f>
        <v>Yes</v>
      </c>
    </row>
    <row r="4866" spans="1:23" ht="12.9" customHeight="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  <c r="V4866" s="1" t="str">
        <f>VLOOKUP(M4866,People!$B$1:$C$5,2,0)</f>
        <v>Chuck Magee</v>
      </c>
      <c r="W4866" s="1" t="str">
        <f>VLOOKUP(Orders!B4866,Returns!$B$1:$C$801,2,1)</f>
        <v>Yes</v>
      </c>
    </row>
    <row r="4867" spans="1:23" ht="12.9" customHeight="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  <c r="V4867" s="1" t="str">
        <f>VLOOKUP(M4867,People!$B$1:$C$5,2,0)</f>
        <v>Anna Andreadi</v>
      </c>
      <c r="W4867" s="1" t="str">
        <f>VLOOKUP(Orders!B4867,Returns!$B$1:$C$801,2,1)</f>
        <v>Yes</v>
      </c>
    </row>
    <row r="4868" spans="1:23" ht="12.9" customHeight="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  <c r="V4868" s="1" t="str">
        <f>VLOOKUP(M4868,People!$B$1:$C$5,2,0)</f>
        <v>Anna Andreadi</v>
      </c>
      <c r="W4868" s="1" t="str">
        <f>VLOOKUP(Orders!B4868,Returns!$B$1:$C$801,2,1)</f>
        <v>Yes</v>
      </c>
    </row>
    <row r="4869" spans="1:23" ht="12.9" customHeight="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  <c r="V4869" s="1" t="str">
        <f>VLOOKUP(M4869,People!$B$1:$C$5,2,0)</f>
        <v>Anna Andreadi</v>
      </c>
      <c r="W4869" s="1" t="str">
        <f>VLOOKUP(Orders!B4869,Returns!$B$1:$C$801,2,1)</f>
        <v>Yes</v>
      </c>
    </row>
    <row r="4870" spans="1:23" ht="12.9" customHeight="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VLOOKUP(M4870,People!$B$1:$C$5,2,0)</f>
        <v>Anna Andreadi</v>
      </c>
      <c r="W4870" s="1" t="str">
        <f>VLOOKUP(Orders!B4870,Returns!$B$1:$C$801,2,1)</f>
        <v>Yes</v>
      </c>
    </row>
    <row r="4871" spans="1:23" ht="12.9" customHeight="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  <c r="V4871" s="1" t="str">
        <f>VLOOKUP(M4871,People!$B$1:$C$5,2,0)</f>
        <v>Chuck Magee</v>
      </c>
      <c r="W4871" s="1" t="str">
        <f>VLOOKUP(Orders!B4871,Returns!$B$1:$C$801,2,1)</f>
        <v>Yes</v>
      </c>
    </row>
    <row r="4872" spans="1:23" ht="12.9" customHeight="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VLOOKUP(M4872,People!$B$1:$C$5,2,0)</f>
        <v>Chuck Magee</v>
      </c>
      <c r="W4872" s="1" t="str">
        <f>VLOOKUP(Orders!B4872,Returns!$B$1:$C$801,2,1)</f>
        <v>Yes</v>
      </c>
    </row>
    <row r="4873" spans="1:23" ht="12.9" customHeight="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  <c r="V4873" s="1" t="str">
        <f>VLOOKUP(M4873,People!$B$1:$C$5,2,0)</f>
        <v>Kelly Williams</v>
      </c>
      <c r="W4873" s="1" t="str">
        <f>VLOOKUP(Orders!B4873,Returns!$B$1:$C$801,2,1)</f>
        <v>Yes</v>
      </c>
    </row>
    <row r="4874" spans="1:23" ht="12.9" customHeight="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  <c r="V4874" s="1" t="str">
        <f>VLOOKUP(M4874,People!$B$1:$C$5,2,0)</f>
        <v>Kelly Williams</v>
      </c>
      <c r="W4874" s="1" t="str">
        <f>VLOOKUP(Orders!B4874,Returns!$B$1:$C$801,2,1)</f>
        <v>Yes</v>
      </c>
    </row>
    <row r="4875" spans="1:23" ht="12.9" customHeight="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  <c r="V4875" s="1" t="str">
        <f>VLOOKUP(M4875,People!$B$1:$C$5,2,0)</f>
        <v>Kelly Williams</v>
      </c>
      <c r="W4875" s="1" t="str">
        <f>VLOOKUP(Orders!B4875,Returns!$B$1:$C$801,2,1)</f>
        <v>Yes</v>
      </c>
    </row>
    <row r="4876" spans="1:23" ht="12.9" customHeight="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  <c r="V4876" s="1" t="str">
        <f>VLOOKUP(M4876,People!$B$1:$C$5,2,0)</f>
        <v>Kelly Williams</v>
      </c>
      <c r="W4876" s="1" t="str">
        <f>VLOOKUP(Orders!B4876,Returns!$B$1:$C$801,2,1)</f>
        <v>Yes</v>
      </c>
    </row>
    <row r="4877" spans="1:23" ht="12.9" customHeight="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  <c r="V4877" s="1" t="str">
        <f>VLOOKUP(M4877,People!$B$1:$C$5,2,0)</f>
        <v>Chuck Magee</v>
      </c>
      <c r="W4877" s="1" t="str">
        <f>VLOOKUP(Orders!B4877,Returns!$B$1:$C$801,2,1)</f>
        <v>Yes</v>
      </c>
    </row>
    <row r="4878" spans="1:23" ht="12.9" customHeight="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  <c r="V4878" s="1" t="str">
        <f>VLOOKUP(M4878,People!$B$1:$C$5,2,0)</f>
        <v>Cassandra Brandow</v>
      </c>
      <c r="W4878" s="1" t="str">
        <f>VLOOKUP(Orders!B4878,Returns!$B$1:$C$801,2,1)</f>
        <v>Yes</v>
      </c>
    </row>
    <row r="4879" spans="1:23" ht="12.9" customHeight="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  <c r="V4879" s="1" t="str">
        <f>VLOOKUP(M4879,People!$B$1:$C$5,2,0)</f>
        <v>Cassandra Brandow</v>
      </c>
      <c r="W4879" s="1" t="str">
        <f>VLOOKUP(Orders!B4879,Returns!$B$1:$C$801,2,1)</f>
        <v>Yes</v>
      </c>
    </row>
    <row r="4880" spans="1:23" ht="12.9" customHeight="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  <c r="V4880" s="1" t="str">
        <f>VLOOKUP(M4880,People!$B$1:$C$5,2,0)</f>
        <v>Cassandra Brandow</v>
      </c>
      <c r="W4880" s="1" t="str">
        <f>VLOOKUP(Orders!B4880,Returns!$B$1:$C$801,2,1)</f>
        <v>Yes</v>
      </c>
    </row>
    <row r="4881" spans="1:23" ht="12.9" customHeight="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  <c r="V4881" s="1" t="str">
        <f>VLOOKUP(M4881,People!$B$1:$C$5,2,0)</f>
        <v>Cassandra Brandow</v>
      </c>
      <c r="W4881" s="1" t="str">
        <f>VLOOKUP(Orders!B4881,Returns!$B$1:$C$801,2,1)</f>
        <v>Yes</v>
      </c>
    </row>
    <row r="4882" spans="1:23" ht="12.9" customHeight="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  <c r="V4882" s="1" t="str">
        <f>VLOOKUP(M4882,People!$B$1:$C$5,2,0)</f>
        <v>Cassandra Brandow</v>
      </c>
      <c r="W4882" s="1" t="str">
        <f>VLOOKUP(Orders!B4882,Returns!$B$1:$C$801,2,1)</f>
        <v>Yes</v>
      </c>
    </row>
    <row r="4883" spans="1:23" ht="12.9" customHeight="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  <c r="V4883" s="1" t="str">
        <f>VLOOKUP(M4883,People!$B$1:$C$5,2,0)</f>
        <v>Cassandra Brandow</v>
      </c>
      <c r="W4883" s="1" t="str">
        <f>VLOOKUP(Orders!B4883,Returns!$B$1:$C$801,2,1)</f>
        <v>Yes</v>
      </c>
    </row>
    <row r="4884" spans="1:23" ht="12.9" customHeight="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VLOOKUP(M4884,People!$B$1:$C$5,2,0)</f>
        <v>Cassandra Brandow</v>
      </c>
      <c r="W4884" s="1" t="str">
        <f>VLOOKUP(Orders!B4884,Returns!$B$1:$C$801,2,1)</f>
        <v>Yes</v>
      </c>
    </row>
    <row r="4885" spans="1:23" ht="12.9" customHeight="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  <c r="V4885" s="1" t="str">
        <f>VLOOKUP(M4885,People!$B$1:$C$5,2,0)</f>
        <v>Anna Andreadi</v>
      </c>
      <c r="W4885" s="1" t="str">
        <f>VLOOKUP(Orders!B4885,Returns!$B$1:$C$801,2,1)</f>
        <v>Yes</v>
      </c>
    </row>
    <row r="4886" spans="1:23" ht="12.9" customHeight="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  <c r="V4886" s="1" t="str">
        <f>VLOOKUP(M4886,People!$B$1:$C$5,2,0)</f>
        <v>Anna Andreadi</v>
      </c>
      <c r="W4886" s="1" t="str">
        <f>VLOOKUP(Orders!B4886,Returns!$B$1:$C$801,2,1)</f>
        <v>Yes</v>
      </c>
    </row>
    <row r="4887" spans="1:23" ht="12.9" customHeight="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VLOOKUP(M4887,People!$B$1:$C$5,2,0)</f>
        <v>Kelly Williams</v>
      </c>
      <c r="W4887" s="1" t="str">
        <f>VLOOKUP(Orders!B4887,Returns!$B$1:$C$801,2,1)</f>
        <v>Yes</v>
      </c>
    </row>
    <row r="4888" spans="1:23" ht="12.9" customHeight="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  <c r="V4888" s="1" t="str">
        <f>VLOOKUP(M4888,People!$B$1:$C$5,2,0)</f>
        <v>Cassandra Brandow</v>
      </c>
      <c r="W4888" s="1" t="str">
        <f>VLOOKUP(Orders!B4888,Returns!$B$1:$C$801,2,1)</f>
        <v>Yes</v>
      </c>
    </row>
    <row r="4889" spans="1:23" ht="12.9" customHeight="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  <c r="V4889" s="1" t="str">
        <f>VLOOKUP(M4889,People!$B$1:$C$5,2,0)</f>
        <v>Cassandra Brandow</v>
      </c>
      <c r="W4889" s="1" t="str">
        <f>VLOOKUP(Orders!B4889,Returns!$B$1:$C$801,2,1)</f>
        <v>Yes</v>
      </c>
    </row>
    <row r="4890" spans="1:23" ht="12.9" customHeight="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  <c r="V4890" s="1" t="str">
        <f>VLOOKUP(M4890,People!$B$1:$C$5,2,0)</f>
        <v>Cassandra Brandow</v>
      </c>
      <c r="W4890" s="1" t="str">
        <f>VLOOKUP(Orders!B4890,Returns!$B$1:$C$801,2,1)</f>
        <v>Yes</v>
      </c>
    </row>
    <row r="4891" spans="1:23" ht="12.9" customHeight="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  <c r="V4891" s="1" t="str">
        <f>VLOOKUP(M4891,People!$B$1:$C$5,2,0)</f>
        <v>Cassandra Brandow</v>
      </c>
      <c r="W4891" s="1" t="str">
        <f>VLOOKUP(Orders!B4891,Returns!$B$1:$C$801,2,1)</f>
        <v>Yes</v>
      </c>
    </row>
    <row r="4892" spans="1:23" ht="12.9" customHeight="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  <c r="V4892" s="1" t="str">
        <f>VLOOKUP(M4892,People!$B$1:$C$5,2,0)</f>
        <v>Anna Andreadi</v>
      </c>
      <c r="W4892" s="1" t="str">
        <f>VLOOKUP(Orders!B4892,Returns!$B$1:$C$801,2,1)</f>
        <v>Yes</v>
      </c>
    </row>
    <row r="4893" spans="1:23" ht="12.9" customHeight="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  <c r="V4893" s="1" t="str">
        <f>VLOOKUP(M4893,People!$B$1:$C$5,2,0)</f>
        <v>Anna Andreadi</v>
      </c>
      <c r="W4893" s="1" t="str">
        <f>VLOOKUP(Orders!B4893,Returns!$B$1:$C$801,2,1)</f>
        <v>Yes</v>
      </c>
    </row>
    <row r="4894" spans="1:23" ht="12.9" customHeight="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  <c r="V4894" s="1" t="str">
        <f>VLOOKUP(M4894,People!$B$1:$C$5,2,0)</f>
        <v>Anna Andreadi</v>
      </c>
      <c r="W4894" s="1" t="str">
        <f>VLOOKUP(Orders!B4894,Returns!$B$1:$C$801,2,1)</f>
        <v>Yes</v>
      </c>
    </row>
    <row r="4895" spans="1:23" ht="12.9" customHeight="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  <c r="V4895" s="1" t="str">
        <f>VLOOKUP(M4895,People!$B$1:$C$5,2,0)</f>
        <v>Anna Andreadi</v>
      </c>
      <c r="W4895" s="1" t="str">
        <f>VLOOKUP(Orders!B4895,Returns!$B$1:$C$801,2,1)</f>
        <v>Yes</v>
      </c>
    </row>
    <row r="4896" spans="1:23" ht="12.9" customHeight="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  <c r="V4896" s="1" t="str">
        <f>VLOOKUP(M4896,People!$B$1:$C$5,2,0)</f>
        <v>Anna Andreadi</v>
      </c>
      <c r="W4896" s="1" t="str">
        <f>VLOOKUP(Orders!B4896,Returns!$B$1:$C$801,2,1)</f>
        <v>Yes</v>
      </c>
    </row>
    <row r="4897" spans="1:23" ht="12.9" customHeight="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VLOOKUP(M4897,People!$B$1:$C$5,2,0)</f>
        <v>Anna Andreadi</v>
      </c>
      <c r="W4897" s="1" t="str">
        <f>VLOOKUP(Orders!B4897,Returns!$B$1:$C$801,2,1)</f>
        <v>Yes</v>
      </c>
    </row>
    <row r="4898" spans="1:23" ht="12.9" customHeight="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  <c r="V4898" s="1" t="str">
        <f>VLOOKUP(M4898,People!$B$1:$C$5,2,0)</f>
        <v>Anna Andreadi</v>
      </c>
      <c r="W4898" s="1" t="str">
        <f>VLOOKUP(Orders!B4898,Returns!$B$1:$C$801,2,1)</f>
        <v>Yes</v>
      </c>
    </row>
    <row r="4899" spans="1:23" ht="12.9" customHeight="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  <c r="V4899" s="1" t="str">
        <f>VLOOKUP(M4899,People!$B$1:$C$5,2,0)</f>
        <v>Chuck Magee</v>
      </c>
      <c r="W4899" s="1" t="str">
        <f>VLOOKUP(Orders!B4899,Returns!$B$1:$C$801,2,1)</f>
        <v>Yes</v>
      </c>
    </row>
    <row r="4900" spans="1:23" ht="12.9" customHeight="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  <c r="V4900" s="1" t="str">
        <f>VLOOKUP(M4900,People!$B$1:$C$5,2,0)</f>
        <v>Chuck Magee</v>
      </c>
      <c r="W4900" s="1" t="str">
        <f>VLOOKUP(Orders!B4900,Returns!$B$1:$C$801,2,1)</f>
        <v>Yes</v>
      </c>
    </row>
    <row r="4901" spans="1:23" ht="12.9" customHeight="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  <c r="V4901" s="1" t="str">
        <f>VLOOKUP(M4901,People!$B$1:$C$5,2,0)</f>
        <v>Anna Andreadi</v>
      </c>
      <c r="W4901" s="1" t="str">
        <f>VLOOKUP(Orders!B4901,Returns!$B$1:$C$801,2,1)</f>
        <v>Yes</v>
      </c>
    </row>
    <row r="4902" spans="1:23" ht="12.9" customHeight="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  <c r="V4902" s="1" t="str">
        <f>VLOOKUP(M4902,People!$B$1:$C$5,2,0)</f>
        <v>Anna Andreadi</v>
      </c>
      <c r="W4902" s="1" t="str">
        <f>VLOOKUP(Orders!B4902,Returns!$B$1:$C$801,2,1)</f>
        <v>Yes</v>
      </c>
    </row>
    <row r="4903" spans="1:23" ht="12.9" customHeight="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  <c r="V4903" s="1" t="str">
        <f>VLOOKUP(M4903,People!$B$1:$C$5,2,0)</f>
        <v>Anna Andreadi</v>
      </c>
      <c r="W4903" s="1" t="str">
        <f>VLOOKUP(Orders!B4903,Returns!$B$1:$C$801,2,1)</f>
        <v>Yes</v>
      </c>
    </row>
    <row r="4904" spans="1:23" ht="12.9" customHeight="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VLOOKUP(M4904,People!$B$1:$C$5,2,0)</f>
        <v>Chuck Magee</v>
      </c>
      <c r="W4904" s="1" t="str">
        <f>VLOOKUP(Orders!B4904,Returns!$B$1:$C$801,2,1)</f>
        <v>Yes</v>
      </c>
    </row>
    <row r="4905" spans="1:23" ht="12.9" customHeight="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VLOOKUP(M4905,People!$B$1:$C$5,2,0)</f>
        <v>Chuck Magee</v>
      </c>
      <c r="W4905" s="1" t="str">
        <f>VLOOKUP(Orders!B4905,Returns!$B$1:$C$801,2,1)</f>
        <v>Yes</v>
      </c>
    </row>
    <row r="4906" spans="1:23" ht="12.9" customHeight="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  <c r="V4906" s="1" t="str">
        <f>VLOOKUP(M4906,People!$B$1:$C$5,2,0)</f>
        <v>Kelly Williams</v>
      </c>
      <c r="W4906" s="1" t="str">
        <f>VLOOKUP(Orders!B4906,Returns!$B$1:$C$801,2,1)</f>
        <v>Yes</v>
      </c>
    </row>
    <row r="4907" spans="1:23" ht="12.9" customHeight="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VLOOKUP(M4907,People!$B$1:$C$5,2,0)</f>
        <v>Chuck Magee</v>
      </c>
      <c r="W4907" s="1" t="str">
        <f>VLOOKUP(Orders!B4907,Returns!$B$1:$C$801,2,1)</f>
        <v>Yes</v>
      </c>
    </row>
    <row r="4908" spans="1:23" ht="12.9" customHeight="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  <c r="V4908" s="1" t="str">
        <f>VLOOKUP(M4908,People!$B$1:$C$5,2,0)</f>
        <v>Chuck Magee</v>
      </c>
      <c r="W4908" s="1" t="str">
        <f>VLOOKUP(Orders!B4908,Returns!$B$1:$C$801,2,1)</f>
        <v>Yes</v>
      </c>
    </row>
    <row r="4909" spans="1:23" ht="12.9" customHeight="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  <c r="V4909" s="1" t="str">
        <f>VLOOKUP(M4909,People!$B$1:$C$5,2,0)</f>
        <v>Chuck Magee</v>
      </c>
      <c r="W4909" s="1" t="str">
        <f>VLOOKUP(Orders!B4909,Returns!$B$1:$C$801,2,1)</f>
        <v>Yes</v>
      </c>
    </row>
    <row r="4910" spans="1:23" ht="12.9" customHeight="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VLOOKUP(M4910,People!$B$1:$C$5,2,0)</f>
        <v>Chuck Magee</v>
      </c>
      <c r="W4910" s="1" t="str">
        <f>VLOOKUP(Orders!B4910,Returns!$B$1:$C$801,2,1)</f>
        <v>Yes</v>
      </c>
    </row>
    <row r="4911" spans="1:23" ht="12.9" customHeight="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  <c r="V4911" s="1" t="str">
        <f>VLOOKUP(M4911,People!$B$1:$C$5,2,0)</f>
        <v>Cassandra Brandow</v>
      </c>
      <c r="W4911" s="1" t="str">
        <f>VLOOKUP(Orders!B4911,Returns!$B$1:$C$801,2,1)</f>
        <v>Yes</v>
      </c>
    </row>
    <row r="4912" spans="1:23" ht="12.9" customHeight="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  <c r="V4912" s="1" t="str">
        <f>VLOOKUP(M4912,People!$B$1:$C$5,2,0)</f>
        <v>Cassandra Brandow</v>
      </c>
      <c r="W4912" s="1" t="str">
        <f>VLOOKUP(Orders!B4912,Returns!$B$1:$C$801,2,1)</f>
        <v>Yes</v>
      </c>
    </row>
    <row r="4913" spans="1:23" ht="12.9" customHeight="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  <c r="V4913" s="1" t="str">
        <f>VLOOKUP(M4913,People!$B$1:$C$5,2,0)</f>
        <v>Cassandra Brandow</v>
      </c>
      <c r="W4913" s="1" t="str">
        <f>VLOOKUP(Orders!B4913,Returns!$B$1:$C$801,2,1)</f>
        <v>Yes</v>
      </c>
    </row>
    <row r="4914" spans="1:23" ht="12.9" customHeight="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  <c r="V4914" s="1" t="str">
        <f>VLOOKUP(M4914,People!$B$1:$C$5,2,0)</f>
        <v>Cassandra Brandow</v>
      </c>
      <c r="W4914" s="1" t="str">
        <f>VLOOKUP(Orders!B4914,Returns!$B$1:$C$801,2,1)</f>
        <v>Yes</v>
      </c>
    </row>
    <row r="4915" spans="1:23" ht="12.9" customHeight="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VLOOKUP(M4915,People!$B$1:$C$5,2,0)</f>
        <v>Cassandra Brandow</v>
      </c>
      <c r="W4915" s="1" t="str">
        <f>VLOOKUP(Orders!B4915,Returns!$B$1:$C$801,2,1)</f>
        <v>Yes</v>
      </c>
    </row>
    <row r="4916" spans="1:23" ht="12.9" customHeight="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  <c r="V4916" s="1" t="str">
        <f>VLOOKUP(M4916,People!$B$1:$C$5,2,0)</f>
        <v>Anna Andreadi</v>
      </c>
      <c r="W4916" s="1" t="str">
        <f>VLOOKUP(Orders!B4916,Returns!$B$1:$C$801,2,1)</f>
        <v>Yes</v>
      </c>
    </row>
    <row r="4917" spans="1:23" ht="12.9" customHeight="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  <c r="V4917" s="1" t="str">
        <f>VLOOKUP(M4917,People!$B$1:$C$5,2,0)</f>
        <v>Anna Andreadi</v>
      </c>
      <c r="W4917" s="1" t="str">
        <f>VLOOKUP(Orders!B4917,Returns!$B$1:$C$801,2,1)</f>
        <v>Yes</v>
      </c>
    </row>
    <row r="4918" spans="1:23" ht="12.9" customHeight="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  <c r="V4918" s="1" t="str">
        <f>VLOOKUP(M4918,People!$B$1:$C$5,2,0)</f>
        <v>Kelly Williams</v>
      </c>
      <c r="W4918" s="1" t="str">
        <f>VLOOKUP(Orders!B4918,Returns!$B$1:$C$801,2,1)</f>
        <v>Yes</v>
      </c>
    </row>
    <row r="4919" spans="1:23" ht="12.9" customHeight="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  <c r="V4919" s="1" t="str">
        <f>VLOOKUP(M4919,People!$B$1:$C$5,2,0)</f>
        <v>Kelly Williams</v>
      </c>
      <c r="W4919" s="1" t="str">
        <f>VLOOKUP(Orders!B4919,Returns!$B$1:$C$801,2,1)</f>
        <v>Yes</v>
      </c>
    </row>
    <row r="4920" spans="1:23" ht="12.9" customHeight="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VLOOKUP(M4920,People!$B$1:$C$5,2,0)</f>
        <v>Chuck Magee</v>
      </c>
      <c r="W4920" s="1" t="str">
        <f>VLOOKUP(Orders!B4920,Returns!$B$1:$C$801,2,1)</f>
        <v>Yes</v>
      </c>
    </row>
    <row r="4921" spans="1:23" ht="12.9" customHeight="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  <c r="V4921" s="1" t="str">
        <f>VLOOKUP(M4921,People!$B$1:$C$5,2,0)</f>
        <v>Chuck Magee</v>
      </c>
      <c r="W4921" s="1" t="str">
        <f>VLOOKUP(Orders!B4921,Returns!$B$1:$C$801,2,1)</f>
        <v>Yes</v>
      </c>
    </row>
    <row r="4922" spans="1:23" ht="12.9" customHeight="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  <c r="V4922" s="1" t="str">
        <f>VLOOKUP(M4922,People!$B$1:$C$5,2,0)</f>
        <v>Kelly Williams</v>
      </c>
      <c r="W4922" s="1" t="str">
        <f>VLOOKUP(Orders!B4922,Returns!$B$1:$C$801,2,1)</f>
        <v>Yes</v>
      </c>
    </row>
    <row r="4923" spans="1:23" ht="12.9" customHeight="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  <c r="V4923" s="1" t="str">
        <f>VLOOKUP(M4923,People!$B$1:$C$5,2,0)</f>
        <v>Cassandra Brandow</v>
      </c>
      <c r="W4923" s="1" t="str">
        <f>VLOOKUP(Orders!B4923,Returns!$B$1:$C$801,2,1)</f>
        <v>Yes</v>
      </c>
    </row>
    <row r="4924" spans="1:23" ht="12.9" customHeight="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  <c r="V4924" s="1" t="str">
        <f>VLOOKUP(M4924,People!$B$1:$C$5,2,0)</f>
        <v>Cassandra Brandow</v>
      </c>
      <c r="W4924" s="1" t="str">
        <f>VLOOKUP(Orders!B4924,Returns!$B$1:$C$801,2,1)</f>
        <v>Yes</v>
      </c>
    </row>
    <row r="4925" spans="1:23" ht="12.9" customHeight="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  <c r="V4925" s="1" t="str">
        <f>VLOOKUP(M4925,People!$B$1:$C$5,2,0)</f>
        <v>Cassandra Brandow</v>
      </c>
      <c r="W4925" s="1" t="str">
        <f>VLOOKUP(Orders!B4925,Returns!$B$1:$C$801,2,1)</f>
        <v>Yes</v>
      </c>
    </row>
    <row r="4926" spans="1:23" ht="12.9" customHeight="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VLOOKUP(M4926,People!$B$1:$C$5,2,0)</f>
        <v>Cassandra Brandow</v>
      </c>
      <c r="W4926" s="1" t="str">
        <f>VLOOKUP(Orders!B4926,Returns!$B$1:$C$801,2,1)</f>
        <v>Yes</v>
      </c>
    </row>
    <row r="4927" spans="1:23" ht="12.9" customHeight="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  <c r="V4927" s="1" t="str">
        <f>VLOOKUP(M4927,People!$B$1:$C$5,2,0)</f>
        <v>Chuck Magee</v>
      </c>
      <c r="W4927" s="1" t="str">
        <f>VLOOKUP(Orders!B4927,Returns!$B$1:$C$801,2,1)</f>
        <v>Yes</v>
      </c>
    </row>
    <row r="4928" spans="1:23" ht="12.9" customHeight="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VLOOKUP(M4928,People!$B$1:$C$5,2,0)</f>
        <v>Kelly Williams</v>
      </c>
      <c r="W4928" s="1" t="str">
        <f>VLOOKUP(Orders!B4928,Returns!$B$1:$C$801,2,1)</f>
        <v>Yes</v>
      </c>
    </row>
    <row r="4929" spans="1:23" ht="12.9" customHeight="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VLOOKUP(M4929,People!$B$1:$C$5,2,0)</f>
        <v>Chuck Magee</v>
      </c>
      <c r="W4929" s="1" t="str">
        <f>VLOOKUP(Orders!B4929,Returns!$B$1:$C$801,2,1)</f>
        <v>Yes</v>
      </c>
    </row>
    <row r="4930" spans="1:23" ht="12.9" customHeight="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  <c r="V4930" s="1" t="str">
        <f>VLOOKUP(M4930,People!$B$1:$C$5,2,0)</f>
        <v>Chuck Magee</v>
      </c>
      <c r="W4930" s="1" t="str">
        <f>VLOOKUP(Orders!B4930,Returns!$B$1:$C$801,2,1)</f>
        <v>Yes</v>
      </c>
    </row>
    <row r="4931" spans="1:23" ht="12.9" customHeight="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VLOOKUP(M4931,People!$B$1:$C$5,2,0)</f>
        <v>Chuck Magee</v>
      </c>
      <c r="W4931" s="1" t="str">
        <f>VLOOKUP(Orders!B4931,Returns!$B$1:$C$801,2,1)</f>
        <v>Yes</v>
      </c>
    </row>
    <row r="4932" spans="1:23" ht="12.9" customHeight="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  <c r="V4932" s="1" t="str">
        <f>VLOOKUP(M4932,People!$B$1:$C$5,2,0)</f>
        <v>Chuck Magee</v>
      </c>
      <c r="W4932" s="1" t="str">
        <f>VLOOKUP(Orders!B4932,Returns!$B$1:$C$801,2,1)</f>
        <v>Yes</v>
      </c>
    </row>
    <row r="4933" spans="1:23" ht="12.9" customHeight="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VLOOKUP(M4933,People!$B$1:$C$5,2,0)</f>
        <v>Anna Andreadi</v>
      </c>
      <c r="W4933" s="1" t="str">
        <f>VLOOKUP(Orders!B4933,Returns!$B$1:$C$801,2,1)</f>
        <v>Yes</v>
      </c>
    </row>
    <row r="4934" spans="1:23" ht="12.9" customHeight="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  <c r="V4934" s="1" t="str">
        <f>VLOOKUP(M4934,People!$B$1:$C$5,2,0)</f>
        <v>Anna Andreadi</v>
      </c>
      <c r="W4934" s="1" t="str">
        <f>VLOOKUP(Orders!B4934,Returns!$B$1:$C$801,2,1)</f>
        <v>Yes</v>
      </c>
    </row>
    <row r="4935" spans="1:23" ht="12.9" customHeight="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  <c r="V4935" s="1" t="str">
        <f>VLOOKUP(M4935,People!$B$1:$C$5,2,0)</f>
        <v>Anna Andreadi</v>
      </c>
      <c r="W4935" s="1" t="str">
        <f>VLOOKUP(Orders!B4935,Returns!$B$1:$C$801,2,1)</f>
        <v>Yes</v>
      </c>
    </row>
    <row r="4936" spans="1:23" ht="12.9" customHeight="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  <c r="V4936" s="1" t="str">
        <f>VLOOKUP(M4936,People!$B$1:$C$5,2,0)</f>
        <v>Anna Andreadi</v>
      </c>
      <c r="W4936" s="1" t="str">
        <f>VLOOKUP(Orders!B4936,Returns!$B$1:$C$801,2,1)</f>
        <v>Yes</v>
      </c>
    </row>
    <row r="4937" spans="1:23" ht="12.9" customHeight="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  <c r="V4937" s="1" t="str">
        <f>VLOOKUP(M4937,People!$B$1:$C$5,2,0)</f>
        <v>Anna Andreadi</v>
      </c>
      <c r="W4937" s="1" t="str">
        <f>VLOOKUP(Orders!B4937,Returns!$B$1:$C$801,2,1)</f>
        <v>Yes</v>
      </c>
    </row>
    <row r="4938" spans="1:23" ht="12.9" customHeight="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VLOOKUP(M4938,People!$B$1:$C$5,2,0)</f>
        <v>Cassandra Brandow</v>
      </c>
      <c r="W4938" s="1" t="str">
        <f>VLOOKUP(Orders!B4938,Returns!$B$1:$C$801,2,1)</f>
        <v>Yes</v>
      </c>
    </row>
    <row r="4939" spans="1:23" ht="12.9" customHeight="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  <c r="V4939" s="1" t="str">
        <f>VLOOKUP(M4939,People!$B$1:$C$5,2,0)</f>
        <v>Anna Andreadi</v>
      </c>
      <c r="W4939" s="1" t="str">
        <f>VLOOKUP(Orders!B4939,Returns!$B$1:$C$801,2,1)</f>
        <v>Yes</v>
      </c>
    </row>
    <row r="4940" spans="1:23" ht="12.9" customHeight="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  <c r="V4940" s="1" t="str">
        <f>VLOOKUP(M4940,People!$B$1:$C$5,2,0)</f>
        <v>Anna Andreadi</v>
      </c>
      <c r="W4940" s="1" t="str">
        <f>VLOOKUP(Orders!B4940,Returns!$B$1:$C$801,2,1)</f>
        <v>Yes</v>
      </c>
    </row>
    <row r="4941" spans="1:23" ht="12.9" customHeight="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  <c r="V4941" s="1" t="str">
        <f>VLOOKUP(M4941,People!$B$1:$C$5,2,0)</f>
        <v>Anna Andreadi</v>
      </c>
      <c r="W4941" s="1" t="str">
        <f>VLOOKUP(Orders!B4941,Returns!$B$1:$C$801,2,1)</f>
        <v>Yes</v>
      </c>
    </row>
    <row r="4942" spans="1:23" ht="12.9" customHeight="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  <c r="V4942" s="1" t="str">
        <f>VLOOKUP(M4942,People!$B$1:$C$5,2,0)</f>
        <v>Chuck Magee</v>
      </c>
      <c r="W4942" s="1" t="str">
        <f>VLOOKUP(Orders!B4942,Returns!$B$1:$C$801,2,1)</f>
        <v>Yes</v>
      </c>
    </row>
    <row r="4943" spans="1:23" ht="12.9" customHeight="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  <c r="V4943" s="1" t="str">
        <f>VLOOKUP(M4943,People!$B$1:$C$5,2,0)</f>
        <v>Chuck Magee</v>
      </c>
      <c r="W4943" s="1" t="str">
        <f>VLOOKUP(Orders!B4943,Returns!$B$1:$C$801,2,1)</f>
        <v>Yes</v>
      </c>
    </row>
    <row r="4944" spans="1:23" ht="12.9" customHeight="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  <c r="V4944" s="1" t="str">
        <f>VLOOKUP(M4944,People!$B$1:$C$5,2,0)</f>
        <v>Chuck Magee</v>
      </c>
      <c r="W4944" s="1" t="str">
        <f>VLOOKUP(Orders!B4944,Returns!$B$1:$C$801,2,1)</f>
        <v>Yes</v>
      </c>
    </row>
    <row r="4945" spans="1:23" ht="12.9" customHeight="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  <c r="V4945" s="1" t="str">
        <f>VLOOKUP(M4945,People!$B$1:$C$5,2,0)</f>
        <v>Kelly Williams</v>
      </c>
      <c r="W4945" s="1" t="str">
        <f>VLOOKUP(Orders!B4945,Returns!$B$1:$C$801,2,1)</f>
        <v>Yes</v>
      </c>
    </row>
    <row r="4946" spans="1:23" ht="12.9" customHeight="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  <c r="V4946" s="1" t="str">
        <f>VLOOKUP(M4946,People!$B$1:$C$5,2,0)</f>
        <v>Anna Andreadi</v>
      </c>
      <c r="W4946" s="1" t="str">
        <f>VLOOKUP(Orders!B4946,Returns!$B$1:$C$801,2,1)</f>
        <v>Yes</v>
      </c>
    </row>
    <row r="4947" spans="1:23" ht="12.9" customHeight="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  <c r="V4947" s="1" t="str">
        <f>VLOOKUP(M4947,People!$B$1:$C$5,2,0)</f>
        <v>Anna Andreadi</v>
      </c>
      <c r="W4947" s="1" t="str">
        <f>VLOOKUP(Orders!B4947,Returns!$B$1:$C$801,2,1)</f>
        <v>Yes</v>
      </c>
    </row>
    <row r="4948" spans="1:23" ht="12.9" customHeight="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  <c r="V4948" s="1" t="str">
        <f>VLOOKUP(M4948,People!$B$1:$C$5,2,0)</f>
        <v>Anna Andreadi</v>
      </c>
      <c r="W4948" s="1" t="str">
        <f>VLOOKUP(Orders!B4948,Returns!$B$1:$C$801,2,1)</f>
        <v>Yes</v>
      </c>
    </row>
    <row r="4949" spans="1:23" ht="12.9" customHeight="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  <c r="V4949" s="1" t="str">
        <f>VLOOKUP(M4949,People!$B$1:$C$5,2,0)</f>
        <v>Anna Andreadi</v>
      </c>
      <c r="W4949" s="1" t="str">
        <f>VLOOKUP(Orders!B4949,Returns!$B$1:$C$801,2,1)</f>
        <v>Yes</v>
      </c>
    </row>
    <row r="4950" spans="1:23" ht="12.9" customHeight="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  <c r="V4950" s="1" t="str">
        <f>VLOOKUP(M4950,People!$B$1:$C$5,2,0)</f>
        <v>Anna Andreadi</v>
      </c>
      <c r="W4950" s="1" t="str">
        <f>VLOOKUP(Orders!B4950,Returns!$B$1:$C$801,2,1)</f>
        <v>Yes</v>
      </c>
    </row>
    <row r="4951" spans="1:23" ht="12.9" customHeight="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  <c r="V4951" s="1" t="str">
        <f>VLOOKUP(M4951,People!$B$1:$C$5,2,0)</f>
        <v>Anna Andreadi</v>
      </c>
      <c r="W4951" s="1" t="str">
        <f>VLOOKUP(Orders!B4951,Returns!$B$1:$C$801,2,1)</f>
        <v>Yes</v>
      </c>
    </row>
    <row r="4952" spans="1:23" ht="12.9" customHeight="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  <c r="V4952" s="1" t="str">
        <f>VLOOKUP(M4952,People!$B$1:$C$5,2,0)</f>
        <v>Chuck Magee</v>
      </c>
      <c r="W4952" s="1" t="str">
        <f>VLOOKUP(Orders!B4952,Returns!$B$1:$C$801,2,1)</f>
        <v>Yes</v>
      </c>
    </row>
    <row r="4953" spans="1:23" ht="12.9" customHeight="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  <c r="V4953" s="1" t="str">
        <f>VLOOKUP(M4953,People!$B$1:$C$5,2,0)</f>
        <v>Kelly Williams</v>
      </c>
      <c r="W4953" s="1" t="str">
        <f>VLOOKUP(Orders!B4953,Returns!$B$1:$C$801,2,1)</f>
        <v>Yes</v>
      </c>
    </row>
    <row r="4954" spans="1:23" ht="12.9" customHeight="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  <c r="V4954" s="1" t="str">
        <f>VLOOKUP(M4954,People!$B$1:$C$5,2,0)</f>
        <v>Anna Andreadi</v>
      </c>
      <c r="W4954" s="1" t="str">
        <f>VLOOKUP(Orders!B4954,Returns!$B$1:$C$801,2,1)</f>
        <v>Yes</v>
      </c>
    </row>
    <row r="4955" spans="1:23" ht="12.9" customHeight="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  <c r="V4955" s="1" t="str">
        <f>VLOOKUP(M4955,People!$B$1:$C$5,2,0)</f>
        <v>Chuck Magee</v>
      </c>
      <c r="W4955" s="1" t="str">
        <f>VLOOKUP(Orders!B4955,Returns!$B$1:$C$801,2,1)</f>
        <v>Yes</v>
      </c>
    </row>
    <row r="4956" spans="1:23" ht="12.9" customHeight="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  <c r="V4956" s="1" t="str">
        <f>VLOOKUP(M4956,People!$B$1:$C$5,2,0)</f>
        <v>Anna Andreadi</v>
      </c>
      <c r="W4956" s="1" t="str">
        <f>VLOOKUP(Orders!B4956,Returns!$B$1:$C$801,2,1)</f>
        <v>Yes</v>
      </c>
    </row>
    <row r="4957" spans="1:23" ht="12.9" customHeight="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  <c r="V4957" s="1" t="str">
        <f>VLOOKUP(M4957,People!$B$1:$C$5,2,0)</f>
        <v>Anna Andreadi</v>
      </c>
      <c r="W4957" s="1" t="str">
        <f>VLOOKUP(Orders!B4957,Returns!$B$1:$C$801,2,1)</f>
        <v>Yes</v>
      </c>
    </row>
    <row r="4958" spans="1:23" ht="12.9" customHeight="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VLOOKUP(M4958,People!$B$1:$C$5,2,0)</f>
        <v>Anna Andreadi</v>
      </c>
      <c r="W4958" s="1" t="str">
        <f>VLOOKUP(Orders!B4958,Returns!$B$1:$C$801,2,1)</f>
        <v>Yes</v>
      </c>
    </row>
    <row r="4959" spans="1:23" ht="12.9" customHeight="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  <c r="V4959" s="1" t="str">
        <f>VLOOKUP(M4959,People!$B$1:$C$5,2,0)</f>
        <v>Kelly Williams</v>
      </c>
      <c r="W4959" s="1" t="str">
        <f>VLOOKUP(Orders!B4959,Returns!$B$1:$C$801,2,1)</f>
        <v>Yes</v>
      </c>
    </row>
    <row r="4960" spans="1:23" ht="12.9" customHeight="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VLOOKUP(M4960,People!$B$1:$C$5,2,0)</f>
        <v>Kelly Williams</v>
      </c>
      <c r="W4960" s="1" t="str">
        <f>VLOOKUP(Orders!B4960,Returns!$B$1:$C$801,2,1)</f>
        <v>Yes</v>
      </c>
    </row>
    <row r="4961" spans="1:23" ht="12.9" customHeight="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  <c r="V4961" s="1" t="str">
        <f>VLOOKUP(M4961,People!$B$1:$C$5,2,0)</f>
        <v>Anna Andreadi</v>
      </c>
      <c r="W4961" s="1" t="str">
        <f>VLOOKUP(Orders!B4961,Returns!$B$1:$C$801,2,1)</f>
        <v>Yes</v>
      </c>
    </row>
    <row r="4962" spans="1:23" ht="12.9" customHeight="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VLOOKUP(M4962,People!$B$1:$C$5,2,0)</f>
        <v>Anna Andreadi</v>
      </c>
      <c r="W4962" s="1" t="str">
        <f>VLOOKUP(Orders!B4962,Returns!$B$1:$C$801,2,1)</f>
        <v>Yes</v>
      </c>
    </row>
    <row r="4963" spans="1:23" ht="12.9" customHeight="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  <c r="V4963" s="1" t="str">
        <f>VLOOKUP(M4963,People!$B$1:$C$5,2,0)</f>
        <v>Anna Andreadi</v>
      </c>
      <c r="W4963" s="1" t="str">
        <f>VLOOKUP(Orders!B4963,Returns!$B$1:$C$801,2,1)</f>
        <v>Yes</v>
      </c>
    </row>
    <row r="4964" spans="1:23" ht="12.9" customHeight="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  <c r="V4964" s="1" t="str">
        <f>VLOOKUP(M4964,People!$B$1:$C$5,2,0)</f>
        <v>Anna Andreadi</v>
      </c>
      <c r="W4964" s="1" t="str">
        <f>VLOOKUP(Orders!B4964,Returns!$B$1:$C$801,2,1)</f>
        <v>Yes</v>
      </c>
    </row>
    <row r="4965" spans="1:23" ht="12.9" customHeight="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  <c r="V4965" s="1" t="str">
        <f>VLOOKUP(M4965,People!$B$1:$C$5,2,0)</f>
        <v>Anna Andreadi</v>
      </c>
      <c r="W4965" s="1" t="str">
        <f>VLOOKUP(Orders!B4965,Returns!$B$1:$C$801,2,1)</f>
        <v>Yes</v>
      </c>
    </row>
    <row r="4966" spans="1:23" ht="12.9" customHeight="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  <c r="V4966" s="1" t="str">
        <f>VLOOKUP(M4966,People!$B$1:$C$5,2,0)</f>
        <v>Cassandra Brandow</v>
      </c>
      <c r="W4966" s="1" t="str">
        <f>VLOOKUP(Orders!B4966,Returns!$B$1:$C$801,2,1)</f>
        <v>Yes</v>
      </c>
    </row>
    <row r="4967" spans="1:23" ht="12.9" customHeight="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  <c r="V4967" s="1" t="str">
        <f>VLOOKUP(M4967,People!$B$1:$C$5,2,0)</f>
        <v>Cassandra Brandow</v>
      </c>
      <c r="W4967" s="1" t="str">
        <f>VLOOKUP(Orders!B4967,Returns!$B$1:$C$801,2,1)</f>
        <v>Yes</v>
      </c>
    </row>
    <row r="4968" spans="1:23" ht="12.9" customHeight="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  <c r="V4968" s="1" t="str">
        <f>VLOOKUP(M4968,People!$B$1:$C$5,2,0)</f>
        <v>Chuck Magee</v>
      </c>
      <c r="W4968" s="1" t="str">
        <f>VLOOKUP(Orders!B4968,Returns!$B$1:$C$801,2,1)</f>
        <v>Yes</v>
      </c>
    </row>
    <row r="4969" spans="1:23" ht="12.9" customHeight="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VLOOKUP(M4969,People!$B$1:$C$5,2,0)</f>
        <v>Chuck Magee</v>
      </c>
      <c r="W4969" s="1" t="str">
        <f>VLOOKUP(Orders!B4969,Returns!$B$1:$C$801,2,1)</f>
        <v>Yes</v>
      </c>
    </row>
    <row r="4970" spans="1:23" ht="12.9" customHeight="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VLOOKUP(M4970,People!$B$1:$C$5,2,0)</f>
        <v>Chuck Magee</v>
      </c>
      <c r="W4970" s="1" t="str">
        <f>VLOOKUP(Orders!B4970,Returns!$B$1:$C$801,2,1)</f>
        <v>Yes</v>
      </c>
    </row>
    <row r="4971" spans="1:23" ht="12.9" customHeight="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  <c r="V4971" s="1" t="str">
        <f>VLOOKUP(M4971,People!$B$1:$C$5,2,0)</f>
        <v>Chuck Magee</v>
      </c>
      <c r="W4971" s="1" t="str">
        <f>VLOOKUP(Orders!B4971,Returns!$B$1:$C$801,2,1)</f>
        <v>Yes</v>
      </c>
    </row>
    <row r="4972" spans="1:23" ht="12.9" customHeight="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  <c r="V4972" s="1" t="str">
        <f>VLOOKUP(M4972,People!$B$1:$C$5,2,0)</f>
        <v>Cassandra Brandow</v>
      </c>
      <c r="W4972" s="1" t="str">
        <f>VLOOKUP(Orders!B4972,Returns!$B$1:$C$801,2,1)</f>
        <v>Yes</v>
      </c>
    </row>
    <row r="4973" spans="1:23" ht="12.9" customHeight="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VLOOKUP(M4973,People!$B$1:$C$5,2,0)</f>
        <v>Cassandra Brandow</v>
      </c>
      <c r="W4973" s="1" t="str">
        <f>VLOOKUP(Orders!B4973,Returns!$B$1:$C$801,2,1)</f>
        <v>Yes</v>
      </c>
    </row>
    <row r="4974" spans="1:23" ht="12.9" customHeight="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  <c r="V4974" s="1" t="str">
        <f>VLOOKUP(M4974,People!$B$1:$C$5,2,0)</f>
        <v>Cassandra Brandow</v>
      </c>
      <c r="W4974" s="1" t="str">
        <f>VLOOKUP(Orders!B4974,Returns!$B$1:$C$801,2,1)</f>
        <v>Yes</v>
      </c>
    </row>
    <row r="4975" spans="1:23" ht="12.9" customHeight="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  <c r="V4975" s="1" t="str">
        <f>VLOOKUP(M4975,People!$B$1:$C$5,2,0)</f>
        <v>Cassandra Brandow</v>
      </c>
      <c r="W4975" s="1" t="str">
        <f>VLOOKUP(Orders!B4975,Returns!$B$1:$C$801,2,1)</f>
        <v>Yes</v>
      </c>
    </row>
    <row r="4976" spans="1:23" ht="12.9" customHeight="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VLOOKUP(M4976,People!$B$1:$C$5,2,0)</f>
        <v>Anna Andreadi</v>
      </c>
      <c r="W4976" s="1" t="str">
        <f>VLOOKUP(Orders!B4976,Returns!$B$1:$C$801,2,1)</f>
        <v>Yes</v>
      </c>
    </row>
    <row r="4977" spans="1:23" ht="12.9" customHeight="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  <c r="V4977" s="1" t="str">
        <f>VLOOKUP(M4977,People!$B$1:$C$5,2,0)</f>
        <v>Cassandra Brandow</v>
      </c>
      <c r="W4977" s="1" t="str">
        <f>VLOOKUP(Orders!B4977,Returns!$B$1:$C$801,2,1)</f>
        <v>Yes</v>
      </c>
    </row>
    <row r="4978" spans="1:23" ht="12.9" customHeight="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VLOOKUP(M4978,People!$B$1:$C$5,2,0)</f>
        <v>Chuck Magee</v>
      </c>
      <c r="W4978" s="1" t="str">
        <f>VLOOKUP(Orders!B4978,Returns!$B$1:$C$801,2,1)</f>
        <v>Yes</v>
      </c>
    </row>
    <row r="4979" spans="1:23" ht="12.9" customHeight="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  <c r="V4979" s="1" t="str">
        <f>VLOOKUP(M4979,People!$B$1:$C$5,2,0)</f>
        <v>Chuck Magee</v>
      </c>
      <c r="W4979" s="1" t="str">
        <f>VLOOKUP(Orders!B4979,Returns!$B$1:$C$801,2,1)</f>
        <v>Yes</v>
      </c>
    </row>
    <row r="4980" spans="1:23" ht="12.9" customHeight="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VLOOKUP(M4980,People!$B$1:$C$5,2,0)</f>
        <v>Chuck Magee</v>
      </c>
      <c r="W4980" s="1" t="str">
        <f>VLOOKUP(Orders!B4980,Returns!$B$1:$C$801,2,1)</f>
        <v>Yes</v>
      </c>
    </row>
    <row r="4981" spans="1:23" ht="12.9" customHeight="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  <c r="V4981" s="1" t="str">
        <f>VLOOKUP(M4981,People!$B$1:$C$5,2,0)</f>
        <v>Kelly Williams</v>
      </c>
      <c r="W4981" s="1" t="str">
        <f>VLOOKUP(Orders!B4981,Returns!$B$1:$C$801,2,1)</f>
        <v>Yes</v>
      </c>
    </row>
    <row r="4982" spans="1:23" ht="12.9" customHeight="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  <c r="V4982" s="1" t="str">
        <f>VLOOKUP(M4982,People!$B$1:$C$5,2,0)</f>
        <v>Kelly Williams</v>
      </c>
      <c r="W4982" s="1" t="str">
        <f>VLOOKUP(Orders!B4982,Returns!$B$1:$C$801,2,1)</f>
        <v>Yes</v>
      </c>
    </row>
    <row r="4983" spans="1:23" ht="12.9" customHeight="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  <c r="V4983" s="1" t="str">
        <f>VLOOKUP(M4983,People!$B$1:$C$5,2,0)</f>
        <v>Kelly Williams</v>
      </c>
      <c r="W4983" s="1" t="str">
        <f>VLOOKUP(Orders!B4983,Returns!$B$1:$C$801,2,1)</f>
        <v>Yes</v>
      </c>
    </row>
    <row r="4984" spans="1:23" ht="12.9" customHeight="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VLOOKUP(M4984,People!$B$1:$C$5,2,0)</f>
        <v>Anna Andreadi</v>
      </c>
      <c r="W4984" s="1" t="str">
        <f>VLOOKUP(Orders!B4984,Returns!$B$1:$C$801,2,1)</f>
        <v>Yes</v>
      </c>
    </row>
    <row r="4985" spans="1:23" ht="12.9" customHeight="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VLOOKUP(M4985,People!$B$1:$C$5,2,0)</f>
        <v>Anna Andreadi</v>
      </c>
      <c r="W4985" s="1" t="str">
        <f>VLOOKUP(Orders!B4985,Returns!$B$1:$C$801,2,1)</f>
        <v>Yes</v>
      </c>
    </row>
    <row r="4986" spans="1:23" ht="12.9" customHeight="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  <c r="V4986" s="1" t="str">
        <f>VLOOKUP(M4986,People!$B$1:$C$5,2,0)</f>
        <v>Cassandra Brandow</v>
      </c>
      <c r="W4986" s="1" t="str">
        <f>VLOOKUP(Orders!B4986,Returns!$B$1:$C$801,2,1)</f>
        <v>Yes</v>
      </c>
    </row>
    <row r="4987" spans="1:23" ht="12.9" customHeight="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  <c r="V4987" s="1" t="str">
        <f>VLOOKUP(M4987,People!$B$1:$C$5,2,0)</f>
        <v>Chuck Magee</v>
      </c>
      <c r="W4987" s="1" t="str">
        <f>VLOOKUP(Orders!B4987,Returns!$B$1:$C$801,2,1)</f>
        <v>Yes</v>
      </c>
    </row>
    <row r="4988" spans="1:23" ht="12.9" customHeight="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  <c r="V4988" s="1" t="str">
        <f>VLOOKUP(M4988,People!$B$1:$C$5,2,0)</f>
        <v>Anna Andreadi</v>
      </c>
      <c r="W4988" s="1" t="str">
        <f>VLOOKUP(Orders!B4988,Returns!$B$1:$C$801,2,1)</f>
        <v>Yes</v>
      </c>
    </row>
    <row r="4989" spans="1:23" ht="12.9" customHeight="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  <c r="V4989" s="1" t="str">
        <f>VLOOKUP(M4989,People!$B$1:$C$5,2,0)</f>
        <v>Anna Andreadi</v>
      </c>
      <c r="W4989" s="1" t="str">
        <f>VLOOKUP(Orders!B4989,Returns!$B$1:$C$801,2,1)</f>
        <v>Yes</v>
      </c>
    </row>
    <row r="4990" spans="1:23" ht="12.9" customHeight="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  <c r="V4990" s="1" t="str">
        <f>VLOOKUP(M4990,People!$B$1:$C$5,2,0)</f>
        <v>Anna Andreadi</v>
      </c>
      <c r="W4990" s="1" t="str">
        <f>VLOOKUP(Orders!B4990,Returns!$B$1:$C$801,2,1)</f>
        <v>Yes</v>
      </c>
    </row>
    <row r="4991" spans="1:23" ht="12.9" customHeight="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  <c r="V4991" s="1" t="str">
        <f>VLOOKUP(M4991,People!$B$1:$C$5,2,0)</f>
        <v>Anna Andreadi</v>
      </c>
      <c r="W4991" s="1" t="str">
        <f>VLOOKUP(Orders!B4991,Returns!$B$1:$C$801,2,1)</f>
        <v>Yes</v>
      </c>
    </row>
    <row r="4992" spans="1:23" ht="12.9" customHeight="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  <c r="V4992" s="1" t="str">
        <f>VLOOKUP(M4992,People!$B$1:$C$5,2,0)</f>
        <v>Anna Andreadi</v>
      </c>
      <c r="W4992" s="1" t="str">
        <f>VLOOKUP(Orders!B4992,Returns!$B$1:$C$801,2,1)</f>
        <v>Yes</v>
      </c>
    </row>
    <row r="4993" spans="1:23" ht="12.9" customHeight="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  <c r="V4993" s="1" t="str">
        <f>VLOOKUP(M4993,People!$B$1:$C$5,2,0)</f>
        <v>Kelly Williams</v>
      </c>
      <c r="W4993" s="1" t="str">
        <f>VLOOKUP(Orders!B4993,Returns!$B$1:$C$801,2,1)</f>
        <v>Yes</v>
      </c>
    </row>
    <row r="4994" spans="1:23" ht="12.9" customHeight="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  <c r="V4994" s="1" t="str">
        <f>VLOOKUP(M4994,People!$B$1:$C$5,2,0)</f>
        <v>Cassandra Brandow</v>
      </c>
      <c r="W4994" s="1" t="str">
        <f>VLOOKUP(Orders!B4994,Returns!$B$1:$C$801,2,1)</f>
        <v>Yes</v>
      </c>
    </row>
    <row r="4995" spans="1:23" ht="12.9" customHeight="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  <c r="V4995" s="1" t="str">
        <f>VLOOKUP(M4995,People!$B$1:$C$5,2,0)</f>
        <v>Cassandra Brandow</v>
      </c>
      <c r="W4995" s="1" t="str">
        <f>VLOOKUP(Orders!B4995,Returns!$B$1:$C$801,2,1)</f>
        <v>Yes</v>
      </c>
    </row>
    <row r="4996" spans="1:23" ht="12.9" customHeight="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  <c r="V4996" s="1" t="str">
        <f>VLOOKUP(M4996,People!$B$1:$C$5,2,0)</f>
        <v>Cassandra Brandow</v>
      </c>
      <c r="W4996" s="1" t="str">
        <f>VLOOKUP(Orders!B4996,Returns!$B$1:$C$801,2,1)</f>
        <v>Yes</v>
      </c>
    </row>
    <row r="4997" spans="1:23" ht="12.9" customHeight="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  <c r="V4997" s="1" t="str">
        <f>VLOOKUP(M4997,People!$B$1:$C$5,2,0)</f>
        <v>Chuck Magee</v>
      </c>
      <c r="W4997" s="1" t="str">
        <f>VLOOKUP(Orders!B4997,Returns!$B$1:$C$801,2,1)</f>
        <v>Yes</v>
      </c>
    </row>
    <row r="4998" spans="1:23" ht="12.9" customHeight="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  <c r="V4998" s="1" t="str">
        <f>VLOOKUP(M4998,People!$B$1:$C$5,2,0)</f>
        <v>Cassandra Brandow</v>
      </c>
      <c r="W4998" s="1" t="str">
        <f>VLOOKUP(Orders!B4998,Returns!$B$1:$C$801,2,1)</f>
        <v>Yes</v>
      </c>
    </row>
    <row r="4999" spans="1:23" ht="12.9" customHeight="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  <c r="V4999" s="1" t="str">
        <f>VLOOKUP(M4999,People!$B$1:$C$5,2,0)</f>
        <v>Cassandra Brandow</v>
      </c>
      <c r="W4999" s="1" t="str">
        <f>VLOOKUP(Orders!B4999,Returns!$B$1:$C$801,2,1)</f>
        <v>Yes</v>
      </c>
    </row>
    <row r="5000" spans="1:23" ht="12.9" customHeight="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  <c r="V5000" s="1" t="str">
        <f>VLOOKUP(M5000,People!$B$1:$C$5,2,0)</f>
        <v>Anna Andreadi</v>
      </c>
      <c r="W5000" s="1" t="str">
        <f>VLOOKUP(Orders!B5000,Returns!$B$1:$C$801,2,1)</f>
        <v>Yes</v>
      </c>
    </row>
    <row r="5001" spans="1:23" ht="12.9" customHeight="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  <c r="V5001" s="1" t="str">
        <f>VLOOKUP(M5001,People!$B$1:$C$5,2,0)</f>
        <v>Anna Andreadi</v>
      </c>
      <c r="W5001" s="1" t="str">
        <f>VLOOKUP(Orders!B5001,Returns!$B$1:$C$801,2,1)</f>
        <v>Yes</v>
      </c>
    </row>
    <row r="5002" spans="1:23" ht="12.9" customHeight="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VLOOKUP(M5002,People!$B$1:$C$5,2,0)</f>
        <v>Anna Andreadi</v>
      </c>
      <c r="W5002" s="1" t="str">
        <f>VLOOKUP(Orders!B5002,Returns!$B$1:$C$801,2,1)</f>
        <v>Yes</v>
      </c>
    </row>
    <row r="5003" spans="1:23" ht="12.9" customHeight="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  <c r="V5003" s="1" t="str">
        <f>VLOOKUP(M5003,People!$B$1:$C$5,2,0)</f>
        <v>Cassandra Brandow</v>
      </c>
      <c r="W5003" s="1" t="str">
        <f>VLOOKUP(Orders!B5003,Returns!$B$1:$C$801,2,1)</f>
        <v>Yes</v>
      </c>
    </row>
    <row r="5004" spans="1:23" ht="12.9" customHeight="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  <c r="V5004" s="1" t="str">
        <f>VLOOKUP(M5004,People!$B$1:$C$5,2,0)</f>
        <v>Cassandra Brandow</v>
      </c>
      <c r="W5004" s="1" t="str">
        <f>VLOOKUP(Orders!B5004,Returns!$B$1:$C$801,2,1)</f>
        <v>Yes</v>
      </c>
    </row>
    <row r="5005" spans="1:23" ht="12.9" customHeight="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VLOOKUP(M5005,People!$B$1:$C$5,2,0)</f>
        <v>Anna Andreadi</v>
      </c>
      <c r="W5005" s="1" t="str">
        <f>VLOOKUP(Orders!B5005,Returns!$B$1:$C$801,2,1)</f>
        <v>Yes</v>
      </c>
    </row>
    <row r="5006" spans="1:23" ht="12.9" customHeight="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VLOOKUP(M5006,People!$B$1:$C$5,2,0)</f>
        <v>Cassandra Brandow</v>
      </c>
      <c r="W5006" s="1" t="str">
        <f>VLOOKUP(Orders!B5006,Returns!$B$1:$C$801,2,1)</f>
        <v>Yes</v>
      </c>
    </row>
    <row r="5007" spans="1:23" ht="12.9" customHeight="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  <c r="V5007" s="1" t="str">
        <f>VLOOKUP(M5007,People!$B$1:$C$5,2,0)</f>
        <v>Kelly Williams</v>
      </c>
      <c r="W5007" s="1" t="str">
        <f>VLOOKUP(Orders!B5007,Returns!$B$1:$C$801,2,1)</f>
        <v>Yes</v>
      </c>
    </row>
    <row r="5008" spans="1:23" ht="12.9" customHeight="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VLOOKUP(M5008,People!$B$1:$C$5,2,0)</f>
        <v>Chuck Magee</v>
      </c>
      <c r="W5008" s="1" t="str">
        <f>VLOOKUP(Orders!B5008,Returns!$B$1:$C$801,2,1)</f>
        <v>Yes</v>
      </c>
    </row>
    <row r="5009" spans="1:23" ht="12.9" customHeight="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  <c r="V5009" s="1" t="str">
        <f>VLOOKUP(M5009,People!$B$1:$C$5,2,0)</f>
        <v>Chuck Magee</v>
      </c>
      <c r="W5009" s="1" t="str">
        <f>VLOOKUP(Orders!B5009,Returns!$B$1:$C$801,2,1)</f>
        <v>Yes</v>
      </c>
    </row>
    <row r="5010" spans="1:23" ht="12.9" customHeight="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  <c r="V5010" s="1" t="str">
        <f>VLOOKUP(M5010,People!$B$1:$C$5,2,0)</f>
        <v>Chuck Magee</v>
      </c>
      <c r="W5010" s="1" t="str">
        <f>VLOOKUP(Orders!B5010,Returns!$B$1:$C$801,2,1)</f>
        <v>Yes</v>
      </c>
    </row>
    <row r="5011" spans="1:23" ht="12.9" customHeight="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  <c r="V5011" s="1" t="str">
        <f>VLOOKUP(M5011,People!$B$1:$C$5,2,0)</f>
        <v>Chuck Magee</v>
      </c>
      <c r="W5011" s="1" t="str">
        <f>VLOOKUP(Orders!B5011,Returns!$B$1:$C$801,2,1)</f>
        <v>Yes</v>
      </c>
    </row>
    <row r="5012" spans="1:23" ht="12.9" customHeight="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  <c r="V5012" s="1" t="str">
        <f>VLOOKUP(M5012,People!$B$1:$C$5,2,0)</f>
        <v>Chuck Magee</v>
      </c>
      <c r="W5012" s="1" t="str">
        <f>VLOOKUP(Orders!B5012,Returns!$B$1:$C$801,2,1)</f>
        <v>Yes</v>
      </c>
    </row>
    <row r="5013" spans="1:23" ht="12.9" customHeight="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VLOOKUP(M5013,People!$B$1:$C$5,2,0)</f>
        <v>Anna Andreadi</v>
      </c>
      <c r="W5013" s="1" t="str">
        <f>VLOOKUP(Orders!B5013,Returns!$B$1:$C$801,2,1)</f>
        <v>Yes</v>
      </c>
    </row>
    <row r="5014" spans="1:23" ht="12.9" customHeight="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  <c r="V5014" s="1" t="str">
        <f>VLOOKUP(M5014,People!$B$1:$C$5,2,0)</f>
        <v>Chuck Magee</v>
      </c>
      <c r="W5014" s="1" t="str">
        <f>VLOOKUP(Orders!B5014,Returns!$B$1:$C$801,2,1)</f>
        <v>Yes</v>
      </c>
    </row>
    <row r="5015" spans="1:23" ht="12.9" customHeight="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  <c r="V5015" s="1" t="str">
        <f>VLOOKUP(M5015,People!$B$1:$C$5,2,0)</f>
        <v>Chuck Magee</v>
      </c>
      <c r="W5015" s="1" t="str">
        <f>VLOOKUP(Orders!B5015,Returns!$B$1:$C$801,2,1)</f>
        <v>Yes</v>
      </c>
    </row>
    <row r="5016" spans="1:23" ht="12.9" customHeight="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  <c r="V5016" s="1" t="str">
        <f>VLOOKUP(M5016,People!$B$1:$C$5,2,0)</f>
        <v>Chuck Magee</v>
      </c>
      <c r="W5016" s="1" t="str">
        <f>VLOOKUP(Orders!B5016,Returns!$B$1:$C$801,2,1)</f>
        <v>Yes</v>
      </c>
    </row>
    <row r="5017" spans="1:23" ht="12.9" customHeight="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  <c r="V5017" s="1" t="str">
        <f>VLOOKUP(M5017,People!$B$1:$C$5,2,0)</f>
        <v>Chuck Magee</v>
      </c>
      <c r="W5017" s="1" t="str">
        <f>VLOOKUP(Orders!B5017,Returns!$B$1:$C$801,2,1)</f>
        <v>Yes</v>
      </c>
    </row>
    <row r="5018" spans="1:23" ht="12.9" customHeight="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  <c r="V5018" s="1" t="str">
        <f>VLOOKUP(M5018,People!$B$1:$C$5,2,0)</f>
        <v>Chuck Magee</v>
      </c>
      <c r="W5018" s="1" t="str">
        <f>VLOOKUP(Orders!B5018,Returns!$B$1:$C$801,2,1)</f>
        <v>Yes</v>
      </c>
    </row>
    <row r="5019" spans="1:23" ht="12.9" customHeight="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  <c r="V5019" s="1" t="str">
        <f>VLOOKUP(M5019,People!$B$1:$C$5,2,0)</f>
        <v>Anna Andreadi</v>
      </c>
      <c r="W5019" s="1" t="str">
        <f>VLOOKUP(Orders!B5019,Returns!$B$1:$C$801,2,1)</f>
        <v>Yes</v>
      </c>
    </row>
    <row r="5020" spans="1:23" ht="12.9" customHeight="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  <c r="V5020" s="1" t="str">
        <f>VLOOKUP(M5020,People!$B$1:$C$5,2,0)</f>
        <v>Anna Andreadi</v>
      </c>
      <c r="W5020" s="1" t="str">
        <f>VLOOKUP(Orders!B5020,Returns!$B$1:$C$801,2,1)</f>
        <v>Yes</v>
      </c>
    </row>
    <row r="5021" spans="1:23" ht="12.9" customHeight="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  <c r="V5021" s="1" t="str">
        <f>VLOOKUP(M5021,People!$B$1:$C$5,2,0)</f>
        <v>Anna Andreadi</v>
      </c>
      <c r="W5021" s="1" t="str">
        <f>VLOOKUP(Orders!B5021,Returns!$B$1:$C$801,2,1)</f>
        <v>Yes</v>
      </c>
    </row>
    <row r="5022" spans="1:23" ht="12.9" customHeight="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  <c r="V5022" s="1" t="str">
        <f>VLOOKUP(M5022,People!$B$1:$C$5,2,0)</f>
        <v>Chuck Magee</v>
      </c>
      <c r="W5022" s="1" t="str">
        <f>VLOOKUP(Orders!B5022,Returns!$B$1:$C$801,2,1)</f>
        <v>Yes</v>
      </c>
    </row>
    <row r="5023" spans="1:23" ht="12.9" customHeight="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  <c r="V5023" s="1" t="str">
        <f>VLOOKUP(M5023,People!$B$1:$C$5,2,0)</f>
        <v>Anna Andreadi</v>
      </c>
      <c r="W5023" s="1" t="str">
        <f>VLOOKUP(Orders!B5023,Returns!$B$1:$C$801,2,1)</f>
        <v>Yes</v>
      </c>
    </row>
    <row r="5024" spans="1:23" ht="12.9" customHeight="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  <c r="V5024" s="1" t="str">
        <f>VLOOKUP(M5024,People!$B$1:$C$5,2,0)</f>
        <v>Anna Andreadi</v>
      </c>
      <c r="W5024" s="1" t="str">
        <f>VLOOKUP(Orders!B5024,Returns!$B$1:$C$801,2,1)</f>
        <v>Yes</v>
      </c>
    </row>
    <row r="5025" spans="1:23" ht="12.9" customHeight="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  <c r="V5025" s="1" t="str">
        <f>VLOOKUP(M5025,People!$B$1:$C$5,2,0)</f>
        <v>Anna Andreadi</v>
      </c>
      <c r="W5025" s="1" t="str">
        <f>VLOOKUP(Orders!B5025,Returns!$B$1:$C$801,2,1)</f>
        <v>Yes</v>
      </c>
    </row>
    <row r="5026" spans="1:23" ht="12.9" customHeight="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  <c r="V5026" s="1" t="str">
        <f>VLOOKUP(M5026,People!$B$1:$C$5,2,0)</f>
        <v>Kelly Williams</v>
      </c>
      <c r="W5026" s="1" t="str">
        <f>VLOOKUP(Orders!B5026,Returns!$B$1:$C$801,2,1)</f>
        <v>Yes</v>
      </c>
    </row>
    <row r="5027" spans="1:23" ht="12.9" customHeight="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  <c r="V5027" s="1" t="str">
        <f>VLOOKUP(M5027,People!$B$1:$C$5,2,0)</f>
        <v>Kelly Williams</v>
      </c>
      <c r="W5027" s="1" t="str">
        <f>VLOOKUP(Orders!B5027,Returns!$B$1:$C$801,2,1)</f>
        <v>Yes</v>
      </c>
    </row>
    <row r="5028" spans="1:23" ht="12.9" customHeight="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  <c r="V5028" s="1" t="str">
        <f>VLOOKUP(M5028,People!$B$1:$C$5,2,0)</f>
        <v>Kelly Williams</v>
      </c>
      <c r="W5028" s="1" t="str">
        <f>VLOOKUP(Orders!B5028,Returns!$B$1:$C$801,2,1)</f>
        <v>Yes</v>
      </c>
    </row>
    <row r="5029" spans="1:23" ht="12.9" customHeight="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VLOOKUP(M5029,People!$B$1:$C$5,2,0)</f>
        <v>Kelly Williams</v>
      </c>
      <c r="W5029" s="1" t="str">
        <f>VLOOKUP(Orders!B5029,Returns!$B$1:$C$801,2,1)</f>
        <v>Yes</v>
      </c>
    </row>
    <row r="5030" spans="1:23" ht="12.9" customHeight="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  <c r="V5030" s="1" t="str">
        <f>VLOOKUP(M5030,People!$B$1:$C$5,2,0)</f>
        <v>Kelly Williams</v>
      </c>
      <c r="W5030" s="1" t="str">
        <f>VLOOKUP(Orders!B5030,Returns!$B$1:$C$801,2,1)</f>
        <v>Yes</v>
      </c>
    </row>
    <row r="5031" spans="1:23" ht="12.9" customHeight="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  <c r="V5031" s="1" t="str">
        <f>VLOOKUP(M5031,People!$B$1:$C$5,2,0)</f>
        <v>Anna Andreadi</v>
      </c>
      <c r="W5031" s="1" t="str">
        <f>VLOOKUP(Orders!B5031,Returns!$B$1:$C$801,2,1)</f>
        <v>Yes</v>
      </c>
    </row>
    <row r="5032" spans="1:23" ht="12.9" customHeight="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VLOOKUP(M5032,People!$B$1:$C$5,2,0)</f>
        <v>Anna Andreadi</v>
      </c>
      <c r="W5032" s="1" t="str">
        <f>VLOOKUP(Orders!B5032,Returns!$B$1:$C$801,2,1)</f>
        <v>Yes</v>
      </c>
    </row>
    <row r="5033" spans="1:23" ht="12.9" customHeight="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  <c r="V5033" s="1" t="str">
        <f>VLOOKUP(M5033,People!$B$1:$C$5,2,0)</f>
        <v>Anna Andreadi</v>
      </c>
      <c r="W5033" s="1" t="str">
        <f>VLOOKUP(Orders!B5033,Returns!$B$1:$C$801,2,1)</f>
        <v>Yes</v>
      </c>
    </row>
    <row r="5034" spans="1:23" ht="12.9" customHeight="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  <c r="V5034" s="1" t="str">
        <f>VLOOKUP(M5034,People!$B$1:$C$5,2,0)</f>
        <v>Chuck Magee</v>
      </c>
      <c r="W5034" s="1" t="str">
        <f>VLOOKUP(Orders!B5034,Returns!$B$1:$C$801,2,1)</f>
        <v>Yes</v>
      </c>
    </row>
    <row r="5035" spans="1:23" ht="12.9" customHeight="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  <c r="V5035" s="1" t="str">
        <f>VLOOKUP(M5035,People!$B$1:$C$5,2,0)</f>
        <v>Chuck Magee</v>
      </c>
      <c r="W5035" s="1" t="str">
        <f>VLOOKUP(Orders!B5035,Returns!$B$1:$C$801,2,1)</f>
        <v>Yes</v>
      </c>
    </row>
    <row r="5036" spans="1:23" ht="12.9" customHeight="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  <c r="V5036" s="1" t="str">
        <f>VLOOKUP(M5036,People!$B$1:$C$5,2,0)</f>
        <v>Kelly Williams</v>
      </c>
      <c r="W5036" s="1" t="str">
        <f>VLOOKUP(Orders!B5036,Returns!$B$1:$C$801,2,1)</f>
        <v>Yes</v>
      </c>
    </row>
    <row r="5037" spans="1:23" ht="12.9" customHeight="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  <c r="V5037" s="1" t="str">
        <f>VLOOKUP(M5037,People!$B$1:$C$5,2,0)</f>
        <v>Anna Andreadi</v>
      </c>
      <c r="W5037" s="1" t="str">
        <f>VLOOKUP(Orders!B5037,Returns!$B$1:$C$801,2,1)</f>
        <v>Yes</v>
      </c>
    </row>
    <row r="5038" spans="1:23" ht="12.9" customHeight="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  <c r="V5038" s="1" t="str">
        <f>VLOOKUP(M5038,People!$B$1:$C$5,2,0)</f>
        <v>Anna Andreadi</v>
      </c>
      <c r="W5038" s="1" t="str">
        <f>VLOOKUP(Orders!B5038,Returns!$B$1:$C$801,2,1)</f>
        <v>Yes</v>
      </c>
    </row>
    <row r="5039" spans="1:23" ht="12.9" customHeight="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  <c r="V5039" s="1" t="str">
        <f>VLOOKUP(M5039,People!$B$1:$C$5,2,0)</f>
        <v>Kelly Williams</v>
      </c>
      <c r="W5039" s="1" t="str">
        <f>VLOOKUP(Orders!B5039,Returns!$B$1:$C$801,2,1)</f>
        <v>Yes</v>
      </c>
    </row>
    <row r="5040" spans="1:23" ht="12.9" customHeight="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  <c r="V5040" s="1" t="str">
        <f>VLOOKUP(M5040,People!$B$1:$C$5,2,0)</f>
        <v>Chuck Magee</v>
      </c>
      <c r="W5040" s="1" t="str">
        <f>VLOOKUP(Orders!B5040,Returns!$B$1:$C$801,2,1)</f>
        <v>Yes</v>
      </c>
    </row>
    <row r="5041" spans="1:23" ht="12.9" customHeight="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  <c r="V5041" s="1" t="str">
        <f>VLOOKUP(M5041,People!$B$1:$C$5,2,0)</f>
        <v>Chuck Magee</v>
      </c>
      <c r="W5041" s="1" t="str">
        <f>VLOOKUP(Orders!B5041,Returns!$B$1:$C$801,2,1)</f>
        <v>Yes</v>
      </c>
    </row>
    <row r="5042" spans="1:23" ht="12.9" customHeight="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  <c r="V5042" s="1" t="str">
        <f>VLOOKUP(M5042,People!$B$1:$C$5,2,0)</f>
        <v>Chuck Magee</v>
      </c>
      <c r="W5042" s="1" t="str">
        <f>VLOOKUP(Orders!B5042,Returns!$B$1:$C$801,2,1)</f>
        <v>Yes</v>
      </c>
    </row>
    <row r="5043" spans="1:23" ht="12.9" customHeight="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  <c r="V5043" s="1" t="str">
        <f>VLOOKUP(M5043,People!$B$1:$C$5,2,0)</f>
        <v>Anna Andreadi</v>
      </c>
      <c r="W5043" s="1" t="str">
        <f>VLOOKUP(Orders!B5043,Returns!$B$1:$C$801,2,1)</f>
        <v>Yes</v>
      </c>
    </row>
    <row r="5044" spans="1:23" ht="12.9" customHeight="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  <c r="V5044" s="1" t="str">
        <f>VLOOKUP(M5044,People!$B$1:$C$5,2,0)</f>
        <v>Anna Andreadi</v>
      </c>
      <c r="W5044" s="1" t="str">
        <f>VLOOKUP(Orders!B5044,Returns!$B$1:$C$801,2,1)</f>
        <v>Yes</v>
      </c>
    </row>
    <row r="5045" spans="1:23" ht="12.9" customHeight="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VLOOKUP(M5045,People!$B$1:$C$5,2,0)</f>
        <v>Anna Andreadi</v>
      </c>
      <c r="W5045" s="1" t="str">
        <f>VLOOKUP(Orders!B5045,Returns!$B$1:$C$801,2,1)</f>
        <v>Yes</v>
      </c>
    </row>
    <row r="5046" spans="1:23" ht="12.9" customHeight="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  <c r="V5046" s="1" t="str">
        <f>VLOOKUP(M5046,People!$B$1:$C$5,2,0)</f>
        <v>Anna Andreadi</v>
      </c>
      <c r="W5046" s="1" t="str">
        <f>VLOOKUP(Orders!B5046,Returns!$B$1:$C$801,2,1)</f>
        <v>Yes</v>
      </c>
    </row>
    <row r="5047" spans="1:23" ht="12.9" customHeight="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VLOOKUP(M5047,People!$B$1:$C$5,2,0)</f>
        <v>Anna Andreadi</v>
      </c>
      <c r="W5047" s="1" t="str">
        <f>VLOOKUP(Orders!B5047,Returns!$B$1:$C$801,2,1)</f>
        <v>Yes</v>
      </c>
    </row>
    <row r="5048" spans="1:23" ht="12.9" customHeight="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  <c r="V5048" s="1" t="str">
        <f>VLOOKUP(M5048,People!$B$1:$C$5,2,0)</f>
        <v>Anna Andreadi</v>
      </c>
      <c r="W5048" s="1" t="str">
        <f>VLOOKUP(Orders!B5048,Returns!$B$1:$C$801,2,1)</f>
        <v>Yes</v>
      </c>
    </row>
    <row r="5049" spans="1:23" ht="12.9" customHeight="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  <c r="V5049" s="1" t="str">
        <f>VLOOKUP(M5049,People!$B$1:$C$5,2,0)</f>
        <v>Anna Andreadi</v>
      </c>
      <c r="W5049" s="1" t="str">
        <f>VLOOKUP(Orders!B5049,Returns!$B$1:$C$801,2,1)</f>
        <v>Yes</v>
      </c>
    </row>
    <row r="5050" spans="1:23" ht="12.9" customHeight="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  <c r="V5050" s="1" t="str">
        <f>VLOOKUP(M5050,People!$B$1:$C$5,2,0)</f>
        <v>Kelly Williams</v>
      </c>
      <c r="W5050" s="1" t="str">
        <f>VLOOKUP(Orders!B5050,Returns!$B$1:$C$801,2,1)</f>
        <v>Yes</v>
      </c>
    </row>
    <row r="5051" spans="1:23" ht="12.9" customHeight="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  <c r="V5051" s="1" t="str">
        <f>VLOOKUP(M5051,People!$B$1:$C$5,2,0)</f>
        <v>Kelly Williams</v>
      </c>
      <c r="W5051" s="1" t="str">
        <f>VLOOKUP(Orders!B5051,Returns!$B$1:$C$801,2,1)</f>
        <v>Yes</v>
      </c>
    </row>
    <row r="5052" spans="1:23" ht="12.9" customHeight="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  <c r="V5052" s="1" t="str">
        <f>VLOOKUP(M5052,People!$B$1:$C$5,2,0)</f>
        <v>Anna Andreadi</v>
      </c>
      <c r="W5052" s="1" t="str">
        <f>VLOOKUP(Orders!B5052,Returns!$B$1:$C$801,2,1)</f>
        <v>Yes</v>
      </c>
    </row>
    <row r="5053" spans="1:23" ht="12.9" customHeight="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  <c r="V5053" s="1" t="str">
        <f>VLOOKUP(M5053,People!$B$1:$C$5,2,0)</f>
        <v>Chuck Magee</v>
      </c>
      <c r="W5053" s="1" t="str">
        <f>VLOOKUP(Orders!B5053,Returns!$B$1:$C$801,2,1)</f>
        <v>Yes</v>
      </c>
    </row>
    <row r="5054" spans="1:23" ht="12.9" customHeight="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  <c r="V5054" s="1" t="str">
        <f>VLOOKUP(M5054,People!$B$1:$C$5,2,0)</f>
        <v>Cassandra Brandow</v>
      </c>
      <c r="W5054" s="1" t="str">
        <f>VLOOKUP(Orders!B5054,Returns!$B$1:$C$801,2,1)</f>
        <v>Yes</v>
      </c>
    </row>
    <row r="5055" spans="1:23" ht="12.9" customHeight="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  <c r="V5055" s="1" t="str">
        <f>VLOOKUP(M5055,People!$B$1:$C$5,2,0)</f>
        <v>Kelly Williams</v>
      </c>
      <c r="W5055" s="1" t="str">
        <f>VLOOKUP(Orders!B5055,Returns!$B$1:$C$801,2,1)</f>
        <v>Yes</v>
      </c>
    </row>
    <row r="5056" spans="1:23" ht="12.9" customHeight="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  <c r="V5056" s="1" t="str">
        <f>VLOOKUP(M5056,People!$B$1:$C$5,2,0)</f>
        <v>Kelly Williams</v>
      </c>
      <c r="W5056" s="1" t="str">
        <f>VLOOKUP(Orders!B5056,Returns!$B$1:$C$801,2,1)</f>
        <v>Yes</v>
      </c>
    </row>
    <row r="5057" spans="1:23" ht="12.9" customHeight="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  <c r="V5057" s="1" t="str">
        <f>VLOOKUP(M5057,People!$B$1:$C$5,2,0)</f>
        <v>Kelly Williams</v>
      </c>
      <c r="W5057" s="1" t="str">
        <f>VLOOKUP(Orders!B5057,Returns!$B$1:$C$801,2,1)</f>
        <v>Yes</v>
      </c>
    </row>
    <row r="5058" spans="1:23" ht="12.9" customHeight="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  <c r="V5058" s="1" t="str">
        <f>VLOOKUP(M5058,People!$B$1:$C$5,2,0)</f>
        <v>Anna Andreadi</v>
      </c>
      <c r="W5058" s="1" t="str">
        <f>VLOOKUP(Orders!B5058,Returns!$B$1:$C$801,2,1)</f>
        <v>Yes</v>
      </c>
    </row>
    <row r="5059" spans="1:23" ht="12.9" customHeight="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  <c r="V5059" s="1" t="str">
        <f>VLOOKUP(M5059,People!$B$1:$C$5,2,0)</f>
        <v>Anna Andreadi</v>
      </c>
      <c r="W5059" s="1" t="str">
        <f>VLOOKUP(Orders!B5059,Returns!$B$1:$C$801,2,1)</f>
        <v>Yes</v>
      </c>
    </row>
    <row r="5060" spans="1:23" ht="12.9" customHeight="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  <c r="V5060" s="1" t="str">
        <f>VLOOKUP(M5060,People!$B$1:$C$5,2,0)</f>
        <v>Chuck Magee</v>
      </c>
      <c r="W5060" s="1" t="str">
        <f>VLOOKUP(Orders!B5060,Returns!$B$1:$C$801,2,1)</f>
        <v>Yes</v>
      </c>
    </row>
    <row r="5061" spans="1:23" ht="12.9" customHeight="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  <c r="V5061" s="1" t="str">
        <f>VLOOKUP(M5061,People!$B$1:$C$5,2,0)</f>
        <v>Cassandra Brandow</v>
      </c>
      <c r="W5061" s="1" t="str">
        <f>VLOOKUP(Orders!B5061,Returns!$B$1:$C$801,2,1)</f>
        <v>Yes</v>
      </c>
    </row>
    <row r="5062" spans="1:23" ht="12.9" customHeight="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  <c r="V5062" s="1" t="str">
        <f>VLOOKUP(M5062,People!$B$1:$C$5,2,0)</f>
        <v>Cassandra Brandow</v>
      </c>
      <c r="W5062" s="1" t="str">
        <f>VLOOKUP(Orders!B5062,Returns!$B$1:$C$801,2,1)</f>
        <v>Yes</v>
      </c>
    </row>
    <row r="5063" spans="1:23" ht="12.9" customHeight="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VLOOKUP(M5063,People!$B$1:$C$5,2,0)</f>
        <v>Kelly Williams</v>
      </c>
      <c r="W5063" s="1" t="str">
        <f>VLOOKUP(Orders!B5063,Returns!$B$1:$C$801,2,1)</f>
        <v>Yes</v>
      </c>
    </row>
    <row r="5064" spans="1:23" ht="12.9" customHeight="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  <c r="V5064" s="1" t="str">
        <f>VLOOKUP(M5064,People!$B$1:$C$5,2,0)</f>
        <v>Kelly Williams</v>
      </c>
      <c r="W5064" s="1" t="str">
        <f>VLOOKUP(Orders!B5064,Returns!$B$1:$C$801,2,1)</f>
        <v>Yes</v>
      </c>
    </row>
    <row r="5065" spans="1:23" ht="12.9" customHeight="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  <c r="V5065" s="1" t="str">
        <f>VLOOKUP(M5065,People!$B$1:$C$5,2,0)</f>
        <v>Kelly Williams</v>
      </c>
      <c r="W5065" s="1" t="str">
        <f>VLOOKUP(Orders!B5065,Returns!$B$1:$C$801,2,1)</f>
        <v>Yes</v>
      </c>
    </row>
    <row r="5066" spans="1:23" ht="12.9" customHeight="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  <c r="V5066" s="1" t="str">
        <f>VLOOKUP(M5066,People!$B$1:$C$5,2,0)</f>
        <v>Chuck Magee</v>
      </c>
      <c r="W5066" s="1" t="str">
        <f>VLOOKUP(Orders!B5066,Returns!$B$1:$C$801,2,1)</f>
        <v>Yes</v>
      </c>
    </row>
    <row r="5067" spans="1:23" ht="12.9" customHeight="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  <c r="V5067" s="1" t="str">
        <f>VLOOKUP(M5067,People!$B$1:$C$5,2,0)</f>
        <v>Cassandra Brandow</v>
      </c>
      <c r="W5067" s="1" t="str">
        <f>VLOOKUP(Orders!B5067,Returns!$B$1:$C$801,2,1)</f>
        <v>Yes</v>
      </c>
    </row>
    <row r="5068" spans="1:23" ht="12.9" customHeight="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  <c r="V5068" s="1" t="str">
        <f>VLOOKUP(M5068,People!$B$1:$C$5,2,0)</f>
        <v>Cassandra Brandow</v>
      </c>
      <c r="W5068" s="1" t="str">
        <f>VLOOKUP(Orders!B5068,Returns!$B$1:$C$801,2,1)</f>
        <v>Yes</v>
      </c>
    </row>
    <row r="5069" spans="1:23" ht="12.9" customHeight="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  <c r="V5069" s="1" t="str">
        <f>VLOOKUP(M5069,People!$B$1:$C$5,2,0)</f>
        <v>Anna Andreadi</v>
      </c>
      <c r="W5069" s="1" t="str">
        <f>VLOOKUP(Orders!B5069,Returns!$B$1:$C$801,2,1)</f>
        <v>Yes</v>
      </c>
    </row>
    <row r="5070" spans="1:23" ht="12.9" customHeight="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VLOOKUP(M5070,People!$B$1:$C$5,2,0)</f>
        <v>Kelly Williams</v>
      </c>
      <c r="W5070" s="1" t="str">
        <f>VLOOKUP(Orders!B5070,Returns!$B$1:$C$801,2,1)</f>
        <v>Yes</v>
      </c>
    </row>
    <row r="5071" spans="1:23" ht="12.9" customHeight="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  <c r="V5071" s="1" t="str">
        <f>VLOOKUP(M5071,People!$B$1:$C$5,2,0)</f>
        <v>Kelly Williams</v>
      </c>
      <c r="W5071" s="1" t="str">
        <f>VLOOKUP(Orders!B5071,Returns!$B$1:$C$801,2,1)</f>
        <v>Yes</v>
      </c>
    </row>
    <row r="5072" spans="1:23" ht="12.9" customHeight="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  <c r="V5072" s="1" t="str">
        <f>VLOOKUP(M5072,People!$B$1:$C$5,2,0)</f>
        <v>Kelly Williams</v>
      </c>
      <c r="W5072" s="1" t="str">
        <f>VLOOKUP(Orders!B5072,Returns!$B$1:$C$801,2,1)</f>
        <v>Yes</v>
      </c>
    </row>
    <row r="5073" spans="1:23" ht="12.9" customHeight="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  <c r="V5073" s="1" t="str">
        <f>VLOOKUP(M5073,People!$B$1:$C$5,2,0)</f>
        <v>Kelly Williams</v>
      </c>
      <c r="W5073" s="1" t="str">
        <f>VLOOKUP(Orders!B5073,Returns!$B$1:$C$801,2,1)</f>
        <v>Yes</v>
      </c>
    </row>
    <row r="5074" spans="1:23" ht="12.9" customHeight="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  <c r="V5074" s="1" t="str">
        <f>VLOOKUP(M5074,People!$B$1:$C$5,2,0)</f>
        <v>Kelly Williams</v>
      </c>
      <c r="W5074" s="1" t="str">
        <f>VLOOKUP(Orders!B5074,Returns!$B$1:$C$801,2,1)</f>
        <v>Yes</v>
      </c>
    </row>
    <row r="5075" spans="1:23" ht="12.9" customHeight="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  <c r="V5075" s="1" t="str">
        <f>VLOOKUP(M5075,People!$B$1:$C$5,2,0)</f>
        <v>Anna Andreadi</v>
      </c>
      <c r="W5075" s="1" t="str">
        <f>VLOOKUP(Orders!B5075,Returns!$B$1:$C$801,2,1)</f>
        <v>Yes</v>
      </c>
    </row>
    <row r="5076" spans="1:23" ht="12.9" customHeight="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VLOOKUP(M5076,People!$B$1:$C$5,2,0)</f>
        <v>Anna Andreadi</v>
      </c>
      <c r="W5076" s="1" t="str">
        <f>VLOOKUP(Orders!B5076,Returns!$B$1:$C$801,2,1)</f>
        <v>Yes</v>
      </c>
    </row>
    <row r="5077" spans="1:23" ht="12.9" customHeight="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  <c r="V5077" s="1" t="str">
        <f>VLOOKUP(M5077,People!$B$1:$C$5,2,0)</f>
        <v>Kelly Williams</v>
      </c>
      <c r="W5077" s="1" t="str">
        <f>VLOOKUP(Orders!B5077,Returns!$B$1:$C$801,2,1)</f>
        <v>Yes</v>
      </c>
    </row>
    <row r="5078" spans="1:23" ht="12.9" customHeight="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  <c r="V5078" s="1" t="str">
        <f>VLOOKUP(M5078,People!$B$1:$C$5,2,0)</f>
        <v>Kelly Williams</v>
      </c>
      <c r="W5078" s="1" t="str">
        <f>VLOOKUP(Orders!B5078,Returns!$B$1:$C$801,2,1)</f>
        <v>Yes</v>
      </c>
    </row>
    <row r="5079" spans="1:23" ht="12.9" customHeight="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  <c r="V5079" s="1" t="str">
        <f>VLOOKUP(M5079,People!$B$1:$C$5,2,0)</f>
        <v>Kelly Williams</v>
      </c>
      <c r="W5079" s="1" t="str">
        <f>VLOOKUP(Orders!B5079,Returns!$B$1:$C$801,2,1)</f>
        <v>Yes</v>
      </c>
    </row>
    <row r="5080" spans="1:23" ht="12.9" customHeight="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  <c r="V5080" s="1" t="str">
        <f>VLOOKUP(M5080,People!$B$1:$C$5,2,0)</f>
        <v>Kelly Williams</v>
      </c>
      <c r="W5080" s="1" t="str">
        <f>VLOOKUP(Orders!B5080,Returns!$B$1:$C$801,2,1)</f>
        <v>Yes</v>
      </c>
    </row>
    <row r="5081" spans="1:23" ht="12.9" customHeight="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  <c r="V5081" s="1" t="str">
        <f>VLOOKUP(M5081,People!$B$1:$C$5,2,0)</f>
        <v>Anna Andreadi</v>
      </c>
      <c r="W5081" s="1" t="str">
        <f>VLOOKUP(Orders!B5081,Returns!$B$1:$C$801,2,1)</f>
        <v>Yes</v>
      </c>
    </row>
    <row r="5082" spans="1:23" ht="12.9" customHeight="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VLOOKUP(M5082,People!$B$1:$C$5,2,0)</f>
        <v>Anna Andreadi</v>
      </c>
      <c r="W5082" s="1" t="str">
        <f>VLOOKUP(Orders!B5082,Returns!$B$1:$C$801,2,1)</f>
        <v>Yes</v>
      </c>
    </row>
    <row r="5083" spans="1:23" ht="12.9" customHeight="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  <c r="V5083" s="1" t="str">
        <f>VLOOKUP(M5083,People!$B$1:$C$5,2,0)</f>
        <v>Chuck Magee</v>
      </c>
      <c r="W5083" s="1" t="str">
        <f>VLOOKUP(Orders!B5083,Returns!$B$1:$C$801,2,1)</f>
        <v>Yes</v>
      </c>
    </row>
    <row r="5084" spans="1:23" ht="12.9" customHeight="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  <c r="V5084" s="1" t="str">
        <f>VLOOKUP(M5084,People!$B$1:$C$5,2,0)</f>
        <v>Cassandra Brandow</v>
      </c>
      <c r="W5084" s="1" t="str">
        <f>VLOOKUP(Orders!B5084,Returns!$B$1:$C$801,2,1)</f>
        <v>Yes</v>
      </c>
    </row>
    <row r="5085" spans="1:23" ht="12.9" customHeight="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  <c r="V5085" s="1" t="str">
        <f>VLOOKUP(M5085,People!$B$1:$C$5,2,0)</f>
        <v>Cassandra Brandow</v>
      </c>
      <c r="W5085" s="1" t="str">
        <f>VLOOKUP(Orders!B5085,Returns!$B$1:$C$801,2,1)</f>
        <v>Yes</v>
      </c>
    </row>
    <row r="5086" spans="1:23" ht="12.9" customHeight="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  <c r="V5086" s="1" t="str">
        <f>VLOOKUP(M5086,People!$B$1:$C$5,2,0)</f>
        <v>Chuck Magee</v>
      </c>
      <c r="W5086" s="1" t="str">
        <f>VLOOKUP(Orders!B5086,Returns!$B$1:$C$801,2,1)</f>
        <v>Yes</v>
      </c>
    </row>
    <row r="5087" spans="1:23" ht="12.9" customHeight="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  <c r="V5087" s="1" t="str">
        <f>VLOOKUP(M5087,People!$B$1:$C$5,2,0)</f>
        <v>Kelly Williams</v>
      </c>
      <c r="W5087" s="1" t="str">
        <f>VLOOKUP(Orders!B5087,Returns!$B$1:$C$801,2,1)</f>
        <v>Yes</v>
      </c>
    </row>
    <row r="5088" spans="1:23" ht="12.9" customHeight="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  <c r="V5088" s="1" t="str">
        <f>VLOOKUP(M5088,People!$B$1:$C$5,2,0)</f>
        <v>Chuck Magee</v>
      </c>
      <c r="W5088" s="1" t="str">
        <f>VLOOKUP(Orders!B5088,Returns!$B$1:$C$801,2,1)</f>
        <v>Yes</v>
      </c>
    </row>
    <row r="5089" spans="1:23" ht="12.9" customHeight="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  <c r="V5089" s="1" t="str">
        <f>VLOOKUP(M5089,People!$B$1:$C$5,2,0)</f>
        <v>Chuck Magee</v>
      </c>
      <c r="W5089" s="1" t="str">
        <f>VLOOKUP(Orders!B5089,Returns!$B$1:$C$801,2,1)</f>
        <v>Yes</v>
      </c>
    </row>
    <row r="5090" spans="1:23" ht="12.9" customHeight="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  <c r="V5090" s="1" t="str">
        <f>VLOOKUP(M5090,People!$B$1:$C$5,2,0)</f>
        <v>Chuck Magee</v>
      </c>
      <c r="W5090" s="1" t="str">
        <f>VLOOKUP(Orders!B5090,Returns!$B$1:$C$801,2,1)</f>
        <v>Yes</v>
      </c>
    </row>
    <row r="5091" spans="1:23" ht="12.9" customHeight="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  <c r="V5091" s="1" t="str">
        <f>VLOOKUP(M5091,People!$B$1:$C$5,2,0)</f>
        <v>Anna Andreadi</v>
      </c>
      <c r="W5091" s="1" t="str">
        <f>VLOOKUP(Orders!B5091,Returns!$B$1:$C$801,2,1)</f>
        <v>Yes</v>
      </c>
    </row>
    <row r="5092" spans="1:23" ht="12.9" customHeight="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VLOOKUP(M5092,People!$B$1:$C$5,2,0)</f>
        <v>Anna Andreadi</v>
      </c>
      <c r="W5092" s="1" t="str">
        <f>VLOOKUP(Orders!B5092,Returns!$B$1:$C$801,2,1)</f>
        <v>Yes</v>
      </c>
    </row>
    <row r="5093" spans="1:23" ht="12.9" customHeight="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VLOOKUP(M5093,People!$B$1:$C$5,2,0)</f>
        <v>Anna Andreadi</v>
      </c>
      <c r="W5093" s="1" t="str">
        <f>VLOOKUP(Orders!B5093,Returns!$B$1:$C$801,2,1)</f>
        <v>Yes</v>
      </c>
    </row>
    <row r="5094" spans="1:23" ht="12.9" customHeight="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  <c r="V5094" s="1" t="str">
        <f>VLOOKUP(M5094,People!$B$1:$C$5,2,0)</f>
        <v>Chuck Magee</v>
      </c>
      <c r="W5094" s="1" t="str">
        <f>VLOOKUP(Orders!B5094,Returns!$B$1:$C$801,2,1)</f>
        <v>Yes</v>
      </c>
    </row>
    <row r="5095" spans="1:23" ht="12.9" customHeight="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  <c r="V5095" s="1" t="str">
        <f>VLOOKUP(M5095,People!$B$1:$C$5,2,0)</f>
        <v>Kelly Williams</v>
      </c>
      <c r="W5095" s="1" t="str">
        <f>VLOOKUP(Orders!B5095,Returns!$B$1:$C$801,2,1)</f>
        <v>Yes</v>
      </c>
    </row>
    <row r="5096" spans="1:23" ht="12.9" customHeight="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  <c r="V5096" s="1" t="str">
        <f>VLOOKUP(M5096,People!$B$1:$C$5,2,0)</f>
        <v>Kelly Williams</v>
      </c>
      <c r="W5096" s="1" t="str">
        <f>VLOOKUP(Orders!B5096,Returns!$B$1:$C$801,2,1)</f>
        <v>Yes</v>
      </c>
    </row>
    <row r="5097" spans="1:23" ht="12.9" customHeight="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  <c r="V5097" s="1" t="str">
        <f>VLOOKUP(M5097,People!$B$1:$C$5,2,0)</f>
        <v>Kelly Williams</v>
      </c>
      <c r="W5097" s="1" t="str">
        <f>VLOOKUP(Orders!B5097,Returns!$B$1:$C$801,2,1)</f>
        <v>Yes</v>
      </c>
    </row>
    <row r="5098" spans="1:23" ht="12.9" customHeight="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  <c r="V5098" s="1" t="str">
        <f>VLOOKUP(M5098,People!$B$1:$C$5,2,0)</f>
        <v>Kelly Williams</v>
      </c>
      <c r="W5098" s="1" t="str">
        <f>VLOOKUP(Orders!B5098,Returns!$B$1:$C$801,2,1)</f>
        <v>Yes</v>
      </c>
    </row>
    <row r="5099" spans="1:23" ht="12.9" customHeight="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  <c r="V5099" s="1" t="str">
        <f>VLOOKUP(M5099,People!$B$1:$C$5,2,0)</f>
        <v>Kelly Williams</v>
      </c>
      <c r="W5099" s="1" t="str">
        <f>VLOOKUP(Orders!B5099,Returns!$B$1:$C$801,2,1)</f>
        <v>Yes</v>
      </c>
    </row>
    <row r="5100" spans="1:23" ht="12.9" customHeight="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  <c r="V5100" s="1" t="str">
        <f>VLOOKUP(M5100,People!$B$1:$C$5,2,0)</f>
        <v>Kelly Williams</v>
      </c>
      <c r="W5100" s="1" t="str">
        <f>VLOOKUP(Orders!B5100,Returns!$B$1:$C$801,2,1)</f>
        <v>Yes</v>
      </c>
    </row>
    <row r="5101" spans="1:23" ht="12.9" customHeight="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  <c r="V5101" s="1" t="str">
        <f>VLOOKUP(M5101,People!$B$1:$C$5,2,0)</f>
        <v>Anna Andreadi</v>
      </c>
      <c r="W5101" s="1" t="str">
        <f>VLOOKUP(Orders!B5101,Returns!$B$1:$C$801,2,1)</f>
        <v>Yes</v>
      </c>
    </row>
    <row r="5102" spans="1:23" ht="12.9" customHeight="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  <c r="V5102" s="1" t="str">
        <f>VLOOKUP(M5102,People!$B$1:$C$5,2,0)</f>
        <v>Kelly Williams</v>
      </c>
      <c r="W5102" s="1" t="str">
        <f>VLOOKUP(Orders!B5102,Returns!$B$1:$C$801,2,1)</f>
        <v>Yes</v>
      </c>
    </row>
    <row r="5103" spans="1:23" ht="12.9" customHeight="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  <c r="V5103" s="1" t="str">
        <f>VLOOKUP(M5103,People!$B$1:$C$5,2,0)</f>
        <v>Kelly Williams</v>
      </c>
      <c r="W5103" s="1" t="str">
        <f>VLOOKUP(Orders!B5103,Returns!$B$1:$C$801,2,1)</f>
        <v>Yes</v>
      </c>
    </row>
    <row r="5104" spans="1:23" ht="12.9" customHeight="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  <c r="V5104" s="1" t="str">
        <f>VLOOKUP(M5104,People!$B$1:$C$5,2,0)</f>
        <v>Kelly Williams</v>
      </c>
      <c r="W5104" s="1" t="str">
        <f>VLOOKUP(Orders!B5104,Returns!$B$1:$C$801,2,1)</f>
        <v>Yes</v>
      </c>
    </row>
    <row r="5105" spans="1:23" ht="12.9" customHeight="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  <c r="V5105" s="1" t="str">
        <f>VLOOKUP(M5105,People!$B$1:$C$5,2,0)</f>
        <v>Chuck Magee</v>
      </c>
      <c r="W5105" s="1" t="str">
        <f>VLOOKUP(Orders!B5105,Returns!$B$1:$C$801,2,1)</f>
        <v>Yes</v>
      </c>
    </row>
    <row r="5106" spans="1:23" ht="12.9" customHeight="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  <c r="V5106" s="1" t="str">
        <f>VLOOKUP(M5106,People!$B$1:$C$5,2,0)</f>
        <v>Chuck Magee</v>
      </c>
      <c r="W5106" s="1" t="str">
        <f>VLOOKUP(Orders!B5106,Returns!$B$1:$C$801,2,1)</f>
        <v>Yes</v>
      </c>
    </row>
    <row r="5107" spans="1:23" ht="12.9" customHeight="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VLOOKUP(M5107,People!$B$1:$C$5,2,0)</f>
        <v>Cassandra Brandow</v>
      </c>
      <c r="W5107" s="1" t="str">
        <f>VLOOKUP(Orders!B5107,Returns!$B$1:$C$801,2,1)</f>
        <v>Yes</v>
      </c>
    </row>
    <row r="5108" spans="1:23" ht="12.9" customHeight="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VLOOKUP(M5108,People!$B$1:$C$5,2,0)</f>
        <v>Cassandra Brandow</v>
      </c>
      <c r="W5108" s="1" t="str">
        <f>VLOOKUP(Orders!B5108,Returns!$B$1:$C$801,2,1)</f>
        <v>Yes</v>
      </c>
    </row>
    <row r="5109" spans="1:23" ht="12.9" customHeight="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  <c r="V5109" s="1" t="str">
        <f>VLOOKUP(M5109,People!$B$1:$C$5,2,0)</f>
        <v>Cassandra Brandow</v>
      </c>
      <c r="W5109" s="1" t="str">
        <f>VLOOKUP(Orders!B5109,Returns!$B$1:$C$801,2,1)</f>
        <v>Yes</v>
      </c>
    </row>
    <row r="5110" spans="1:23" ht="12.9" customHeight="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  <c r="V5110" s="1" t="str">
        <f>VLOOKUP(M5110,People!$B$1:$C$5,2,0)</f>
        <v>Cassandra Brandow</v>
      </c>
      <c r="W5110" s="1" t="str">
        <f>VLOOKUP(Orders!B5110,Returns!$B$1:$C$801,2,1)</f>
        <v>Yes</v>
      </c>
    </row>
    <row r="5111" spans="1:23" ht="12.9" customHeight="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VLOOKUP(M5111,People!$B$1:$C$5,2,0)</f>
        <v>Chuck Magee</v>
      </c>
      <c r="W5111" s="1" t="str">
        <f>VLOOKUP(Orders!B5111,Returns!$B$1:$C$801,2,1)</f>
        <v>Yes</v>
      </c>
    </row>
    <row r="5112" spans="1:23" ht="12.9" customHeight="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  <c r="V5112" s="1" t="str">
        <f>VLOOKUP(M5112,People!$B$1:$C$5,2,0)</f>
        <v>Chuck Magee</v>
      </c>
      <c r="W5112" s="1" t="str">
        <f>VLOOKUP(Orders!B5112,Returns!$B$1:$C$801,2,1)</f>
        <v>Yes</v>
      </c>
    </row>
    <row r="5113" spans="1:23" ht="12.9" customHeight="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  <c r="V5113" s="1" t="str">
        <f>VLOOKUP(M5113,People!$B$1:$C$5,2,0)</f>
        <v>Chuck Magee</v>
      </c>
      <c r="W5113" s="1" t="str">
        <f>VLOOKUP(Orders!B5113,Returns!$B$1:$C$801,2,1)</f>
        <v>Yes</v>
      </c>
    </row>
    <row r="5114" spans="1:23" ht="12.9" customHeight="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  <c r="V5114" s="1" t="str">
        <f>VLOOKUP(M5114,People!$B$1:$C$5,2,0)</f>
        <v>Kelly Williams</v>
      </c>
      <c r="W5114" s="1" t="str">
        <f>VLOOKUP(Orders!B5114,Returns!$B$1:$C$801,2,1)</f>
        <v>Yes</v>
      </c>
    </row>
    <row r="5115" spans="1:23" ht="12.9" customHeight="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  <c r="V5115" s="1" t="str">
        <f>VLOOKUP(M5115,People!$B$1:$C$5,2,0)</f>
        <v>Kelly Williams</v>
      </c>
      <c r="W5115" s="1" t="str">
        <f>VLOOKUP(Orders!B5115,Returns!$B$1:$C$801,2,1)</f>
        <v>Yes</v>
      </c>
    </row>
    <row r="5116" spans="1:23" ht="12.9" customHeight="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  <c r="V5116" s="1" t="str">
        <f>VLOOKUP(M5116,People!$B$1:$C$5,2,0)</f>
        <v>Anna Andreadi</v>
      </c>
      <c r="W5116" s="1" t="str">
        <f>VLOOKUP(Orders!B5116,Returns!$B$1:$C$801,2,1)</f>
        <v>Yes</v>
      </c>
    </row>
    <row r="5117" spans="1:23" ht="12.9" customHeight="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  <c r="V5117" s="1" t="str">
        <f>VLOOKUP(M5117,People!$B$1:$C$5,2,0)</f>
        <v>Chuck Magee</v>
      </c>
      <c r="W5117" s="1" t="str">
        <f>VLOOKUP(Orders!B5117,Returns!$B$1:$C$801,2,1)</f>
        <v>Yes</v>
      </c>
    </row>
    <row r="5118" spans="1:23" ht="12.9" customHeight="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VLOOKUP(M5118,People!$B$1:$C$5,2,0)</f>
        <v>Chuck Magee</v>
      </c>
      <c r="W5118" s="1" t="str">
        <f>VLOOKUP(Orders!B5118,Returns!$B$1:$C$801,2,1)</f>
        <v>Yes</v>
      </c>
    </row>
    <row r="5119" spans="1:23" ht="12.9" customHeight="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  <c r="V5119" s="1" t="str">
        <f>VLOOKUP(M5119,People!$B$1:$C$5,2,0)</f>
        <v>Chuck Magee</v>
      </c>
      <c r="W5119" s="1" t="str">
        <f>VLOOKUP(Orders!B5119,Returns!$B$1:$C$801,2,1)</f>
        <v>Yes</v>
      </c>
    </row>
    <row r="5120" spans="1:23" ht="12.9" customHeight="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VLOOKUP(M5120,People!$B$1:$C$5,2,0)</f>
        <v>Chuck Magee</v>
      </c>
      <c r="W5120" s="1" t="str">
        <f>VLOOKUP(Orders!B5120,Returns!$B$1:$C$801,2,1)</f>
        <v>Yes</v>
      </c>
    </row>
    <row r="5121" spans="1:23" ht="12.9" customHeight="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  <c r="V5121" s="1" t="str">
        <f>VLOOKUP(M5121,People!$B$1:$C$5,2,0)</f>
        <v>Chuck Magee</v>
      </c>
      <c r="W5121" s="1" t="str">
        <f>VLOOKUP(Orders!B5121,Returns!$B$1:$C$801,2,1)</f>
        <v>Yes</v>
      </c>
    </row>
    <row r="5122" spans="1:23" ht="12.9" customHeight="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  <c r="V5122" s="1" t="str">
        <f>VLOOKUP(M5122,People!$B$1:$C$5,2,0)</f>
        <v>Cassandra Brandow</v>
      </c>
      <c r="W5122" s="1" t="str">
        <f>VLOOKUP(Orders!B5122,Returns!$B$1:$C$801,2,1)</f>
        <v>Yes</v>
      </c>
    </row>
    <row r="5123" spans="1:23" ht="12.9" customHeight="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  <c r="V5123" s="1" t="str">
        <f>VLOOKUP(M5123,People!$B$1:$C$5,2,0)</f>
        <v>Cassandra Brandow</v>
      </c>
      <c r="W5123" s="1" t="str">
        <f>VLOOKUP(Orders!B5123,Returns!$B$1:$C$801,2,1)</f>
        <v>Yes</v>
      </c>
    </row>
    <row r="5124" spans="1:23" ht="12.9" customHeight="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VLOOKUP(M5124,People!$B$1:$C$5,2,0)</f>
        <v>Cassandra Brandow</v>
      </c>
      <c r="W5124" s="1" t="str">
        <f>VLOOKUP(Orders!B5124,Returns!$B$1:$C$801,2,1)</f>
        <v>Yes</v>
      </c>
    </row>
    <row r="5125" spans="1:23" ht="12.9" customHeight="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  <c r="V5125" s="1" t="str">
        <f>VLOOKUP(M5125,People!$B$1:$C$5,2,0)</f>
        <v>Cassandra Brandow</v>
      </c>
      <c r="W5125" s="1" t="str">
        <f>VLOOKUP(Orders!B5125,Returns!$B$1:$C$801,2,1)</f>
        <v>Yes</v>
      </c>
    </row>
    <row r="5126" spans="1:23" ht="12.9" customHeight="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  <c r="V5126" s="1" t="str">
        <f>VLOOKUP(M5126,People!$B$1:$C$5,2,0)</f>
        <v>Chuck Magee</v>
      </c>
      <c r="W5126" s="1" t="str">
        <f>VLOOKUP(Orders!B5126,Returns!$B$1:$C$801,2,1)</f>
        <v>Yes</v>
      </c>
    </row>
    <row r="5127" spans="1:23" ht="12.9" customHeight="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  <c r="V5127" s="1" t="str">
        <f>VLOOKUP(M5127,People!$B$1:$C$5,2,0)</f>
        <v>Chuck Magee</v>
      </c>
      <c r="W5127" s="1" t="str">
        <f>VLOOKUP(Orders!B5127,Returns!$B$1:$C$801,2,1)</f>
        <v>Yes</v>
      </c>
    </row>
    <row r="5128" spans="1:23" ht="12.9" customHeight="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VLOOKUP(M5128,People!$B$1:$C$5,2,0)</f>
        <v>Chuck Magee</v>
      </c>
      <c r="W5128" s="1" t="str">
        <f>VLOOKUP(Orders!B5128,Returns!$B$1:$C$801,2,1)</f>
        <v>Yes</v>
      </c>
    </row>
    <row r="5129" spans="1:23" ht="12.9" customHeight="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  <c r="V5129" s="1" t="str">
        <f>VLOOKUP(M5129,People!$B$1:$C$5,2,0)</f>
        <v>Chuck Magee</v>
      </c>
      <c r="W5129" s="1" t="str">
        <f>VLOOKUP(Orders!B5129,Returns!$B$1:$C$801,2,1)</f>
        <v>Yes</v>
      </c>
    </row>
    <row r="5130" spans="1:23" ht="12.9" customHeight="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  <c r="V5130" s="1" t="str">
        <f>VLOOKUP(M5130,People!$B$1:$C$5,2,0)</f>
        <v>Chuck Magee</v>
      </c>
      <c r="W5130" s="1" t="str">
        <f>VLOOKUP(Orders!B5130,Returns!$B$1:$C$801,2,1)</f>
        <v>Yes</v>
      </c>
    </row>
    <row r="5131" spans="1:23" ht="12.9" customHeight="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  <c r="V5131" s="1" t="str">
        <f>VLOOKUP(M5131,People!$B$1:$C$5,2,0)</f>
        <v>Chuck Magee</v>
      </c>
      <c r="W5131" s="1" t="str">
        <f>VLOOKUP(Orders!B5131,Returns!$B$1:$C$801,2,1)</f>
        <v>Yes</v>
      </c>
    </row>
    <row r="5132" spans="1:23" ht="12.9" customHeight="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  <c r="V5132" s="1" t="str">
        <f>VLOOKUP(M5132,People!$B$1:$C$5,2,0)</f>
        <v>Chuck Magee</v>
      </c>
      <c r="W5132" s="1" t="str">
        <f>VLOOKUP(Orders!B5132,Returns!$B$1:$C$801,2,1)</f>
        <v>Yes</v>
      </c>
    </row>
    <row r="5133" spans="1:23" ht="12.9" customHeight="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VLOOKUP(M5133,People!$B$1:$C$5,2,0)</f>
        <v>Anna Andreadi</v>
      </c>
      <c r="W5133" s="1" t="str">
        <f>VLOOKUP(Orders!B5133,Returns!$B$1:$C$801,2,1)</f>
        <v>Yes</v>
      </c>
    </row>
    <row r="5134" spans="1:23" ht="12.9" customHeight="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  <c r="V5134" s="1" t="str">
        <f>VLOOKUP(M5134,People!$B$1:$C$5,2,0)</f>
        <v>Cassandra Brandow</v>
      </c>
      <c r="W5134" s="1" t="str">
        <f>VLOOKUP(Orders!B5134,Returns!$B$1:$C$801,2,1)</f>
        <v>Yes</v>
      </c>
    </row>
    <row r="5135" spans="1:23" ht="12.9" customHeight="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  <c r="V5135" s="1" t="str">
        <f>VLOOKUP(M5135,People!$B$1:$C$5,2,0)</f>
        <v>Chuck Magee</v>
      </c>
      <c r="W5135" s="1" t="str">
        <f>VLOOKUP(Orders!B5135,Returns!$B$1:$C$801,2,1)</f>
        <v>Yes</v>
      </c>
    </row>
    <row r="5136" spans="1:23" ht="12.9" customHeight="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  <c r="V5136" s="1" t="str">
        <f>VLOOKUP(M5136,People!$B$1:$C$5,2,0)</f>
        <v>Chuck Magee</v>
      </c>
      <c r="W5136" s="1" t="str">
        <f>VLOOKUP(Orders!B5136,Returns!$B$1:$C$801,2,1)</f>
        <v>Yes</v>
      </c>
    </row>
    <row r="5137" spans="1:23" ht="12.9" customHeight="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  <c r="V5137" s="1" t="str">
        <f>VLOOKUP(M5137,People!$B$1:$C$5,2,0)</f>
        <v>Anna Andreadi</v>
      </c>
      <c r="W5137" s="1" t="str">
        <f>VLOOKUP(Orders!B5137,Returns!$B$1:$C$801,2,1)</f>
        <v>Yes</v>
      </c>
    </row>
    <row r="5138" spans="1:23" ht="12.9" customHeight="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  <c r="V5138" s="1" t="str">
        <f>VLOOKUP(M5138,People!$B$1:$C$5,2,0)</f>
        <v>Anna Andreadi</v>
      </c>
      <c r="W5138" s="1" t="str">
        <f>VLOOKUP(Orders!B5138,Returns!$B$1:$C$801,2,1)</f>
        <v>Yes</v>
      </c>
    </row>
    <row r="5139" spans="1:23" ht="12.9" customHeight="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VLOOKUP(M5139,People!$B$1:$C$5,2,0)</f>
        <v>Kelly Williams</v>
      </c>
      <c r="W5139" s="1" t="str">
        <f>VLOOKUP(Orders!B5139,Returns!$B$1:$C$801,2,1)</f>
        <v>Yes</v>
      </c>
    </row>
    <row r="5140" spans="1:23" ht="12.9" customHeight="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VLOOKUP(M5140,People!$B$1:$C$5,2,0)</f>
        <v>Chuck Magee</v>
      </c>
      <c r="W5140" s="1" t="str">
        <f>VLOOKUP(Orders!B5140,Returns!$B$1:$C$801,2,1)</f>
        <v>Yes</v>
      </c>
    </row>
    <row r="5141" spans="1:23" ht="12.9" customHeight="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  <c r="V5141" s="1" t="str">
        <f>VLOOKUP(M5141,People!$B$1:$C$5,2,0)</f>
        <v>Chuck Magee</v>
      </c>
      <c r="W5141" s="1" t="str">
        <f>VLOOKUP(Orders!B5141,Returns!$B$1:$C$801,2,1)</f>
        <v>Yes</v>
      </c>
    </row>
    <row r="5142" spans="1:23" ht="12.9" customHeight="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VLOOKUP(M5142,People!$B$1:$C$5,2,0)</f>
        <v>Anna Andreadi</v>
      </c>
      <c r="W5142" s="1" t="str">
        <f>VLOOKUP(Orders!B5142,Returns!$B$1:$C$801,2,1)</f>
        <v>Yes</v>
      </c>
    </row>
    <row r="5143" spans="1:23" ht="12.9" customHeight="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  <c r="V5143" s="1" t="str">
        <f>VLOOKUP(M5143,People!$B$1:$C$5,2,0)</f>
        <v>Chuck Magee</v>
      </c>
      <c r="W5143" s="1" t="str">
        <f>VLOOKUP(Orders!B5143,Returns!$B$1:$C$801,2,1)</f>
        <v>Yes</v>
      </c>
    </row>
    <row r="5144" spans="1:23" ht="12.9" customHeight="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  <c r="V5144" s="1" t="str">
        <f>VLOOKUP(M5144,People!$B$1:$C$5,2,0)</f>
        <v>Chuck Magee</v>
      </c>
      <c r="W5144" s="1" t="str">
        <f>VLOOKUP(Orders!B5144,Returns!$B$1:$C$801,2,1)</f>
        <v>Yes</v>
      </c>
    </row>
    <row r="5145" spans="1:23" ht="12.9" customHeight="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  <c r="V5145" s="1" t="str">
        <f>VLOOKUP(M5145,People!$B$1:$C$5,2,0)</f>
        <v>Chuck Magee</v>
      </c>
      <c r="W5145" s="1" t="str">
        <f>VLOOKUP(Orders!B5145,Returns!$B$1:$C$801,2,1)</f>
        <v>Yes</v>
      </c>
    </row>
    <row r="5146" spans="1:23" ht="12.9" customHeight="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  <c r="V5146" s="1" t="str">
        <f>VLOOKUP(M5146,People!$B$1:$C$5,2,0)</f>
        <v>Anna Andreadi</v>
      </c>
      <c r="W5146" s="1" t="str">
        <f>VLOOKUP(Orders!B5146,Returns!$B$1:$C$801,2,1)</f>
        <v>Yes</v>
      </c>
    </row>
    <row r="5147" spans="1:23" ht="12.9" customHeight="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  <c r="V5147" s="1" t="str">
        <f>VLOOKUP(M5147,People!$B$1:$C$5,2,0)</f>
        <v>Anna Andreadi</v>
      </c>
      <c r="W5147" s="1" t="str">
        <f>VLOOKUP(Orders!B5147,Returns!$B$1:$C$801,2,1)</f>
        <v>Yes</v>
      </c>
    </row>
    <row r="5148" spans="1:23" ht="12.9" customHeight="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VLOOKUP(M5148,People!$B$1:$C$5,2,0)</f>
        <v>Anna Andreadi</v>
      </c>
      <c r="W5148" s="1" t="str">
        <f>VLOOKUP(Orders!B5148,Returns!$B$1:$C$801,2,1)</f>
        <v>Yes</v>
      </c>
    </row>
    <row r="5149" spans="1:23" ht="12.9" customHeight="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  <c r="V5149" s="1" t="str">
        <f>VLOOKUP(M5149,People!$B$1:$C$5,2,0)</f>
        <v>Anna Andreadi</v>
      </c>
      <c r="W5149" s="1" t="str">
        <f>VLOOKUP(Orders!B5149,Returns!$B$1:$C$801,2,1)</f>
        <v>Yes</v>
      </c>
    </row>
    <row r="5150" spans="1:23" ht="12.9" customHeight="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  <c r="V5150" s="1" t="str">
        <f>VLOOKUP(M5150,People!$B$1:$C$5,2,0)</f>
        <v>Anna Andreadi</v>
      </c>
      <c r="W5150" s="1" t="str">
        <f>VLOOKUP(Orders!B5150,Returns!$B$1:$C$801,2,1)</f>
        <v>Yes</v>
      </c>
    </row>
    <row r="5151" spans="1:23" ht="12.9" customHeight="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  <c r="V5151" s="1" t="str">
        <f>VLOOKUP(M5151,People!$B$1:$C$5,2,0)</f>
        <v>Chuck Magee</v>
      </c>
      <c r="W5151" s="1" t="str">
        <f>VLOOKUP(Orders!B5151,Returns!$B$1:$C$801,2,1)</f>
        <v>Yes</v>
      </c>
    </row>
    <row r="5152" spans="1:23" ht="12.9" customHeight="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VLOOKUP(M5152,People!$B$1:$C$5,2,0)</f>
        <v>Anna Andreadi</v>
      </c>
      <c r="W5152" s="1" t="str">
        <f>VLOOKUP(Orders!B5152,Returns!$B$1:$C$801,2,1)</f>
        <v>Yes</v>
      </c>
    </row>
    <row r="5153" spans="1:23" ht="12.9" customHeight="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  <c r="V5153" s="1" t="str">
        <f>VLOOKUP(M5153,People!$B$1:$C$5,2,0)</f>
        <v>Anna Andreadi</v>
      </c>
      <c r="W5153" s="1" t="str">
        <f>VLOOKUP(Orders!B5153,Returns!$B$1:$C$801,2,1)</f>
        <v>Yes</v>
      </c>
    </row>
    <row r="5154" spans="1:23" ht="12.9" customHeight="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  <c r="V5154" s="1" t="str">
        <f>VLOOKUP(M5154,People!$B$1:$C$5,2,0)</f>
        <v>Chuck Magee</v>
      </c>
      <c r="W5154" s="1" t="str">
        <f>VLOOKUP(Orders!B5154,Returns!$B$1:$C$801,2,1)</f>
        <v>Yes</v>
      </c>
    </row>
    <row r="5155" spans="1:23" ht="12.9" customHeight="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  <c r="V5155" s="1" t="str">
        <f>VLOOKUP(M5155,People!$B$1:$C$5,2,0)</f>
        <v>Chuck Magee</v>
      </c>
      <c r="W5155" s="1" t="str">
        <f>VLOOKUP(Orders!B5155,Returns!$B$1:$C$801,2,1)</f>
        <v>Yes</v>
      </c>
    </row>
    <row r="5156" spans="1:23" ht="12.9" customHeight="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  <c r="V5156" s="1" t="str">
        <f>VLOOKUP(M5156,People!$B$1:$C$5,2,0)</f>
        <v>Kelly Williams</v>
      </c>
      <c r="W5156" s="1" t="str">
        <f>VLOOKUP(Orders!B5156,Returns!$B$1:$C$801,2,1)</f>
        <v>Yes</v>
      </c>
    </row>
    <row r="5157" spans="1:23" ht="12.9" customHeight="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VLOOKUP(M5157,People!$B$1:$C$5,2,0)</f>
        <v>Kelly Williams</v>
      </c>
      <c r="W5157" s="1" t="str">
        <f>VLOOKUP(Orders!B5157,Returns!$B$1:$C$801,2,1)</f>
        <v>Yes</v>
      </c>
    </row>
    <row r="5158" spans="1:23" ht="12.9" customHeight="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  <c r="V5158" s="1" t="str">
        <f>VLOOKUP(M5158,People!$B$1:$C$5,2,0)</f>
        <v>Kelly Williams</v>
      </c>
      <c r="W5158" s="1" t="str">
        <f>VLOOKUP(Orders!B5158,Returns!$B$1:$C$801,2,1)</f>
        <v>Yes</v>
      </c>
    </row>
    <row r="5159" spans="1:23" ht="12.9" customHeight="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  <c r="V5159" s="1" t="str">
        <f>VLOOKUP(M5159,People!$B$1:$C$5,2,0)</f>
        <v>Kelly Williams</v>
      </c>
      <c r="W5159" s="1" t="str">
        <f>VLOOKUP(Orders!B5159,Returns!$B$1:$C$801,2,1)</f>
        <v>Yes</v>
      </c>
    </row>
    <row r="5160" spans="1:23" ht="12.9" customHeight="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  <c r="V5160" s="1" t="str">
        <f>VLOOKUP(M5160,People!$B$1:$C$5,2,0)</f>
        <v>Kelly Williams</v>
      </c>
      <c r="W5160" s="1" t="str">
        <f>VLOOKUP(Orders!B5160,Returns!$B$1:$C$801,2,1)</f>
        <v>Yes</v>
      </c>
    </row>
    <row r="5161" spans="1:23" ht="12.9" customHeight="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  <c r="V5161" s="1" t="str">
        <f>VLOOKUP(M5161,People!$B$1:$C$5,2,0)</f>
        <v>Anna Andreadi</v>
      </c>
      <c r="W5161" s="1" t="str">
        <f>VLOOKUP(Orders!B5161,Returns!$B$1:$C$801,2,1)</f>
        <v>Yes</v>
      </c>
    </row>
    <row r="5162" spans="1:23" ht="12.9" customHeight="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  <c r="V5162" s="1" t="str">
        <f>VLOOKUP(M5162,People!$B$1:$C$5,2,0)</f>
        <v>Anna Andreadi</v>
      </c>
      <c r="W5162" s="1" t="str">
        <f>VLOOKUP(Orders!B5162,Returns!$B$1:$C$801,2,1)</f>
        <v>Yes</v>
      </c>
    </row>
    <row r="5163" spans="1:23" ht="12.9" customHeight="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VLOOKUP(M5163,People!$B$1:$C$5,2,0)</f>
        <v>Anna Andreadi</v>
      </c>
      <c r="W5163" s="1" t="str">
        <f>VLOOKUP(Orders!B5163,Returns!$B$1:$C$801,2,1)</f>
        <v>Yes</v>
      </c>
    </row>
    <row r="5164" spans="1:23" ht="12.9" customHeight="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  <c r="V5164" s="1" t="str">
        <f>VLOOKUP(M5164,People!$B$1:$C$5,2,0)</f>
        <v>Kelly Williams</v>
      </c>
      <c r="W5164" s="1" t="str">
        <f>VLOOKUP(Orders!B5164,Returns!$B$1:$C$801,2,1)</f>
        <v>Yes</v>
      </c>
    </row>
    <row r="5165" spans="1:23" ht="12.9" customHeight="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  <c r="V5165" s="1" t="str">
        <f>VLOOKUP(M5165,People!$B$1:$C$5,2,0)</f>
        <v>Anna Andreadi</v>
      </c>
      <c r="W5165" s="1" t="str">
        <f>VLOOKUP(Orders!B5165,Returns!$B$1:$C$801,2,1)</f>
        <v>Yes</v>
      </c>
    </row>
    <row r="5166" spans="1:23" ht="12.9" customHeight="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VLOOKUP(M5166,People!$B$1:$C$5,2,0)</f>
        <v>Kelly Williams</v>
      </c>
      <c r="W5166" s="1" t="str">
        <f>VLOOKUP(Orders!B5166,Returns!$B$1:$C$801,2,1)</f>
        <v>Yes</v>
      </c>
    </row>
    <row r="5167" spans="1:23" ht="12.9" customHeight="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  <c r="V5167" s="1" t="str">
        <f>VLOOKUP(M5167,People!$B$1:$C$5,2,0)</f>
        <v>Kelly Williams</v>
      </c>
      <c r="W5167" s="1" t="str">
        <f>VLOOKUP(Orders!B5167,Returns!$B$1:$C$801,2,1)</f>
        <v>Yes</v>
      </c>
    </row>
    <row r="5168" spans="1:23" ht="12.9" customHeight="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VLOOKUP(M5168,People!$B$1:$C$5,2,0)</f>
        <v>Kelly Williams</v>
      </c>
      <c r="W5168" s="1" t="str">
        <f>VLOOKUP(Orders!B5168,Returns!$B$1:$C$801,2,1)</f>
        <v>Yes</v>
      </c>
    </row>
    <row r="5169" spans="1:23" ht="12.9" customHeight="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  <c r="V5169" s="1" t="str">
        <f>VLOOKUP(M5169,People!$B$1:$C$5,2,0)</f>
        <v>Kelly Williams</v>
      </c>
      <c r="W5169" s="1" t="str">
        <f>VLOOKUP(Orders!B5169,Returns!$B$1:$C$801,2,1)</f>
        <v>Yes</v>
      </c>
    </row>
    <row r="5170" spans="1:23" ht="12.9" customHeight="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VLOOKUP(M5170,People!$B$1:$C$5,2,0)</f>
        <v>Kelly Williams</v>
      </c>
      <c r="W5170" s="1" t="str">
        <f>VLOOKUP(Orders!B5170,Returns!$B$1:$C$801,2,1)</f>
        <v>Yes</v>
      </c>
    </row>
    <row r="5171" spans="1:23" ht="12.9" customHeight="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  <c r="V5171" s="1" t="str">
        <f>VLOOKUP(M5171,People!$B$1:$C$5,2,0)</f>
        <v>Kelly Williams</v>
      </c>
      <c r="W5171" s="1" t="str">
        <f>VLOOKUP(Orders!B5171,Returns!$B$1:$C$801,2,1)</f>
        <v>Yes</v>
      </c>
    </row>
    <row r="5172" spans="1:23" ht="12.9" customHeight="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  <c r="V5172" s="1" t="str">
        <f>VLOOKUP(M5172,People!$B$1:$C$5,2,0)</f>
        <v>Kelly Williams</v>
      </c>
      <c r="W5172" s="1" t="str">
        <f>VLOOKUP(Orders!B5172,Returns!$B$1:$C$801,2,1)</f>
        <v>Yes</v>
      </c>
    </row>
    <row r="5173" spans="1:23" ht="12.9" customHeight="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  <c r="V5173" s="1" t="str">
        <f>VLOOKUP(M5173,People!$B$1:$C$5,2,0)</f>
        <v>Kelly Williams</v>
      </c>
      <c r="W5173" s="1" t="str">
        <f>VLOOKUP(Orders!B5173,Returns!$B$1:$C$801,2,1)</f>
        <v>Yes</v>
      </c>
    </row>
    <row r="5174" spans="1:23" ht="12.9" customHeight="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  <c r="V5174" s="1" t="str">
        <f>VLOOKUP(M5174,People!$B$1:$C$5,2,0)</f>
        <v>Kelly Williams</v>
      </c>
      <c r="W5174" s="1" t="str">
        <f>VLOOKUP(Orders!B5174,Returns!$B$1:$C$801,2,1)</f>
        <v>Yes</v>
      </c>
    </row>
    <row r="5175" spans="1:23" ht="12.9" customHeight="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VLOOKUP(M5175,People!$B$1:$C$5,2,0)</f>
        <v>Anna Andreadi</v>
      </c>
      <c r="W5175" s="1" t="str">
        <f>VLOOKUP(Orders!B5175,Returns!$B$1:$C$801,2,1)</f>
        <v>Yes</v>
      </c>
    </row>
    <row r="5176" spans="1:23" ht="12.9" customHeight="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  <c r="V5176" s="1" t="str">
        <f>VLOOKUP(M5176,People!$B$1:$C$5,2,0)</f>
        <v>Kelly Williams</v>
      </c>
      <c r="W5176" s="1" t="str">
        <f>VLOOKUP(Orders!B5176,Returns!$B$1:$C$801,2,1)</f>
        <v>Yes</v>
      </c>
    </row>
    <row r="5177" spans="1:23" ht="12.9" customHeight="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  <c r="V5177" s="1" t="str">
        <f>VLOOKUP(M5177,People!$B$1:$C$5,2,0)</f>
        <v>Kelly Williams</v>
      </c>
      <c r="W5177" s="1" t="str">
        <f>VLOOKUP(Orders!B5177,Returns!$B$1:$C$801,2,1)</f>
        <v>Yes</v>
      </c>
    </row>
    <row r="5178" spans="1:23" ht="12.9" customHeight="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  <c r="V5178" s="1" t="str">
        <f>VLOOKUP(M5178,People!$B$1:$C$5,2,0)</f>
        <v>Anna Andreadi</v>
      </c>
      <c r="W5178" s="1" t="str">
        <f>VLOOKUP(Orders!B5178,Returns!$B$1:$C$801,2,1)</f>
        <v>Yes</v>
      </c>
    </row>
    <row r="5179" spans="1:23" ht="12.9" customHeight="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  <c r="V5179" s="1" t="str">
        <f>VLOOKUP(M5179,People!$B$1:$C$5,2,0)</f>
        <v>Chuck Magee</v>
      </c>
      <c r="W5179" s="1" t="str">
        <f>VLOOKUP(Orders!B5179,Returns!$B$1:$C$801,2,1)</f>
        <v>Yes</v>
      </c>
    </row>
    <row r="5180" spans="1:23" ht="12.9" customHeight="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  <c r="V5180" s="1" t="str">
        <f>VLOOKUP(M5180,People!$B$1:$C$5,2,0)</f>
        <v>Anna Andreadi</v>
      </c>
      <c r="W5180" s="1" t="str">
        <f>VLOOKUP(Orders!B5180,Returns!$B$1:$C$801,2,1)</f>
        <v>Yes</v>
      </c>
    </row>
    <row r="5181" spans="1:23" ht="12.9" customHeight="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  <c r="V5181" s="1" t="str">
        <f>VLOOKUP(M5181,People!$B$1:$C$5,2,0)</f>
        <v>Anna Andreadi</v>
      </c>
      <c r="W5181" s="1" t="str">
        <f>VLOOKUP(Orders!B5181,Returns!$B$1:$C$801,2,1)</f>
        <v>Yes</v>
      </c>
    </row>
    <row r="5182" spans="1:23" ht="12.9" customHeight="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  <c r="V5182" s="1" t="str">
        <f>VLOOKUP(M5182,People!$B$1:$C$5,2,0)</f>
        <v>Anna Andreadi</v>
      </c>
      <c r="W5182" s="1" t="str">
        <f>VLOOKUP(Orders!B5182,Returns!$B$1:$C$801,2,1)</f>
        <v>Yes</v>
      </c>
    </row>
    <row r="5183" spans="1:23" ht="12.9" customHeight="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  <c r="V5183" s="1" t="str">
        <f>VLOOKUP(M5183,People!$B$1:$C$5,2,0)</f>
        <v>Chuck Magee</v>
      </c>
      <c r="W5183" s="1" t="str">
        <f>VLOOKUP(Orders!B5183,Returns!$B$1:$C$801,2,1)</f>
        <v>Yes</v>
      </c>
    </row>
    <row r="5184" spans="1:23" ht="12.9" customHeight="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VLOOKUP(M5184,People!$B$1:$C$5,2,0)</f>
        <v>Chuck Magee</v>
      </c>
      <c r="W5184" s="1" t="str">
        <f>VLOOKUP(Orders!B5184,Returns!$B$1:$C$801,2,1)</f>
        <v>Yes</v>
      </c>
    </row>
    <row r="5185" spans="1:23" ht="12.9" customHeight="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VLOOKUP(M5185,People!$B$1:$C$5,2,0)</f>
        <v>Cassandra Brandow</v>
      </c>
      <c r="W5185" s="1" t="str">
        <f>VLOOKUP(Orders!B5185,Returns!$B$1:$C$801,2,1)</f>
        <v>Yes</v>
      </c>
    </row>
    <row r="5186" spans="1:23" ht="12.9" customHeight="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VLOOKUP(M5186,People!$B$1:$C$5,2,0)</f>
        <v>Cassandra Brandow</v>
      </c>
      <c r="W5186" s="1" t="str">
        <f>VLOOKUP(Orders!B5186,Returns!$B$1:$C$801,2,1)</f>
        <v>Yes</v>
      </c>
    </row>
    <row r="5187" spans="1:23" ht="12.9" customHeight="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  <c r="V5187" s="1" t="str">
        <f>VLOOKUP(M5187,People!$B$1:$C$5,2,0)</f>
        <v>Cassandra Brandow</v>
      </c>
      <c r="W5187" s="1" t="str">
        <f>VLOOKUP(Orders!B5187,Returns!$B$1:$C$801,2,1)</f>
        <v>Yes</v>
      </c>
    </row>
    <row r="5188" spans="1:23" ht="12.9" customHeight="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  <c r="V5188" s="1" t="str">
        <f>VLOOKUP(M5188,People!$B$1:$C$5,2,0)</f>
        <v>Chuck Magee</v>
      </c>
      <c r="W5188" s="1" t="str">
        <f>VLOOKUP(Orders!B5188,Returns!$B$1:$C$801,2,1)</f>
        <v>Yes</v>
      </c>
    </row>
    <row r="5189" spans="1:23" ht="12.9" customHeight="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  <c r="V5189" s="1" t="str">
        <f>VLOOKUP(M5189,People!$B$1:$C$5,2,0)</f>
        <v>Kelly Williams</v>
      </c>
      <c r="W5189" s="1" t="str">
        <f>VLOOKUP(Orders!B5189,Returns!$B$1:$C$801,2,1)</f>
        <v>Yes</v>
      </c>
    </row>
    <row r="5190" spans="1:23" ht="12.9" customHeight="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VLOOKUP(M5190,People!$B$1:$C$5,2,0)</f>
        <v>Kelly Williams</v>
      </c>
      <c r="W5190" s="1" t="str">
        <f>VLOOKUP(Orders!B5190,Returns!$B$1:$C$801,2,1)</f>
        <v>Yes</v>
      </c>
    </row>
    <row r="5191" spans="1:23" ht="12.9" customHeight="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  <c r="V5191" s="1" t="str">
        <f>VLOOKUP(M5191,People!$B$1:$C$5,2,0)</f>
        <v>Kelly Williams</v>
      </c>
      <c r="W5191" s="1" t="str">
        <f>VLOOKUP(Orders!B5191,Returns!$B$1:$C$801,2,1)</f>
        <v>Yes</v>
      </c>
    </row>
    <row r="5192" spans="1:23" ht="12.9" customHeight="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  <c r="V5192" s="1" t="str">
        <f>VLOOKUP(M5192,People!$B$1:$C$5,2,0)</f>
        <v>Kelly Williams</v>
      </c>
      <c r="W5192" s="1" t="str">
        <f>VLOOKUP(Orders!B5192,Returns!$B$1:$C$801,2,1)</f>
        <v>Yes</v>
      </c>
    </row>
    <row r="5193" spans="1:23" ht="12.9" customHeight="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VLOOKUP(M5193,People!$B$1:$C$5,2,0)</f>
        <v>Anna Andreadi</v>
      </c>
      <c r="W5193" s="1" t="str">
        <f>VLOOKUP(Orders!B5193,Returns!$B$1:$C$801,2,1)</f>
        <v>Yes</v>
      </c>
    </row>
    <row r="5194" spans="1:23" ht="12.9" customHeight="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  <c r="V5194" s="1" t="str">
        <f>VLOOKUP(M5194,People!$B$1:$C$5,2,0)</f>
        <v>Cassandra Brandow</v>
      </c>
      <c r="W5194" s="1" t="str">
        <f>VLOOKUP(Orders!B5194,Returns!$B$1:$C$801,2,1)</f>
        <v>Yes</v>
      </c>
    </row>
    <row r="5195" spans="1:23" ht="12.9" customHeight="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  <c r="V5195" s="1" t="str">
        <f>VLOOKUP(M5195,People!$B$1:$C$5,2,0)</f>
        <v>Cassandra Brandow</v>
      </c>
      <c r="W5195" s="1" t="str">
        <f>VLOOKUP(Orders!B5195,Returns!$B$1:$C$801,2,1)</f>
        <v>Yes</v>
      </c>
    </row>
    <row r="5196" spans="1:23" ht="12.9" customHeight="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  <c r="V5196" s="1" t="str">
        <f>VLOOKUP(M5196,People!$B$1:$C$5,2,0)</f>
        <v>Cassandra Brandow</v>
      </c>
      <c r="W5196" s="1" t="str">
        <f>VLOOKUP(Orders!B5196,Returns!$B$1:$C$801,2,1)</f>
        <v>Yes</v>
      </c>
    </row>
    <row r="5197" spans="1:23" ht="12.9" customHeight="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  <c r="V5197" s="1" t="str">
        <f>VLOOKUP(M5197,People!$B$1:$C$5,2,0)</f>
        <v>Cassandra Brandow</v>
      </c>
      <c r="W5197" s="1" t="str">
        <f>VLOOKUP(Orders!B5197,Returns!$B$1:$C$801,2,1)</f>
        <v>Yes</v>
      </c>
    </row>
    <row r="5198" spans="1:23" ht="12.9" customHeight="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VLOOKUP(M5198,People!$B$1:$C$5,2,0)</f>
        <v>Anna Andreadi</v>
      </c>
      <c r="W5198" s="1" t="str">
        <f>VLOOKUP(Orders!B5198,Returns!$B$1:$C$801,2,1)</f>
        <v>Yes</v>
      </c>
    </row>
    <row r="5199" spans="1:23" ht="12.9" customHeight="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  <c r="V5199" s="1" t="str">
        <f>VLOOKUP(M5199,People!$B$1:$C$5,2,0)</f>
        <v>Anna Andreadi</v>
      </c>
      <c r="W5199" s="1" t="str">
        <f>VLOOKUP(Orders!B5199,Returns!$B$1:$C$801,2,1)</f>
        <v>Yes</v>
      </c>
    </row>
    <row r="5200" spans="1:23" ht="12.9" customHeight="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  <c r="V5200" s="1" t="str">
        <f>VLOOKUP(M5200,People!$B$1:$C$5,2,0)</f>
        <v>Kelly Williams</v>
      </c>
      <c r="W5200" s="1" t="str">
        <f>VLOOKUP(Orders!B5200,Returns!$B$1:$C$801,2,1)</f>
        <v>Yes</v>
      </c>
    </row>
    <row r="5201" spans="1:23" ht="12.9" customHeight="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VLOOKUP(M5201,People!$B$1:$C$5,2,0)</f>
        <v>Kelly Williams</v>
      </c>
      <c r="W5201" s="1" t="str">
        <f>VLOOKUP(Orders!B5201,Returns!$B$1:$C$801,2,1)</f>
        <v>Yes</v>
      </c>
    </row>
    <row r="5202" spans="1:23" ht="12.9" customHeight="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  <c r="V5202" s="1" t="str">
        <f>VLOOKUP(M5202,People!$B$1:$C$5,2,0)</f>
        <v>Kelly Williams</v>
      </c>
      <c r="W5202" s="1" t="str">
        <f>VLOOKUP(Orders!B5202,Returns!$B$1:$C$801,2,1)</f>
        <v>Yes</v>
      </c>
    </row>
    <row r="5203" spans="1:23" ht="12.9" customHeight="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  <c r="V5203" s="1" t="str">
        <f>VLOOKUP(M5203,People!$B$1:$C$5,2,0)</f>
        <v>Kelly Williams</v>
      </c>
      <c r="W5203" s="1" t="str">
        <f>VLOOKUP(Orders!B5203,Returns!$B$1:$C$801,2,1)</f>
        <v>Yes</v>
      </c>
    </row>
    <row r="5204" spans="1:23" ht="12.9" customHeight="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  <c r="V5204" s="1" t="str">
        <f>VLOOKUP(M5204,People!$B$1:$C$5,2,0)</f>
        <v>Anna Andreadi</v>
      </c>
      <c r="W5204" s="1" t="str">
        <f>VLOOKUP(Orders!B5204,Returns!$B$1:$C$801,2,1)</f>
        <v>Yes</v>
      </c>
    </row>
    <row r="5205" spans="1:23" ht="12.9" customHeight="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VLOOKUP(M5205,People!$B$1:$C$5,2,0)</f>
        <v>Anna Andreadi</v>
      </c>
      <c r="W5205" s="1" t="str">
        <f>VLOOKUP(Orders!B5205,Returns!$B$1:$C$801,2,1)</f>
        <v>Yes</v>
      </c>
    </row>
    <row r="5206" spans="1:23" ht="12.9" customHeight="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  <c r="V5206" s="1" t="str">
        <f>VLOOKUP(M5206,People!$B$1:$C$5,2,0)</f>
        <v>Chuck Magee</v>
      </c>
      <c r="W5206" s="1" t="str">
        <f>VLOOKUP(Orders!B5206,Returns!$B$1:$C$801,2,1)</f>
        <v>Yes</v>
      </c>
    </row>
    <row r="5207" spans="1:23" ht="12.9" customHeight="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  <c r="V5207" s="1" t="str">
        <f>VLOOKUP(M5207,People!$B$1:$C$5,2,0)</f>
        <v>Chuck Magee</v>
      </c>
      <c r="W5207" s="1" t="str">
        <f>VLOOKUP(Orders!B5207,Returns!$B$1:$C$801,2,1)</f>
        <v>Yes</v>
      </c>
    </row>
    <row r="5208" spans="1:23" ht="12.9" customHeight="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VLOOKUP(M5208,People!$B$1:$C$5,2,0)</f>
        <v>Chuck Magee</v>
      </c>
      <c r="W5208" s="1" t="str">
        <f>VLOOKUP(Orders!B5208,Returns!$B$1:$C$801,2,1)</f>
        <v>Yes</v>
      </c>
    </row>
    <row r="5209" spans="1:23" ht="12.9" customHeight="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VLOOKUP(M5209,People!$B$1:$C$5,2,0)</f>
        <v>Chuck Magee</v>
      </c>
      <c r="W5209" s="1" t="str">
        <f>VLOOKUP(Orders!B5209,Returns!$B$1:$C$801,2,1)</f>
        <v>Yes</v>
      </c>
    </row>
    <row r="5210" spans="1:23" ht="12.9" customHeight="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  <c r="V5210" s="1" t="str">
        <f>VLOOKUP(M5210,People!$B$1:$C$5,2,0)</f>
        <v>Chuck Magee</v>
      </c>
      <c r="W5210" s="1" t="str">
        <f>VLOOKUP(Orders!B5210,Returns!$B$1:$C$801,2,1)</f>
        <v>Yes</v>
      </c>
    </row>
    <row r="5211" spans="1:23" ht="12.9" customHeight="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VLOOKUP(M5211,People!$B$1:$C$5,2,0)</f>
        <v>Chuck Magee</v>
      </c>
      <c r="W5211" s="1" t="str">
        <f>VLOOKUP(Orders!B5211,Returns!$B$1:$C$801,2,1)</f>
        <v>Yes</v>
      </c>
    </row>
    <row r="5212" spans="1:23" ht="12.9" customHeight="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  <c r="V5212" s="1" t="str">
        <f>VLOOKUP(M5212,People!$B$1:$C$5,2,0)</f>
        <v>Chuck Magee</v>
      </c>
      <c r="W5212" s="1" t="str">
        <f>VLOOKUP(Orders!B5212,Returns!$B$1:$C$801,2,1)</f>
        <v>Yes</v>
      </c>
    </row>
    <row r="5213" spans="1:23" ht="12.9" customHeight="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  <c r="V5213" s="1" t="str">
        <f>VLOOKUP(M5213,People!$B$1:$C$5,2,0)</f>
        <v>Chuck Magee</v>
      </c>
      <c r="W5213" s="1" t="str">
        <f>VLOOKUP(Orders!B5213,Returns!$B$1:$C$801,2,1)</f>
        <v>Yes</v>
      </c>
    </row>
    <row r="5214" spans="1:23" ht="12.9" customHeight="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  <c r="V5214" s="1" t="str">
        <f>VLOOKUP(M5214,People!$B$1:$C$5,2,0)</f>
        <v>Anna Andreadi</v>
      </c>
      <c r="W5214" s="1" t="str">
        <f>VLOOKUP(Orders!B5214,Returns!$B$1:$C$801,2,1)</f>
        <v>Yes</v>
      </c>
    </row>
    <row r="5215" spans="1:23" ht="12.9" customHeight="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VLOOKUP(M5215,People!$B$1:$C$5,2,0)</f>
        <v>Anna Andreadi</v>
      </c>
      <c r="W5215" s="1" t="str">
        <f>VLOOKUP(Orders!B5215,Returns!$B$1:$C$801,2,1)</f>
        <v>Yes</v>
      </c>
    </row>
    <row r="5216" spans="1:23" ht="12.9" customHeight="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  <c r="V5216" s="1" t="str">
        <f>VLOOKUP(M5216,People!$B$1:$C$5,2,0)</f>
        <v>Anna Andreadi</v>
      </c>
      <c r="W5216" s="1" t="str">
        <f>VLOOKUP(Orders!B5216,Returns!$B$1:$C$801,2,1)</f>
        <v>Yes</v>
      </c>
    </row>
    <row r="5217" spans="1:23" ht="12.9" customHeight="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  <c r="V5217" s="1" t="str">
        <f>VLOOKUP(M5217,People!$B$1:$C$5,2,0)</f>
        <v>Anna Andreadi</v>
      </c>
      <c r="W5217" s="1" t="str">
        <f>VLOOKUP(Orders!B5217,Returns!$B$1:$C$801,2,1)</f>
        <v>Yes</v>
      </c>
    </row>
    <row r="5218" spans="1:23" ht="12.9" customHeight="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VLOOKUP(M5218,People!$B$1:$C$5,2,0)</f>
        <v>Kelly Williams</v>
      </c>
      <c r="W5218" s="1" t="str">
        <f>VLOOKUP(Orders!B5218,Returns!$B$1:$C$801,2,1)</f>
        <v>Yes</v>
      </c>
    </row>
    <row r="5219" spans="1:23" ht="12.9" customHeight="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  <c r="V5219" s="1" t="str">
        <f>VLOOKUP(M5219,People!$B$1:$C$5,2,0)</f>
        <v>Anna Andreadi</v>
      </c>
      <c r="W5219" s="1" t="str">
        <f>VLOOKUP(Orders!B5219,Returns!$B$1:$C$801,2,1)</f>
        <v>Yes</v>
      </c>
    </row>
    <row r="5220" spans="1:23" ht="12.9" customHeight="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VLOOKUP(M5220,People!$B$1:$C$5,2,0)</f>
        <v>Chuck Magee</v>
      </c>
      <c r="W5220" s="1" t="str">
        <f>VLOOKUP(Orders!B5220,Returns!$B$1:$C$801,2,1)</f>
        <v>Yes</v>
      </c>
    </row>
    <row r="5221" spans="1:23" ht="12.9" customHeight="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  <c r="V5221" s="1" t="str">
        <f>VLOOKUP(M5221,People!$B$1:$C$5,2,0)</f>
        <v>Kelly Williams</v>
      </c>
      <c r="W5221" s="1" t="str">
        <f>VLOOKUP(Orders!B5221,Returns!$B$1:$C$801,2,1)</f>
        <v>Yes</v>
      </c>
    </row>
    <row r="5222" spans="1:23" ht="12.9" customHeight="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VLOOKUP(M5222,People!$B$1:$C$5,2,0)</f>
        <v>Kelly Williams</v>
      </c>
      <c r="W5222" s="1" t="str">
        <f>VLOOKUP(Orders!B5222,Returns!$B$1:$C$801,2,1)</f>
        <v>Yes</v>
      </c>
    </row>
    <row r="5223" spans="1:23" ht="12.9" customHeight="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  <c r="V5223" s="1" t="str">
        <f>VLOOKUP(M5223,People!$B$1:$C$5,2,0)</f>
        <v>Kelly Williams</v>
      </c>
      <c r="W5223" s="1" t="str">
        <f>VLOOKUP(Orders!B5223,Returns!$B$1:$C$801,2,1)</f>
        <v>Yes</v>
      </c>
    </row>
    <row r="5224" spans="1:23" ht="12.9" customHeight="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  <c r="V5224" s="1" t="str">
        <f>VLOOKUP(M5224,People!$B$1:$C$5,2,0)</f>
        <v>Kelly Williams</v>
      </c>
      <c r="W5224" s="1" t="str">
        <f>VLOOKUP(Orders!B5224,Returns!$B$1:$C$801,2,1)</f>
        <v>Yes</v>
      </c>
    </row>
    <row r="5225" spans="1:23" ht="12.9" customHeight="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  <c r="V5225" s="1" t="str">
        <f>VLOOKUP(M5225,People!$B$1:$C$5,2,0)</f>
        <v>Kelly Williams</v>
      </c>
      <c r="W5225" s="1" t="str">
        <f>VLOOKUP(Orders!B5225,Returns!$B$1:$C$801,2,1)</f>
        <v>Yes</v>
      </c>
    </row>
    <row r="5226" spans="1:23" ht="12.9" customHeight="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VLOOKUP(M5226,People!$B$1:$C$5,2,0)</f>
        <v>Anna Andreadi</v>
      </c>
      <c r="W5226" s="1" t="str">
        <f>VLOOKUP(Orders!B5226,Returns!$B$1:$C$801,2,1)</f>
        <v>Yes</v>
      </c>
    </row>
    <row r="5227" spans="1:23" ht="12.9" customHeight="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VLOOKUP(M5227,People!$B$1:$C$5,2,0)</f>
        <v>Chuck Magee</v>
      </c>
      <c r="W5227" s="1" t="str">
        <f>VLOOKUP(Orders!B5227,Returns!$B$1:$C$801,2,1)</f>
        <v>Yes</v>
      </c>
    </row>
    <row r="5228" spans="1:23" ht="12.9" customHeight="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  <c r="V5228" s="1" t="str">
        <f>VLOOKUP(M5228,People!$B$1:$C$5,2,0)</f>
        <v>Chuck Magee</v>
      </c>
      <c r="W5228" s="1" t="str">
        <f>VLOOKUP(Orders!B5228,Returns!$B$1:$C$801,2,1)</f>
        <v>Yes</v>
      </c>
    </row>
    <row r="5229" spans="1:23" ht="12.9" customHeight="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  <c r="V5229" s="1" t="str">
        <f>VLOOKUP(M5229,People!$B$1:$C$5,2,0)</f>
        <v>Chuck Magee</v>
      </c>
      <c r="W5229" s="1" t="str">
        <f>VLOOKUP(Orders!B5229,Returns!$B$1:$C$801,2,1)</f>
        <v>Yes</v>
      </c>
    </row>
    <row r="5230" spans="1:23" ht="12.9" customHeight="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VLOOKUP(M5230,People!$B$1:$C$5,2,0)</f>
        <v>Anna Andreadi</v>
      </c>
      <c r="W5230" s="1" t="str">
        <f>VLOOKUP(Orders!B5230,Returns!$B$1:$C$801,2,1)</f>
        <v>Yes</v>
      </c>
    </row>
    <row r="5231" spans="1:23" ht="12.9" customHeight="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  <c r="V5231" s="1" t="str">
        <f>VLOOKUP(M5231,People!$B$1:$C$5,2,0)</f>
        <v>Anna Andreadi</v>
      </c>
      <c r="W5231" s="1" t="str">
        <f>VLOOKUP(Orders!B5231,Returns!$B$1:$C$801,2,1)</f>
        <v>Yes</v>
      </c>
    </row>
    <row r="5232" spans="1:23" ht="12.9" customHeight="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  <c r="V5232" s="1" t="str">
        <f>VLOOKUP(M5232,People!$B$1:$C$5,2,0)</f>
        <v>Anna Andreadi</v>
      </c>
      <c r="W5232" s="1" t="str">
        <f>VLOOKUP(Orders!B5232,Returns!$B$1:$C$801,2,1)</f>
        <v>Yes</v>
      </c>
    </row>
    <row r="5233" spans="1:23" ht="12.9" customHeight="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VLOOKUP(M5233,People!$B$1:$C$5,2,0)</f>
        <v>Anna Andreadi</v>
      </c>
      <c r="W5233" s="1" t="str">
        <f>VLOOKUP(Orders!B5233,Returns!$B$1:$C$801,2,1)</f>
        <v>Yes</v>
      </c>
    </row>
    <row r="5234" spans="1:23" ht="12.9" customHeight="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  <c r="V5234" s="1" t="str">
        <f>VLOOKUP(M5234,People!$B$1:$C$5,2,0)</f>
        <v>Anna Andreadi</v>
      </c>
      <c r="W5234" s="1" t="str">
        <f>VLOOKUP(Orders!B5234,Returns!$B$1:$C$801,2,1)</f>
        <v>Yes</v>
      </c>
    </row>
    <row r="5235" spans="1:23" ht="12.9" customHeight="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VLOOKUP(M5235,People!$B$1:$C$5,2,0)</f>
        <v>Cassandra Brandow</v>
      </c>
      <c r="W5235" s="1" t="str">
        <f>VLOOKUP(Orders!B5235,Returns!$B$1:$C$801,2,1)</f>
        <v>Yes</v>
      </c>
    </row>
    <row r="5236" spans="1:23" ht="12.9" customHeight="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  <c r="V5236" s="1" t="str">
        <f>VLOOKUP(M5236,People!$B$1:$C$5,2,0)</f>
        <v>Anna Andreadi</v>
      </c>
      <c r="W5236" s="1" t="str">
        <f>VLOOKUP(Orders!B5236,Returns!$B$1:$C$801,2,1)</f>
        <v>Yes</v>
      </c>
    </row>
    <row r="5237" spans="1:23" ht="12.9" customHeight="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  <c r="V5237" s="1" t="str">
        <f>VLOOKUP(M5237,People!$B$1:$C$5,2,0)</f>
        <v>Kelly Williams</v>
      </c>
      <c r="W5237" s="1" t="str">
        <f>VLOOKUP(Orders!B5237,Returns!$B$1:$C$801,2,1)</f>
        <v>Yes</v>
      </c>
    </row>
    <row r="5238" spans="1:23" ht="12.9" customHeight="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VLOOKUP(M5238,People!$B$1:$C$5,2,0)</f>
        <v>Chuck Magee</v>
      </c>
      <c r="W5238" s="1" t="str">
        <f>VLOOKUP(Orders!B5238,Returns!$B$1:$C$801,2,1)</f>
        <v>Yes</v>
      </c>
    </row>
    <row r="5239" spans="1:23" ht="12.9" customHeight="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VLOOKUP(M5239,People!$B$1:$C$5,2,0)</f>
        <v>Chuck Magee</v>
      </c>
      <c r="W5239" s="1" t="str">
        <f>VLOOKUP(Orders!B5239,Returns!$B$1:$C$801,2,1)</f>
        <v>Yes</v>
      </c>
    </row>
    <row r="5240" spans="1:23" ht="12.9" customHeight="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  <c r="V5240" s="1" t="str">
        <f>VLOOKUP(M5240,People!$B$1:$C$5,2,0)</f>
        <v>Chuck Magee</v>
      </c>
      <c r="W5240" s="1" t="str">
        <f>VLOOKUP(Orders!B5240,Returns!$B$1:$C$801,2,1)</f>
        <v>Yes</v>
      </c>
    </row>
    <row r="5241" spans="1:23" ht="12.9" customHeight="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  <c r="V5241" s="1" t="str">
        <f>VLOOKUP(M5241,People!$B$1:$C$5,2,0)</f>
        <v>Anna Andreadi</v>
      </c>
      <c r="W5241" s="1" t="str">
        <f>VLOOKUP(Orders!B5241,Returns!$B$1:$C$801,2,1)</f>
        <v>Yes</v>
      </c>
    </row>
    <row r="5242" spans="1:23" ht="12.9" customHeight="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  <c r="V5242" s="1" t="str">
        <f>VLOOKUP(M5242,People!$B$1:$C$5,2,0)</f>
        <v>Anna Andreadi</v>
      </c>
      <c r="W5242" s="1" t="str">
        <f>VLOOKUP(Orders!B5242,Returns!$B$1:$C$801,2,1)</f>
        <v>Yes</v>
      </c>
    </row>
    <row r="5243" spans="1:23" ht="12.9" customHeight="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VLOOKUP(M5243,People!$B$1:$C$5,2,0)</f>
        <v>Anna Andreadi</v>
      </c>
      <c r="W5243" s="1" t="str">
        <f>VLOOKUP(Orders!B5243,Returns!$B$1:$C$801,2,1)</f>
        <v>Yes</v>
      </c>
    </row>
    <row r="5244" spans="1:23" ht="12.9" customHeight="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  <c r="V5244" s="1" t="str">
        <f>VLOOKUP(M5244,People!$B$1:$C$5,2,0)</f>
        <v>Kelly Williams</v>
      </c>
      <c r="W5244" s="1" t="str">
        <f>VLOOKUP(Orders!B5244,Returns!$B$1:$C$801,2,1)</f>
        <v>Yes</v>
      </c>
    </row>
    <row r="5245" spans="1:23" ht="12.9" customHeight="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VLOOKUP(M5245,People!$B$1:$C$5,2,0)</f>
        <v>Cassandra Brandow</v>
      </c>
      <c r="W5245" s="1" t="str">
        <f>VLOOKUP(Orders!B5245,Returns!$B$1:$C$801,2,1)</f>
        <v>Yes</v>
      </c>
    </row>
    <row r="5246" spans="1:23" ht="12.9" customHeight="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  <c r="V5246" s="1" t="str">
        <f>VLOOKUP(M5246,People!$B$1:$C$5,2,0)</f>
        <v>Anna Andreadi</v>
      </c>
      <c r="W5246" s="1" t="str">
        <f>VLOOKUP(Orders!B5246,Returns!$B$1:$C$801,2,1)</f>
        <v>Yes</v>
      </c>
    </row>
    <row r="5247" spans="1:23" ht="12.9" customHeight="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  <c r="V5247" s="1" t="str">
        <f>VLOOKUP(M5247,People!$B$1:$C$5,2,0)</f>
        <v>Anna Andreadi</v>
      </c>
      <c r="W5247" s="1" t="str">
        <f>VLOOKUP(Orders!B5247,Returns!$B$1:$C$801,2,1)</f>
        <v>Yes</v>
      </c>
    </row>
    <row r="5248" spans="1:23" ht="12.9" customHeight="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VLOOKUP(M5248,People!$B$1:$C$5,2,0)</f>
        <v>Anna Andreadi</v>
      </c>
      <c r="W5248" s="1" t="str">
        <f>VLOOKUP(Orders!B5248,Returns!$B$1:$C$801,2,1)</f>
        <v>Yes</v>
      </c>
    </row>
    <row r="5249" spans="1:23" ht="12.9" customHeight="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  <c r="V5249" s="1" t="str">
        <f>VLOOKUP(M5249,People!$B$1:$C$5,2,0)</f>
        <v>Kelly Williams</v>
      </c>
      <c r="W5249" s="1" t="str">
        <f>VLOOKUP(Orders!B5249,Returns!$B$1:$C$801,2,1)</f>
        <v>Yes</v>
      </c>
    </row>
    <row r="5250" spans="1:23" ht="12.9" customHeight="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VLOOKUP(M5250,People!$B$1:$C$5,2,0)</f>
        <v>Anna Andreadi</v>
      </c>
      <c r="W5250" s="1" t="str">
        <f>VLOOKUP(Orders!B5250,Returns!$B$1:$C$801,2,1)</f>
        <v>Yes</v>
      </c>
    </row>
    <row r="5251" spans="1:23" ht="12.9" customHeight="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  <c r="V5251" s="1" t="str">
        <f>VLOOKUP(M5251,People!$B$1:$C$5,2,0)</f>
        <v>Chuck Magee</v>
      </c>
      <c r="W5251" s="1" t="str">
        <f>VLOOKUP(Orders!B5251,Returns!$B$1:$C$801,2,1)</f>
        <v>Yes</v>
      </c>
    </row>
    <row r="5252" spans="1:23" ht="12.9" customHeight="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  <c r="V5252" s="1" t="str">
        <f>VLOOKUP(M5252,People!$B$1:$C$5,2,0)</f>
        <v>Cassandra Brandow</v>
      </c>
      <c r="W5252" s="1" t="str">
        <f>VLOOKUP(Orders!B5252,Returns!$B$1:$C$801,2,1)</f>
        <v>Yes</v>
      </c>
    </row>
    <row r="5253" spans="1:23" ht="12.9" customHeight="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  <c r="V5253" s="1" t="str">
        <f>VLOOKUP(M5253,People!$B$1:$C$5,2,0)</f>
        <v>Cassandra Brandow</v>
      </c>
      <c r="W5253" s="1" t="str">
        <f>VLOOKUP(Orders!B5253,Returns!$B$1:$C$801,2,1)</f>
        <v>Yes</v>
      </c>
    </row>
    <row r="5254" spans="1:23" ht="12.9" customHeight="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  <c r="V5254" s="1" t="str">
        <f>VLOOKUP(M5254,People!$B$1:$C$5,2,0)</f>
        <v>Cassandra Brandow</v>
      </c>
      <c r="W5254" s="1" t="str">
        <f>VLOOKUP(Orders!B5254,Returns!$B$1:$C$801,2,1)</f>
        <v>Yes</v>
      </c>
    </row>
    <row r="5255" spans="1:23" ht="12.9" customHeight="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  <c r="V5255" s="1" t="str">
        <f>VLOOKUP(M5255,People!$B$1:$C$5,2,0)</f>
        <v>Anna Andreadi</v>
      </c>
      <c r="W5255" s="1" t="str">
        <f>VLOOKUP(Orders!B5255,Returns!$B$1:$C$801,2,1)</f>
        <v>Yes</v>
      </c>
    </row>
    <row r="5256" spans="1:23" ht="12.9" customHeight="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  <c r="V5256" s="1" t="str">
        <f>VLOOKUP(M5256,People!$B$1:$C$5,2,0)</f>
        <v>Chuck Magee</v>
      </c>
      <c r="W5256" s="1" t="str">
        <f>VLOOKUP(Orders!B5256,Returns!$B$1:$C$801,2,1)</f>
        <v>Yes</v>
      </c>
    </row>
    <row r="5257" spans="1:23" ht="12.9" customHeight="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  <c r="V5257" s="1" t="str">
        <f>VLOOKUP(M5257,People!$B$1:$C$5,2,0)</f>
        <v>Chuck Magee</v>
      </c>
      <c r="W5257" s="1" t="str">
        <f>VLOOKUP(Orders!B5257,Returns!$B$1:$C$801,2,1)</f>
        <v>Yes</v>
      </c>
    </row>
    <row r="5258" spans="1:23" ht="12.9" customHeight="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VLOOKUP(M5258,People!$B$1:$C$5,2,0)</f>
        <v>Kelly Williams</v>
      </c>
      <c r="W5258" s="1" t="str">
        <f>VLOOKUP(Orders!B5258,Returns!$B$1:$C$801,2,1)</f>
        <v>Yes</v>
      </c>
    </row>
    <row r="5259" spans="1:23" ht="12.9" customHeight="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VLOOKUP(M5259,People!$B$1:$C$5,2,0)</f>
        <v>Anna Andreadi</v>
      </c>
      <c r="W5259" s="1" t="str">
        <f>VLOOKUP(Orders!B5259,Returns!$B$1:$C$801,2,1)</f>
        <v>Yes</v>
      </c>
    </row>
    <row r="5260" spans="1:23" ht="12.9" customHeight="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  <c r="V5260" s="1" t="str">
        <f>VLOOKUP(M5260,People!$B$1:$C$5,2,0)</f>
        <v>Anna Andreadi</v>
      </c>
      <c r="W5260" s="1" t="str">
        <f>VLOOKUP(Orders!B5260,Returns!$B$1:$C$801,2,1)</f>
        <v>Yes</v>
      </c>
    </row>
    <row r="5261" spans="1:23" ht="12.9" customHeight="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  <c r="V5261" s="1" t="str">
        <f>VLOOKUP(M5261,People!$B$1:$C$5,2,0)</f>
        <v>Chuck Magee</v>
      </c>
      <c r="W5261" s="1" t="str">
        <f>VLOOKUP(Orders!B5261,Returns!$B$1:$C$801,2,1)</f>
        <v>Yes</v>
      </c>
    </row>
    <row r="5262" spans="1:23" ht="12.9" customHeight="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  <c r="V5262" s="1" t="str">
        <f>VLOOKUP(M5262,People!$B$1:$C$5,2,0)</f>
        <v>Kelly Williams</v>
      </c>
      <c r="W5262" s="1" t="str">
        <f>VLOOKUP(Orders!B5262,Returns!$B$1:$C$801,2,1)</f>
        <v>Yes</v>
      </c>
    </row>
    <row r="5263" spans="1:23" ht="12.9" customHeight="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  <c r="V5263" s="1" t="str">
        <f>VLOOKUP(M5263,People!$B$1:$C$5,2,0)</f>
        <v>Kelly Williams</v>
      </c>
      <c r="W5263" s="1" t="str">
        <f>VLOOKUP(Orders!B5263,Returns!$B$1:$C$801,2,1)</f>
        <v>Yes</v>
      </c>
    </row>
    <row r="5264" spans="1:23" ht="12.9" customHeight="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  <c r="V5264" s="1" t="str">
        <f>VLOOKUP(M5264,People!$B$1:$C$5,2,0)</f>
        <v>Kelly Williams</v>
      </c>
      <c r="W5264" s="1" t="str">
        <f>VLOOKUP(Orders!B5264,Returns!$B$1:$C$801,2,1)</f>
        <v>Yes</v>
      </c>
    </row>
    <row r="5265" spans="1:23" ht="12.9" customHeight="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  <c r="V5265" s="1" t="str">
        <f>VLOOKUP(M5265,People!$B$1:$C$5,2,0)</f>
        <v>Kelly Williams</v>
      </c>
      <c r="W5265" s="1" t="str">
        <f>VLOOKUP(Orders!B5265,Returns!$B$1:$C$801,2,1)</f>
        <v>Yes</v>
      </c>
    </row>
    <row r="5266" spans="1:23" ht="12.9" customHeight="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  <c r="V5266" s="1" t="str">
        <f>VLOOKUP(M5266,People!$B$1:$C$5,2,0)</f>
        <v>Kelly Williams</v>
      </c>
      <c r="W5266" s="1" t="str">
        <f>VLOOKUP(Orders!B5266,Returns!$B$1:$C$801,2,1)</f>
        <v>Yes</v>
      </c>
    </row>
    <row r="5267" spans="1:23" ht="12.9" customHeight="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  <c r="V5267" s="1" t="str">
        <f>VLOOKUP(M5267,People!$B$1:$C$5,2,0)</f>
        <v>Anna Andreadi</v>
      </c>
      <c r="W5267" s="1" t="str">
        <f>VLOOKUP(Orders!B5267,Returns!$B$1:$C$801,2,1)</f>
        <v>Yes</v>
      </c>
    </row>
    <row r="5268" spans="1:23" ht="12.9" customHeight="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VLOOKUP(M5268,People!$B$1:$C$5,2,0)</f>
        <v>Anna Andreadi</v>
      </c>
      <c r="W5268" s="1" t="str">
        <f>VLOOKUP(Orders!B5268,Returns!$B$1:$C$801,2,1)</f>
        <v>Yes</v>
      </c>
    </row>
    <row r="5269" spans="1:23" ht="12.9" customHeight="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VLOOKUP(M5269,People!$B$1:$C$5,2,0)</f>
        <v>Anna Andreadi</v>
      </c>
      <c r="W5269" s="1" t="str">
        <f>VLOOKUP(Orders!B5269,Returns!$B$1:$C$801,2,1)</f>
        <v>Yes</v>
      </c>
    </row>
    <row r="5270" spans="1:23" ht="12.9" customHeight="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  <c r="V5270" s="1" t="str">
        <f>VLOOKUP(M5270,People!$B$1:$C$5,2,0)</f>
        <v>Chuck Magee</v>
      </c>
      <c r="W5270" s="1" t="str">
        <f>VLOOKUP(Orders!B5270,Returns!$B$1:$C$801,2,1)</f>
        <v>Yes</v>
      </c>
    </row>
    <row r="5271" spans="1:23" ht="12.9" customHeight="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VLOOKUP(M5271,People!$B$1:$C$5,2,0)</f>
        <v>Anna Andreadi</v>
      </c>
      <c r="W5271" s="1" t="str">
        <f>VLOOKUP(Orders!B5271,Returns!$B$1:$C$801,2,1)</f>
        <v>Yes</v>
      </c>
    </row>
    <row r="5272" spans="1:23" ht="12.9" customHeight="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  <c r="V5272" s="1" t="str">
        <f>VLOOKUP(M5272,People!$B$1:$C$5,2,0)</f>
        <v>Anna Andreadi</v>
      </c>
      <c r="W5272" s="1" t="str">
        <f>VLOOKUP(Orders!B5272,Returns!$B$1:$C$801,2,1)</f>
        <v>Yes</v>
      </c>
    </row>
    <row r="5273" spans="1:23" ht="12.9" customHeight="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  <c r="V5273" s="1" t="str">
        <f>VLOOKUP(M5273,People!$B$1:$C$5,2,0)</f>
        <v>Anna Andreadi</v>
      </c>
      <c r="W5273" s="1" t="str">
        <f>VLOOKUP(Orders!B5273,Returns!$B$1:$C$801,2,1)</f>
        <v>Yes</v>
      </c>
    </row>
    <row r="5274" spans="1:23" ht="12.9" customHeight="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  <c r="V5274" s="1" t="str">
        <f>VLOOKUP(M5274,People!$B$1:$C$5,2,0)</f>
        <v>Anna Andreadi</v>
      </c>
      <c r="W5274" s="1" t="str">
        <f>VLOOKUP(Orders!B5274,Returns!$B$1:$C$801,2,1)</f>
        <v>Yes</v>
      </c>
    </row>
    <row r="5275" spans="1:23" ht="12.9" customHeight="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  <c r="V5275" s="1" t="str">
        <f>VLOOKUP(M5275,People!$B$1:$C$5,2,0)</f>
        <v>Cassandra Brandow</v>
      </c>
      <c r="W5275" s="1" t="str">
        <f>VLOOKUP(Orders!B5275,Returns!$B$1:$C$801,2,1)</f>
        <v>Yes</v>
      </c>
    </row>
    <row r="5276" spans="1:23" ht="12.9" customHeight="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  <c r="V5276" s="1" t="str">
        <f>VLOOKUP(M5276,People!$B$1:$C$5,2,0)</f>
        <v>Chuck Magee</v>
      </c>
      <c r="W5276" s="1" t="str">
        <f>VLOOKUP(Orders!B5276,Returns!$B$1:$C$801,2,1)</f>
        <v>Yes</v>
      </c>
    </row>
    <row r="5277" spans="1:23" ht="12.9" customHeight="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  <c r="V5277" s="1" t="str">
        <f>VLOOKUP(M5277,People!$B$1:$C$5,2,0)</f>
        <v>Cassandra Brandow</v>
      </c>
      <c r="W5277" s="1" t="str">
        <f>VLOOKUP(Orders!B5277,Returns!$B$1:$C$801,2,1)</f>
        <v>Yes</v>
      </c>
    </row>
    <row r="5278" spans="1:23" ht="12.9" customHeight="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  <c r="V5278" s="1" t="str">
        <f>VLOOKUP(M5278,People!$B$1:$C$5,2,0)</f>
        <v>Cassandra Brandow</v>
      </c>
      <c r="W5278" s="1" t="str">
        <f>VLOOKUP(Orders!B5278,Returns!$B$1:$C$801,2,1)</f>
        <v>Yes</v>
      </c>
    </row>
    <row r="5279" spans="1:23" ht="12.9" customHeight="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  <c r="V5279" s="1" t="str">
        <f>VLOOKUP(M5279,People!$B$1:$C$5,2,0)</f>
        <v>Kelly Williams</v>
      </c>
      <c r="W5279" s="1" t="str">
        <f>VLOOKUP(Orders!B5279,Returns!$B$1:$C$801,2,1)</f>
        <v>Yes</v>
      </c>
    </row>
    <row r="5280" spans="1:23" ht="12.9" customHeight="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  <c r="V5280" s="1" t="str">
        <f>VLOOKUP(M5280,People!$B$1:$C$5,2,0)</f>
        <v>Cassandra Brandow</v>
      </c>
      <c r="W5280" s="1" t="str">
        <f>VLOOKUP(Orders!B5280,Returns!$B$1:$C$801,2,1)</f>
        <v>Yes</v>
      </c>
    </row>
    <row r="5281" spans="1:23" ht="12.9" customHeight="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VLOOKUP(M5281,People!$B$1:$C$5,2,0)</f>
        <v>Kelly Williams</v>
      </c>
      <c r="W5281" s="1" t="str">
        <f>VLOOKUP(Orders!B5281,Returns!$B$1:$C$801,2,1)</f>
        <v>Yes</v>
      </c>
    </row>
    <row r="5282" spans="1:23" ht="12.9" customHeight="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VLOOKUP(M5282,People!$B$1:$C$5,2,0)</f>
        <v>Kelly Williams</v>
      </c>
      <c r="W5282" s="1" t="str">
        <f>VLOOKUP(Orders!B5282,Returns!$B$1:$C$801,2,1)</f>
        <v>Yes</v>
      </c>
    </row>
    <row r="5283" spans="1:23" ht="12.9" customHeight="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VLOOKUP(M5283,People!$B$1:$C$5,2,0)</f>
        <v>Kelly Williams</v>
      </c>
      <c r="W5283" s="1" t="str">
        <f>VLOOKUP(Orders!B5283,Returns!$B$1:$C$801,2,1)</f>
        <v>Yes</v>
      </c>
    </row>
    <row r="5284" spans="1:23" ht="12.9" customHeight="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  <c r="V5284" s="1" t="str">
        <f>VLOOKUP(M5284,People!$B$1:$C$5,2,0)</f>
        <v>Kelly Williams</v>
      </c>
      <c r="W5284" s="1" t="str">
        <f>VLOOKUP(Orders!B5284,Returns!$B$1:$C$801,2,1)</f>
        <v>Yes</v>
      </c>
    </row>
    <row r="5285" spans="1:23" ht="12.9" customHeight="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VLOOKUP(M5285,People!$B$1:$C$5,2,0)</f>
        <v>Anna Andreadi</v>
      </c>
      <c r="W5285" s="1" t="str">
        <f>VLOOKUP(Orders!B5285,Returns!$B$1:$C$801,2,1)</f>
        <v>Yes</v>
      </c>
    </row>
    <row r="5286" spans="1:23" ht="12.9" customHeight="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  <c r="V5286" s="1" t="str">
        <f>VLOOKUP(M5286,People!$B$1:$C$5,2,0)</f>
        <v>Anna Andreadi</v>
      </c>
      <c r="W5286" s="1" t="str">
        <f>VLOOKUP(Orders!B5286,Returns!$B$1:$C$801,2,1)</f>
        <v>Yes</v>
      </c>
    </row>
    <row r="5287" spans="1:23" ht="12.9" customHeight="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  <c r="V5287" s="1" t="str">
        <f>VLOOKUP(M5287,People!$B$1:$C$5,2,0)</f>
        <v>Anna Andreadi</v>
      </c>
      <c r="W5287" s="1" t="str">
        <f>VLOOKUP(Orders!B5287,Returns!$B$1:$C$801,2,1)</f>
        <v>Yes</v>
      </c>
    </row>
    <row r="5288" spans="1:23" ht="12.9" customHeight="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  <c r="V5288" s="1" t="str">
        <f>VLOOKUP(M5288,People!$B$1:$C$5,2,0)</f>
        <v>Anna Andreadi</v>
      </c>
      <c r="W5288" s="1" t="str">
        <f>VLOOKUP(Orders!B5288,Returns!$B$1:$C$801,2,1)</f>
        <v>Yes</v>
      </c>
    </row>
    <row r="5289" spans="1:23" ht="12.9" customHeight="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  <c r="V5289" s="1" t="str">
        <f>VLOOKUP(M5289,People!$B$1:$C$5,2,0)</f>
        <v>Anna Andreadi</v>
      </c>
      <c r="W5289" s="1" t="str">
        <f>VLOOKUP(Orders!B5289,Returns!$B$1:$C$801,2,1)</f>
        <v>Yes</v>
      </c>
    </row>
    <row r="5290" spans="1:23" ht="12.9" customHeight="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VLOOKUP(M5290,People!$B$1:$C$5,2,0)</f>
        <v>Anna Andreadi</v>
      </c>
      <c r="W5290" s="1" t="str">
        <f>VLOOKUP(Orders!B5290,Returns!$B$1:$C$801,2,1)</f>
        <v>Yes</v>
      </c>
    </row>
    <row r="5291" spans="1:23" ht="12.9" customHeight="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VLOOKUP(M5291,People!$B$1:$C$5,2,0)</f>
        <v>Kelly Williams</v>
      </c>
      <c r="W5291" s="1" t="str">
        <f>VLOOKUP(Orders!B5291,Returns!$B$1:$C$801,2,1)</f>
        <v>Yes</v>
      </c>
    </row>
    <row r="5292" spans="1:23" ht="12.9" customHeight="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  <c r="V5292" s="1" t="str">
        <f>VLOOKUP(M5292,People!$B$1:$C$5,2,0)</f>
        <v>Kelly Williams</v>
      </c>
      <c r="W5292" s="1" t="str">
        <f>VLOOKUP(Orders!B5292,Returns!$B$1:$C$801,2,1)</f>
        <v>Yes</v>
      </c>
    </row>
    <row r="5293" spans="1:23" ht="12.9" customHeight="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  <c r="V5293" s="1" t="str">
        <f>VLOOKUP(M5293,People!$B$1:$C$5,2,0)</f>
        <v>Kelly Williams</v>
      </c>
      <c r="W5293" s="1" t="str">
        <f>VLOOKUP(Orders!B5293,Returns!$B$1:$C$801,2,1)</f>
        <v>Yes</v>
      </c>
    </row>
    <row r="5294" spans="1:23" ht="12.9" customHeight="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VLOOKUP(M5294,People!$B$1:$C$5,2,0)</f>
        <v>Cassandra Brandow</v>
      </c>
      <c r="W5294" s="1" t="str">
        <f>VLOOKUP(Orders!B5294,Returns!$B$1:$C$801,2,1)</f>
        <v>Yes</v>
      </c>
    </row>
    <row r="5295" spans="1:23" ht="12.9" customHeight="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  <c r="V5295" s="1" t="str">
        <f>VLOOKUP(M5295,People!$B$1:$C$5,2,0)</f>
        <v>Chuck Magee</v>
      </c>
      <c r="W5295" s="1" t="str">
        <f>VLOOKUP(Orders!B5295,Returns!$B$1:$C$801,2,1)</f>
        <v>Yes</v>
      </c>
    </row>
    <row r="5296" spans="1:23" ht="12.9" customHeight="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  <c r="V5296" s="1" t="str">
        <f>VLOOKUP(M5296,People!$B$1:$C$5,2,0)</f>
        <v>Kelly Williams</v>
      </c>
      <c r="W5296" s="1" t="str">
        <f>VLOOKUP(Orders!B5296,Returns!$B$1:$C$801,2,1)</f>
        <v>Yes</v>
      </c>
    </row>
    <row r="5297" spans="1:23" ht="12.9" customHeight="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VLOOKUP(M5297,People!$B$1:$C$5,2,0)</f>
        <v>Kelly Williams</v>
      </c>
      <c r="W5297" s="1" t="str">
        <f>VLOOKUP(Orders!B5297,Returns!$B$1:$C$801,2,1)</f>
        <v>Yes</v>
      </c>
    </row>
    <row r="5298" spans="1:23" ht="12.9" customHeight="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  <c r="V5298" s="1" t="str">
        <f>VLOOKUP(M5298,People!$B$1:$C$5,2,0)</f>
        <v>Chuck Magee</v>
      </c>
      <c r="W5298" s="1" t="str">
        <f>VLOOKUP(Orders!B5298,Returns!$B$1:$C$801,2,1)</f>
        <v>Yes</v>
      </c>
    </row>
    <row r="5299" spans="1:23" ht="12.9" customHeight="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  <c r="V5299" s="1" t="str">
        <f>VLOOKUP(M5299,People!$B$1:$C$5,2,0)</f>
        <v>Chuck Magee</v>
      </c>
      <c r="W5299" s="1" t="str">
        <f>VLOOKUP(Orders!B5299,Returns!$B$1:$C$801,2,1)</f>
        <v>Yes</v>
      </c>
    </row>
    <row r="5300" spans="1:23" ht="12.9" customHeight="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  <c r="V5300" s="1" t="str">
        <f>VLOOKUP(M5300,People!$B$1:$C$5,2,0)</f>
        <v>Anna Andreadi</v>
      </c>
      <c r="W5300" s="1" t="str">
        <f>VLOOKUP(Orders!B5300,Returns!$B$1:$C$801,2,1)</f>
        <v>Yes</v>
      </c>
    </row>
    <row r="5301" spans="1:23" ht="12.9" customHeight="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  <c r="V5301" s="1" t="str">
        <f>VLOOKUP(M5301,People!$B$1:$C$5,2,0)</f>
        <v>Anna Andreadi</v>
      </c>
      <c r="W5301" s="1" t="str">
        <f>VLOOKUP(Orders!B5301,Returns!$B$1:$C$801,2,1)</f>
        <v>Yes</v>
      </c>
    </row>
    <row r="5302" spans="1:23" ht="12.9" customHeight="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  <c r="V5302" s="1" t="str">
        <f>VLOOKUP(M5302,People!$B$1:$C$5,2,0)</f>
        <v>Cassandra Brandow</v>
      </c>
      <c r="W5302" s="1" t="str">
        <f>VLOOKUP(Orders!B5302,Returns!$B$1:$C$801,2,1)</f>
        <v>Yes</v>
      </c>
    </row>
    <row r="5303" spans="1:23" ht="12.9" customHeight="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  <c r="V5303" s="1" t="str">
        <f>VLOOKUP(M5303,People!$B$1:$C$5,2,0)</f>
        <v>Cassandra Brandow</v>
      </c>
      <c r="W5303" s="1" t="str">
        <f>VLOOKUP(Orders!B5303,Returns!$B$1:$C$801,2,1)</f>
        <v>Yes</v>
      </c>
    </row>
    <row r="5304" spans="1:23" ht="12.9" customHeight="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  <c r="V5304" s="1" t="str">
        <f>VLOOKUP(M5304,People!$B$1:$C$5,2,0)</f>
        <v>Cassandra Brandow</v>
      </c>
      <c r="W5304" s="1" t="str">
        <f>VLOOKUP(Orders!B5304,Returns!$B$1:$C$801,2,1)</f>
        <v>Yes</v>
      </c>
    </row>
    <row r="5305" spans="1:23" ht="12.9" customHeight="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  <c r="V5305" s="1" t="str">
        <f>VLOOKUP(M5305,People!$B$1:$C$5,2,0)</f>
        <v>Kelly Williams</v>
      </c>
      <c r="W5305" s="1" t="str">
        <f>VLOOKUP(Orders!B5305,Returns!$B$1:$C$801,2,1)</f>
        <v>Yes</v>
      </c>
    </row>
    <row r="5306" spans="1:23" ht="12.9" customHeight="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  <c r="V5306" s="1" t="str">
        <f>VLOOKUP(M5306,People!$B$1:$C$5,2,0)</f>
        <v>Kelly Williams</v>
      </c>
      <c r="W5306" s="1" t="str">
        <f>VLOOKUP(Orders!B5306,Returns!$B$1:$C$801,2,1)</f>
        <v>Yes</v>
      </c>
    </row>
    <row r="5307" spans="1:23" ht="12.9" customHeight="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  <c r="V5307" s="1" t="str">
        <f>VLOOKUP(M5307,People!$B$1:$C$5,2,0)</f>
        <v>Chuck Magee</v>
      </c>
      <c r="W5307" s="1" t="str">
        <f>VLOOKUP(Orders!B5307,Returns!$B$1:$C$801,2,1)</f>
        <v>Yes</v>
      </c>
    </row>
    <row r="5308" spans="1:23" ht="12.9" customHeight="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  <c r="V5308" s="1" t="str">
        <f>VLOOKUP(M5308,People!$B$1:$C$5,2,0)</f>
        <v>Chuck Magee</v>
      </c>
      <c r="W5308" s="1" t="str">
        <f>VLOOKUP(Orders!B5308,Returns!$B$1:$C$801,2,1)</f>
        <v>Yes</v>
      </c>
    </row>
    <row r="5309" spans="1:23" ht="12.9" customHeight="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  <c r="V5309" s="1" t="str">
        <f>VLOOKUP(M5309,People!$B$1:$C$5,2,0)</f>
        <v>Chuck Magee</v>
      </c>
      <c r="W5309" s="1" t="str">
        <f>VLOOKUP(Orders!B5309,Returns!$B$1:$C$801,2,1)</f>
        <v>Yes</v>
      </c>
    </row>
    <row r="5310" spans="1:23" ht="12.9" customHeight="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  <c r="V5310" s="1" t="str">
        <f>VLOOKUP(M5310,People!$B$1:$C$5,2,0)</f>
        <v>Kelly Williams</v>
      </c>
      <c r="W5310" s="1" t="str">
        <f>VLOOKUP(Orders!B5310,Returns!$B$1:$C$801,2,1)</f>
        <v>Yes</v>
      </c>
    </row>
    <row r="5311" spans="1:23" ht="12.9" customHeight="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  <c r="V5311" s="1" t="str">
        <f>VLOOKUP(M5311,People!$B$1:$C$5,2,0)</f>
        <v>Kelly Williams</v>
      </c>
      <c r="W5311" s="1" t="str">
        <f>VLOOKUP(Orders!B5311,Returns!$B$1:$C$801,2,1)</f>
        <v>Yes</v>
      </c>
    </row>
    <row r="5312" spans="1:23" ht="12.9" customHeight="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  <c r="V5312" s="1" t="str">
        <f>VLOOKUP(M5312,People!$B$1:$C$5,2,0)</f>
        <v>Kelly Williams</v>
      </c>
      <c r="W5312" s="1" t="str">
        <f>VLOOKUP(Orders!B5312,Returns!$B$1:$C$801,2,1)</f>
        <v>Yes</v>
      </c>
    </row>
    <row r="5313" spans="1:23" ht="12.9" customHeight="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VLOOKUP(M5313,People!$B$1:$C$5,2,0)</f>
        <v>Cassandra Brandow</v>
      </c>
      <c r="W5313" s="1" t="str">
        <f>VLOOKUP(Orders!B5313,Returns!$B$1:$C$801,2,1)</f>
        <v>Yes</v>
      </c>
    </row>
    <row r="5314" spans="1:23" ht="12.9" customHeight="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  <c r="V5314" s="1" t="str">
        <f>VLOOKUP(M5314,People!$B$1:$C$5,2,0)</f>
        <v>Cassandra Brandow</v>
      </c>
      <c r="W5314" s="1" t="str">
        <f>VLOOKUP(Orders!B5314,Returns!$B$1:$C$801,2,1)</f>
        <v>Yes</v>
      </c>
    </row>
    <row r="5315" spans="1:23" ht="12.9" customHeight="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  <c r="V5315" s="1" t="str">
        <f>VLOOKUP(M5315,People!$B$1:$C$5,2,0)</f>
        <v>Anna Andreadi</v>
      </c>
      <c r="W5315" s="1" t="str">
        <f>VLOOKUP(Orders!B5315,Returns!$B$1:$C$801,2,1)</f>
        <v>Yes</v>
      </c>
    </row>
    <row r="5316" spans="1:23" ht="12.9" customHeight="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VLOOKUP(M5316,People!$B$1:$C$5,2,0)</f>
        <v>Anna Andreadi</v>
      </c>
      <c r="W5316" s="1" t="str">
        <f>VLOOKUP(Orders!B5316,Returns!$B$1:$C$801,2,1)</f>
        <v>Yes</v>
      </c>
    </row>
    <row r="5317" spans="1:23" ht="12.9" customHeight="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  <c r="V5317" s="1" t="str">
        <f>VLOOKUP(M5317,People!$B$1:$C$5,2,0)</f>
        <v>Cassandra Brandow</v>
      </c>
      <c r="W5317" s="1" t="str">
        <f>VLOOKUP(Orders!B5317,Returns!$B$1:$C$801,2,1)</f>
        <v>Yes</v>
      </c>
    </row>
    <row r="5318" spans="1:23" ht="12.9" customHeight="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  <c r="V5318" s="1" t="str">
        <f>VLOOKUP(M5318,People!$B$1:$C$5,2,0)</f>
        <v>Cassandra Brandow</v>
      </c>
      <c r="W5318" s="1" t="str">
        <f>VLOOKUP(Orders!B5318,Returns!$B$1:$C$801,2,1)</f>
        <v>Yes</v>
      </c>
    </row>
    <row r="5319" spans="1:23" ht="12.9" customHeight="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  <c r="V5319" s="1" t="str">
        <f>VLOOKUP(M5319,People!$B$1:$C$5,2,0)</f>
        <v>Cassandra Brandow</v>
      </c>
      <c r="W5319" s="1" t="str">
        <f>VLOOKUP(Orders!B5319,Returns!$B$1:$C$801,2,1)</f>
        <v>Yes</v>
      </c>
    </row>
    <row r="5320" spans="1:23" ht="12.9" customHeight="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  <c r="V5320" s="1" t="str">
        <f>VLOOKUP(M5320,People!$B$1:$C$5,2,0)</f>
        <v>Cassandra Brandow</v>
      </c>
      <c r="W5320" s="1" t="str">
        <f>VLOOKUP(Orders!B5320,Returns!$B$1:$C$801,2,1)</f>
        <v>Yes</v>
      </c>
    </row>
    <row r="5321" spans="1:23" ht="12.9" customHeight="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  <c r="V5321" s="1" t="str">
        <f>VLOOKUP(M5321,People!$B$1:$C$5,2,0)</f>
        <v>Cassandra Brandow</v>
      </c>
      <c r="W5321" s="1" t="str">
        <f>VLOOKUP(Orders!B5321,Returns!$B$1:$C$801,2,1)</f>
        <v>Yes</v>
      </c>
    </row>
    <row r="5322" spans="1:23" ht="12.9" customHeight="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  <c r="V5322" s="1" t="str">
        <f>VLOOKUP(M5322,People!$B$1:$C$5,2,0)</f>
        <v>Cassandra Brandow</v>
      </c>
      <c r="W5322" s="1" t="str">
        <f>VLOOKUP(Orders!B5322,Returns!$B$1:$C$801,2,1)</f>
        <v>Yes</v>
      </c>
    </row>
    <row r="5323" spans="1:23" ht="12.9" customHeight="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  <c r="V5323" s="1" t="str">
        <f>VLOOKUP(M5323,People!$B$1:$C$5,2,0)</f>
        <v>Cassandra Brandow</v>
      </c>
      <c r="W5323" s="1" t="str">
        <f>VLOOKUP(Orders!B5323,Returns!$B$1:$C$801,2,1)</f>
        <v>Yes</v>
      </c>
    </row>
    <row r="5324" spans="1:23" ht="12.9" customHeight="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VLOOKUP(M5324,People!$B$1:$C$5,2,0)</f>
        <v>Cassandra Brandow</v>
      </c>
      <c r="W5324" s="1" t="str">
        <f>VLOOKUP(Orders!B5324,Returns!$B$1:$C$801,2,1)</f>
        <v>Yes</v>
      </c>
    </row>
    <row r="5325" spans="1:23" ht="12.9" customHeight="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VLOOKUP(M5325,People!$B$1:$C$5,2,0)</f>
        <v>Kelly Williams</v>
      </c>
      <c r="W5325" s="1" t="str">
        <f>VLOOKUP(Orders!B5325,Returns!$B$1:$C$801,2,1)</f>
        <v>Yes</v>
      </c>
    </row>
    <row r="5326" spans="1:23" ht="12.9" customHeight="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VLOOKUP(M5326,People!$B$1:$C$5,2,0)</f>
        <v>Anna Andreadi</v>
      </c>
      <c r="W5326" s="1" t="str">
        <f>VLOOKUP(Orders!B5326,Returns!$B$1:$C$801,2,1)</f>
        <v>Yes</v>
      </c>
    </row>
    <row r="5327" spans="1:23" ht="12.9" customHeight="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VLOOKUP(M5327,People!$B$1:$C$5,2,0)</f>
        <v>Anna Andreadi</v>
      </c>
      <c r="W5327" s="1" t="str">
        <f>VLOOKUP(Orders!B5327,Returns!$B$1:$C$801,2,1)</f>
        <v>Yes</v>
      </c>
    </row>
    <row r="5328" spans="1:23" ht="12.9" customHeight="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  <c r="V5328" s="1" t="str">
        <f>VLOOKUP(M5328,People!$B$1:$C$5,2,0)</f>
        <v>Chuck Magee</v>
      </c>
      <c r="W5328" s="1" t="str">
        <f>VLOOKUP(Orders!B5328,Returns!$B$1:$C$801,2,1)</f>
        <v>Yes</v>
      </c>
    </row>
    <row r="5329" spans="1:23" ht="12.9" customHeight="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VLOOKUP(M5329,People!$B$1:$C$5,2,0)</f>
        <v>Anna Andreadi</v>
      </c>
      <c r="W5329" s="1" t="str">
        <f>VLOOKUP(Orders!B5329,Returns!$B$1:$C$801,2,1)</f>
        <v>Yes</v>
      </c>
    </row>
    <row r="5330" spans="1:23" ht="12.9" customHeight="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  <c r="V5330" s="1" t="str">
        <f>VLOOKUP(M5330,People!$B$1:$C$5,2,0)</f>
        <v>Kelly Williams</v>
      </c>
      <c r="W5330" s="1" t="str">
        <f>VLOOKUP(Orders!B5330,Returns!$B$1:$C$801,2,1)</f>
        <v>Yes</v>
      </c>
    </row>
    <row r="5331" spans="1:23" ht="12.9" customHeight="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  <c r="V5331" s="1" t="str">
        <f>VLOOKUP(M5331,People!$B$1:$C$5,2,0)</f>
        <v>Chuck Magee</v>
      </c>
      <c r="W5331" s="1" t="str">
        <f>VLOOKUP(Orders!B5331,Returns!$B$1:$C$801,2,1)</f>
        <v>Yes</v>
      </c>
    </row>
    <row r="5332" spans="1:23" ht="12.9" customHeight="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VLOOKUP(M5332,People!$B$1:$C$5,2,0)</f>
        <v>Chuck Magee</v>
      </c>
      <c r="W5332" s="1" t="str">
        <f>VLOOKUP(Orders!B5332,Returns!$B$1:$C$801,2,1)</f>
        <v>Yes</v>
      </c>
    </row>
    <row r="5333" spans="1:23" ht="12.9" customHeight="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  <c r="V5333" s="1" t="str">
        <f>VLOOKUP(M5333,People!$B$1:$C$5,2,0)</f>
        <v>Chuck Magee</v>
      </c>
      <c r="W5333" s="1" t="str">
        <f>VLOOKUP(Orders!B5333,Returns!$B$1:$C$801,2,1)</f>
        <v>Yes</v>
      </c>
    </row>
    <row r="5334" spans="1:23" ht="12.9" customHeight="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  <c r="V5334" s="1" t="str">
        <f>VLOOKUP(M5334,People!$B$1:$C$5,2,0)</f>
        <v>Chuck Magee</v>
      </c>
      <c r="W5334" s="1" t="str">
        <f>VLOOKUP(Orders!B5334,Returns!$B$1:$C$801,2,1)</f>
        <v>Yes</v>
      </c>
    </row>
    <row r="5335" spans="1:23" ht="12.9" customHeight="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VLOOKUP(M5335,People!$B$1:$C$5,2,0)</f>
        <v>Chuck Magee</v>
      </c>
      <c r="W5335" s="1" t="str">
        <f>VLOOKUP(Orders!B5335,Returns!$B$1:$C$801,2,1)</f>
        <v>Yes</v>
      </c>
    </row>
    <row r="5336" spans="1:23" ht="12.9" customHeight="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VLOOKUP(M5336,People!$B$1:$C$5,2,0)</f>
        <v>Chuck Magee</v>
      </c>
      <c r="W5336" s="1" t="str">
        <f>VLOOKUP(Orders!B5336,Returns!$B$1:$C$801,2,1)</f>
        <v>Yes</v>
      </c>
    </row>
    <row r="5337" spans="1:23" ht="12.9" customHeight="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  <c r="V5337" s="1" t="str">
        <f>VLOOKUP(M5337,People!$B$1:$C$5,2,0)</f>
        <v>Chuck Magee</v>
      </c>
      <c r="W5337" s="1" t="str">
        <f>VLOOKUP(Orders!B5337,Returns!$B$1:$C$801,2,1)</f>
        <v>Yes</v>
      </c>
    </row>
    <row r="5338" spans="1:23" ht="12.9" customHeight="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  <c r="V5338" s="1" t="str">
        <f>VLOOKUP(M5338,People!$B$1:$C$5,2,0)</f>
        <v>Anna Andreadi</v>
      </c>
      <c r="W5338" s="1" t="str">
        <f>VLOOKUP(Orders!B5338,Returns!$B$1:$C$801,2,1)</f>
        <v>Yes</v>
      </c>
    </row>
    <row r="5339" spans="1:23" ht="12.9" customHeight="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VLOOKUP(M5339,People!$B$1:$C$5,2,0)</f>
        <v>Anna Andreadi</v>
      </c>
      <c r="W5339" s="1" t="str">
        <f>VLOOKUP(Orders!B5339,Returns!$B$1:$C$801,2,1)</f>
        <v>Yes</v>
      </c>
    </row>
    <row r="5340" spans="1:23" ht="12.9" customHeight="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  <c r="V5340" s="1" t="str">
        <f>VLOOKUP(M5340,People!$B$1:$C$5,2,0)</f>
        <v>Chuck Magee</v>
      </c>
      <c r="W5340" s="1" t="str">
        <f>VLOOKUP(Orders!B5340,Returns!$B$1:$C$801,2,1)</f>
        <v>Yes</v>
      </c>
    </row>
    <row r="5341" spans="1:23" ht="12.9" customHeight="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  <c r="V5341" s="1" t="str">
        <f>VLOOKUP(M5341,People!$B$1:$C$5,2,0)</f>
        <v>Chuck Magee</v>
      </c>
      <c r="W5341" s="1" t="str">
        <f>VLOOKUP(Orders!B5341,Returns!$B$1:$C$801,2,1)</f>
        <v>Yes</v>
      </c>
    </row>
    <row r="5342" spans="1:23" ht="12.9" customHeight="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  <c r="V5342" s="1" t="str">
        <f>VLOOKUP(M5342,People!$B$1:$C$5,2,0)</f>
        <v>Chuck Magee</v>
      </c>
      <c r="W5342" s="1" t="str">
        <f>VLOOKUP(Orders!B5342,Returns!$B$1:$C$801,2,1)</f>
        <v>Yes</v>
      </c>
    </row>
    <row r="5343" spans="1:23" ht="12.9" customHeight="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  <c r="V5343" s="1" t="str">
        <f>VLOOKUP(M5343,People!$B$1:$C$5,2,0)</f>
        <v>Chuck Magee</v>
      </c>
      <c r="W5343" s="1" t="str">
        <f>VLOOKUP(Orders!B5343,Returns!$B$1:$C$801,2,1)</f>
        <v>Yes</v>
      </c>
    </row>
    <row r="5344" spans="1:23" ht="12.9" customHeight="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  <c r="V5344" s="1" t="str">
        <f>VLOOKUP(M5344,People!$B$1:$C$5,2,0)</f>
        <v>Kelly Williams</v>
      </c>
      <c r="W5344" s="1" t="str">
        <f>VLOOKUP(Orders!B5344,Returns!$B$1:$C$801,2,1)</f>
        <v>Yes</v>
      </c>
    </row>
    <row r="5345" spans="1:23" ht="12.9" customHeight="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  <c r="V5345" s="1" t="str">
        <f>VLOOKUP(M5345,People!$B$1:$C$5,2,0)</f>
        <v>Kelly Williams</v>
      </c>
      <c r="W5345" s="1" t="str">
        <f>VLOOKUP(Orders!B5345,Returns!$B$1:$C$801,2,1)</f>
        <v>Yes</v>
      </c>
    </row>
    <row r="5346" spans="1:23" ht="12.9" customHeight="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  <c r="V5346" s="1" t="str">
        <f>VLOOKUP(M5346,People!$B$1:$C$5,2,0)</f>
        <v>Chuck Magee</v>
      </c>
      <c r="W5346" s="1" t="str">
        <f>VLOOKUP(Orders!B5346,Returns!$B$1:$C$801,2,1)</f>
        <v>Yes</v>
      </c>
    </row>
    <row r="5347" spans="1:23" ht="12.9" customHeight="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  <c r="V5347" s="1" t="str">
        <f>VLOOKUP(M5347,People!$B$1:$C$5,2,0)</f>
        <v>Anna Andreadi</v>
      </c>
      <c r="W5347" s="1" t="str">
        <f>VLOOKUP(Orders!B5347,Returns!$B$1:$C$801,2,1)</f>
        <v>Yes</v>
      </c>
    </row>
    <row r="5348" spans="1:23" ht="12.9" customHeight="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  <c r="V5348" s="1" t="str">
        <f>VLOOKUP(M5348,People!$B$1:$C$5,2,0)</f>
        <v>Anna Andreadi</v>
      </c>
      <c r="W5348" s="1" t="str">
        <f>VLOOKUP(Orders!B5348,Returns!$B$1:$C$801,2,1)</f>
        <v>Yes</v>
      </c>
    </row>
    <row r="5349" spans="1:23" ht="12.9" customHeight="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  <c r="V5349" s="1" t="str">
        <f>VLOOKUP(M5349,People!$B$1:$C$5,2,0)</f>
        <v>Anna Andreadi</v>
      </c>
      <c r="W5349" s="1" t="str">
        <f>VLOOKUP(Orders!B5349,Returns!$B$1:$C$801,2,1)</f>
        <v>Yes</v>
      </c>
    </row>
    <row r="5350" spans="1:23" ht="12.9" customHeight="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  <c r="V5350" s="1" t="str">
        <f>VLOOKUP(M5350,People!$B$1:$C$5,2,0)</f>
        <v>Kelly Williams</v>
      </c>
      <c r="W5350" s="1" t="str">
        <f>VLOOKUP(Orders!B5350,Returns!$B$1:$C$801,2,1)</f>
        <v>Yes</v>
      </c>
    </row>
    <row r="5351" spans="1:23" ht="12.9" customHeight="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  <c r="V5351" s="1" t="str">
        <f>VLOOKUP(M5351,People!$B$1:$C$5,2,0)</f>
        <v>Kelly Williams</v>
      </c>
      <c r="W5351" s="1" t="str">
        <f>VLOOKUP(Orders!B5351,Returns!$B$1:$C$801,2,1)</f>
        <v>Yes</v>
      </c>
    </row>
    <row r="5352" spans="1:23" ht="12.9" customHeight="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  <c r="V5352" s="1" t="str">
        <f>VLOOKUP(M5352,People!$B$1:$C$5,2,0)</f>
        <v>Kelly Williams</v>
      </c>
      <c r="W5352" s="1" t="str">
        <f>VLOOKUP(Orders!B5352,Returns!$B$1:$C$801,2,1)</f>
        <v>Yes</v>
      </c>
    </row>
    <row r="5353" spans="1:23" ht="12.9" customHeight="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  <c r="V5353" s="1" t="str">
        <f>VLOOKUP(M5353,People!$B$1:$C$5,2,0)</f>
        <v>Kelly Williams</v>
      </c>
      <c r="W5353" s="1" t="str">
        <f>VLOOKUP(Orders!B5353,Returns!$B$1:$C$801,2,1)</f>
        <v>Yes</v>
      </c>
    </row>
    <row r="5354" spans="1:23" ht="12.9" customHeight="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  <c r="V5354" s="1" t="str">
        <f>VLOOKUP(M5354,People!$B$1:$C$5,2,0)</f>
        <v>Kelly Williams</v>
      </c>
      <c r="W5354" s="1" t="str">
        <f>VLOOKUP(Orders!B5354,Returns!$B$1:$C$801,2,1)</f>
        <v>Yes</v>
      </c>
    </row>
    <row r="5355" spans="1:23" ht="12.9" customHeight="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VLOOKUP(M5355,People!$B$1:$C$5,2,0)</f>
        <v>Cassandra Brandow</v>
      </c>
      <c r="W5355" s="1" t="str">
        <f>VLOOKUP(Orders!B5355,Returns!$B$1:$C$801,2,1)</f>
        <v>Yes</v>
      </c>
    </row>
    <row r="5356" spans="1:23" ht="12.9" customHeight="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  <c r="V5356" s="1" t="str">
        <f>VLOOKUP(M5356,People!$B$1:$C$5,2,0)</f>
        <v>Anna Andreadi</v>
      </c>
      <c r="W5356" s="1" t="str">
        <f>VLOOKUP(Orders!B5356,Returns!$B$1:$C$801,2,1)</f>
        <v>Yes</v>
      </c>
    </row>
    <row r="5357" spans="1:23" ht="12.9" customHeight="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VLOOKUP(M5357,People!$B$1:$C$5,2,0)</f>
        <v>Anna Andreadi</v>
      </c>
      <c r="W5357" s="1" t="str">
        <f>VLOOKUP(Orders!B5357,Returns!$B$1:$C$801,2,1)</f>
        <v>Yes</v>
      </c>
    </row>
    <row r="5358" spans="1:23" ht="12.9" customHeight="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  <c r="V5358" s="1" t="str">
        <f>VLOOKUP(M5358,People!$B$1:$C$5,2,0)</f>
        <v>Anna Andreadi</v>
      </c>
      <c r="W5358" s="1" t="str">
        <f>VLOOKUP(Orders!B5358,Returns!$B$1:$C$801,2,1)</f>
        <v>Yes</v>
      </c>
    </row>
    <row r="5359" spans="1:23" ht="12.9" customHeight="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  <c r="V5359" s="1" t="str">
        <f>VLOOKUP(M5359,People!$B$1:$C$5,2,0)</f>
        <v>Anna Andreadi</v>
      </c>
      <c r="W5359" s="1" t="str">
        <f>VLOOKUP(Orders!B5359,Returns!$B$1:$C$801,2,1)</f>
        <v>Yes</v>
      </c>
    </row>
    <row r="5360" spans="1:23" ht="12.9" customHeight="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  <c r="V5360" s="1" t="str">
        <f>VLOOKUP(M5360,People!$B$1:$C$5,2,0)</f>
        <v>Anna Andreadi</v>
      </c>
      <c r="W5360" s="1" t="str">
        <f>VLOOKUP(Orders!B5360,Returns!$B$1:$C$801,2,1)</f>
        <v>Yes</v>
      </c>
    </row>
    <row r="5361" spans="1:23" ht="12.9" customHeight="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  <c r="V5361" s="1" t="str">
        <f>VLOOKUP(M5361,People!$B$1:$C$5,2,0)</f>
        <v>Anna Andreadi</v>
      </c>
      <c r="W5361" s="1" t="str">
        <f>VLOOKUP(Orders!B5361,Returns!$B$1:$C$801,2,1)</f>
        <v>Yes</v>
      </c>
    </row>
    <row r="5362" spans="1:23" ht="12.9" customHeight="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  <c r="V5362" s="1" t="str">
        <f>VLOOKUP(M5362,People!$B$1:$C$5,2,0)</f>
        <v>Cassandra Brandow</v>
      </c>
      <c r="W5362" s="1" t="str">
        <f>VLOOKUP(Orders!B5362,Returns!$B$1:$C$801,2,1)</f>
        <v>Yes</v>
      </c>
    </row>
    <row r="5363" spans="1:23" ht="12.9" customHeight="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  <c r="V5363" s="1" t="str">
        <f>VLOOKUP(M5363,People!$B$1:$C$5,2,0)</f>
        <v>Kelly Williams</v>
      </c>
      <c r="W5363" s="1" t="str">
        <f>VLOOKUP(Orders!B5363,Returns!$B$1:$C$801,2,1)</f>
        <v>Yes</v>
      </c>
    </row>
    <row r="5364" spans="1:23" ht="12.9" customHeight="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  <c r="V5364" s="1" t="str">
        <f>VLOOKUP(M5364,People!$B$1:$C$5,2,0)</f>
        <v>Kelly Williams</v>
      </c>
      <c r="W5364" s="1" t="str">
        <f>VLOOKUP(Orders!B5364,Returns!$B$1:$C$801,2,1)</f>
        <v>Yes</v>
      </c>
    </row>
    <row r="5365" spans="1:23" ht="12.9" customHeight="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VLOOKUP(M5365,People!$B$1:$C$5,2,0)</f>
        <v>Kelly Williams</v>
      </c>
      <c r="W5365" s="1" t="str">
        <f>VLOOKUP(Orders!B5365,Returns!$B$1:$C$801,2,1)</f>
        <v>Yes</v>
      </c>
    </row>
    <row r="5366" spans="1:23" ht="12.9" customHeight="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  <c r="V5366" s="1" t="str">
        <f>VLOOKUP(M5366,People!$B$1:$C$5,2,0)</f>
        <v>Anna Andreadi</v>
      </c>
      <c r="W5366" s="1" t="str">
        <f>VLOOKUP(Orders!B5366,Returns!$B$1:$C$801,2,1)</f>
        <v>Yes</v>
      </c>
    </row>
    <row r="5367" spans="1:23" ht="12.9" customHeight="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  <c r="V5367" s="1" t="str">
        <f>VLOOKUP(M5367,People!$B$1:$C$5,2,0)</f>
        <v>Kelly Williams</v>
      </c>
      <c r="W5367" s="1" t="str">
        <f>VLOOKUP(Orders!B5367,Returns!$B$1:$C$801,2,1)</f>
        <v>Yes</v>
      </c>
    </row>
    <row r="5368" spans="1:23" ht="12.9" customHeight="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  <c r="V5368" s="1" t="str">
        <f>VLOOKUP(M5368,People!$B$1:$C$5,2,0)</f>
        <v>Anna Andreadi</v>
      </c>
      <c r="W5368" s="1" t="str">
        <f>VLOOKUP(Orders!B5368,Returns!$B$1:$C$801,2,1)</f>
        <v>Yes</v>
      </c>
    </row>
    <row r="5369" spans="1:23" ht="12.9" customHeight="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VLOOKUP(M5369,People!$B$1:$C$5,2,0)</f>
        <v>Anna Andreadi</v>
      </c>
      <c r="W5369" s="1" t="str">
        <f>VLOOKUP(Orders!B5369,Returns!$B$1:$C$801,2,1)</f>
        <v>Yes</v>
      </c>
    </row>
    <row r="5370" spans="1:23" ht="12.9" customHeight="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  <c r="V5370" s="1" t="str">
        <f>VLOOKUP(M5370,People!$B$1:$C$5,2,0)</f>
        <v>Anna Andreadi</v>
      </c>
      <c r="W5370" s="1" t="str">
        <f>VLOOKUP(Orders!B5370,Returns!$B$1:$C$801,2,1)</f>
        <v>Yes</v>
      </c>
    </row>
    <row r="5371" spans="1:23" ht="12.9" customHeight="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  <c r="V5371" s="1" t="str">
        <f>VLOOKUP(M5371,People!$B$1:$C$5,2,0)</f>
        <v>Chuck Magee</v>
      </c>
      <c r="W5371" s="1" t="str">
        <f>VLOOKUP(Orders!B5371,Returns!$B$1:$C$801,2,1)</f>
        <v>Yes</v>
      </c>
    </row>
    <row r="5372" spans="1:23" ht="12.9" customHeight="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VLOOKUP(M5372,People!$B$1:$C$5,2,0)</f>
        <v>Kelly Williams</v>
      </c>
      <c r="W5372" s="1" t="str">
        <f>VLOOKUP(Orders!B5372,Returns!$B$1:$C$801,2,1)</f>
        <v>Yes</v>
      </c>
    </row>
    <row r="5373" spans="1:23" ht="12.9" customHeight="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VLOOKUP(M5373,People!$B$1:$C$5,2,0)</f>
        <v>Kelly Williams</v>
      </c>
      <c r="W5373" s="1" t="str">
        <f>VLOOKUP(Orders!B5373,Returns!$B$1:$C$801,2,1)</f>
        <v>Yes</v>
      </c>
    </row>
    <row r="5374" spans="1:23" ht="12.9" customHeight="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  <c r="V5374" s="1" t="str">
        <f>VLOOKUP(M5374,People!$B$1:$C$5,2,0)</f>
        <v>Kelly Williams</v>
      </c>
      <c r="W5374" s="1" t="str">
        <f>VLOOKUP(Orders!B5374,Returns!$B$1:$C$801,2,1)</f>
        <v>Yes</v>
      </c>
    </row>
    <row r="5375" spans="1:23" ht="12.9" customHeight="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  <c r="V5375" s="1" t="str">
        <f>VLOOKUP(M5375,People!$B$1:$C$5,2,0)</f>
        <v>Kelly Williams</v>
      </c>
      <c r="W5375" s="1" t="str">
        <f>VLOOKUP(Orders!B5375,Returns!$B$1:$C$801,2,1)</f>
        <v>Yes</v>
      </c>
    </row>
    <row r="5376" spans="1:23" ht="12.9" customHeight="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  <c r="V5376" s="1" t="str">
        <f>VLOOKUP(M5376,People!$B$1:$C$5,2,0)</f>
        <v>Kelly Williams</v>
      </c>
      <c r="W5376" s="1" t="str">
        <f>VLOOKUP(Orders!B5376,Returns!$B$1:$C$801,2,1)</f>
        <v>Yes</v>
      </c>
    </row>
    <row r="5377" spans="1:23" ht="12.9" customHeight="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  <c r="V5377" s="1" t="str">
        <f>VLOOKUP(M5377,People!$B$1:$C$5,2,0)</f>
        <v>Anna Andreadi</v>
      </c>
      <c r="W5377" s="1" t="str">
        <f>VLOOKUP(Orders!B5377,Returns!$B$1:$C$801,2,1)</f>
        <v>Yes</v>
      </c>
    </row>
    <row r="5378" spans="1:23" ht="12.9" customHeight="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VLOOKUP(M5378,People!$B$1:$C$5,2,0)</f>
        <v>Anna Andreadi</v>
      </c>
      <c r="W5378" s="1" t="str">
        <f>VLOOKUP(Orders!B5378,Returns!$B$1:$C$801,2,1)</f>
        <v>Yes</v>
      </c>
    </row>
    <row r="5379" spans="1:23" ht="12.9" customHeight="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  <c r="V5379" s="1" t="str">
        <f>VLOOKUP(M5379,People!$B$1:$C$5,2,0)</f>
        <v>Chuck Magee</v>
      </c>
      <c r="W5379" s="1" t="str">
        <f>VLOOKUP(Orders!B5379,Returns!$B$1:$C$801,2,1)</f>
        <v>Yes</v>
      </c>
    </row>
    <row r="5380" spans="1:23" ht="12.9" customHeight="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  <c r="V5380" s="1" t="str">
        <f>VLOOKUP(M5380,People!$B$1:$C$5,2,0)</f>
        <v>Chuck Magee</v>
      </c>
      <c r="W5380" s="1" t="str">
        <f>VLOOKUP(Orders!B5380,Returns!$B$1:$C$801,2,1)</f>
        <v>Yes</v>
      </c>
    </row>
    <row r="5381" spans="1:23" ht="12.9" customHeight="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  <c r="V5381" s="1" t="str">
        <f>VLOOKUP(M5381,People!$B$1:$C$5,2,0)</f>
        <v>Anna Andreadi</v>
      </c>
      <c r="W5381" s="1" t="str">
        <f>VLOOKUP(Orders!B5381,Returns!$B$1:$C$801,2,1)</f>
        <v>Yes</v>
      </c>
    </row>
    <row r="5382" spans="1:23" ht="12.9" customHeight="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  <c r="V5382" s="1" t="str">
        <f>VLOOKUP(M5382,People!$B$1:$C$5,2,0)</f>
        <v>Anna Andreadi</v>
      </c>
      <c r="W5382" s="1" t="str">
        <f>VLOOKUP(Orders!B5382,Returns!$B$1:$C$801,2,1)</f>
        <v>Yes</v>
      </c>
    </row>
    <row r="5383" spans="1:23" ht="12.9" customHeight="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  <c r="V5383" s="1" t="str">
        <f>VLOOKUP(M5383,People!$B$1:$C$5,2,0)</f>
        <v>Kelly Williams</v>
      </c>
      <c r="W5383" s="1" t="str">
        <f>VLOOKUP(Orders!B5383,Returns!$B$1:$C$801,2,1)</f>
        <v>Yes</v>
      </c>
    </row>
    <row r="5384" spans="1:23" ht="12.9" customHeight="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  <c r="V5384" s="1" t="str">
        <f>VLOOKUP(M5384,People!$B$1:$C$5,2,0)</f>
        <v>Kelly Williams</v>
      </c>
      <c r="W5384" s="1" t="str">
        <f>VLOOKUP(Orders!B5384,Returns!$B$1:$C$801,2,1)</f>
        <v>Yes</v>
      </c>
    </row>
    <row r="5385" spans="1:23" ht="12.9" customHeight="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  <c r="V5385" s="1" t="str">
        <f>VLOOKUP(M5385,People!$B$1:$C$5,2,0)</f>
        <v>Kelly Williams</v>
      </c>
      <c r="W5385" s="1" t="str">
        <f>VLOOKUP(Orders!B5385,Returns!$B$1:$C$801,2,1)</f>
        <v>Yes</v>
      </c>
    </row>
    <row r="5386" spans="1:23" ht="12.9" customHeight="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  <c r="V5386" s="1" t="str">
        <f>VLOOKUP(M5386,People!$B$1:$C$5,2,0)</f>
        <v>Chuck Magee</v>
      </c>
      <c r="W5386" s="1" t="str">
        <f>VLOOKUP(Orders!B5386,Returns!$B$1:$C$801,2,1)</f>
        <v>Yes</v>
      </c>
    </row>
    <row r="5387" spans="1:23" ht="12.9" customHeight="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  <c r="V5387" s="1" t="str">
        <f>VLOOKUP(M5387,People!$B$1:$C$5,2,0)</f>
        <v>Chuck Magee</v>
      </c>
      <c r="W5387" s="1" t="str">
        <f>VLOOKUP(Orders!B5387,Returns!$B$1:$C$801,2,1)</f>
        <v>Yes</v>
      </c>
    </row>
    <row r="5388" spans="1:23" ht="12.9" customHeight="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  <c r="V5388" s="1" t="str">
        <f>VLOOKUP(M5388,People!$B$1:$C$5,2,0)</f>
        <v>Cassandra Brandow</v>
      </c>
      <c r="W5388" s="1" t="str">
        <f>VLOOKUP(Orders!B5388,Returns!$B$1:$C$801,2,1)</f>
        <v>Yes</v>
      </c>
    </row>
    <row r="5389" spans="1:23" ht="12.9" customHeight="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  <c r="V5389" s="1" t="str">
        <f>VLOOKUP(M5389,People!$B$1:$C$5,2,0)</f>
        <v>Anna Andreadi</v>
      </c>
      <c r="W5389" s="1" t="str">
        <f>VLOOKUP(Orders!B5389,Returns!$B$1:$C$801,2,1)</f>
        <v>Yes</v>
      </c>
    </row>
    <row r="5390" spans="1:23" ht="12.9" customHeight="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VLOOKUP(M5390,People!$B$1:$C$5,2,0)</f>
        <v>Anna Andreadi</v>
      </c>
      <c r="W5390" s="1" t="str">
        <f>VLOOKUP(Orders!B5390,Returns!$B$1:$C$801,2,1)</f>
        <v>Yes</v>
      </c>
    </row>
    <row r="5391" spans="1:23" ht="12.9" customHeight="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VLOOKUP(M5391,People!$B$1:$C$5,2,0)</f>
        <v>Anna Andreadi</v>
      </c>
      <c r="W5391" s="1" t="str">
        <f>VLOOKUP(Orders!B5391,Returns!$B$1:$C$801,2,1)</f>
        <v>Yes</v>
      </c>
    </row>
    <row r="5392" spans="1:23" ht="12.9" customHeight="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  <c r="V5392" s="1" t="str">
        <f>VLOOKUP(M5392,People!$B$1:$C$5,2,0)</f>
        <v>Anna Andreadi</v>
      </c>
      <c r="W5392" s="1" t="str">
        <f>VLOOKUP(Orders!B5392,Returns!$B$1:$C$801,2,1)</f>
        <v>Yes</v>
      </c>
    </row>
    <row r="5393" spans="1:23" ht="12.9" customHeight="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  <c r="V5393" s="1" t="str">
        <f>VLOOKUP(M5393,People!$B$1:$C$5,2,0)</f>
        <v>Chuck Magee</v>
      </c>
      <c r="W5393" s="1" t="str">
        <f>VLOOKUP(Orders!B5393,Returns!$B$1:$C$801,2,1)</f>
        <v>Yes</v>
      </c>
    </row>
    <row r="5394" spans="1:23" ht="12.9" customHeight="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VLOOKUP(M5394,People!$B$1:$C$5,2,0)</f>
        <v>Chuck Magee</v>
      </c>
      <c r="W5394" s="1" t="str">
        <f>VLOOKUP(Orders!B5394,Returns!$B$1:$C$801,2,1)</f>
        <v>Yes</v>
      </c>
    </row>
    <row r="5395" spans="1:23" ht="12.9" customHeight="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VLOOKUP(M5395,People!$B$1:$C$5,2,0)</f>
        <v>Chuck Magee</v>
      </c>
      <c r="W5395" s="1" t="str">
        <f>VLOOKUP(Orders!B5395,Returns!$B$1:$C$801,2,1)</f>
        <v>Yes</v>
      </c>
    </row>
    <row r="5396" spans="1:23" ht="12.9" customHeight="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  <c r="V5396" s="1" t="str">
        <f>VLOOKUP(M5396,People!$B$1:$C$5,2,0)</f>
        <v>Chuck Magee</v>
      </c>
      <c r="W5396" s="1" t="str">
        <f>VLOOKUP(Orders!B5396,Returns!$B$1:$C$801,2,1)</f>
        <v>Yes</v>
      </c>
    </row>
    <row r="5397" spans="1:23" ht="12.9" customHeight="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  <c r="V5397" s="1" t="str">
        <f>VLOOKUP(M5397,People!$B$1:$C$5,2,0)</f>
        <v>Anna Andreadi</v>
      </c>
      <c r="W5397" s="1" t="str">
        <f>VLOOKUP(Orders!B5397,Returns!$B$1:$C$801,2,1)</f>
        <v>Yes</v>
      </c>
    </row>
    <row r="5398" spans="1:23" ht="12.9" customHeight="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VLOOKUP(M5398,People!$B$1:$C$5,2,0)</f>
        <v>Anna Andreadi</v>
      </c>
      <c r="W5398" s="1" t="str">
        <f>VLOOKUP(Orders!B5398,Returns!$B$1:$C$801,2,1)</f>
        <v>Yes</v>
      </c>
    </row>
    <row r="5399" spans="1:23" ht="12.9" customHeight="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  <c r="V5399" s="1" t="str">
        <f>VLOOKUP(M5399,People!$B$1:$C$5,2,0)</f>
        <v>Anna Andreadi</v>
      </c>
      <c r="W5399" s="1" t="str">
        <f>VLOOKUP(Orders!B5399,Returns!$B$1:$C$801,2,1)</f>
        <v>Yes</v>
      </c>
    </row>
    <row r="5400" spans="1:23" ht="12.9" customHeight="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  <c r="V5400" s="1" t="str">
        <f>VLOOKUP(M5400,People!$B$1:$C$5,2,0)</f>
        <v>Chuck Magee</v>
      </c>
      <c r="W5400" s="1" t="str">
        <f>VLOOKUP(Orders!B5400,Returns!$B$1:$C$801,2,1)</f>
        <v>Yes</v>
      </c>
    </row>
    <row r="5401" spans="1:23" ht="12.9" customHeight="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  <c r="V5401" s="1" t="str">
        <f>VLOOKUP(M5401,People!$B$1:$C$5,2,0)</f>
        <v>Anna Andreadi</v>
      </c>
      <c r="W5401" s="1" t="str">
        <f>VLOOKUP(Orders!B5401,Returns!$B$1:$C$801,2,1)</f>
        <v>Yes</v>
      </c>
    </row>
    <row r="5402" spans="1:23" ht="12.9" customHeight="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VLOOKUP(M5402,People!$B$1:$C$5,2,0)</f>
        <v>Anna Andreadi</v>
      </c>
      <c r="W5402" s="1" t="str">
        <f>VLOOKUP(Orders!B5402,Returns!$B$1:$C$801,2,1)</f>
        <v>Yes</v>
      </c>
    </row>
    <row r="5403" spans="1:23" ht="12.9" customHeight="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VLOOKUP(M5403,People!$B$1:$C$5,2,0)</f>
        <v>Anna Andreadi</v>
      </c>
      <c r="W5403" s="1" t="str">
        <f>VLOOKUP(Orders!B5403,Returns!$B$1:$C$801,2,1)</f>
        <v>Yes</v>
      </c>
    </row>
    <row r="5404" spans="1:23" ht="12.9" customHeight="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VLOOKUP(M5404,People!$B$1:$C$5,2,0)</f>
        <v>Chuck Magee</v>
      </c>
      <c r="W5404" s="1" t="str">
        <f>VLOOKUP(Orders!B5404,Returns!$B$1:$C$801,2,1)</f>
        <v>Yes</v>
      </c>
    </row>
    <row r="5405" spans="1:23" ht="12.9" customHeight="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  <c r="V5405" s="1" t="str">
        <f>VLOOKUP(M5405,People!$B$1:$C$5,2,0)</f>
        <v>Chuck Magee</v>
      </c>
      <c r="W5405" s="1" t="str">
        <f>VLOOKUP(Orders!B5405,Returns!$B$1:$C$801,2,1)</f>
        <v>Yes</v>
      </c>
    </row>
    <row r="5406" spans="1:23" ht="12.9" customHeight="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  <c r="V5406" s="1" t="str">
        <f>VLOOKUP(M5406,People!$B$1:$C$5,2,0)</f>
        <v>Anna Andreadi</v>
      </c>
      <c r="W5406" s="1" t="str">
        <f>VLOOKUP(Orders!B5406,Returns!$B$1:$C$801,2,1)</f>
        <v>Yes</v>
      </c>
    </row>
    <row r="5407" spans="1:23" ht="12.9" customHeight="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VLOOKUP(M5407,People!$B$1:$C$5,2,0)</f>
        <v>Anna Andreadi</v>
      </c>
      <c r="W5407" s="1" t="str">
        <f>VLOOKUP(Orders!B5407,Returns!$B$1:$C$801,2,1)</f>
        <v>Yes</v>
      </c>
    </row>
    <row r="5408" spans="1:23" ht="12.9" customHeight="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  <c r="V5408" s="1" t="str">
        <f>VLOOKUP(M5408,People!$B$1:$C$5,2,0)</f>
        <v>Anna Andreadi</v>
      </c>
      <c r="W5408" s="1" t="str">
        <f>VLOOKUP(Orders!B5408,Returns!$B$1:$C$801,2,1)</f>
        <v>Yes</v>
      </c>
    </row>
    <row r="5409" spans="1:23" ht="12.9" customHeight="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VLOOKUP(M5409,People!$B$1:$C$5,2,0)</f>
        <v>Anna Andreadi</v>
      </c>
      <c r="W5409" s="1" t="str">
        <f>VLOOKUP(Orders!B5409,Returns!$B$1:$C$801,2,1)</f>
        <v>Yes</v>
      </c>
    </row>
    <row r="5410" spans="1:23" ht="12.9" customHeight="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  <c r="V5410" s="1" t="str">
        <f>VLOOKUP(M5410,People!$B$1:$C$5,2,0)</f>
        <v>Anna Andreadi</v>
      </c>
      <c r="W5410" s="1" t="str">
        <f>VLOOKUP(Orders!B5410,Returns!$B$1:$C$801,2,1)</f>
        <v>Yes</v>
      </c>
    </row>
    <row r="5411" spans="1:23" ht="12.9" customHeight="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  <c r="V5411" s="1" t="str">
        <f>VLOOKUP(M5411,People!$B$1:$C$5,2,0)</f>
        <v>Anna Andreadi</v>
      </c>
      <c r="W5411" s="1" t="str">
        <f>VLOOKUP(Orders!B5411,Returns!$B$1:$C$801,2,1)</f>
        <v>Yes</v>
      </c>
    </row>
    <row r="5412" spans="1:23" ht="12.9" customHeight="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VLOOKUP(M5412,People!$B$1:$C$5,2,0)</f>
        <v>Anna Andreadi</v>
      </c>
      <c r="W5412" s="1" t="str">
        <f>VLOOKUP(Orders!B5412,Returns!$B$1:$C$801,2,1)</f>
        <v>Yes</v>
      </c>
    </row>
    <row r="5413" spans="1:23" ht="12.9" customHeight="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  <c r="V5413" s="1" t="str">
        <f>VLOOKUP(M5413,People!$B$1:$C$5,2,0)</f>
        <v>Anna Andreadi</v>
      </c>
      <c r="W5413" s="1" t="str">
        <f>VLOOKUP(Orders!B5413,Returns!$B$1:$C$801,2,1)</f>
        <v>Yes</v>
      </c>
    </row>
    <row r="5414" spans="1:23" ht="12.9" customHeight="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  <c r="V5414" s="1" t="str">
        <f>VLOOKUP(M5414,People!$B$1:$C$5,2,0)</f>
        <v>Anna Andreadi</v>
      </c>
      <c r="W5414" s="1" t="str">
        <f>VLOOKUP(Orders!B5414,Returns!$B$1:$C$801,2,1)</f>
        <v>Yes</v>
      </c>
    </row>
    <row r="5415" spans="1:23" ht="12.9" customHeight="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  <c r="V5415" s="1" t="str">
        <f>VLOOKUP(M5415,People!$B$1:$C$5,2,0)</f>
        <v>Kelly Williams</v>
      </c>
      <c r="W5415" s="1" t="str">
        <f>VLOOKUP(Orders!B5415,Returns!$B$1:$C$801,2,1)</f>
        <v>Yes</v>
      </c>
    </row>
    <row r="5416" spans="1:23" ht="12.9" customHeight="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  <c r="V5416" s="1" t="str">
        <f>VLOOKUP(M5416,People!$B$1:$C$5,2,0)</f>
        <v>Kelly Williams</v>
      </c>
      <c r="W5416" s="1" t="str">
        <f>VLOOKUP(Orders!B5416,Returns!$B$1:$C$801,2,1)</f>
        <v>Yes</v>
      </c>
    </row>
    <row r="5417" spans="1:23" ht="12.9" customHeight="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  <c r="V5417" s="1" t="str">
        <f>VLOOKUP(M5417,People!$B$1:$C$5,2,0)</f>
        <v>Kelly Williams</v>
      </c>
      <c r="W5417" s="1" t="str">
        <f>VLOOKUP(Orders!B5417,Returns!$B$1:$C$801,2,1)</f>
        <v>Yes</v>
      </c>
    </row>
    <row r="5418" spans="1:23" ht="12.9" customHeight="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VLOOKUP(M5418,People!$B$1:$C$5,2,0)</f>
        <v>Kelly Williams</v>
      </c>
      <c r="W5418" s="1" t="str">
        <f>VLOOKUP(Orders!B5418,Returns!$B$1:$C$801,2,1)</f>
        <v>Yes</v>
      </c>
    </row>
    <row r="5419" spans="1:23" ht="12.9" customHeight="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VLOOKUP(M5419,People!$B$1:$C$5,2,0)</f>
        <v>Kelly Williams</v>
      </c>
      <c r="W5419" s="1" t="str">
        <f>VLOOKUP(Orders!B5419,Returns!$B$1:$C$801,2,1)</f>
        <v>Yes</v>
      </c>
    </row>
    <row r="5420" spans="1:23" ht="12.9" customHeight="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  <c r="V5420" s="1" t="str">
        <f>VLOOKUP(M5420,People!$B$1:$C$5,2,0)</f>
        <v>Kelly Williams</v>
      </c>
      <c r="W5420" s="1" t="str">
        <f>VLOOKUP(Orders!B5420,Returns!$B$1:$C$801,2,1)</f>
        <v>Yes</v>
      </c>
    </row>
    <row r="5421" spans="1:23" ht="12.9" customHeight="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  <c r="V5421" s="1" t="str">
        <f>VLOOKUP(M5421,People!$B$1:$C$5,2,0)</f>
        <v>Kelly Williams</v>
      </c>
      <c r="W5421" s="1" t="str">
        <f>VLOOKUP(Orders!B5421,Returns!$B$1:$C$801,2,1)</f>
        <v>Yes</v>
      </c>
    </row>
    <row r="5422" spans="1:23" ht="12.9" customHeight="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  <c r="V5422" s="1" t="str">
        <f>VLOOKUP(M5422,People!$B$1:$C$5,2,0)</f>
        <v>Chuck Magee</v>
      </c>
      <c r="W5422" s="1" t="str">
        <f>VLOOKUP(Orders!B5422,Returns!$B$1:$C$801,2,1)</f>
        <v>Yes</v>
      </c>
    </row>
    <row r="5423" spans="1:23" ht="12.9" customHeight="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  <c r="V5423" s="1" t="str">
        <f>VLOOKUP(M5423,People!$B$1:$C$5,2,0)</f>
        <v>Chuck Magee</v>
      </c>
      <c r="W5423" s="1" t="str">
        <f>VLOOKUP(Orders!B5423,Returns!$B$1:$C$801,2,1)</f>
        <v>Yes</v>
      </c>
    </row>
    <row r="5424" spans="1:23" ht="12.9" customHeight="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  <c r="V5424" s="1" t="str">
        <f>VLOOKUP(M5424,People!$B$1:$C$5,2,0)</f>
        <v>Anna Andreadi</v>
      </c>
      <c r="W5424" s="1" t="str">
        <f>VLOOKUP(Orders!B5424,Returns!$B$1:$C$801,2,1)</f>
        <v>Yes</v>
      </c>
    </row>
    <row r="5425" spans="1:23" ht="12.9" customHeight="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  <c r="V5425" s="1" t="str">
        <f>VLOOKUP(M5425,People!$B$1:$C$5,2,0)</f>
        <v>Cassandra Brandow</v>
      </c>
      <c r="W5425" s="1" t="str">
        <f>VLOOKUP(Orders!B5425,Returns!$B$1:$C$801,2,1)</f>
        <v>Yes</v>
      </c>
    </row>
    <row r="5426" spans="1:23" ht="12.9" customHeight="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VLOOKUP(M5426,People!$B$1:$C$5,2,0)</f>
        <v>Chuck Magee</v>
      </c>
      <c r="W5426" s="1" t="str">
        <f>VLOOKUP(Orders!B5426,Returns!$B$1:$C$801,2,1)</f>
        <v>Yes</v>
      </c>
    </row>
    <row r="5427" spans="1:23" ht="12.9" customHeight="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VLOOKUP(M5427,People!$B$1:$C$5,2,0)</f>
        <v>Anna Andreadi</v>
      </c>
      <c r="W5427" s="1" t="str">
        <f>VLOOKUP(Orders!B5427,Returns!$B$1:$C$801,2,1)</f>
        <v>Yes</v>
      </c>
    </row>
    <row r="5428" spans="1:23" ht="12.9" customHeight="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  <c r="V5428" s="1" t="str">
        <f>VLOOKUP(M5428,People!$B$1:$C$5,2,0)</f>
        <v>Anna Andreadi</v>
      </c>
      <c r="W5428" s="1" t="str">
        <f>VLOOKUP(Orders!B5428,Returns!$B$1:$C$801,2,1)</f>
        <v>Yes</v>
      </c>
    </row>
    <row r="5429" spans="1:23" ht="12.9" customHeight="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  <c r="V5429" s="1" t="str">
        <f>VLOOKUP(M5429,People!$B$1:$C$5,2,0)</f>
        <v>Anna Andreadi</v>
      </c>
      <c r="W5429" s="1" t="str">
        <f>VLOOKUP(Orders!B5429,Returns!$B$1:$C$801,2,1)</f>
        <v>Yes</v>
      </c>
    </row>
    <row r="5430" spans="1:23" ht="12.9" customHeight="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  <c r="V5430" s="1" t="str">
        <f>VLOOKUP(M5430,People!$B$1:$C$5,2,0)</f>
        <v>Anna Andreadi</v>
      </c>
      <c r="W5430" s="1" t="str">
        <f>VLOOKUP(Orders!B5430,Returns!$B$1:$C$801,2,1)</f>
        <v>Yes</v>
      </c>
    </row>
    <row r="5431" spans="1:23" ht="12.9" customHeight="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  <c r="V5431" s="1" t="str">
        <f>VLOOKUP(M5431,People!$B$1:$C$5,2,0)</f>
        <v>Cassandra Brandow</v>
      </c>
      <c r="W5431" s="1" t="str">
        <f>VLOOKUP(Orders!B5431,Returns!$B$1:$C$801,2,1)</f>
        <v>Yes</v>
      </c>
    </row>
    <row r="5432" spans="1:23" ht="12.9" customHeight="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  <c r="V5432" s="1" t="str">
        <f>VLOOKUP(M5432,People!$B$1:$C$5,2,0)</f>
        <v>Chuck Magee</v>
      </c>
      <c r="W5432" s="1" t="str">
        <f>VLOOKUP(Orders!B5432,Returns!$B$1:$C$801,2,1)</f>
        <v>Yes</v>
      </c>
    </row>
    <row r="5433" spans="1:23" ht="12.9" customHeight="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VLOOKUP(M5433,People!$B$1:$C$5,2,0)</f>
        <v>Chuck Magee</v>
      </c>
      <c r="W5433" s="1" t="str">
        <f>VLOOKUP(Orders!B5433,Returns!$B$1:$C$801,2,1)</f>
        <v>Yes</v>
      </c>
    </row>
    <row r="5434" spans="1:23" ht="12.9" customHeight="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  <c r="V5434" s="1" t="str">
        <f>VLOOKUP(M5434,People!$B$1:$C$5,2,0)</f>
        <v>Chuck Magee</v>
      </c>
      <c r="W5434" s="1" t="str">
        <f>VLOOKUP(Orders!B5434,Returns!$B$1:$C$801,2,1)</f>
        <v>Yes</v>
      </c>
    </row>
    <row r="5435" spans="1:23" ht="12.9" customHeight="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  <c r="V5435" s="1" t="str">
        <f>VLOOKUP(M5435,People!$B$1:$C$5,2,0)</f>
        <v>Anna Andreadi</v>
      </c>
      <c r="W5435" s="1" t="str">
        <f>VLOOKUP(Orders!B5435,Returns!$B$1:$C$801,2,1)</f>
        <v>Yes</v>
      </c>
    </row>
    <row r="5436" spans="1:23" ht="12.9" customHeight="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  <c r="V5436" s="1" t="str">
        <f>VLOOKUP(M5436,People!$B$1:$C$5,2,0)</f>
        <v>Anna Andreadi</v>
      </c>
      <c r="W5436" s="1" t="str">
        <f>VLOOKUP(Orders!B5436,Returns!$B$1:$C$801,2,1)</f>
        <v>Yes</v>
      </c>
    </row>
    <row r="5437" spans="1:23" ht="12.9" customHeight="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  <c r="V5437" s="1" t="str">
        <f>VLOOKUP(M5437,People!$B$1:$C$5,2,0)</f>
        <v>Anna Andreadi</v>
      </c>
      <c r="W5437" s="1" t="str">
        <f>VLOOKUP(Orders!B5437,Returns!$B$1:$C$801,2,1)</f>
        <v>Yes</v>
      </c>
    </row>
    <row r="5438" spans="1:23" ht="12.9" customHeight="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  <c r="V5438" s="1" t="str">
        <f>VLOOKUP(M5438,People!$B$1:$C$5,2,0)</f>
        <v>Cassandra Brandow</v>
      </c>
      <c r="W5438" s="1" t="str">
        <f>VLOOKUP(Orders!B5438,Returns!$B$1:$C$801,2,1)</f>
        <v>Yes</v>
      </c>
    </row>
    <row r="5439" spans="1:23" ht="12.9" customHeight="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  <c r="V5439" s="1" t="str">
        <f>VLOOKUP(M5439,People!$B$1:$C$5,2,0)</f>
        <v>Cassandra Brandow</v>
      </c>
      <c r="W5439" s="1" t="str">
        <f>VLOOKUP(Orders!B5439,Returns!$B$1:$C$801,2,1)</f>
        <v>Yes</v>
      </c>
    </row>
    <row r="5440" spans="1:23" ht="12.9" customHeight="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  <c r="V5440" s="1" t="str">
        <f>VLOOKUP(M5440,People!$B$1:$C$5,2,0)</f>
        <v>Cassandra Brandow</v>
      </c>
      <c r="W5440" s="1" t="str">
        <f>VLOOKUP(Orders!B5440,Returns!$B$1:$C$801,2,1)</f>
        <v>Yes</v>
      </c>
    </row>
    <row r="5441" spans="1:23" ht="12.9" customHeight="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  <c r="V5441" s="1" t="str">
        <f>VLOOKUP(M5441,People!$B$1:$C$5,2,0)</f>
        <v>Chuck Magee</v>
      </c>
      <c r="W5441" s="1" t="str">
        <f>VLOOKUP(Orders!B5441,Returns!$B$1:$C$801,2,1)</f>
        <v>Yes</v>
      </c>
    </row>
    <row r="5442" spans="1:23" ht="12.9" customHeight="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  <c r="V5442" s="1" t="str">
        <f>VLOOKUP(M5442,People!$B$1:$C$5,2,0)</f>
        <v>Cassandra Brandow</v>
      </c>
      <c r="W5442" s="1" t="str">
        <f>VLOOKUP(Orders!B5442,Returns!$B$1:$C$801,2,1)</f>
        <v>Yes</v>
      </c>
    </row>
    <row r="5443" spans="1:23" ht="12.9" customHeight="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VLOOKUP(M5443,People!$B$1:$C$5,2,0)</f>
        <v>Anna Andreadi</v>
      </c>
      <c r="W5443" s="1" t="str">
        <f>VLOOKUP(Orders!B5443,Returns!$B$1:$C$801,2,1)</f>
        <v>Yes</v>
      </c>
    </row>
    <row r="5444" spans="1:23" ht="12.9" customHeight="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VLOOKUP(M5444,People!$B$1:$C$5,2,0)</f>
        <v>Chuck Magee</v>
      </c>
      <c r="W5444" s="1" t="str">
        <f>VLOOKUP(Orders!B5444,Returns!$B$1:$C$801,2,1)</f>
        <v>Yes</v>
      </c>
    </row>
    <row r="5445" spans="1:23" ht="12.9" customHeight="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  <c r="V5445" s="1" t="str">
        <f>VLOOKUP(M5445,People!$B$1:$C$5,2,0)</f>
        <v>Chuck Magee</v>
      </c>
      <c r="W5445" s="1" t="str">
        <f>VLOOKUP(Orders!B5445,Returns!$B$1:$C$801,2,1)</f>
        <v>Yes</v>
      </c>
    </row>
    <row r="5446" spans="1:23" ht="12.9" customHeight="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  <c r="V5446" s="1" t="str">
        <f>VLOOKUP(M5446,People!$B$1:$C$5,2,0)</f>
        <v>Chuck Magee</v>
      </c>
      <c r="W5446" s="1" t="str">
        <f>VLOOKUP(Orders!B5446,Returns!$B$1:$C$801,2,1)</f>
        <v>Yes</v>
      </c>
    </row>
    <row r="5447" spans="1:23" ht="12.9" customHeight="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  <c r="V5447" s="1" t="str">
        <f>VLOOKUP(M5447,People!$B$1:$C$5,2,0)</f>
        <v>Kelly Williams</v>
      </c>
      <c r="W5447" s="1" t="str">
        <f>VLOOKUP(Orders!B5447,Returns!$B$1:$C$801,2,1)</f>
        <v>Yes</v>
      </c>
    </row>
    <row r="5448" spans="1:23" ht="12.9" customHeight="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VLOOKUP(M5448,People!$B$1:$C$5,2,0)</f>
        <v>Chuck Magee</v>
      </c>
      <c r="W5448" s="1" t="str">
        <f>VLOOKUP(Orders!B5448,Returns!$B$1:$C$801,2,1)</f>
        <v>Yes</v>
      </c>
    </row>
    <row r="5449" spans="1:23" ht="12.9" customHeight="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  <c r="V5449" s="1" t="str">
        <f>VLOOKUP(M5449,People!$B$1:$C$5,2,0)</f>
        <v>Chuck Magee</v>
      </c>
      <c r="W5449" s="1" t="str">
        <f>VLOOKUP(Orders!B5449,Returns!$B$1:$C$801,2,1)</f>
        <v>Yes</v>
      </c>
    </row>
    <row r="5450" spans="1:23" ht="12.9" customHeight="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  <c r="V5450" s="1" t="str">
        <f>VLOOKUP(M5450,People!$B$1:$C$5,2,0)</f>
        <v>Kelly Williams</v>
      </c>
      <c r="W5450" s="1" t="str">
        <f>VLOOKUP(Orders!B5450,Returns!$B$1:$C$801,2,1)</f>
        <v>Yes</v>
      </c>
    </row>
    <row r="5451" spans="1:23" ht="12.9" customHeight="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  <c r="V5451" s="1" t="str">
        <f>VLOOKUP(M5451,People!$B$1:$C$5,2,0)</f>
        <v>Kelly Williams</v>
      </c>
      <c r="W5451" s="1" t="str">
        <f>VLOOKUP(Orders!B5451,Returns!$B$1:$C$801,2,1)</f>
        <v>Yes</v>
      </c>
    </row>
    <row r="5452" spans="1:23" ht="12.9" customHeight="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  <c r="V5452" s="1" t="str">
        <f>VLOOKUP(M5452,People!$B$1:$C$5,2,0)</f>
        <v>Kelly Williams</v>
      </c>
      <c r="W5452" s="1" t="str">
        <f>VLOOKUP(Orders!B5452,Returns!$B$1:$C$801,2,1)</f>
        <v>Yes</v>
      </c>
    </row>
    <row r="5453" spans="1:23" ht="12.9" customHeight="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  <c r="V5453" s="1" t="str">
        <f>VLOOKUP(M5453,People!$B$1:$C$5,2,0)</f>
        <v>Kelly Williams</v>
      </c>
      <c r="W5453" s="1" t="str">
        <f>VLOOKUP(Orders!B5453,Returns!$B$1:$C$801,2,1)</f>
        <v>Yes</v>
      </c>
    </row>
    <row r="5454" spans="1:23" ht="12.9" customHeight="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  <c r="V5454" s="1" t="str">
        <f>VLOOKUP(M5454,People!$B$1:$C$5,2,0)</f>
        <v>Anna Andreadi</v>
      </c>
      <c r="W5454" s="1" t="str">
        <f>VLOOKUP(Orders!B5454,Returns!$B$1:$C$801,2,1)</f>
        <v>Yes</v>
      </c>
    </row>
    <row r="5455" spans="1:23" ht="12.9" customHeight="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  <c r="V5455" s="1" t="str">
        <f>VLOOKUP(M5455,People!$B$1:$C$5,2,0)</f>
        <v>Kelly Williams</v>
      </c>
      <c r="W5455" s="1" t="str">
        <f>VLOOKUP(Orders!B5455,Returns!$B$1:$C$801,2,1)</f>
        <v>Yes</v>
      </c>
    </row>
    <row r="5456" spans="1:23" ht="12.9" customHeight="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VLOOKUP(M5456,People!$B$1:$C$5,2,0)</f>
        <v>Chuck Magee</v>
      </c>
      <c r="W5456" s="1" t="str">
        <f>VLOOKUP(Orders!B5456,Returns!$B$1:$C$801,2,1)</f>
        <v>Yes</v>
      </c>
    </row>
    <row r="5457" spans="1:23" ht="12.9" customHeight="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  <c r="V5457" s="1" t="str">
        <f>VLOOKUP(M5457,People!$B$1:$C$5,2,0)</f>
        <v>Chuck Magee</v>
      </c>
      <c r="W5457" s="1" t="str">
        <f>VLOOKUP(Orders!B5457,Returns!$B$1:$C$801,2,1)</f>
        <v>Yes</v>
      </c>
    </row>
    <row r="5458" spans="1:23" ht="12.9" customHeight="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VLOOKUP(M5458,People!$B$1:$C$5,2,0)</f>
        <v>Anna Andreadi</v>
      </c>
      <c r="W5458" s="1" t="str">
        <f>VLOOKUP(Orders!B5458,Returns!$B$1:$C$801,2,1)</f>
        <v>Yes</v>
      </c>
    </row>
    <row r="5459" spans="1:23" ht="12.9" customHeight="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  <c r="V5459" s="1" t="str">
        <f>VLOOKUP(M5459,People!$B$1:$C$5,2,0)</f>
        <v>Anna Andreadi</v>
      </c>
      <c r="W5459" s="1" t="str">
        <f>VLOOKUP(Orders!B5459,Returns!$B$1:$C$801,2,1)</f>
        <v>Yes</v>
      </c>
    </row>
    <row r="5460" spans="1:23" ht="12.9" customHeight="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  <c r="V5460" s="1" t="str">
        <f>VLOOKUP(M5460,People!$B$1:$C$5,2,0)</f>
        <v>Anna Andreadi</v>
      </c>
      <c r="W5460" s="1" t="str">
        <f>VLOOKUP(Orders!B5460,Returns!$B$1:$C$801,2,1)</f>
        <v>Yes</v>
      </c>
    </row>
    <row r="5461" spans="1:23" ht="12.9" customHeight="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  <c r="V5461" s="1" t="str">
        <f>VLOOKUP(M5461,People!$B$1:$C$5,2,0)</f>
        <v>Anna Andreadi</v>
      </c>
      <c r="W5461" s="1" t="str">
        <f>VLOOKUP(Orders!B5461,Returns!$B$1:$C$801,2,1)</f>
        <v>Yes</v>
      </c>
    </row>
    <row r="5462" spans="1:23" ht="12.9" customHeight="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  <c r="V5462" s="1" t="str">
        <f>VLOOKUP(M5462,People!$B$1:$C$5,2,0)</f>
        <v>Cassandra Brandow</v>
      </c>
      <c r="W5462" s="1" t="str">
        <f>VLOOKUP(Orders!B5462,Returns!$B$1:$C$801,2,1)</f>
        <v>Yes</v>
      </c>
    </row>
    <row r="5463" spans="1:23" ht="12.9" customHeight="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VLOOKUP(M5463,People!$B$1:$C$5,2,0)</f>
        <v>Anna Andreadi</v>
      </c>
      <c r="W5463" s="1" t="str">
        <f>VLOOKUP(Orders!B5463,Returns!$B$1:$C$801,2,1)</f>
        <v>Yes</v>
      </c>
    </row>
    <row r="5464" spans="1:23" ht="12.9" customHeight="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VLOOKUP(M5464,People!$B$1:$C$5,2,0)</f>
        <v>Anna Andreadi</v>
      </c>
      <c r="W5464" s="1" t="str">
        <f>VLOOKUP(Orders!B5464,Returns!$B$1:$C$801,2,1)</f>
        <v>Yes</v>
      </c>
    </row>
    <row r="5465" spans="1:23" ht="12.9" customHeight="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VLOOKUP(M5465,People!$B$1:$C$5,2,0)</f>
        <v>Anna Andreadi</v>
      </c>
      <c r="W5465" s="1" t="str">
        <f>VLOOKUP(Orders!B5465,Returns!$B$1:$C$801,2,1)</f>
        <v>Yes</v>
      </c>
    </row>
    <row r="5466" spans="1:23" ht="12.9" customHeight="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VLOOKUP(M5466,People!$B$1:$C$5,2,0)</f>
        <v>Anna Andreadi</v>
      </c>
      <c r="W5466" s="1" t="str">
        <f>VLOOKUP(Orders!B5466,Returns!$B$1:$C$801,2,1)</f>
        <v>Yes</v>
      </c>
    </row>
    <row r="5467" spans="1:23" ht="12.9" customHeight="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  <c r="V5467" s="1" t="str">
        <f>VLOOKUP(M5467,People!$B$1:$C$5,2,0)</f>
        <v>Anna Andreadi</v>
      </c>
      <c r="W5467" s="1" t="str">
        <f>VLOOKUP(Orders!B5467,Returns!$B$1:$C$801,2,1)</f>
        <v>Yes</v>
      </c>
    </row>
    <row r="5468" spans="1:23" ht="12.9" customHeight="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  <c r="V5468" s="1" t="str">
        <f>VLOOKUP(M5468,People!$B$1:$C$5,2,0)</f>
        <v>Kelly Williams</v>
      </c>
      <c r="W5468" s="1" t="str">
        <f>VLOOKUP(Orders!B5468,Returns!$B$1:$C$801,2,1)</f>
        <v>Yes</v>
      </c>
    </row>
    <row r="5469" spans="1:23" ht="12.9" customHeight="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  <c r="V5469" s="1" t="str">
        <f>VLOOKUP(M5469,People!$B$1:$C$5,2,0)</f>
        <v>Anna Andreadi</v>
      </c>
      <c r="W5469" s="1" t="str">
        <f>VLOOKUP(Orders!B5469,Returns!$B$1:$C$801,2,1)</f>
        <v>Yes</v>
      </c>
    </row>
    <row r="5470" spans="1:23" ht="12.9" customHeight="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  <c r="V5470" s="1" t="str">
        <f>VLOOKUP(M5470,People!$B$1:$C$5,2,0)</f>
        <v>Anna Andreadi</v>
      </c>
      <c r="W5470" s="1" t="str">
        <f>VLOOKUP(Orders!B5470,Returns!$B$1:$C$801,2,1)</f>
        <v>Yes</v>
      </c>
    </row>
    <row r="5471" spans="1:23" ht="12.9" customHeight="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VLOOKUP(M5471,People!$B$1:$C$5,2,0)</f>
        <v>Anna Andreadi</v>
      </c>
      <c r="W5471" s="1" t="str">
        <f>VLOOKUP(Orders!B5471,Returns!$B$1:$C$801,2,1)</f>
        <v>Yes</v>
      </c>
    </row>
    <row r="5472" spans="1:23" ht="12.9" customHeight="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  <c r="V5472" s="1" t="str">
        <f>VLOOKUP(M5472,People!$B$1:$C$5,2,0)</f>
        <v>Chuck Magee</v>
      </c>
      <c r="W5472" s="1" t="str">
        <f>VLOOKUP(Orders!B5472,Returns!$B$1:$C$801,2,1)</f>
        <v>Yes</v>
      </c>
    </row>
    <row r="5473" spans="1:23" ht="12.9" customHeight="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  <c r="V5473" s="1" t="str">
        <f>VLOOKUP(M5473,People!$B$1:$C$5,2,0)</f>
        <v>Anna Andreadi</v>
      </c>
      <c r="W5473" s="1" t="str">
        <f>VLOOKUP(Orders!B5473,Returns!$B$1:$C$801,2,1)</f>
        <v>Yes</v>
      </c>
    </row>
    <row r="5474" spans="1:23" ht="12.9" customHeight="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  <c r="V5474" s="1" t="str">
        <f>VLOOKUP(M5474,People!$B$1:$C$5,2,0)</f>
        <v>Anna Andreadi</v>
      </c>
      <c r="W5474" s="1" t="str">
        <f>VLOOKUP(Orders!B5474,Returns!$B$1:$C$801,2,1)</f>
        <v>Yes</v>
      </c>
    </row>
    <row r="5475" spans="1:23" ht="12.9" customHeight="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  <c r="V5475" s="1" t="str">
        <f>VLOOKUP(M5475,People!$B$1:$C$5,2,0)</f>
        <v>Anna Andreadi</v>
      </c>
      <c r="W5475" s="1" t="str">
        <f>VLOOKUP(Orders!B5475,Returns!$B$1:$C$801,2,1)</f>
        <v>Yes</v>
      </c>
    </row>
    <row r="5476" spans="1:23" ht="12.9" customHeight="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  <c r="V5476" s="1" t="str">
        <f>VLOOKUP(M5476,People!$B$1:$C$5,2,0)</f>
        <v>Kelly Williams</v>
      </c>
      <c r="W5476" s="1" t="str">
        <f>VLOOKUP(Orders!B5476,Returns!$B$1:$C$801,2,1)</f>
        <v>Yes</v>
      </c>
    </row>
    <row r="5477" spans="1:23" ht="12.9" customHeight="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  <c r="V5477" s="1" t="str">
        <f>VLOOKUP(M5477,People!$B$1:$C$5,2,0)</f>
        <v>Kelly Williams</v>
      </c>
      <c r="W5477" s="1" t="str">
        <f>VLOOKUP(Orders!B5477,Returns!$B$1:$C$801,2,1)</f>
        <v>Yes</v>
      </c>
    </row>
    <row r="5478" spans="1:23" ht="12.9" customHeight="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VLOOKUP(M5478,People!$B$1:$C$5,2,0)</f>
        <v>Kelly Williams</v>
      </c>
      <c r="W5478" s="1" t="str">
        <f>VLOOKUP(Orders!B5478,Returns!$B$1:$C$801,2,1)</f>
        <v>Yes</v>
      </c>
    </row>
    <row r="5479" spans="1:23" ht="12.9" customHeight="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  <c r="V5479" s="1" t="str">
        <f>VLOOKUP(M5479,People!$B$1:$C$5,2,0)</f>
        <v>Kelly Williams</v>
      </c>
      <c r="W5479" s="1" t="str">
        <f>VLOOKUP(Orders!B5479,Returns!$B$1:$C$801,2,1)</f>
        <v>Yes</v>
      </c>
    </row>
    <row r="5480" spans="1:23" ht="12.9" customHeight="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  <c r="V5480" s="1" t="str">
        <f>VLOOKUP(M5480,People!$B$1:$C$5,2,0)</f>
        <v>Chuck Magee</v>
      </c>
      <c r="W5480" s="1" t="str">
        <f>VLOOKUP(Orders!B5480,Returns!$B$1:$C$801,2,1)</f>
        <v>Yes</v>
      </c>
    </row>
    <row r="5481" spans="1:23" ht="12.9" customHeight="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  <c r="V5481" s="1" t="str">
        <f>VLOOKUP(M5481,People!$B$1:$C$5,2,0)</f>
        <v>Cassandra Brandow</v>
      </c>
      <c r="W5481" s="1" t="str">
        <f>VLOOKUP(Orders!B5481,Returns!$B$1:$C$801,2,1)</f>
        <v>Yes</v>
      </c>
    </row>
    <row r="5482" spans="1:23" ht="12.9" customHeight="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  <c r="V5482" s="1" t="str">
        <f>VLOOKUP(M5482,People!$B$1:$C$5,2,0)</f>
        <v>Anna Andreadi</v>
      </c>
      <c r="W5482" s="1" t="str">
        <f>VLOOKUP(Orders!B5482,Returns!$B$1:$C$801,2,1)</f>
        <v>Yes</v>
      </c>
    </row>
    <row r="5483" spans="1:23" ht="12.9" customHeight="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  <c r="V5483" s="1" t="str">
        <f>VLOOKUP(M5483,People!$B$1:$C$5,2,0)</f>
        <v>Anna Andreadi</v>
      </c>
      <c r="W5483" s="1" t="str">
        <f>VLOOKUP(Orders!B5483,Returns!$B$1:$C$801,2,1)</f>
        <v>Yes</v>
      </c>
    </row>
    <row r="5484" spans="1:23" ht="12.9" customHeight="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VLOOKUP(M5484,People!$B$1:$C$5,2,0)</f>
        <v>Anna Andreadi</v>
      </c>
      <c r="W5484" s="1" t="str">
        <f>VLOOKUP(Orders!B5484,Returns!$B$1:$C$801,2,1)</f>
        <v>Yes</v>
      </c>
    </row>
    <row r="5485" spans="1:23" ht="12.9" customHeight="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  <c r="V5485" s="1" t="str">
        <f>VLOOKUP(M5485,People!$B$1:$C$5,2,0)</f>
        <v>Anna Andreadi</v>
      </c>
      <c r="W5485" s="1" t="str">
        <f>VLOOKUP(Orders!B5485,Returns!$B$1:$C$801,2,1)</f>
        <v>Yes</v>
      </c>
    </row>
    <row r="5486" spans="1:23" ht="12.9" customHeight="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  <c r="V5486" s="1" t="str">
        <f>VLOOKUP(M5486,People!$B$1:$C$5,2,0)</f>
        <v>Cassandra Brandow</v>
      </c>
      <c r="W5486" s="1" t="str">
        <f>VLOOKUP(Orders!B5486,Returns!$B$1:$C$801,2,1)</f>
        <v>Yes</v>
      </c>
    </row>
    <row r="5487" spans="1:23" ht="12.9" customHeight="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  <c r="V5487" s="1" t="str">
        <f>VLOOKUP(M5487,People!$B$1:$C$5,2,0)</f>
        <v>Cassandra Brandow</v>
      </c>
      <c r="W5487" s="1" t="str">
        <f>VLOOKUP(Orders!B5487,Returns!$B$1:$C$801,2,1)</f>
        <v>Yes</v>
      </c>
    </row>
    <row r="5488" spans="1:23" ht="12.9" customHeight="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  <c r="V5488" s="1" t="str">
        <f>VLOOKUP(M5488,People!$B$1:$C$5,2,0)</f>
        <v>Kelly Williams</v>
      </c>
      <c r="W5488" s="1" t="str">
        <f>VLOOKUP(Orders!B5488,Returns!$B$1:$C$801,2,1)</f>
        <v>Yes</v>
      </c>
    </row>
    <row r="5489" spans="1:23" ht="12.9" customHeight="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  <c r="V5489" s="1" t="str">
        <f>VLOOKUP(M5489,People!$B$1:$C$5,2,0)</f>
        <v>Cassandra Brandow</v>
      </c>
      <c r="W5489" s="1" t="str">
        <f>VLOOKUP(Orders!B5489,Returns!$B$1:$C$801,2,1)</f>
        <v>Yes</v>
      </c>
    </row>
    <row r="5490" spans="1:23" ht="12.9" customHeight="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VLOOKUP(M5490,People!$B$1:$C$5,2,0)</f>
        <v>Cassandra Brandow</v>
      </c>
      <c r="W5490" s="1" t="str">
        <f>VLOOKUP(Orders!B5490,Returns!$B$1:$C$801,2,1)</f>
        <v>Yes</v>
      </c>
    </row>
    <row r="5491" spans="1:23" ht="12.9" customHeight="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  <c r="V5491" s="1" t="str">
        <f>VLOOKUP(M5491,People!$B$1:$C$5,2,0)</f>
        <v>Cassandra Brandow</v>
      </c>
      <c r="W5491" s="1" t="str">
        <f>VLOOKUP(Orders!B5491,Returns!$B$1:$C$801,2,1)</f>
        <v>Yes</v>
      </c>
    </row>
    <row r="5492" spans="1:23" ht="12.9" customHeight="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  <c r="V5492" s="1" t="str">
        <f>VLOOKUP(M5492,People!$B$1:$C$5,2,0)</f>
        <v>Cassandra Brandow</v>
      </c>
      <c r="W5492" s="1" t="str">
        <f>VLOOKUP(Orders!B5492,Returns!$B$1:$C$801,2,1)</f>
        <v>Yes</v>
      </c>
    </row>
    <row r="5493" spans="1:23" ht="12.9" customHeight="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  <c r="V5493" s="1" t="str">
        <f>VLOOKUP(M5493,People!$B$1:$C$5,2,0)</f>
        <v>Kelly Williams</v>
      </c>
      <c r="W5493" s="1" t="str">
        <f>VLOOKUP(Orders!B5493,Returns!$B$1:$C$801,2,1)</f>
        <v>Yes</v>
      </c>
    </row>
    <row r="5494" spans="1:23" ht="12.9" customHeight="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  <c r="V5494" s="1" t="str">
        <f>VLOOKUP(M5494,People!$B$1:$C$5,2,0)</f>
        <v>Anna Andreadi</v>
      </c>
      <c r="W5494" s="1" t="str">
        <f>VLOOKUP(Orders!B5494,Returns!$B$1:$C$801,2,1)</f>
        <v>Yes</v>
      </c>
    </row>
    <row r="5495" spans="1:23" ht="12.9" customHeight="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VLOOKUP(M5495,People!$B$1:$C$5,2,0)</f>
        <v>Anna Andreadi</v>
      </c>
      <c r="W5495" s="1" t="str">
        <f>VLOOKUP(Orders!B5495,Returns!$B$1:$C$801,2,1)</f>
        <v>Yes</v>
      </c>
    </row>
    <row r="5496" spans="1:23" ht="12.9" customHeight="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  <c r="V5496" s="1" t="str">
        <f>VLOOKUP(M5496,People!$B$1:$C$5,2,0)</f>
        <v>Anna Andreadi</v>
      </c>
      <c r="W5496" s="1" t="str">
        <f>VLOOKUP(Orders!B5496,Returns!$B$1:$C$801,2,1)</f>
        <v>Yes</v>
      </c>
    </row>
    <row r="5497" spans="1:23" ht="12.9" customHeight="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  <c r="V5497" s="1" t="str">
        <f>VLOOKUP(M5497,People!$B$1:$C$5,2,0)</f>
        <v>Chuck Magee</v>
      </c>
      <c r="W5497" s="1" t="str">
        <f>VLOOKUP(Orders!B5497,Returns!$B$1:$C$801,2,1)</f>
        <v>Yes</v>
      </c>
    </row>
    <row r="5498" spans="1:23" ht="12.9" customHeight="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  <c r="V5498" s="1" t="str">
        <f>VLOOKUP(M5498,People!$B$1:$C$5,2,0)</f>
        <v>Chuck Magee</v>
      </c>
      <c r="W5498" s="1" t="str">
        <f>VLOOKUP(Orders!B5498,Returns!$B$1:$C$801,2,1)</f>
        <v>Yes</v>
      </c>
    </row>
    <row r="5499" spans="1:23" ht="12.9" customHeight="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  <c r="V5499" s="1" t="str">
        <f>VLOOKUP(M5499,People!$B$1:$C$5,2,0)</f>
        <v>Chuck Magee</v>
      </c>
      <c r="W5499" s="1" t="str">
        <f>VLOOKUP(Orders!B5499,Returns!$B$1:$C$801,2,1)</f>
        <v>Yes</v>
      </c>
    </row>
    <row r="5500" spans="1:23" ht="12.9" customHeight="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VLOOKUP(M5500,People!$B$1:$C$5,2,0)</f>
        <v>Chuck Magee</v>
      </c>
      <c r="W5500" s="1" t="str">
        <f>VLOOKUP(Orders!B5500,Returns!$B$1:$C$801,2,1)</f>
        <v>Yes</v>
      </c>
    </row>
    <row r="5501" spans="1:23" ht="12.9" customHeight="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VLOOKUP(M5501,People!$B$1:$C$5,2,0)</f>
        <v>Chuck Magee</v>
      </c>
      <c r="W5501" s="1" t="str">
        <f>VLOOKUP(Orders!B5501,Returns!$B$1:$C$801,2,1)</f>
        <v>Yes</v>
      </c>
    </row>
    <row r="5502" spans="1:23" ht="12.9" customHeight="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VLOOKUP(M5502,People!$B$1:$C$5,2,0)</f>
        <v>Chuck Magee</v>
      </c>
      <c r="W5502" s="1" t="str">
        <f>VLOOKUP(Orders!B5502,Returns!$B$1:$C$801,2,1)</f>
        <v>Yes</v>
      </c>
    </row>
    <row r="5503" spans="1:23" ht="12.9" customHeight="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  <c r="V5503" s="1" t="str">
        <f>VLOOKUP(M5503,People!$B$1:$C$5,2,0)</f>
        <v>Chuck Magee</v>
      </c>
      <c r="W5503" s="1" t="str">
        <f>VLOOKUP(Orders!B5503,Returns!$B$1:$C$801,2,1)</f>
        <v>Yes</v>
      </c>
    </row>
    <row r="5504" spans="1:23" ht="12.9" customHeight="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  <c r="V5504" s="1" t="str">
        <f>VLOOKUP(M5504,People!$B$1:$C$5,2,0)</f>
        <v>Chuck Magee</v>
      </c>
      <c r="W5504" s="1" t="str">
        <f>VLOOKUP(Orders!B5504,Returns!$B$1:$C$801,2,1)</f>
        <v>Yes</v>
      </c>
    </row>
    <row r="5505" spans="1:23" ht="12.9" customHeight="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  <c r="V5505" s="1" t="str">
        <f>VLOOKUP(M5505,People!$B$1:$C$5,2,0)</f>
        <v>Chuck Magee</v>
      </c>
      <c r="W5505" s="1" t="str">
        <f>VLOOKUP(Orders!B5505,Returns!$B$1:$C$801,2,1)</f>
        <v>Yes</v>
      </c>
    </row>
    <row r="5506" spans="1:23" ht="12.9" customHeight="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  <c r="V5506" s="1" t="str">
        <f>VLOOKUP(M5506,People!$B$1:$C$5,2,0)</f>
        <v>Chuck Magee</v>
      </c>
      <c r="W5506" s="1" t="str">
        <f>VLOOKUP(Orders!B5506,Returns!$B$1:$C$801,2,1)</f>
        <v>Yes</v>
      </c>
    </row>
    <row r="5507" spans="1:23" ht="12.9" customHeight="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  <c r="V5507" s="1" t="str">
        <f>VLOOKUP(M5507,People!$B$1:$C$5,2,0)</f>
        <v>Chuck Magee</v>
      </c>
      <c r="W5507" s="1" t="str">
        <f>VLOOKUP(Orders!B5507,Returns!$B$1:$C$801,2,1)</f>
        <v>Yes</v>
      </c>
    </row>
    <row r="5508" spans="1:23" ht="12.9" customHeight="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  <c r="V5508" s="1" t="str">
        <f>VLOOKUP(M5508,People!$B$1:$C$5,2,0)</f>
        <v>Anna Andreadi</v>
      </c>
      <c r="W5508" s="1" t="str">
        <f>VLOOKUP(Orders!B5508,Returns!$B$1:$C$801,2,1)</f>
        <v>Yes</v>
      </c>
    </row>
    <row r="5509" spans="1:23" ht="12.9" customHeight="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  <c r="V5509" s="1" t="str">
        <f>VLOOKUP(M5509,People!$B$1:$C$5,2,0)</f>
        <v>Cassandra Brandow</v>
      </c>
      <c r="W5509" s="1" t="str">
        <f>VLOOKUP(Orders!B5509,Returns!$B$1:$C$801,2,1)</f>
        <v>Yes</v>
      </c>
    </row>
    <row r="5510" spans="1:23" ht="12.9" customHeight="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  <c r="V5510" s="1" t="str">
        <f>VLOOKUP(M5510,People!$B$1:$C$5,2,0)</f>
        <v>Anna Andreadi</v>
      </c>
      <c r="W5510" s="1" t="str">
        <f>VLOOKUP(Orders!B5510,Returns!$B$1:$C$801,2,1)</f>
        <v>Yes</v>
      </c>
    </row>
    <row r="5511" spans="1:23" ht="12.9" customHeight="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  <c r="V5511" s="1" t="str">
        <f>VLOOKUP(M5511,People!$B$1:$C$5,2,0)</f>
        <v>Kelly Williams</v>
      </c>
      <c r="W5511" s="1" t="str">
        <f>VLOOKUP(Orders!B5511,Returns!$B$1:$C$801,2,1)</f>
        <v>Yes</v>
      </c>
    </row>
    <row r="5512" spans="1:23" ht="12.9" customHeight="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  <c r="V5512" s="1" t="str">
        <f>VLOOKUP(M5512,People!$B$1:$C$5,2,0)</f>
        <v>Kelly Williams</v>
      </c>
      <c r="W5512" s="1" t="str">
        <f>VLOOKUP(Orders!B5512,Returns!$B$1:$C$801,2,1)</f>
        <v>Yes</v>
      </c>
    </row>
    <row r="5513" spans="1:23" ht="12.9" customHeight="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  <c r="V5513" s="1" t="str">
        <f>VLOOKUP(M5513,People!$B$1:$C$5,2,0)</f>
        <v>Anna Andreadi</v>
      </c>
      <c r="W5513" s="1" t="str">
        <f>VLOOKUP(Orders!B5513,Returns!$B$1:$C$801,2,1)</f>
        <v>Yes</v>
      </c>
    </row>
    <row r="5514" spans="1:23" ht="12.9" customHeight="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  <c r="V5514" s="1" t="str">
        <f>VLOOKUP(M5514,People!$B$1:$C$5,2,0)</f>
        <v>Anna Andreadi</v>
      </c>
      <c r="W5514" s="1" t="str">
        <f>VLOOKUP(Orders!B5514,Returns!$B$1:$C$801,2,1)</f>
        <v>Yes</v>
      </c>
    </row>
    <row r="5515" spans="1:23" ht="12.9" customHeight="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  <c r="V5515" s="1" t="str">
        <f>VLOOKUP(M5515,People!$B$1:$C$5,2,0)</f>
        <v>Chuck Magee</v>
      </c>
      <c r="W5515" s="1" t="str">
        <f>VLOOKUP(Orders!B5515,Returns!$B$1:$C$801,2,1)</f>
        <v>Yes</v>
      </c>
    </row>
    <row r="5516" spans="1:23" ht="12.9" customHeight="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VLOOKUP(M5516,People!$B$1:$C$5,2,0)</f>
        <v>Chuck Magee</v>
      </c>
      <c r="W5516" s="1" t="str">
        <f>VLOOKUP(Orders!B5516,Returns!$B$1:$C$801,2,1)</f>
        <v>Yes</v>
      </c>
    </row>
    <row r="5517" spans="1:23" ht="12.9" customHeight="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  <c r="V5517" s="1" t="str">
        <f>VLOOKUP(M5517,People!$B$1:$C$5,2,0)</f>
        <v>Chuck Magee</v>
      </c>
      <c r="W5517" s="1" t="str">
        <f>VLOOKUP(Orders!B5517,Returns!$B$1:$C$801,2,1)</f>
        <v>Yes</v>
      </c>
    </row>
    <row r="5518" spans="1:23" ht="12.9" customHeight="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VLOOKUP(M5518,People!$B$1:$C$5,2,0)</f>
        <v>Cassandra Brandow</v>
      </c>
      <c r="W5518" s="1" t="str">
        <f>VLOOKUP(Orders!B5518,Returns!$B$1:$C$801,2,1)</f>
        <v>Yes</v>
      </c>
    </row>
    <row r="5519" spans="1:23" ht="12.9" customHeight="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  <c r="V5519" s="1" t="str">
        <f>VLOOKUP(M5519,People!$B$1:$C$5,2,0)</f>
        <v>Chuck Magee</v>
      </c>
      <c r="W5519" s="1" t="str">
        <f>VLOOKUP(Orders!B5519,Returns!$B$1:$C$801,2,1)</f>
        <v>Yes</v>
      </c>
    </row>
    <row r="5520" spans="1:23" ht="12.9" customHeight="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  <c r="V5520" s="1" t="str">
        <f>VLOOKUP(M5520,People!$B$1:$C$5,2,0)</f>
        <v>Chuck Magee</v>
      </c>
      <c r="W5520" s="1" t="str">
        <f>VLOOKUP(Orders!B5520,Returns!$B$1:$C$801,2,1)</f>
        <v>Yes</v>
      </c>
    </row>
    <row r="5521" spans="1:23" ht="12.9" customHeight="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  <c r="V5521" s="1" t="str">
        <f>VLOOKUP(M5521,People!$B$1:$C$5,2,0)</f>
        <v>Chuck Magee</v>
      </c>
      <c r="W5521" s="1" t="str">
        <f>VLOOKUP(Orders!B5521,Returns!$B$1:$C$801,2,1)</f>
        <v>Yes</v>
      </c>
    </row>
    <row r="5522" spans="1:23" ht="12.9" customHeight="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VLOOKUP(M5522,People!$B$1:$C$5,2,0)</f>
        <v>Chuck Magee</v>
      </c>
      <c r="W5522" s="1" t="str">
        <f>VLOOKUP(Orders!B5522,Returns!$B$1:$C$801,2,1)</f>
        <v>Yes</v>
      </c>
    </row>
    <row r="5523" spans="1:23" ht="12.9" customHeight="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  <c r="V5523" s="1" t="str">
        <f>VLOOKUP(M5523,People!$B$1:$C$5,2,0)</f>
        <v>Chuck Magee</v>
      </c>
      <c r="W5523" s="1" t="str">
        <f>VLOOKUP(Orders!B5523,Returns!$B$1:$C$801,2,1)</f>
        <v>Yes</v>
      </c>
    </row>
    <row r="5524" spans="1:23" ht="12.9" customHeight="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  <c r="V5524" s="1" t="str">
        <f>VLOOKUP(M5524,People!$B$1:$C$5,2,0)</f>
        <v>Anna Andreadi</v>
      </c>
      <c r="W5524" s="1" t="str">
        <f>VLOOKUP(Orders!B5524,Returns!$B$1:$C$801,2,1)</f>
        <v>Yes</v>
      </c>
    </row>
    <row r="5525" spans="1:23" ht="12.9" customHeight="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  <c r="V5525" s="1" t="str">
        <f>VLOOKUP(M5525,People!$B$1:$C$5,2,0)</f>
        <v>Anna Andreadi</v>
      </c>
      <c r="W5525" s="1" t="str">
        <f>VLOOKUP(Orders!B5525,Returns!$B$1:$C$801,2,1)</f>
        <v>Yes</v>
      </c>
    </row>
    <row r="5526" spans="1:23" ht="12.9" customHeight="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  <c r="V5526" s="1" t="str">
        <f>VLOOKUP(M5526,People!$B$1:$C$5,2,0)</f>
        <v>Anna Andreadi</v>
      </c>
      <c r="W5526" s="1" t="str">
        <f>VLOOKUP(Orders!B5526,Returns!$B$1:$C$801,2,1)</f>
        <v>Yes</v>
      </c>
    </row>
    <row r="5527" spans="1:23" ht="12.9" customHeight="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VLOOKUP(M5527,People!$B$1:$C$5,2,0)</f>
        <v>Anna Andreadi</v>
      </c>
      <c r="W5527" s="1" t="str">
        <f>VLOOKUP(Orders!B5527,Returns!$B$1:$C$801,2,1)</f>
        <v>Yes</v>
      </c>
    </row>
    <row r="5528" spans="1:23" ht="12.9" customHeight="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VLOOKUP(M5528,People!$B$1:$C$5,2,0)</f>
        <v>Anna Andreadi</v>
      </c>
      <c r="W5528" s="1" t="str">
        <f>VLOOKUP(Orders!B5528,Returns!$B$1:$C$801,2,1)</f>
        <v>Yes</v>
      </c>
    </row>
    <row r="5529" spans="1:23" ht="12.9" customHeight="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  <c r="V5529" s="1" t="str">
        <f>VLOOKUP(M5529,People!$B$1:$C$5,2,0)</f>
        <v>Chuck Magee</v>
      </c>
      <c r="W5529" s="1" t="str">
        <f>VLOOKUP(Orders!B5529,Returns!$B$1:$C$801,2,1)</f>
        <v>Yes</v>
      </c>
    </row>
    <row r="5530" spans="1:23" ht="12.9" customHeight="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  <c r="V5530" s="1" t="str">
        <f>VLOOKUP(M5530,People!$B$1:$C$5,2,0)</f>
        <v>Cassandra Brandow</v>
      </c>
      <c r="W5530" s="1" t="str">
        <f>VLOOKUP(Orders!B5530,Returns!$B$1:$C$801,2,1)</f>
        <v>Yes</v>
      </c>
    </row>
    <row r="5531" spans="1:23" ht="12.9" customHeight="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  <c r="V5531" s="1" t="str">
        <f>VLOOKUP(M5531,People!$B$1:$C$5,2,0)</f>
        <v>Kelly Williams</v>
      </c>
      <c r="W5531" s="1" t="str">
        <f>VLOOKUP(Orders!B5531,Returns!$B$1:$C$801,2,1)</f>
        <v>Yes</v>
      </c>
    </row>
    <row r="5532" spans="1:23" ht="12.9" customHeight="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  <c r="V5532" s="1" t="str">
        <f>VLOOKUP(M5532,People!$B$1:$C$5,2,0)</f>
        <v>Kelly Williams</v>
      </c>
      <c r="W5532" s="1" t="str">
        <f>VLOOKUP(Orders!B5532,Returns!$B$1:$C$801,2,1)</f>
        <v>Yes</v>
      </c>
    </row>
    <row r="5533" spans="1:23" ht="12.9" customHeight="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  <c r="V5533" s="1" t="str">
        <f>VLOOKUP(M5533,People!$B$1:$C$5,2,0)</f>
        <v>Cassandra Brandow</v>
      </c>
      <c r="W5533" s="1" t="str">
        <f>VLOOKUP(Orders!B5533,Returns!$B$1:$C$801,2,1)</f>
        <v>Yes</v>
      </c>
    </row>
    <row r="5534" spans="1:23" ht="12.9" customHeight="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  <c r="V5534" s="1" t="str">
        <f>VLOOKUP(M5534,People!$B$1:$C$5,2,0)</f>
        <v>Cassandra Brandow</v>
      </c>
      <c r="W5534" s="1" t="str">
        <f>VLOOKUP(Orders!B5534,Returns!$B$1:$C$801,2,1)</f>
        <v>Yes</v>
      </c>
    </row>
    <row r="5535" spans="1:23" ht="12.9" customHeight="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VLOOKUP(M5535,People!$B$1:$C$5,2,0)</f>
        <v>Cassandra Brandow</v>
      </c>
      <c r="W5535" s="1" t="str">
        <f>VLOOKUP(Orders!B5535,Returns!$B$1:$C$801,2,1)</f>
        <v>Yes</v>
      </c>
    </row>
    <row r="5536" spans="1:23" ht="12.9" customHeight="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  <c r="V5536" s="1" t="str">
        <f>VLOOKUP(M5536,People!$B$1:$C$5,2,0)</f>
        <v>Cassandra Brandow</v>
      </c>
      <c r="W5536" s="1" t="str">
        <f>VLOOKUP(Orders!B5536,Returns!$B$1:$C$801,2,1)</f>
        <v>Yes</v>
      </c>
    </row>
    <row r="5537" spans="1:23" ht="12.9" customHeight="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VLOOKUP(M5537,People!$B$1:$C$5,2,0)</f>
        <v>Cassandra Brandow</v>
      </c>
      <c r="W5537" s="1" t="str">
        <f>VLOOKUP(Orders!B5537,Returns!$B$1:$C$801,2,1)</f>
        <v>Yes</v>
      </c>
    </row>
    <row r="5538" spans="1:23" ht="12.9" customHeight="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  <c r="V5538" s="1" t="str">
        <f>VLOOKUP(M5538,People!$B$1:$C$5,2,0)</f>
        <v>Cassandra Brandow</v>
      </c>
      <c r="W5538" s="1" t="str">
        <f>VLOOKUP(Orders!B5538,Returns!$B$1:$C$801,2,1)</f>
        <v>Yes</v>
      </c>
    </row>
    <row r="5539" spans="1:23" ht="12.9" customHeight="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  <c r="V5539" s="1" t="str">
        <f>VLOOKUP(M5539,People!$B$1:$C$5,2,0)</f>
        <v>Cassandra Brandow</v>
      </c>
      <c r="W5539" s="1" t="str">
        <f>VLOOKUP(Orders!B5539,Returns!$B$1:$C$801,2,1)</f>
        <v>Yes</v>
      </c>
    </row>
    <row r="5540" spans="1:23" ht="12.9" customHeight="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VLOOKUP(M5540,People!$B$1:$C$5,2,0)</f>
        <v>Kelly Williams</v>
      </c>
      <c r="W5540" s="1" t="str">
        <f>VLOOKUP(Orders!B5540,Returns!$B$1:$C$801,2,1)</f>
        <v>Yes</v>
      </c>
    </row>
    <row r="5541" spans="1:23" ht="12.9" customHeight="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VLOOKUP(M5541,People!$B$1:$C$5,2,0)</f>
        <v>Kelly Williams</v>
      </c>
      <c r="W5541" s="1" t="str">
        <f>VLOOKUP(Orders!B5541,Returns!$B$1:$C$801,2,1)</f>
        <v>Yes</v>
      </c>
    </row>
    <row r="5542" spans="1:23" ht="12.9" customHeight="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  <c r="V5542" s="1" t="str">
        <f>VLOOKUP(M5542,People!$B$1:$C$5,2,0)</f>
        <v>Kelly Williams</v>
      </c>
      <c r="W5542" s="1" t="str">
        <f>VLOOKUP(Orders!B5542,Returns!$B$1:$C$801,2,1)</f>
        <v>Yes</v>
      </c>
    </row>
    <row r="5543" spans="1:23" ht="12.9" customHeight="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  <c r="V5543" s="1" t="str">
        <f>VLOOKUP(M5543,People!$B$1:$C$5,2,0)</f>
        <v>Kelly Williams</v>
      </c>
      <c r="W5543" s="1" t="str">
        <f>VLOOKUP(Orders!B5543,Returns!$B$1:$C$801,2,1)</f>
        <v>Yes</v>
      </c>
    </row>
    <row r="5544" spans="1:23" ht="12.9" customHeight="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  <c r="V5544" s="1" t="str">
        <f>VLOOKUP(M5544,People!$B$1:$C$5,2,0)</f>
        <v>Anna Andreadi</v>
      </c>
      <c r="W5544" s="1" t="str">
        <f>VLOOKUP(Orders!B5544,Returns!$B$1:$C$801,2,1)</f>
        <v>Yes</v>
      </c>
    </row>
    <row r="5545" spans="1:23" ht="12.9" customHeight="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  <c r="V5545" s="1" t="str">
        <f>VLOOKUP(M5545,People!$B$1:$C$5,2,0)</f>
        <v>Anna Andreadi</v>
      </c>
      <c r="W5545" s="1" t="str">
        <f>VLOOKUP(Orders!B5545,Returns!$B$1:$C$801,2,1)</f>
        <v>Yes</v>
      </c>
    </row>
    <row r="5546" spans="1:23" ht="12.9" customHeight="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  <c r="V5546" s="1" t="str">
        <f>VLOOKUP(M5546,People!$B$1:$C$5,2,0)</f>
        <v>Anna Andreadi</v>
      </c>
      <c r="W5546" s="1" t="str">
        <f>VLOOKUP(Orders!B5546,Returns!$B$1:$C$801,2,1)</f>
        <v>Yes</v>
      </c>
    </row>
    <row r="5547" spans="1:23" ht="12.9" customHeight="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  <c r="V5547" s="1" t="str">
        <f>VLOOKUP(M5547,People!$B$1:$C$5,2,0)</f>
        <v>Chuck Magee</v>
      </c>
      <c r="W5547" s="1" t="str">
        <f>VLOOKUP(Orders!B5547,Returns!$B$1:$C$801,2,1)</f>
        <v>Yes</v>
      </c>
    </row>
    <row r="5548" spans="1:23" ht="12.9" customHeight="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  <c r="V5548" s="1" t="str">
        <f>VLOOKUP(M5548,People!$B$1:$C$5,2,0)</f>
        <v>Anna Andreadi</v>
      </c>
      <c r="W5548" s="1" t="str">
        <f>VLOOKUP(Orders!B5548,Returns!$B$1:$C$801,2,1)</f>
        <v>Yes</v>
      </c>
    </row>
    <row r="5549" spans="1:23" ht="12.9" customHeight="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  <c r="V5549" s="1" t="str">
        <f>VLOOKUP(M5549,People!$B$1:$C$5,2,0)</f>
        <v>Anna Andreadi</v>
      </c>
      <c r="W5549" s="1" t="str">
        <f>VLOOKUP(Orders!B5549,Returns!$B$1:$C$801,2,1)</f>
        <v>Yes</v>
      </c>
    </row>
    <row r="5550" spans="1:23" ht="12.9" customHeight="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  <c r="V5550" s="1" t="str">
        <f>VLOOKUP(M5550,People!$B$1:$C$5,2,0)</f>
        <v>Anna Andreadi</v>
      </c>
      <c r="W5550" s="1" t="str">
        <f>VLOOKUP(Orders!B5550,Returns!$B$1:$C$801,2,1)</f>
        <v>Yes</v>
      </c>
    </row>
    <row r="5551" spans="1:23" ht="12.9" customHeight="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  <c r="V5551" s="1" t="str">
        <f>VLOOKUP(M5551,People!$B$1:$C$5,2,0)</f>
        <v>Anna Andreadi</v>
      </c>
      <c r="W5551" s="1" t="str">
        <f>VLOOKUP(Orders!B5551,Returns!$B$1:$C$801,2,1)</f>
        <v>Yes</v>
      </c>
    </row>
    <row r="5552" spans="1:23" ht="12.9" customHeight="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  <c r="V5552" s="1" t="str">
        <f>VLOOKUP(M5552,People!$B$1:$C$5,2,0)</f>
        <v>Kelly Williams</v>
      </c>
      <c r="W5552" s="1" t="str">
        <f>VLOOKUP(Orders!B5552,Returns!$B$1:$C$801,2,1)</f>
        <v>Yes</v>
      </c>
    </row>
    <row r="5553" spans="1:23" ht="12.9" customHeight="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  <c r="V5553" s="1" t="str">
        <f>VLOOKUP(M5553,People!$B$1:$C$5,2,0)</f>
        <v>Kelly Williams</v>
      </c>
      <c r="W5553" s="1" t="str">
        <f>VLOOKUP(Orders!B5553,Returns!$B$1:$C$801,2,1)</f>
        <v>Yes</v>
      </c>
    </row>
    <row r="5554" spans="1:23" ht="12.9" customHeight="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  <c r="V5554" s="1" t="str">
        <f>VLOOKUP(M5554,People!$B$1:$C$5,2,0)</f>
        <v>Kelly Williams</v>
      </c>
      <c r="W5554" s="1" t="str">
        <f>VLOOKUP(Orders!B5554,Returns!$B$1:$C$801,2,1)</f>
        <v>Yes</v>
      </c>
    </row>
    <row r="5555" spans="1:23" ht="12.9" customHeight="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  <c r="V5555" s="1" t="str">
        <f>VLOOKUP(M5555,People!$B$1:$C$5,2,0)</f>
        <v>Kelly Williams</v>
      </c>
      <c r="W5555" s="1" t="str">
        <f>VLOOKUP(Orders!B5555,Returns!$B$1:$C$801,2,1)</f>
        <v>Yes</v>
      </c>
    </row>
    <row r="5556" spans="1:23" ht="12.9" customHeight="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  <c r="V5556" s="1" t="str">
        <f>VLOOKUP(M5556,People!$B$1:$C$5,2,0)</f>
        <v>Kelly Williams</v>
      </c>
      <c r="W5556" s="1" t="str">
        <f>VLOOKUP(Orders!B5556,Returns!$B$1:$C$801,2,1)</f>
        <v>Yes</v>
      </c>
    </row>
    <row r="5557" spans="1:23" ht="12.9" customHeight="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  <c r="V5557" s="1" t="str">
        <f>VLOOKUP(M5557,People!$B$1:$C$5,2,0)</f>
        <v>Cassandra Brandow</v>
      </c>
      <c r="W5557" s="1" t="str">
        <f>VLOOKUP(Orders!B5557,Returns!$B$1:$C$801,2,1)</f>
        <v>Yes</v>
      </c>
    </row>
    <row r="5558" spans="1:23" ht="12.9" customHeight="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  <c r="V5558" s="1" t="str">
        <f>VLOOKUP(M5558,People!$B$1:$C$5,2,0)</f>
        <v>Cassandra Brandow</v>
      </c>
      <c r="W5558" s="1" t="str">
        <f>VLOOKUP(Orders!B5558,Returns!$B$1:$C$801,2,1)</f>
        <v>Yes</v>
      </c>
    </row>
    <row r="5559" spans="1:23" ht="12.9" customHeight="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  <c r="V5559" s="1" t="str">
        <f>VLOOKUP(M5559,People!$B$1:$C$5,2,0)</f>
        <v>Cassandra Brandow</v>
      </c>
      <c r="W5559" s="1" t="str">
        <f>VLOOKUP(Orders!B5559,Returns!$B$1:$C$801,2,1)</f>
        <v>Yes</v>
      </c>
    </row>
    <row r="5560" spans="1:23" ht="12.9" customHeight="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  <c r="V5560" s="1" t="str">
        <f>VLOOKUP(M5560,People!$B$1:$C$5,2,0)</f>
        <v>Anna Andreadi</v>
      </c>
      <c r="W5560" s="1" t="str">
        <f>VLOOKUP(Orders!B5560,Returns!$B$1:$C$801,2,1)</f>
        <v>Yes</v>
      </c>
    </row>
    <row r="5561" spans="1:23" ht="12.9" customHeight="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  <c r="V5561" s="1" t="str">
        <f>VLOOKUP(M5561,People!$B$1:$C$5,2,0)</f>
        <v>Anna Andreadi</v>
      </c>
      <c r="W5561" s="1" t="str">
        <f>VLOOKUP(Orders!B5561,Returns!$B$1:$C$801,2,1)</f>
        <v>Yes</v>
      </c>
    </row>
    <row r="5562" spans="1:23" ht="12.9" customHeight="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  <c r="V5562" s="1" t="str">
        <f>VLOOKUP(M5562,People!$B$1:$C$5,2,0)</f>
        <v>Anna Andreadi</v>
      </c>
      <c r="W5562" s="1" t="str">
        <f>VLOOKUP(Orders!B5562,Returns!$B$1:$C$801,2,1)</f>
        <v>Yes</v>
      </c>
    </row>
    <row r="5563" spans="1:23" ht="12.9" customHeight="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VLOOKUP(M5563,People!$B$1:$C$5,2,0)</f>
        <v>Cassandra Brandow</v>
      </c>
      <c r="W5563" s="1" t="str">
        <f>VLOOKUP(Orders!B5563,Returns!$B$1:$C$801,2,1)</f>
        <v>Yes</v>
      </c>
    </row>
    <row r="5564" spans="1:23" ht="12.9" customHeight="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VLOOKUP(M5564,People!$B$1:$C$5,2,0)</f>
        <v>Cassandra Brandow</v>
      </c>
      <c r="W5564" s="1" t="str">
        <f>VLOOKUP(Orders!B5564,Returns!$B$1:$C$801,2,1)</f>
        <v>Yes</v>
      </c>
    </row>
    <row r="5565" spans="1:23" ht="12.9" customHeight="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VLOOKUP(M5565,People!$B$1:$C$5,2,0)</f>
        <v>Cassandra Brandow</v>
      </c>
      <c r="W5565" s="1" t="str">
        <f>VLOOKUP(Orders!B5565,Returns!$B$1:$C$801,2,1)</f>
        <v>Yes</v>
      </c>
    </row>
    <row r="5566" spans="1:23" ht="12.9" customHeight="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  <c r="V5566" s="1" t="str">
        <f>VLOOKUP(M5566,People!$B$1:$C$5,2,0)</f>
        <v>Kelly Williams</v>
      </c>
      <c r="W5566" s="1" t="str">
        <f>VLOOKUP(Orders!B5566,Returns!$B$1:$C$801,2,1)</f>
        <v>Yes</v>
      </c>
    </row>
    <row r="5567" spans="1:23" ht="12.9" customHeight="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  <c r="V5567" s="1" t="str">
        <f>VLOOKUP(M5567,People!$B$1:$C$5,2,0)</f>
        <v>Kelly Williams</v>
      </c>
      <c r="W5567" s="1" t="str">
        <f>VLOOKUP(Orders!B5567,Returns!$B$1:$C$801,2,1)</f>
        <v>Yes</v>
      </c>
    </row>
    <row r="5568" spans="1:23" ht="12.9" customHeight="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  <c r="V5568" s="1" t="str">
        <f>VLOOKUP(M5568,People!$B$1:$C$5,2,0)</f>
        <v>Kelly Williams</v>
      </c>
      <c r="W5568" s="1" t="str">
        <f>VLOOKUP(Orders!B5568,Returns!$B$1:$C$801,2,1)</f>
        <v>Yes</v>
      </c>
    </row>
    <row r="5569" spans="1:23" ht="12.9" customHeight="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  <c r="V5569" s="1" t="str">
        <f>VLOOKUP(M5569,People!$B$1:$C$5,2,0)</f>
        <v>Kelly Williams</v>
      </c>
      <c r="W5569" s="1" t="str">
        <f>VLOOKUP(Orders!B5569,Returns!$B$1:$C$801,2,1)</f>
        <v>Yes</v>
      </c>
    </row>
    <row r="5570" spans="1:23" ht="12.9" customHeight="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  <c r="V5570" s="1" t="str">
        <f>VLOOKUP(M5570,People!$B$1:$C$5,2,0)</f>
        <v>Kelly Williams</v>
      </c>
      <c r="W5570" s="1" t="str">
        <f>VLOOKUP(Orders!B5570,Returns!$B$1:$C$801,2,1)</f>
        <v>Yes</v>
      </c>
    </row>
    <row r="5571" spans="1:23" ht="12.9" customHeight="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  <c r="V5571" s="1" t="str">
        <f>VLOOKUP(M5571,People!$B$1:$C$5,2,0)</f>
        <v>Kelly Williams</v>
      </c>
      <c r="W5571" s="1" t="str">
        <f>VLOOKUP(Orders!B5571,Returns!$B$1:$C$801,2,1)</f>
        <v>Yes</v>
      </c>
    </row>
    <row r="5572" spans="1:23" ht="12.9" customHeight="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  <c r="V5572" s="1" t="str">
        <f>VLOOKUP(M5572,People!$B$1:$C$5,2,0)</f>
        <v>Kelly Williams</v>
      </c>
      <c r="W5572" s="1" t="str">
        <f>VLOOKUP(Orders!B5572,Returns!$B$1:$C$801,2,1)</f>
        <v>Yes</v>
      </c>
    </row>
    <row r="5573" spans="1:23" ht="12.9" customHeight="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  <c r="V5573" s="1" t="str">
        <f>VLOOKUP(M5573,People!$B$1:$C$5,2,0)</f>
        <v>Chuck Magee</v>
      </c>
      <c r="W5573" s="1" t="str">
        <f>VLOOKUP(Orders!B5573,Returns!$B$1:$C$801,2,1)</f>
        <v>Yes</v>
      </c>
    </row>
    <row r="5574" spans="1:23" ht="12.9" customHeight="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  <c r="V5574" s="1" t="str">
        <f>VLOOKUP(M5574,People!$B$1:$C$5,2,0)</f>
        <v>Chuck Magee</v>
      </c>
      <c r="W5574" s="1" t="str">
        <f>VLOOKUP(Orders!B5574,Returns!$B$1:$C$801,2,1)</f>
        <v>Yes</v>
      </c>
    </row>
    <row r="5575" spans="1:23" ht="12.9" customHeight="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  <c r="V5575" s="1" t="str">
        <f>VLOOKUP(M5575,People!$B$1:$C$5,2,0)</f>
        <v>Chuck Magee</v>
      </c>
      <c r="W5575" s="1" t="str">
        <f>VLOOKUP(Orders!B5575,Returns!$B$1:$C$801,2,1)</f>
        <v>Yes</v>
      </c>
    </row>
    <row r="5576" spans="1:23" ht="12.9" customHeight="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  <c r="V5576" s="1" t="str">
        <f>VLOOKUP(M5576,People!$B$1:$C$5,2,0)</f>
        <v>Chuck Magee</v>
      </c>
      <c r="W5576" s="1" t="str">
        <f>VLOOKUP(Orders!B5576,Returns!$B$1:$C$801,2,1)</f>
        <v>Yes</v>
      </c>
    </row>
    <row r="5577" spans="1:23" ht="12.9" customHeight="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  <c r="V5577" s="1" t="str">
        <f>VLOOKUP(M5577,People!$B$1:$C$5,2,0)</f>
        <v>Chuck Magee</v>
      </c>
      <c r="W5577" s="1" t="str">
        <f>VLOOKUP(Orders!B5577,Returns!$B$1:$C$801,2,1)</f>
        <v>Yes</v>
      </c>
    </row>
    <row r="5578" spans="1:23" ht="12.9" customHeight="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VLOOKUP(M5578,People!$B$1:$C$5,2,0)</f>
        <v>Anna Andreadi</v>
      </c>
      <c r="W5578" s="1" t="str">
        <f>VLOOKUP(Orders!B5578,Returns!$B$1:$C$801,2,1)</f>
        <v>Yes</v>
      </c>
    </row>
    <row r="5579" spans="1:23" ht="12.9" customHeight="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  <c r="V5579" s="1" t="str">
        <f>VLOOKUP(M5579,People!$B$1:$C$5,2,0)</f>
        <v>Anna Andreadi</v>
      </c>
      <c r="W5579" s="1" t="str">
        <f>VLOOKUP(Orders!B5579,Returns!$B$1:$C$801,2,1)</f>
        <v>Yes</v>
      </c>
    </row>
    <row r="5580" spans="1:23" ht="12.9" customHeight="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  <c r="V5580" s="1" t="str">
        <f>VLOOKUP(M5580,People!$B$1:$C$5,2,0)</f>
        <v>Anna Andreadi</v>
      </c>
      <c r="W5580" s="1" t="str">
        <f>VLOOKUP(Orders!B5580,Returns!$B$1:$C$801,2,1)</f>
        <v>Yes</v>
      </c>
    </row>
    <row r="5581" spans="1:23" ht="12.9" customHeight="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  <c r="V5581" s="1" t="str">
        <f>VLOOKUP(M5581,People!$B$1:$C$5,2,0)</f>
        <v>Anna Andreadi</v>
      </c>
      <c r="W5581" s="1" t="str">
        <f>VLOOKUP(Orders!B5581,Returns!$B$1:$C$801,2,1)</f>
        <v>Yes</v>
      </c>
    </row>
    <row r="5582" spans="1:23" ht="12.9" customHeight="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  <c r="V5582" s="1" t="str">
        <f>VLOOKUP(M5582,People!$B$1:$C$5,2,0)</f>
        <v>Anna Andreadi</v>
      </c>
      <c r="W5582" s="1" t="str">
        <f>VLOOKUP(Orders!B5582,Returns!$B$1:$C$801,2,1)</f>
        <v>Yes</v>
      </c>
    </row>
    <row r="5583" spans="1:23" ht="12.9" customHeight="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  <c r="V5583" s="1" t="str">
        <f>VLOOKUP(M5583,People!$B$1:$C$5,2,0)</f>
        <v>Chuck Magee</v>
      </c>
      <c r="W5583" s="1" t="str">
        <f>VLOOKUP(Orders!B5583,Returns!$B$1:$C$801,2,1)</f>
        <v>Yes</v>
      </c>
    </row>
    <row r="5584" spans="1:23" ht="12.9" customHeight="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  <c r="V5584" s="1" t="str">
        <f>VLOOKUP(M5584,People!$B$1:$C$5,2,0)</f>
        <v>Chuck Magee</v>
      </c>
      <c r="W5584" s="1" t="str">
        <f>VLOOKUP(Orders!B5584,Returns!$B$1:$C$801,2,1)</f>
        <v>Yes</v>
      </c>
    </row>
    <row r="5585" spans="1:23" ht="12.9" customHeight="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  <c r="V5585" s="1" t="str">
        <f>VLOOKUP(M5585,People!$B$1:$C$5,2,0)</f>
        <v>Anna Andreadi</v>
      </c>
      <c r="W5585" s="1" t="str">
        <f>VLOOKUP(Orders!B5585,Returns!$B$1:$C$801,2,1)</f>
        <v>Yes</v>
      </c>
    </row>
    <row r="5586" spans="1:23" ht="12.9" customHeight="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  <c r="V5586" s="1" t="str">
        <f>VLOOKUP(M5586,People!$B$1:$C$5,2,0)</f>
        <v>Chuck Magee</v>
      </c>
      <c r="W5586" s="1" t="str">
        <f>VLOOKUP(Orders!B5586,Returns!$B$1:$C$801,2,1)</f>
        <v>Yes</v>
      </c>
    </row>
    <row r="5587" spans="1:23" ht="12.9" customHeight="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  <c r="V5587" s="1" t="str">
        <f>VLOOKUP(M5587,People!$B$1:$C$5,2,0)</f>
        <v>Chuck Magee</v>
      </c>
      <c r="W5587" s="1" t="str">
        <f>VLOOKUP(Orders!B5587,Returns!$B$1:$C$801,2,1)</f>
        <v>Yes</v>
      </c>
    </row>
    <row r="5588" spans="1:23" ht="12.9" customHeight="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  <c r="V5588" s="1" t="str">
        <f>VLOOKUP(M5588,People!$B$1:$C$5,2,0)</f>
        <v>Chuck Magee</v>
      </c>
      <c r="W5588" s="1" t="str">
        <f>VLOOKUP(Orders!B5588,Returns!$B$1:$C$801,2,1)</f>
        <v>Yes</v>
      </c>
    </row>
    <row r="5589" spans="1:23" ht="12.9" customHeight="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  <c r="V5589" s="1" t="str">
        <f>VLOOKUP(M5589,People!$B$1:$C$5,2,0)</f>
        <v>Anna Andreadi</v>
      </c>
      <c r="W5589" s="1" t="str">
        <f>VLOOKUP(Orders!B5589,Returns!$B$1:$C$801,2,1)</f>
        <v>Yes</v>
      </c>
    </row>
    <row r="5590" spans="1:23" ht="12.9" customHeight="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VLOOKUP(M5590,People!$B$1:$C$5,2,0)</f>
        <v>Anna Andreadi</v>
      </c>
      <c r="W5590" s="1" t="str">
        <f>VLOOKUP(Orders!B5590,Returns!$B$1:$C$801,2,1)</f>
        <v>Yes</v>
      </c>
    </row>
    <row r="5591" spans="1:23" ht="12.9" customHeight="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  <c r="V5591" s="1" t="str">
        <f>VLOOKUP(M5591,People!$B$1:$C$5,2,0)</f>
        <v>Anna Andreadi</v>
      </c>
      <c r="W5591" s="1" t="str">
        <f>VLOOKUP(Orders!B5591,Returns!$B$1:$C$801,2,1)</f>
        <v>Yes</v>
      </c>
    </row>
    <row r="5592" spans="1:23" ht="12.9" customHeight="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  <c r="V5592" s="1" t="str">
        <f>VLOOKUP(M5592,People!$B$1:$C$5,2,0)</f>
        <v>Anna Andreadi</v>
      </c>
      <c r="W5592" s="1" t="str">
        <f>VLOOKUP(Orders!B5592,Returns!$B$1:$C$801,2,1)</f>
        <v>Yes</v>
      </c>
    </row>
    <row r="5593" spans="1:23" ht="12.9" customHeight="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  <c r="V5593" s="1" t="str">
        <f>VLOOKUP(M5593,People!$B$1:$C$5,2,0)</f>
        <v>Chuck Magee</v>
      </c>
      <c r="W5593" s="1" t="str">
        <f>VLOOKUP(Orders!B5593,Returns!$B$1:$C$801,2,1)</f>
        <v>Yes</v>
      </c>
    </row>
    <row r="5594" spans="1:23" ht="12.9" customHeight="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VLOOKUP(M5594,People!$B$1:$C$5,2,0)</f>
        <v>Chuck Magee</v>
      </c>
      <c r="W5594" s="1" t="str">
        <f>VLOOKUP(Orders!B5594,Returns!$B$1:$C$801,2,1)</f>
        <v>Yes</v>
      </c>
    </row>
    <row r="5595" spans="1:23" ht="12.9" customHeight="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  <c r="V5595" s="1" t="str">
        <f>VLOOKUP(M5595,People!$B$1:$C$5,2,0)</f>
        <v>Chuck Magee</v>
      </c>
      <c r="W5595" s="1" t="str">
        <f>VLOOKUP(Orders!B5595,Returns!$B$1:$C$801,2,1)</f>
        <v>Yes</v>
      </c>
    </row>
    <row r="5596" spans="1:23" ht="12.9" customHeight="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  <c r="V5596" s="1" t="str">
        <f>VLOOKUP(M5596,People!$B$1:$C$5,2,0)</f>
        <v>Chuck Magee</v>
      </c>
      <c r="W5596" s="1" t="str">
        <f>VLOOKUP(Orders!B5596,Returns!$B$1:$C$801,2,1)</f>
        <v>Yes</v>
      </c>
    </row>
    <row r="5597" spans="1:23" ht="12.9" customHeight="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  <c r="V5597" s="1" t="str">
        <f>VLOOKUP(M5597,People!$B$1:$C$5,2,0)</f>
        <v>Chuck Magee</v>
      </c>
      <c r="W5597" s="1" t="str">
        <f>VLOOKUP(Orders!B5597,Returns!$B$1:$C$801,2,1)</f>
        <v>Yes</v>
      </c>
    </row>
    <row r="5598" spans="1:23" ht="12.9" customHeight="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  <c r="V5598" s="1" t="str">
        <f>VLOOKUP(M5598,People!$B$1:$C$5,2,0)</f>
        <v>Chuck Magee</v>
      </c>
      <c r="W5598" s="1" t="str">
        <f>VLOOKUP(Orders!B5598,Returns!$B$1:$C$801,2,1)</f>
        <v>Yes</v>
      </c>
    </row>
    <row r="5599" spans="1:23" ht="12.9" customHeight="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VLOOKUP(M5599,People!$B$1:$C$5,2,0)</f>
        <v>Chuck Magee</v>
      </c>
      <c r="W5599" s="1" t="str">
        <f>VLOOKUP(Orders!B5599,Returns!$B$1:$C$801,2,1)</f>
        <v>Yes</v>
      </c>
    </row>
    <row r="5600" spans="1:23" ht="12.9" customHeight="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  <c r="V5600" s="1" t="str">
        <f>VLOOKUP(M5600,People!$B$1:$C$5,2,0)</f>
        <v>Chuck Magee</v>
      </c>
      <c r="W5600" s="1" t="str">
        <f>VLOOKUP(Orders!B5600,Returns!$B$1:$C$801,2,1)</f>
        <v>Yes</v>
      </c>
    </row>
    <row r="5601" spans="1:23" ht="12.9" customHeight="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  <c r="V5601" s="1" t="str">
        <f>VLOOKUP(M5601,People!$B$1:$C$5,2,0)</f>
        <v>Chuck Magee</v>
      </c>
      <c r="W5601" s="1" t="str">
        <f>VLOOKUP(Orders!B5601,Returns!$B$1:$C$801,2,1)</f>
        <v>Yes</v>
      </c>
    </row>
    <row r="5602" spans="1:23" ht="12.9" customHeight="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  <c r="V5602" s="1" t="str">
        <f>VLOOKUP(M5602,People!$B$1:$C$5,2,0)</f>
        <v>Chuck Magee</v>
      </c>
      <c r="W5602" s="1" t="str">
        <f>VLOOKUP(Orders!B5602,Returns!$B$1:$C$801,2,1)</f>
        <v>Yes</v>
      </c>
    </row>
    <row r="5603" spans="1:23" ht="12.9" customHeight="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  <c r="V5603" s="1" t="str">
        <f>VLOOKUP(M5603,People!$B$1:$C$5,2,0)</f>
        <v>Chuck Magee</v>
      </c>
      <c r="W5603" s="1" t="str">
        <f>VLOOKUP(Orders!B5603,Returns!$B$1:$C$801,2,1)</f>
        <v>Yes</v>
      </c>
    </row>
    <row r="5604" spans="1:23" ht="12.9" customHeight="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  <c r="V5604" s="1" t="str">
        <f>VLOOKUP(M5604,People!$B$1:$C$5,2,0)</f>
        <v>Kelly Williams</v>
      </c>
      <c r="W5604" s="1" t="str">
        <f>VLOOKUP(Orders!B5604,Returns!$B$1:$C$801,2,1)</f>
        <v>Yes</v>
      </c>
    </row>
    <row r="5605" spans="1:23" ht="12.9" customHeight="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  <c r="V5605" s="1" t="str">
        <f>VLOOKUP(M5605,People!$B$1:$C$5,2,0)</f>
        <v>Kelly Williams</v>
      </c>
      <c r="W5605" s="1" t="str">
        <f>VLOOKUP(Orders!B5605,Returns!$B$1:$C$801,2,1)</f>
        <v>Yes</v>
      </c>
    </row>
    <row r="5606" spans="1:23" ht="12.9" customHeight="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  <c r="V5606" s="1" t="str">
        <f>VLOOKUP(M5606,People!$B$1:$C$5,2,0)</f>
        <v>Chuck Magee</v>
      </c>
      <c r="W5606" s="1" t="str">
        <f>VLOOKUP(Orders!B5606,Returns!$B$1:$C$801,2,1)</f>
        <v>Yes</v>
      </c>
    </row>
    <row r="5607" spans="1:23" ht="12.9" customHeight="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  <c r="V5607" s="1" t="str">
        <f>VLOOKUP(M5607,People!$B$1:$C$5,2,0)</f>
        <v>Cassandra Brandow</v>
      </c>
      <c r="W5607" s="1" t="str">
        <f>VLOOKUP(Orders!B5607,Returns!$B$1:$C$801,2,1)</f>
        <v>Yes</v>
      </c>
    </row>
    <row r="5608" spans="1:23" ht="12.9" customHeight="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  <c r="V5608" s="1" t="str">
        <f>VLOOKUP(M5608,People!$B$1:$C$5,2,0)</f>
        <v>Cassandra Brandow</v>
      </c>
      <c r="W5608" s="1" t="str">
        <f>VLOOKUP(Orders!B5608,Returns!$B$1:$C$801,2,1)</f>
        <v>Yes</v>
      </c>
    </row>
    <row r="5609" spans="1:23" ht="12.9" customHeight="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  <c r="V5609" s="1" t="str">
        <f>VLOOKUP(M5609,People!$B$1:$C$5,2,0)</f>
        <v>Chuck Magee</v>
      </c>
      <c r="W5609" s="1" t="str">
        <f>VLOOKUP(Orders!B5609,Returns!$B$1:$C$801,2,1)</f>
        <v>Yes</v>
      </c>
    </row>
    <row r="5610" spans="1:23" ht="12.9" customHeight="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VLOOKUP(M5610,People!$B$1:$C$5,2,0)</f>
        <v>Anna Andreadi</v>
      </c>
      <c r="W5610" s="1" t="str">
        <f>VLOOKUP(Orders!B5610,Returns!$B$1:$C$801,2,1)</f>
        <v>Yes</v>
      </c>
    </row>
    <row r="5611" spans="1:23" ht="12.9" customHeight="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  <c r="V5611" s="1" t="str">
        <f>VLOOKUP(M5611,People!$B$1:$C$5,2,0)</f>
        <v>Cassandra Brandow</v>
      </c>
      <c r="W5611" s="1" t="str">
        <f>VLOOKUP(Orders!B5611,Returns!$B$1:$C$801,2,1)</f>
        <v>Yes</v>
      </c>
    </row>
    <row r="5612" spans="1:23" ht="12.9" customHeight="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  <c r="V5612" s="1" t="str">
        <f>VLOOKUP(M5612,People!$B$1:$C$5,2,0)</f>
        <v>Chuck Magee</v>
      </c>
      <c r="W5612" s="1" t="str">
        <f>VLOOKUP(Orders!B5612,Returns!$B$1:$C$801,2,1)</f>
        <v>Yes</v>
      </c>
    </row>
    <row r="5613" spans="1:23" ht="12.9" customHeight="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  <c r="V5613" s="1" t="str">
        <f>VLOOKUP(M5613,People!$B$1:$C$5,2,0)</f>
        <v>Anna Andreadi</v>
      </c>
      <c r="W5613" s="1" t="str">
        <f>VLOOKUP(Orders!B5613,Returns!$B$1:$C$801,2,1)</f>
        <v>Yes</v>
      </c>
    </row>
    <row r="5614" spans="1:23" ht="12.9" customHeight="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  <c r="V5614" s="1" t="str">
        <f>VLOOKUP(M5614,People!$B$1:$C$5,2,0)</f>
        <v>Anna Andreadi</v>
      </c>
      <c r="W5614" s="1" t="str">
        <f>VLOOKUP(Orders!B5614,Returns!$B$1:$C$801,2,1)</f>
        <v>Yes</v>
      </c>
    </row>
    <row r="5615" spans="1:23" ht="12.9" customHeight="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  <c r="V5615" s="1" t="str">
        <f>VLOOKUP(M5615,People!$B$1:$C$5,2,0)</f>
        <v>Chuck Magee</v>
      </c>
      <c r="W5615" s="1" t="str">
        <f>VLOOKUP(Orders!B5615,Returns!$B$1:$C$801,2,1)</f>
        <v>Yes</v>
      </c>
    </row>
    <row r="5616" spans="1:23" ht="12.9" customHeight="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  <c r="V5616" s="1" t="str">
        <f>VLOOKUP(M5616,People!$B$1:$C$5,2,0)</f>
        <v>Chuck Magee</v>
      </c>
      <c r="W5616" s="1" t="str">
        <f>VLOOKUP(Orders!B5616,Returns!$B$1:$C$801,2,1)</f>
        <v>Yes</v>
      </c>
    </row>
    <row r="5617" spans="1:23" ht="12.9" customHeight="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  <c r="V5617" s="1" t="str">
        <f>VLOOKUP(M5617,People!$B$1:$C$5,2,0)</f>
        <v>Chuck Magee</v>
      </c>
      <c r="W5617" s="1" t="str">
        <f>VLOOKUP(Orders!B5617,Returns!$B$1:$C$801,2,1)</f>
        <v>Yes</v>
      </c>
    </row>
    <row r="5618" spans="1:23" ht="12.9" customHeight="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  <c r="V5618" s="1" t="str">
        <f>VLOOKUP(M5618,People!$B$1:$C$5,2,0)</f>
        <v>Chuck Magee</v>
      </c>
      <c r="W5618" s="1" t="str">
        <f>VLOOKUP(Orders!B5618,Returns!$B$1:$C$801,2,1)</f>
        <v>Yes</v>
      </c>
    </row>
    <row r="5619" spans="1:23" ht="12.9" customHeight="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  <c r="V5619" s="1" t="str">
        <f>VLOOKUP(M5619,People!$B$1:$C$5,2,0)</f>
        <v>Cassandra Brandow</v>
      </c>
      <c r="W5619" s="1" t="str">
        <f>VLOOKUP(Orders!B5619,Returns!$B$1:$C$801,2,1)</f>
        <v>Yes</v>
      </c>
    </row>
    <row r="5620" spans="1:23" ht="12.9" customHeight="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VLOOKUP(M5620,People!$B$1:$C$5,2,0)</f>
        <v>Anna Andreadi</v>
      </c>
      <c r="W5620" s="1" t="str">
        <f>VLOOKUP(Orders!B5620,Returns!$B$1:$C$801,2,1)</f>
        <v>Yes</v>
      </c>
    </row>
    <row r="5621" spans="1:23" ht="12.9" customHeight="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VLOOKUP(M5621,People!$B$1:$C$5,2,0)</f>
        <v>Kelly Williams</v>
      </c>
      <c r="W5621" s="1" t="str">
        <f>VLOOKUP(Orders!B5621,Returns!$B$1:$C$801,2,1)</f>
        <v>Yes</v>
      </c>
    </row>
    <row r="5622" spans="1:23" ht="12.9" customHeight="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  <c r="V5622" s="1" t="str">
        <f>VLOOKUP(M5622,People!$B$1:$C$5,2,0)</f>
        <v>Kelly Williams</v>
      </c>
      <c r="W5622" s="1" t="str">
        <f>VLOOKUP(Orders!B5622,Returns!$B$1:$C$801,2,1)</f>
        <v>Yes</v>
      </c>
    </row>
    <row r="5623" spans="1:23" ht="12.9" customHeight="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  <c r="V5623" s="1" t="str">
        <f>VLOOKUP(M5623,People!$B$1:$C$5,2,0)</f>
        <v>Kelly Williams</v>
      </c>
      <c r="W5623" s="1" t="str">
        <f>VLOOKUP(Orders!B5623,Returns!$B$1:$C$801,2,1)</f>
        <v>Yes</v>
      </c>
    </row>
    <row r="5624" spans="1:23" ht="12.9" customHeight="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  <c r="V5624" s="1" t="str">
        <f>VLOOKUP(M5624,People!$B$1:$C$5,2,0)</f>
        <v>Kelly Williams</v>
      </c>
      <c r="W5624" s="1" t="str">
        <f>VLOOKUP(Orders!B5624,Returns!$B$1:$C$801,2,1)</f>
        <v>Yes</v>
      </c>
    </row>
    <row r="5625" spans="1:23" ht="12.9" customHeight="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VLOOKUP(M5625,People!$B$1:$C$5,2,0)</f>
        <v>Anna Andreadi</v>
      </c>
      <c r="W5625" s="1" t="str">
        <f>VLOOKUP(Orders!B5625,Returns!$B$1:$C$801,2,1)</f>
        <v>Yes</v>
      </c>
    </row>
    <row r="5626" spans="1:23" ht="12.9" customHeight="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  <c r="V5626" s="1" t="str">
        <f>VLOOKUP(M5626,People!$B$1:$C$5,2,0)</f>
        <v>Anna Andreadi</v>
      </c>
      <c r="W5626" s="1" t="str">
        <f>VLOOKUP(Orders!B5626,Returns!$B$1:$C$801,2,1)</f>
        <v>Yes</v>
      </c>
    </row>
    <row r="5627" spans="1:23" ht="12.9" customHeight="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VLOOKUP(M5627,People!$B$1:$C$5,2,0)</f>
        <v>Anna Andreadi</v>
      </c>
      <c r="W5627" s="1" t="str">
        <f>VLOOKUP(Orders!B5627,Returns!$B$1:$C$801,2,1)</f>
        <v>Yes</v>
      </c>
    </row>
    <row r="5628" spans="1:23" ht="12.9" customHeight="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  <c r="V5628" s="1" t="str">
        <f>VLOOKUP(M5628,People!$B$1:$C$5,2,0)</f>
        <v>Anna Andreadi</v>
      </c>
      <c r="W5628" s="1" t="str">
        <f>VLOOKUP(Orders!B5628,Returns!$B$1:$C$801,2,1)</f>
        <v>Yes</v>
      </c>
    </row>
    <row r="5629" spans="1:23" ht="12.9" customHeight="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  <c r="V5629" s="1" t="str">
        <f>VLOOKUP(M5629,People!$B$1:$C$5,2,0)</f>
        <v>Cassandra Brandow</v>
      </c>
      <c r="W5629" s="1" t="str">
        <f>VLOOKUP(Orders!B5629,Returns!$B$1:$C$801,2,1)</f>
        <v>Yes</v>
      </c>
    </row>
    <row r="5630" spans="1:23" ht="12.9" customHeight="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  <c r="V5630" s="1" t="str">
        <f>VLOOKUP(M5630,People!$B$1:$C$5,2,0)</f>
        <v>Cassandra Brandow</v>
      </c>
      <c r="W5630" s="1" t="str">
        <f>VLOOKUP(Orders!B5630,Returns!$B$1:$C$801,2,1)</f>
        <v>Yes</v>
      </c>
    </row>
    <row r="5631" spans="1:23" ht="12.9" customHeight="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  <c r="V5631" s="1" t="str">
        <f>VLOOKUP(M5631,People!$B$1:$C$5,2,0)</f>
        <v>Chuck Magee</v>
      </c>
      <c r="W5631" s="1" t="str">
        <f>VLOOKUP(Orders!B5631,Returns!$B$1:$C$801,2,1)</f>
        <v>Yes</v>
      </c>
    </row>
    <row r="5632" spans="1:23" ht="12.9" customHeight="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  <c r="V5632" s="1" t="str">
        <f>VLOOKUP(M5632,People!$B$1:$C$5,2,0)</f>
        <v>Cassandra Brandow</v>
      </c>
      <c r="W5632" s="1" t="str">
        <f>VLOOKUP(Orders!B5632,Returns!$B$1:$C$801,2,1)</f>
        <v>Yes</v>
      </c>
    </row>
    <row r="5633" spans="1:23" ht="12.9" customHeight="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  <c r="V5633" s="1" t="str">
        <f>VLOOKUP(M5633,People!$B$1:$C$5,2,0)</f>
        <v>Cassandra Brandow</v>
      </c>
      <c r="W5633" s="1" t="str">
        <f>VLOOKUP(Orders!B5633,Returns!$B$1:$C$801,2,1)</f>
        <v>Yes</v>
      </c>
    </row>
    <row r="5634" spans="1:23" ht="12.9" customHeight="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  <c r="V5634" s="1" t="str">
        <f>VLOOKUP(M5634,People!$B$1:$C$5,2,0)</f>
        <v>Cassandra Brandow</v>
      </c>
      <c r="W5634" s="1" t="str">
        <f>VLOOKUP(Orders!B5634,Returns!$B$1:$C$801,2,1)</f>
        <v>Yes</v>
      </c>
    </row>
    <row r="5635" spans="1:23" ht="12.9" customHeight="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  <c r="V5635" s="1" t="str">
        <f>VLOOKUP(M5635,People!$B$1:$C$5,2,0)</f>
        <v>Chuck Magee</v>
      </c>
      <c r="W5635" s="1" t="str">
        <f>VLOOKUP(Orders!B5635,Returns!$B$1:$C$801,2,1)</f>
        <v>Yes</v>
      </c>
    </row>
    <row r="5636" spans="1:23" ht="12.9" customHeight="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  <c r="V5636" s="1" t="str">
        <f>VLOOKUP(M5636,People!$B$1:$C$5,2,0)</f>
        <v>Kelly Williams</v>
      </c>
      <c r="W5636" s="1" t="str">
        <f>VLOOKUP(Orders!B5636,Returns!$B$1:$C$801,2,1)</f>
        <v>Yes</v>
      </c>
    </row>
    <row r="5637" spans="1:23" ht="12.9" customHeight="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VLOOKUP(M5637,People!$B$1:$C$5,2,0)</f>
        <v>Anna Andreadi</v>
      </c>
      <c r="W5637" s="1" t="str">
        <f>VLOOKUP(Orders!B5637,Returns!$B$1:$C$801,2,1)</f>
        <v>Yes</v>
      </c>
    </row>
    <row r="5638" spans="1:23" ht="12.9" customHeight="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  <c r="V5638" s="1" t="str">
        <f>VLOOKUP(M5638,People!$B$1:$C$5,2,0)</f>
        <v>Anna Andreadi</v>
      </c>
      <c r="W5638" s="1" t="str">
        <f>VLOOKUP(Orders!B5638,Returns!$B$1:$C$801,2,1)</f>
        <v>Yes</v>
      </c>
    </row>
    <row r="5639" spans="1:23" ht="12.9" customHeight="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VLOOKUP(M5639,People!$B$1:$C$5,2,0)</f>
        <v>Kelly Williams</v>
      </c>
      <c r="W5639" s="1" t="str">
        <f>VLOOKUP(Orders!B5639,Returns!$B$1:$C$801,2,1)</f>
        <v>Yes</v>
      </c>
    </row>
    <row r="5640" spans="1:23" ht="12.9" customHeight="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  <c r="V5640" s="1" t="str">
        <f>VLOOKUP(M5640,People!$B$1:$C$5,2,0)</f>
        <v>Anna Andreadi</v>
      </c>
      <c r="W5640" s="1" t="str">
        <f>VLOOKUP(Orders!B5640,Returns!$B$1:$C$801,2,1)</f>
        <v>Yes</v>
      </c>
    </row>
    <row r="5641" spans="1:23" ht="12.9" customHeight="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  <c r="V5641" s="1" t="str">
        <f>VLOOKUP(M5641,People!$B$1:$C$5,2,0)</f>
        <v>Anna Andreadi</v>
      </c>
      <c r="W5641" s="1" t="str">
        <f>VLOOKUP(Orders!B5641,Returns!$B$1:$C$801,2,1)</f>
        <v>Yes</v>
      </c>
    </row>
    <row r="5642" spans="1:23" ht="12.9" customHeight="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  <c r="V5642" s="1" t="str">
        <f>VLOOKUP(M5642,People!$B$1:$C$5,2,0)</f>
        <v>Chuck Magee</v>
      </c>
      <c r="W5642" s="1" t="str">
        <f>VLOOKUP(Orders!B5642,Returns!$B$1:$C$801,2,1)</f>
        <v>Yes</v>
      </c>
    </row>
    <row r="5643" spans="1:23" ht="12.9" customHeight="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  <c r="V5643" s="1" t="str">
        <f>VLOOKUP(M5643,People!$B$1:$C$5,2,0)</f>
        <v>Chuck Magee</v>
      </c>
      <c r="W5643" s="1" t="str">
        <f>VLOOKUP(Orders!B5643,Returns!$B$1:$C$801,2,1)</f>
        <v>Yes</v>
      </c>
    </row>
    <row r="5644" spans="1:23" ht="12.9" customHeight="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  <c r="V5644" s="1" t="str">
        <f>VLOOKUP(M5644,People!$B$1:$C$5,2,0)</f>
        <v>Cassandra Brandow</v>
      </c>
      <c r="W5644" s="1" t="str">
        <f>VLOOKUP(Orders!B5644,Returns!$B$1:$C$801,2,1)</f>
        <v>Yes</v>
      </c>
    </row>
    <row r="5645" spans="1:23" ht="12.9" customHeight="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  <c r="V5645" s="1" t="str">
        <f>VLOOKUP(M5645,People!$B$1:$C$5,2,0)</f>
        <v>Cassandra Brandow</v>
      </c>
      <c r="W5645" s="1" t="str">
        <f>VLOOKUP(Orders!B5645,Returns!$B$1:$C$801,2,1)</f>
        <v>Yes</v>
      </c>
    </row>
    <row r="5646" spans="1:23" ht="12.9" customHeight="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  <c r="V5646" s="1" t="str">
        <f>VLOOKUP(M5646,People!$B$1:$C$5,2,0)</f>
        <v>Anna Andreadi</v>
      </c>
      <c r="W5646" s="1" t="str">
        <f>VLOOKUP(Orders!B5646,Returns!$B$1:$C$801,2,1)</f>
        <v>Yes</v>
      </c>
    </row>
    <row r="5647" spans="1:23" ht="12.9" customHeight="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VLOOKUP(M5647,People!$B$1:$C$5,2,0)</f>
        <v>Chuck Magee</v>
      </c>
      <c r="W5647" s="1" t="str">
        <f>VLOOKUP(Orders!B5647,Returns!$B$1:$C$801,2,1)</f>
        <v>Yes</v>
      </c>
    </row>
    <row r="5648" spans="1:23" ht="12.9" customHeight="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VLOOKUP(M5648,People!$B$1:$C$5,2,0)</f>
        <v>Cassandra Brandow</v>
      </c>
      <c r="W5648" s="1" t="str">
        <f>VLOOKUP(Orders!B5648,Returns!$B$1:$C$801,2,1)</f>
        <v>Yes</v>
      </c>
    </row>
    <row r="5649" spans="1:23" ht="12.9" customHeight="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VLOOKUP(M5649,People!$B$1:$C$5,2,0)</f>
        <v>Anna Andreadi</v>
      </c>
      <c r="W5649" s="1" t="str">
        <f>VLOOKUP(Orders!B5649,Returns!$B$1:$C$801,2,1)</f>
        <v>Yes</v>
      </c>
    </row>
    <row r="5650" spans="1:23" ht="12.9" customHeight="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  <c r="V5650" s="1" t="str">
        <f>VLOOKUP(M5650,People!$B$1:$C$5,2,0)</f>
        <v>Anna Andreadi</v>
      </c>
      <c r="W5650" s="1" t="str">
        <f>VLOOKUP(Orders!B5650,Returns!$B$1:$C$801,2,1)</f>
        <v>Yes</v>
      </c>
    </row>
    <row r="5651" spans="1:23" ht="12.9" customHeight="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VLOOKUP(M5651,People!$B$1:$C$5,2,0)</f>
        <v>Anna Andreadi</v>
      </c>
      <c r="W5651" s="1" t="str">
        <f>VLOOKUP(Orders!B5651,Returns!$B$1:$C$801,2,1)</f>
        <v>Yes</v>
      </c>
    </row>
    <row r="5652" spans="1:23" ht="12.9" customHeight="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VLOOKUP(M5652,People!$B$1:$C$5,2,0)</f>
        <v>Anna Andreadi</v>
      </c>
      <c r="W5652" s="1" t="str">
        <f>VLOOKUP(Orders!B5652,Returns!$B$1:$C$801,2,1)</f>
        <v>Yes</v>
      </c>
    </row>
    <row r="5653" spans="1:23" ht="12.9" customHeight="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  <c r="V5653" s="1" t="str">
        <f>VLOOKUP(M5653,People!$B$1:$C$5,2,0)</f>
        <v>Anna Andreadi</v>
      </c>
      <c r="W5653" s="1" t="str">
        <f>VLOOKUP(Orders!B5653,Returns!$B$1:$C$801,2,1)</f>
        <v>Yes</v>
      </c>
    </row>
    <row r="5654" spans="1:23" ht="12.9" customHeight="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VLOOKUP(M5654,People!$B$1:$C$5,2,0)</f>
        <v>Chuck Magee</v>
      </c>
      <c r="W5654" s="1" t="str">
        <f>VLOOKUP(Orders!B5654,Returns!$B$1:$C$801,2,1)</f>
        <v>Yes</v>
      </c>
    </row>
    <row r="5655" spans="1:23" ht="12.9" customHeight="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  <c r="V5655" s="1" t="str">
        <f>VLOOKUP(M5655,People!$B$1:$C$5,2,0)</f>
        <v>Anna Andreadi</v>
      </c>
      <c r="W5655" s="1" t="str">
        <f>VLOOKUP(Orders!B5655,Returns!$B$1:$C$801,2,1)</f>
        <v>Yes</v>
      </c>
    </row>
    <row r="5656" spans="1:23" ht="12.9" customHeight="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  <c r="V5656" s="1" t="str">
        <f>VLOOKUP(M5656,People!$B$1:$C$5,2,0)</f>
        <v>Anna Andreadi</v>
      </c>
      <c r="W5656" s="1" t="str">
        <f>VLOOKUP(Orders!B5656,Returns!$B$1:$C$801,2,1)</f>
        <v>Yes</v>
      </c>
    </row>
    <row r="5657" spans="1:23" ht="12.9" customHeight="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  <c r="V5657" s="1" t="str">
        <f>VLOOKUP(M5657,People!$B$1:$C$5,2,0)</f>
        <v>Anna Andreadi</v>
      </c>
      <c r="W5657" s="1" t="str">
        <f>VLOOKUP(Orders!B5657,Returns!$B$1:$C$801,2,1)</f>
        <v>Yes</v>
      </c>
    </row>
    <row r="5658" spans="1:23" ht="12.9" customHeight="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  <c r="V5658" s="1" t="str">
        <f>VLOOKUP(M5658,People!$B$1:$C$5,2,0)</f>
        <v>Anna Andreadi</v>
      </c>
      <c r="W5658" s="1" t="str">
        <f>VLOOKUP(Orders!B5658,Returns!$B$1:$C$801,2,1)</f>
        <v>Yes</v>
      </c>
    </row>
    <row r="5659" spans="1:23" ht="12.9" customHeight="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  <c r="V5659" s="1" t="str">
        <f>VLOOKUP(M5659,People!$B$1:$C$5,2,0)</f>
        <v>Anna Andreadi</v>
      </c>
      <c r="W5659" s="1" t="str">
        <f>VLOOKUP(Orders!B5659,Returns!$B$1:$C$801,2,1)</f>
        <v>Yes</v>
      </c>
    </row>
    <row r="5660" spans="1:23" ht="12.9" customHeight="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  <c r="V5660" s="1" t="str">
        <f>VLOOKUP(M5660,People!$B$1:$C$5,2,0)</f>
        <v>Anna Andreadi</v>
      </c>
      <c r="W5660" s="1" t="str">
        <f>VLOOKUP(Orders!B5660,Returns!$B$1:$C$801,2,1)</f>
        <v>Yes</v>
      </c>
    </row>
    <row r="5661" spans="1:23" ht="12.9" customHeight="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  <c r="V5661" s="1" t="str">
        <f>VLOOKUP(M5661,People!$B$1:$C$5,2,0)</f>
        <v>Anna Andreadi</v>
      </c>
      <c r="W5661" s="1" t="str">
        <f>VLOOKUP(Orders!B5661,Returns!$B$1:$C$801,2,1)</f>
        <v>Yes</v>
      </c>
    </row>
    <row r="5662" spans="1:23" ht="12.9" customHeight="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VLOOKUP(M5662,People!$B$1:$C$5,2,0)</f>
        <v>Anna Andreadi</v>
      </c>
      <c r="W5662" s="1" t="str">
        <f>VLOOKUP(Orders!B5662,Returns!$B$1:$C$801,2,1)</f>
        <v>Yes</v>
      </c>
    </row>
    <row r="5663" spans="1:23" ht="12.9" customHeight="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  <c r="V5663" s="1" t="str">
        <f>VLOOKUP(M5663,People!$B$1:$C$5,2,0)</f>
        <v>Anna Andreadi</v>
      </c>
      <c r="W5663" s="1" t="str">
        <f>VLOOKUP(Orders!B5663,Returns!$B$1:$C$801,2,1)</f>
        <v>Yes</v>
      </c>
    </row>
    <row r="5664" spans="1:23" ht="12.9" customHeight="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  <c r="V5664" s="1" t="str">
        <f>VLOOKUP(M5664,People!$B$1:$C$5,2,0)</f>
        <v>Anna Andreadi</v>
      </c>
      <c r="W5664" s="1" t="str">
        <f>VLOOKUP(Orders!B5664,Returns!$B$1:$C$801,2,1)</f>
        <v>Yes</v>
      </c>
    </row>
    <row r="5665" spans="1:23" ht="12.9" customHeight="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  <c r="V5665" s="1" t="str">
        <f>VLOOKUP(M5665,People!$B$1:$C$5,2,0)</f>
        <v>Chuck Magee</v>
      </c>
      <c r="W5665" s="1" t="str">
        <f>VLOOKUP(Orders!B5665,Returns!$B$1:$C$801,2,1)</f>
        <v>Yes</v>
      </c>
    </row>
    <row r="5666" spans="1:23" ht="12.9" customHeight="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  <c r="V5666" s="1" t="str">
        <f>VLOOKUP(M5666,People!$B$1:$C$5,2,0)</f>
        <v>Chuck Magee</v>
      </c>
      <c r="W5666" s="1" t="str">
        <f>VLOOKUP(Orders!B5666,Returns!$B$1:$C$801,2,1)</f>
        <v>Yes</v>
      </c>
    </row>
    <row r="5667" spans="1:23" ht="12.9" customHeight="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  <c r="V5667" s="1" t="str">
        <f>VLOOKUP(M5667,People!$B$1:$C$5,2,0)</f>
        <v>Chuck Magee</v>
      </c>
      <c r="W5667" s="1" t="str">
        <f>VLOOKUP(Orders!B5667,Returns!$B$1:$C$801,2,1)</f>
        <v>Yes</v>
      </c>
    </row>
    <row r="5668" spans="1:23" ht="12.9" customHeight="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  <c r="V5668" s="1" t="str">
        <f>VLOOKUP(M5668,People!$B$1:$C$5,2,0)</f>
        <v>Chuck Magee</v>
      </c>
      <c r="W5668" s="1" t="str">
        <f>VLOOKUP(Orders!B5668,Returns!$B$1:$C$801,2,1)</f>
        <v>Yes</v>
      </c>
    </row>
    <row r="5669" spans="1:23" ht="12.9" customHeight="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  <c r="V5669" s="1" t="str">
        <f>VLOOKUP(M5669,People!$B$1:$C$5,2,0)</f>
        <v>Anna Andreadi</v>
      </c>
      <c r="W5669" s="1" t="str">
        <f>VLOOKUP(Orders!B5669,Returns!$B$1:$C$801,2,1)</f>
        <v>Yes</v>
      </c>
    </row>
    <row r="5670" spans="1:23" ht="12.9" customHeight="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  <c r="V5670" s="1" t="str">
        <f>VLOOKUP(M5670,People!$B$1:$C$5,2,0)</f>
        <v>Anna Andreadi</v>
      </c>
      <c r="W5670" s="1" t="str">
        <f>VLOOKUP(Orders!B5670,Returns!$B$1:$C$801,2,1)</f>
        <v>Yes</v>
      </c>
    </row>
    <row r="5671" spans="1:23" ht="12.9" customHeight="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  <c r="V5671" s="1" t="str">
        <f>VLOOKUP(M5671,People!$B$1:$C$5,2,0)</f>
        <v>Anna Andreadi</v>
      </c>
      <c r="W5671" s="1" t="str">
        <f>VLOOKUP(Orders!B5671,Returns!$B$1:$C$801,2,1)</f>
        <v>Yes</v>
      </c>
    </row>
    <row r="5672" spans="1:23" ht="12.9" customHeight="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  <c r="V5672" s="1" t="str">
        <f>VLOOKUP(M5672,People!$B$1:$C$5,2,0)</f>
        <v>Anna Andreadi</v>
      </c>
      <c r="W5672" s="1" t="str">
        <f>VLOOKUP(Orders!B5672,Returns!$B$1:$C$801,2,1)</f>
        <v>Yes</v>
      </c>
    </row>
    <row r="5673" spans="1:23" ht="12.9" customHeight="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  <c r="V5673" s="1" t="str">
        <f>VLOOKUP(M5673,People!$B$1:$C$5,2,0)</f>
        <v>Anna Andreadi</v>
      </c>
      <c r="W5673" s="1" t="str">
        <f>VLOOKUP(Orders!B5673,Returns!$B$1:$C$801,2,1)</f>
        <v>Yes</v>
      </c>
    </row>
    <row r="5674" spans="1:23" ht="12.9" customHeight="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  <c r="V5674" s="1" t="str">
        <f>VLOOKUP(M5674,People!$B$1:$C$5,2,0)</f>
        <v>Kelly Williams</v>
      </c>
      <c r="W5674" s="1" t="str">
        <f>VLOOKUP(Orders!B5674,Returns!$B$1:$C$801,2,1)</f>
        <v>Yes</v>
      </c>
    </row>
    <row r="5675" spans="1:23" ht="12.9" customHeight="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  <c r="V5675" s="1" t="str">
        <f>VLOOKUP(M5675,People!$B$1:$C$5,2,0)</f>
        <v>Kelly Williams</v>
      </c>
      <c r="W5675" s="1" t="str">
        <f>VLOOKUP(Orders!B5675,Returns!$B$1:$C$801,2,1)</f>
        <v>Yes</v>
      </c>
    </row>
    <row r="5676" spans="1:23" ht="12.9" customHeight="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  <c r="V5676" s="1" t="str">
        <f>VLOOKUP(M5676,People!$B$1:$C$5,2,0)</f>
        <v>Anna Andreadi</v>
      </c>
      <c r="W5676" s="1" t="str">
        <f>VLOOKUP(Orders!B5676,Returns!$B$1:$C$801,2,1)</f>
        <v>Yes</v>
      </c>
    </row>
    <row r="5677" spans="1:23" ht="12.9" customHeight="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  <c r="V5677" s="1" t="str">
        <f>VLOOKUP(M5677,People!$B$1:$C$5,2,0)</f>
        <v>Anna Andreadi</v>
      </c>
      <c r="W5677" s="1" t="str">
        <f>VLOOKUP(Orders!B5677,Returns!$B$1:$C$801,2,1)</f>
        <v>Yes</v>
      </c>
    </row>
    <row r="5678" spans="1:23" ht="12.9" customHeight="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  <c r="V5678" s="1" t="str">
        <f>VLOOKUP(M5678,People!$B$1:$C$5,2,0)</f>
        <v>Anna Andreadi</v>
      </c>
      <c r="W5678" s="1" t="str">
        <f>VLOOKUP(Orders!B5678,Returns!$B$1:$C$801,2,1)</f>
        <v>Yes</v>
      </c>
    </row>
    <row r="5679" spans="1:23" ht="12.9" customHeight="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  <c r="V5679" s="1" t="str">
        <f>VLOOKUP(M5679,People!$B$1:$C$5,2,0)</f>
        <v>Kelly Williams</v>
      </c>
      <c r="W5679" s="1" t="str">
        <f>VLOOKUP(Orders!B5679,Returns!$B$1:$C$801,2,1)</f>
        <v>Yes</v>
      </c>
    </row>
    <row r="5680" spans="1:23" ht="12.9" customHeight="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  <c r="V5680" s="1" t="str">
        <f>VLOOKUP(M5680,People!$B$1:$C$5,2,0)</f>
        <v>Kelly Williams</v>
      </c>
      <c r="W5680" s="1" t="str">
        <f>VLOOKUP(Orders!B5680,Returns!$B$1:$C$801,2,1)</f>
        <v>Yes</v>
      </c>
    </row>
    <row r="5681" spans="1:23" ht="12.9" customHeight="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VLOOKUP(M5681,People!$B$1:$C$5,2,0)</f>
        <v>Kelly Williams</v>
      </c>
      <c r="W5681" s="1" t="str">
        <f>VLOOKUP(Orders!B5681,Returns!$B$1:$C$801,2,1)</f>
        <v>Yes</v>
      </c>
    </row>
    <row r="5682" spans="1:23" ht="12.9" customHeight="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  <c r="V5682" s="1" t="str">
        <f>VLOOKUP(M5682,People!$B$1:$C$5,2,0)</f>
        <v>Kelly Williams</v>
      </c>
      <c r="W5682" s="1" t="str">
        <f>VLOOKUP(Orders!B5682,Returns!$B$1:$C$801,2,1)</f>
        <v>Yes</v>
      </c>
    </row>
    <row r="5683" spans="1:23" ht="12.9" customHeight="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  <c r="V5683" s="1" t="str">
        <f>VLOOKUP(M5683,People!$B$1:$C$5,2,0)</f>
        <v>Kelly Williams</v>
      </c>
      <c r="W5683" s="1" t="str">
        <f>VLOOKUP(Orders!B5683,Returns!$B$1:$C$801,2,1)</f>
        <v>Yes</v>
      </c>
    </row>
    <row r="5684" spans="1:23" ht="12.9" customHeight="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VLOOKUP(M5684,People!$B$1:$C$5,2,0)</f>
        <v>Cassandra Brandow</v>
      </c>
      <c r="W5684" s="1" t="str">
        <f>VLOOKUP(Orders!B5684,Returns!$B$1:$C$801,2,1)</f>
        <v>Yes</v>
      </c>
    </row>
    <row r="5685" spans="1:23" ht="12.9" customHeight="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  <c r="V5685" s="1" t="str">
        <f>VLOOKUP(M5685,People!$B$1:$C$5,2,0)</f>
        <v>Cassandra Brandow</v>
      </c>
      <c r="W5685" s="1" t="str">
        <f>VLOOKUP(Orders!B5685,Returns!$B$1:$C$801,2,1)</f>
        <v>Yes</v>
      </c>
    </row>
    <row r="5686" spans="1:23" ht="12.9" customHeight="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VLOOKUP(M5686,People!$B$1:$C$5,2,0)</f>
        <v>Cassandra Brandow</v>
      </c>
      <c r="W5686" s="1" t="str">
        <f>VLOOKUP(Orders!B5686,Returns!$B$1:$C$801,2,1)</f>
        <v>Yes</v>
      </c>
    </row>
    <row r="5687" spans="1:23" ht="12.9" customHeight="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  <c r="V5687" s="1" t="str">
        <f>VLOOKUP(M5687,People!$B$1:$C$5,2,0)</f>
        <v>Anna Andreadi</v>
      </c>
      <c r="W5687" s="1" t="str">
        <f>VLOOKUP(Orders!B5687,Returns!$B$1:$C$801,2,1)</f>
        <v>Yes</v>
      </c>
    </row>
    <row r="5688" spans="1:23" ht="12.9" customHeight="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  <c r="V5688" s="1" t="str">
        <f>VLOOKUP(M5688,People!$B$1:$C$5,2,0)</f>
        <v>Cassandra Brandow</v>
      </c>
      <c r="W5688" s="1" t="str">
        <f>VLOOKUP(Orders!B5688,Returns!$B$1:$C$801,2,1)</f>
        <v>Yes</v>
      </c>
    </row>
    <row r="5689" spans="1:23" ht="12.9" customHeight="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  <c r="V5689" s="1" t="str">
        <f>VLOOKUP(M5689,People!$B$1:$C$5,2,0)</f>
        <v>Cassandra Brandow</v>
      </c>
      <c r="W5689" s="1" t="str">
        <f>VLOOKUP(Orders!B5689,Returns!$B$1:$C$801,2,1)</f>
        <v>Yes</v>
      </c>
    </row>
    <row r="5690" spans="1:23" ht="12.9" customHeight="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VLOOKUP(M5690,People!$B$1:$C$5,2,0)</f>
        <v>Cassandra Brandow</v>
      </c>
      <c r="W5690" s="1" t="str">
        <f>VLOOKUP(Orders!B5690,Returns!$B$1:$C$801,2,1)</f>
        <v>Yes</v>
      </c>
    </row>
    <row r="5691" spans="1:23" ht="12.9" customHeight="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VLOOKUP(M5691,People!$B$1:$C$5,2,0)</f>
        <v>Kelly Williams</v>
      </c>
      <c r="W5691" s="1" t="str">
        <f>VLOOKUP(Orders!B5691,Returns!$B$1:$C$801,2,1)</f>
        <v>Yes</v>
      </c>
    </row>
    <row r="5692" spans="1:23" ht="12.9" customHeight="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  <c r="V5692" s="1" t="str">
        <f>VLOOKUP(M5692,People!$B$1:$C$5,2,0)</f>
        <v>Chuck Magee</v>
      </c>
      <c r="W5692" s="1" t="str">
        <f>VLOOKUP(Orders!B5692,Returns!$B$1:$C$801,2,1)</f>
        <v>Yes</v>
      </c>
    </row>
    <row r="5693" spans="1:23" ht="12.9" customHeight="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  <c r="V5693" s="1" t="str">
        <f>VLOOKUP(M5693,People!$B$1:$C$5,2,0)</f>
        <v>Chuck Magee</v>
      </c>
      <c r="W5693" s="1" t="str">
        <f>VLOOKUP(Orders!B5693,Returns!$B$1:$C$801,2,1)</f>
        <v>Yes</v>
      </c>
    </row>
    <row r="5694" spans="1:23" ht="12.9" customHeight="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VLOOKUP(M5694,People!$B$1:$C$5,2,0)</f>
        <v>Chuck Magee</v>
      </c>
      <c r="W5694" s="1" t="str">
        <f>VLOOKUP(Orders!B5694,Returns!$B$1:$C$801,2,1)</f>
        <v>Yes</v>
      </c>
    </row>
    <row r="5695" spans="1:23" ht="12.9" customHeight="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  <c r="V5695" s="1" t="str">
        <f>VLOOKUP(M5695,People!$B$1:$C$5,2,0)</f>
        <v>Chuck Magee</v>
      </c>
      <c r="W5695" s="1" t="str">
        <f>VLOOKUP(Orders!B5695,Returns!$B$1:$C$801,2,1)</f>
        <v>Yes</v>
      </c>
    </row>
    <row r="5696" spans="1:23" ht="12.9" customHeight="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  <c r="V5696" s="1" t="str">
        <f>VLOOKUP(M5696,People!$B$1:$C$5,2,0)</f>
        <v>Chuck Magee</v>
      </c>
      <c r="W5696" s="1" t="str">
        <f>VLOOKUP(Orders!B5696,Returns!$B$1:$C$801,2,1)</f>
        <v>Yes</v>
      </c>
    </row>
    <row r="5697" spans="1:23" ht="12.9" customHeight="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  <c r="V5697" s="1" t="str">
        <f>VLOOKUP(M5697,People!$B$1:$C$5,2,0)</f>
        <v>Anna Andreadi</v>
      </c>
      <c r="W5697" s="1" t="str">
        <f>VLOOKUP(Orders!B5697,Returns!$B$1:$C$801,2,1)</f>
        <v>Yes</v>
      </c>
    </row>
    <row r="5698" spans="1:23" ht="12.9" customHeight="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  <c r="V5698" s="1" t="str">
        <f>VLOOKUP(M5698,People!$B$1:$C$5,2,0)</f>
        <v>Kelly Williams</v>
      </c>
      <c r="W5698" s="1" t="str">
        <f>VLOOKUP(Orders!B5698,Returns!$B$1:$C$801,2,1)</f>
        <v>Yes</v>
      </c>
    </row>
    <row r="5699" spans="1:23" ht="12.9" customHeight="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  <c r="V5699" s="1" t="str">
        <f>VLOOKUP(M5699,People!$B$1:$C$5,2,0)</f>
        <v>Kelly Williams</v>
      </c>
      <c r="W5699" s="1" t="str">
        <f>VLOOKUP(Orders!B5699,Returns!$B$1:$C$801,2,1)</f>
        <v>Yes</v>
      </c>
    </row>
    <row r="5700" spans="1:23" ht="12.9" customHeight="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  <c r="V5700" s="1" t="str">
        <f>VLOOKUP(M5700,People!$B$1:$C$5,2,0)</f>
        <v>Kelly Williams</v>
      </c>
      <c r="W5700" s="1" t="str">
        <f>VLOOKUP(Orders!B5700,Returns!$B$1:$C$801,2,1)</f>
        <v>Yes</v>
      </c>
    </row>
    <row r="5701" spans="1:23" ht="12.9" customHeight="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  <c r="V5701" s="1" t="str">
        <f>VLOOKUP(M5701,People!$B$1:$C$5,2,0)</f>
        <v>Anna Andreadi</v>
      </c>
      <c r="W5701" s="1" t="str">
        <f>VLOOKUP(Orders!B5701,Returns!$B$1:$C$801,2,1)</f>
        <v>Yes</v>
      </c>
    </row>
    <row r="5702" spans="1:23" ht="12.9" customHeight="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  <c r="V5702" s="1" t="str">
        <f>VLOOKUP(M5702,People!$B$1:$C$5,2,0)</f>
        <v>Chuck Magee</v>
      </c>
      <c r="W5702" s="1" t="str">
        <f>VLOOKUP(Orders!B5702,Returns!$B$1:$C$801,2,1)</f>
        <v>Yes</v>
      </c>
    </row>
    <row r="5703" spans="1:23" ht="12.9" customHeight="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  <c r="V5703" s="1" t="str">
        <f>VLOOKUP(M5703,People!$B$1:$C$5,2,0)</f>
        <v>Chuck Magee</v>
      </c>
      <c r="W5703" s="1" t="str">
        <f>VLOOKUP(Orders!B5703,Returns!$B$1:$C$801,2,1)</f>
        <v>Yes</v>
      </c>
    </row>
    <row r="5704" spans="1:23" ht="12.9" customHeight="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  <c r="V5704" s="1" t="str">
        <f>VLOOKUP(M5704,People!$B$1:$C$5,2,0)</f>
        <v>Chuck Magee</v>
      </c>
      <c r="W5704" s="1" t="str">
        <f>VLOOKUP(Orders!B5704,Returns!$B$1:$C$801,2,1)</f>
        <v>Yes</v>
      </c>
    </row>
    <row r="5705" spans="1:23" ht="12.9" customHeight="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  <c r="V5705" s="1" t="str">
        <f>VLOOKUP(M5705,People!$B$1:$C$5,2,0)</f>
        <v>Chuck Magee</v>
      </c>
      <c r="W5705" s="1" t="str">
        <f>VLOOKUP(Orders!B5705,Returns!$B$1:$C$801,2,1)</f>
        <v>Yes</v>
      </c>
    </row>
    <row r="5706" spans="1:23" ht="12.9" customHeight="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  <c r="V5706" s="1" t="str">
        <f>VLOOKUP(M5706,People!$B$1:$C$5,2,0)</f>
        <v>Chuck Magee</v>
      </c>
      <c r="W5706" s="1" t="str">
        <f>VLOOKUP(Orders!B5706,Returns!$B$1:$C$801,2,1)</f>
        <v>Yes</v>
      </c>
    </row>
    <row r="5707" spans="1:23" ht="12.9" customHeight="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  <c r="V5707" s="1" t="str">
        <f>VLOOKUP(M5707,People!$B$1:$C$5,2,0)</f>
        <v>Chuck Magee</v>
      </c>
      <c r="W5707" s="1" t="str">
        <f>VLOOKUP(Orders!B5707,Returns!$B$1:$C$801,2,1)</f>
        <v>Yes</v>
      </c>
    </row>
    <row r="5708" spans="1:23" ht="12.9" customHeight="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  <c r="V5708" s="1" t="str">
        <f>VLOOKUP(M5708,People!$B$1:$C$5,2,0)</f>
        <v>Chuck Magee</v>
      </c>
      <c r="W5708" s="1" t="str">
        <f>VLOOKUP(Orders!B5708,Returns!$B$1:$C$801,2,1)</f>
        <v>Yes</v>
      </c>
    </row>
    <row r="5709" spans="1:23" ht="12.9" customHeight="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VLOOKUP(M5709,People!$B$1:$C$5,2,0)</f>
        <v>Chuck Magee</v>
      </c>
      <c r="W5709" s="1" t="str">
        <f>VLOOKUP(Orders!B5709,Returns!$B$1:$C$801,2,1)</f>
        <v>Yes</v>
      </c>
    </row>
    <row r="5710" spans="1:23" ht="12.9" customHeight="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  <c r="V5710" s="1" t="str">
        <f>VLOOKUP(M5710,People!$B$1:$C$5,2,0)</f>
        <v>Chuck Magee</v>
      </c>
      <c r="W5710" s="1" t="str">
        <f>VLOOKUP(Orders!B5710,Returns!$B$1:$C$801,2,1)</f>
        <v>Yes</v>
      </c>
    </row>
    <row r="5711" spans="1:23" ht="12.9" customHeight="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  <c r="V5711" s="1" t="str">
        <f>VLOOKUP(M5711,People!$B$1:$C$5,2,0)</f>
        <v>Chuck Magee</v>
      </c>
      <c r="W5711" s="1" t="str">
        <f>VLOOKUP(Orders!B5711,Returns!$B$1:$C$801,2,1)</f>
        <v>Yes</v>
      </c>
    </row>
    <row r="5712" spans="1:23" ht="12.9" customHeight="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VLOOKUP(M5712,People!$B$1:$C$5,2,0)</f>
        <v>Chuck Magee</v>
      </c>
      <c r="W5712" s="1" t="str">
        <f>VLOOKUP(Orders!B5712,Returns!$B$1:$C$801,2,1)</f>
        <v>Yes</v>
      </c>
    </row>
    <row r="5713" spans="1:23" ht="12.9" customHeight="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VLOOKUP(M5713,People!$B$1:$C$5,2,0)</f>
        <v>Chuck Magee</v>
      </c>
      <c r="W5713" s="1" t="str">
        <f>VLOOKUP(Orders!B5713,Returns!$B$1:$C$801,2,1)</f>
        <v>Yes</v>
      </c>
    </row>
    <row r="5714" spans="1:23" ht="12.9" customHeight="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  <c r="V5714" s="1" t="str">
        <f>VLOOKUP(M5714,People!$B$1:$C$5,2,0)</f>
        <v>Kelly Williams</v>
      </c>
      <c r="W5714" s="1" t="str">
        <f>VLOOKUP(Orders!B5714,Returns!$B$1:$C$801,2,1)</f>
        <v>Yes</v>
      </c>
    </row>
    <row r="5715" spans="1:23" ht="12.9" customHeight="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  <c r="V5715" s="1" t="str">
        <f>VLOOKUP(M5715,People!$B$1:$C$5,2,0)</f>
        <v>Chuck Magee</v>
      </c>
      <c r="W5715" s="1" t="str">
        <f>VLOOKUP(Orders!B5715,Returns!$B$1:$C$801,2,1)</f>
        <v>Yes</v>
      </c>
    </row>
    <row r="5716" spans="1:23" ht="12.9" customHeight="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  <c r="V5716" s="1" t="str">
        <f>VLOOKUP(M5716,People!$B$1:$C$5,2,0)</f>
        <v>Cassandra Brandow</v>
      </c>
      <c r="W5716" s="1" t="str">
        <f>VLOOKUP(Orders!B5716,Returns!$B$1:$C$801,2,1)</f>
        <v>Yes</v>
      </c>
    </row>
    <row r="5717" spans="1:23" ht="12.9" customHeight="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  <c r="V5717" s="1" t="str">
        <f>VLOOKUP(M5717,People!$B$1:$C$5,2,0)</f>
        <v>Kelly Williams</v>
      </c>
      <c r="W5717" s="1" t="str">
        <f>VLOOKUP(Orders!B5717,Returns!$B$1:$C$801,2,1)</f>
        <v>Yes</v>
      </c>
    </row>
    <row r="5718" spans="1:23" ht="12.9" customHeight="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  <c r="V5718" s="1" t="str">
        <f>VLOOKUP(M5718,People!$B$1:$C$5,2,0)</f>
        <v>Kelly Williams</v>
      </c>
      <c r="W5718" s="1" t="str">
        <f>VLOOKUP(Orders!B5718,Returns!$B$1:$C$801,2,1)</f>
        <v>Yes</v>
      </c>
    </row>
    <row r="5719" spans="1:23" ht="12.9" customHeight="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  <c r="V5719" s="1" t="str">
        <f>VLOOKUP(M5719,People!$B$1:$C$5,2,0)</f>
        <v>Kelly Williams</v>
      </c>
      <c r="W5719" s="1" t="str">
        <f>VLOOKUP(Orders!B5719,Returns!$B$1:$C$801,2,1)</f>
        <v>Yes</v>
      </c>
    </row>
    <row r="5720" spans="1:23" ht="12.9" customHeight="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  <c r="V5720" s="1" t="str">
        <f>VLOOKUP(M5720,People!$B$1:$C$5,2,0)</f>
        <v>Kelly Williams</v>
      </c>
      <c r="W5720" s="1" t="str">
        <f>VLOOKUP(Orders!B5720,Returns!$B$1:$C$801,2,1)</f>
        <v>Yes</v>
      </c>
    </row>
    <row r="5721" spans="1:23" ht="12.9" customHeight="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  <c r="V5721" s="1" t="str">
        <f>VLOOKUP(M5721,People!$B$1:$C$5,2,0)</f>
        <v>Kelly Williams</v>
      </c>
      <c r="W5721" s="1" t="str">
        <f>VLOOKUP(Orders!B5721,Returns!$B$1:$C$801,2,1)</f>
        <v>Yes</v>
      </c>
    </row>
    <row r="5722" spans="1:23" ht="12.9" customHeight="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  <c r="V5722" s="1" t="str">
        <f>VLOOKUP(M5722,People!$B$1:$C$5,2,0)</f>
        <v>Anna Andreadi</v>
      </c>
      <c r="W5722" s="1" t="str">
        <f>VLOOKUP(Orders!B5722,Returns!$B$1:$C$801,2,1)</f>
        <v>Yes</v>
      </c>
    </row>
    <row r="5723" spans="1:23" ht="12.9" customHeight="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  <c r="V5723" s="1" t="str">
        <f>VLOOKUP(M5723,People!$B$1:$C$5,2,0)</f>
        <v>Anna Andreadi</v>
      </c>
      <c r="W5723" s="1" t="str">
        <f>VLOOKUP(Orders!B5723,Returns!$B$1:$C$801,2,1)</f>
        <v>Yes</v>
      </c>
    </row>
    <row r="5724" spans="1:23" ht="12.9" customHeight="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  <c r="V5724" s="1" t="str">
        <f>VLOOKUP(M5724,People!$B$1:$C$5,2,0)</f>
        <v>Anna Andreadi</v>
      </c>
      <c r="W5724" s="1" t="str">
        <f>VLOOKUP(Orders!B5724,Returns!$B$1:$C$801,2,1)</f>
        <v>Yes</v>
      </c>
    </row>
    <row r="5725" spans="1:23" ht="12.9" customHeight="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  <c r="V5725" s="1" t="str">
        <f>VLOOKUP(M5725,People!$B$1:$C$5,2,0)</f>
        <v>Anna Andreadi</v>
      </c>
      <c r="W5725" s="1" t="str">
        <f>VLOOKUP(Orders!B5725,Returns!$B$1:$C$801,2,1)</f>
        <v>Yes</v>
      </c>
    </row>
    <row r="5726" spans="1:23" ht="12.9" customHeight="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VLOOKUP(M5726,People!$B$1:$C$5,2,0)</f>
        <v>Kelly Williams</v>
      </c>
      <c r="W5726" s="1" t="str">
        <f>VLOOKUP(Orders!B5726,Returns!$B$1:$C$801,2,1)</f>
        <v>Yes</v>
      </c>
    </row>
    <row r="5727" spans="1:23" ht="12.9" customHeight="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  <c r="V5727" s="1" t="str">
        <f>VLOOKUP(M5727,People!$B$1:$C$5,2,0)</f>
        <v>Chuck Magee</v>
      </c>
      <c r="W5727" s="1" t="str">
        <f>VLOOKUP(Orders!B5727,Returns!$B$1:$C$801,2,1)</f>
        <v>Yes</v>
      </c>
    </row>
    <row r="5728" spans="1:23" ht="12.9" customHeight="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  <c r="V5728" s="1" t="str">
        <f>VLOOKUP(M5728,People!$B$1:$C$5,2,0)</f>
        <v>Kelly Williams</v>
      </c>
      <c r="W5728" s="1" t="str">
        <f>VLOOKUP(Orders!B5728,Returns!$B$1:$C$801,2,1)</f>
        <v>Yes</v>
      </c>
    </row>
    <row r="5729" spans="1:23" ht="12.9" customHeight="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  <c r="V5729" s="1" t="str">
        <f>VLOOKUP(M5729,People!$B$1:$C$5,2,0)</f>
        <v>Kelly Williams</v>
      </c>
      <c r="W5729" s="1" t="str">
        <f>VLOOKUP(Orders!B5729,Returns!$B$1:$C$801,2,1)</f>
        <v>Yes</v>
      </c>
    </row>
    <row r="5730" spans="1:23" ht="12.9" customHeight="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  <c r="V5730" s="1" t="str">
        <f>VLOOKUP(M5730,People!$B$1:$C$5,2,0)</f>
        <v>Kelly Williams</v>
      </c>
      <c r="W5730" s="1" t="str">
        <f>VLOOKUP(Orders!B5730,Returns!$B$1:$C$801,2,1)</f>
        <v>Yes</v>
      </c>
    </row>
    <row r="5731" spans="1:23" ht="12.9" customHeight="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  <c r="V5731" s="1" t="str">
        <f>VLOOKUP(M5731,People!$B$1:$C$5,2,0)</f>
        <v>Kelly Williams</v>
      </c>
      <c r="W5731" s="1" t="str">
        <f>VLOOKUP(Orders!B5731,Returns!$B$1:$C$801,2,1)</f>
        <v>Yes</v>
      </c>
    </row>
    <row r="5732" spans="1:23" ht="12.9" customHeight="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  <c r="V5732" s="1" t="str">
        <f>VLOOKUP(M5732,People!$B$1:$C$5,2,0)</f>
        <v>Kelly Williams</v>
      </c>
      <c r="W5732" s="1" t="str">
        <f>VLOOKUP(Orders!B5732,Returns!$B$1:$C$801,2,1)</f>
        <v>Yes</v>
      </c>
    </row>
    <row r="5733" spans="1:23" ht="12.9" customHeight="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  <c r="V5733" s="1" t="str">
        <f>VLOOKUP(M5733,People!$B$1:$C$5,2,0)</f>
        <v>Kelly Williams</v>
      </c>
      <c r="W5733" s="1" t="str">
        <f>VLOOKUP(Orders!B5733,Returns!$B$1:$C$801,2,1)</f>
        <v>Yes</v>
      </c>
    </row>
    <row r="5734" spans="1:23" ht="12.9" customHeight="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  <c r="V5734" s="1" t="str">
        <f>VLOOKUP(M5734,People!$B$1:$C$5,2,0)</f>
        <v>Chuck Magee</v>
      </c>
      <c r="W5734" s="1" t="str">
        <f>VLOOKUP(Orders!B5734,Returns!$B$1:$C$801,2,1)</f>
        <v>Yes</v>
      </c>
    </row>
    <row r="5735" spans="1:23" ht="12.9" customHeight="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  <c r="V5735" s="1" t="str">
        <f>VLOOKUP(M5735,People!$B$1:$C$5,2,0)</f>
        <v>Chuck Magee</v>
      </c>
      <c r="W5735" s="1" t="str">
        <f>VLOOKUP(Orders!B5735,Returns!$B$1:$C$801,2,1)</f>
        <v>Yes</v>
      </c>
    </row>
    <row r="5736" spans="1:23" ht="12.9" customHeight="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  <c r="V5736" s="1" t="str">
        <f>VLOOKUP(M5736,People!$B$1:$C$5,2,0)</f>
        <v>Chuck Magee</v>
      </c>
      <c r="W5736" s="1" t="str">
        <f>VLOOKUP(Orders!B5736,Returns!$B$1:$C$801,2,1)</f>
        <v>Yes</v>
      </c>
    </row>
    <row r="5737" spans="1:23" ht="12.9" customHeight="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  <c r="V5737" s="1" t="str">
        <f>VLOOKUP(M5737,People!$B$1:$C$5,2,0)</f>
        <v>Chuck Magee</v>
      </c>
      <c r="W5737" s="1" t="str">
        <f>VLOOKUP(Orders!B5737,Returns!$B$1:$C$801,2,1)</f>
        <v>Yes</v>
      </c>
    </row>
    <row r="5738" spans="1:23" ht="12.9" customHeight="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VLOOKUP(M5738,People!$B$1:$C$5,2,0)</f>
        <v>Anna Andreadi</v>
      </c>
      <c r="W5738" s="1" t="str">
        <f>VLOOKUP(Orders!B5738,Returns!$B$1:$C$801,2,1)</f>
        <v>Yes</v>
      </c>
    </row>
    <row r="5739" spans="1:23" ht="12.9" customHeight="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  <c r="V5739" s="1" t="str">
        <f>VLOOKUP(M5739,People!$B$1:$C$5,2,0)</f>
        <v>Anna Andreadi</v>
      </c>
      <c r="W5739" s="1" t="str">
        <f>VLOOKUP(Orders!B5739,Returns!$B$1:$C$801,2,1)</f>
        <v>Yes</v>
      </c>
    </row>
    <row r="5740" spans="1:23" ht="12.9" customHeight="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  <c r="V5740" s="1" t="str">
        <f>VLOOKUP(M5740,People!$B$1:$C$5,2,0)</f>
        <v>Anna Andreadi</v>
      </c>
      <c r="W5740" s="1" t="str">
        <f>VLOOKUP(Orders!B5740,Returns!$B$1:$C$801,2,1)</f>
        <v>Yes</v>
      </c>
    </row>
    <row r="5741" spans="1:23" ht="12.9" customHeight="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  <c r="V5741" s="1" t="str">
        <f>VLOOKUP(M5741,People!$B$1:$C$5,2,0)</f>
        <v>Anna Andreadi</v>
      </c>
      <c r="W5741" s="1" t="str">
        <f>VLOOKUP(Orders!B5741,Returns!$B$1:$C$801,2,1)</f>
        <v>Yes</v>
      </c>
    </row>
    <row r="5742" spans="1:23" ht="12.9" customHeight="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VLOOKUP(M5742,People!$B$1:$C$5,2,0)</f>
        <v>Anna Andreadi</v>
      </c>
      <c r="W5742" s="1" t="str">
        <f>VLOOKUP(Orders!B5742,Returns!$B$1:$C$801,2,1)</f>
        <v>Yes</v>
      </c>
    </row>
    <row r="5743" spans="1:23" ht="12.9" customHeight="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  <c r="V5743" s="1" t="str">
        <f>VLOOKUP(M5743,People!$B$1:$C$5,2,0)</f>
        <v>Anna Andreadi</v>
      </c>
      <c r="W5743" s="1" t="str">
        <f>VLOOKUP(Orders!B5743,Returns!$B$1:$C$801,2,1)</f>
        <v>Yes</v>
      </c>
    </row>
    <row r="5744" spans="1:23" ht="12.9" customHeight="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VLOOKUP(M5744,People!$B$1:$C$5,2,0)</f>
        <v>Anna Andreadi</v>
      </c>
      <c r="W5744" s="1" t="str">
        <f>VLOOKUP(Orders!B5744,Returns!$B$1:$C$801,2,1)</f>
        <v>Yes</v>
      </c>
    </row>
    <row r="5745" spans="1:23" ht="12.9" customHeight="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VLOOKUP(M5745,People!$B$1:$C$5,2,0)</f>
        <v>Anna Andreadi</v>
      </c>
      <c r="W5745" s="1" t="str">
        <f>VLOOKUP(Orders!B5745,Returns!$B$1:$C$801,2,1)</f>
        <v>Yes</v>
      </c>
    </row>
    <row r="5746" spans="1:23" ht="12.9" customHeight="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  <c r="V5746" s="1" t="str">
        <f>VLOOKUP(M5746,People!$B$1:$C$5,2,0)</f>
        <v>Anna Andreadi</v>
      </c>
      <c r="W5746" s="1" t="str">
        <f>VLOOKUP(Orders!B5746,Returns!$B$1:$C$801,2,1)</f>
        <v>Yes</v>
      </c>
    </row>
    <row r="5747" spans="1:23" ht="12.9" customHeight="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  <c r="V5747" s="1" t="str">
        <f>VLOOKUP(M5747,People!$B$1:$C$5,2,0)</f>
        <v>Anna Andreadi</v>
      </c>
      <c r="W5747" s="1" t="str">
        <f>VLOOKUP(Orders!B5747,Returns!$B$1:$C$801,2,1)</f>
        <v>Yes</v>
      </c>
    </row>
    <row r="5748" spans="1:23" ht="12.9" customHeight="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  <c r="V5748" s="1" t="str">
        <f>VLOOKUP(M5748,People!$B$1:$C$5,2,0)</f>
        <v>Cassandra Brandow</v>
      </c>
      <c r="W5748" s="1" t="str">
        <f>VLOOKUP(Orders!B5748,Returns!$B$1:$C$801,2,1)</f>
        <v>Yes</v>
      </c>
    </row>
    <row r="5749" spans="1:23" ht="12.9" customHeight="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  <c r="V5749" s="1" t="str">
        <f>VLOOKUP(M5749,People!$B$1:$C$5,2,0)</f>
        <v>Cassandra Brandow</v>
      </c>
      <c r="W5749" s="1" t="str">
        <f>VLOOKUP(Orders!B5749,Returns!$B$1:$C$801,2,1)</f>
        <v>Yes</v>
      </c>
    </row>
    <row r="5750" spans="1:23" ht="12.9" customHeight="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  <c r="V5750" s="1" t="str">
        <f>VLOOKUP(M5750,People!$B$1:$C$5,2,0)</f>
        <v>Cassandra Brandow</v>
      </c>
      <c r="W5750" s="1" t="str">
        <f>VLOOKUP(Orders!B5750,Returns!$B$1:$C$801,2,1)</f>
        <v>Yes</v>
      </c>
    </row>
    <row r="5751" spans="1:23" ht="12.9" customHeight="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  <c r="V5751" s="1" t="str">
        <f>VLOOKUP(M5751,People!$B$1:$C$5,2,0)</f>
        <v>Chuck Magee</v>
      </c>
      <c r="W5751" s="1" t="str">
        <f>VLOOKUP(Orders!B5751,Returns!$B$1:$C$801,2,1)</f>
        <v>Yes</v>
      </c>
    </row>
    <row r="5752" spans="1:23" ht="12.9" customHeight="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  <c r="V5752" s="1" t="str">
        <f>VLOOKUP(M5752,People!$B$1:$C$5,2,0)</f>
        <v>Kelly Williams</v>
      </c>
      <c r="W5752" s="1" t="str">
        <f>VLOOKUP(Orders!B5752,Returns!$B$1:$C$801,2,1)</f>
        <v>Yes</v>
      </c>
    </row>
    <row r="5753" spans="1:23" ht="12.9" customHeight="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  <c r="V5753" s="1" t="str">
        <f>VLOOKUP(M5753,People!$B$1:$C$5,2,0)</f>
        <v>Anna Andreadi</v>
      </c>
      <c r="W5753" s="1" t="str">
        <f>VLOOKUP(Orders!B5753,Returns!$B$1:$C$801,2,1)</f>
        <v>Yes</v>
      </c>
    </row>
    <row r="5754" spans="1:23" ht="12.9" customHeight="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  <c r="V5754" s="1" t="str">
        <f>VLOOKUP(M5754,People!$B$1:$C$5,2,0)</f>
        <v>Anna Andreadi</v>
      </c>
      <c r="W5754" s="1" t="str">
        <f>VLOOKUP(Orders!B5754,Returns!$B$1:$C$801,2,1)</f>
        <v>Yes</v>
      </c>
    </row>
    <row r="5755" spans="1:23" ht="12.9" customHeight="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VLOOKUP(M5755,People!$B$1:$C$5,2,0)</f>
        <v>Cassandra Brandow</v>
      </c>
      <c r="W5755" s="1" t="str">
        <f>VLOOKUP(Orders!B5755,Returns!$B$1:$C$801,2,1)</f>
        <v>Yes</v>
      </c>
    </row>
    <row r="5756" spans="1:23" ht="12.9" customHeight="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  <c r="V5756" s="1" t="str">
        <f>VLOOKUP(M5756,People!$B$1:$C$5,2,0)</f>
        <v>Cassandra Brandow</v>
      </c>
      <c r="W5756" s="1" t="str">
        <f>VLOOKUP(Orders!B5756,Returns!$B$1:$C$801,2,1)</f>
        <v>Yes</v>
      </c>
    </row>
    <row r="5757" spans="1:23" ht="12.9" customHeight="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  <c r="V5757" s="1" t="str">
        <f>VLOOKUP(M5757,People!$B$1:$C$5,2,0)</f>
        <v>Kelly Williams</v>
      </c>
      <c r="W5757" s="1" t="str">
        <f>VLOOKUP(Orders!B5757,Returns!$B$1:$C$801,2,1)</f>
        <v>Yes</v>
      </c>
    </row>
    <row r="5758" spans="1:23" ht="12.9" customHeight="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VLOOKUP(M5758,People!$B$1:$C$5,2,0)</f>
        <v>Kelly Williams</v>
      </c>
      <c r="W5758" s="1" t="str">
        <f>VLOOKUP(Orders!B5758,Returns!$B$1:$C$801,2,1)</f>
        <v>Yes</v>
      </c>
    </row>
    <row r="5759" spans="1:23" ht="12.9" customHeight="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  <c r="V5759" s="1" t="str">
        <f>VLOOKUP(M5759,People!$B$1:$C$5,2,0)</f>
        <v>Cassandra Brandow</v>
      </c>
      <c r="W5759" s="1" t="str">
        <f>VLOOKUP(Orders!B5759,Returns!$B$1:$C$801,2,1)</f>
        <v>Yes</v>
      </c>
    </row>
    <row r="5760" spans="1:23" ht="12.9" customHeight="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  <c r="V5760" s="1" t="str">
        <f>VLOOKUP(M5760,People!$B$1:$C$5,2,0)</f>
        <v>Cassandra Brandow</v>
      </c>
      <c r="W5760" s="1" t="str">
        <f>VLOOKUP(Orders!B5760,Returns!$B$1:$C$801,2,1)</f>
        <v>Yes</v>
      </c>
    </row>
    <row r="5761" spans="1:23" ht="12.9" customHeight="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  <c r="V5761" s="1" t="str">
        <f>VLOOKUP(M5761,People!$B$1:$C$5,2,0)</f>
        <v>Anna Andreadi</v>
      </c>
      <c r="W5761" s="1" t="str">
        <f>VLOOKUP(Orders!B5761,Returns!$B$1:$C$801,2,1)</f>
        <v>Yes</v>
      </c>
    </row>
    <row r="5762" spans="1:23" ht="12.9" customHeight="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  <c r="V5762" s="1" t="str">
        <f>VLOOKUP(M5762,People!$B$1:$C$5,2,0)</f>
        <v>Anna Andreadi</v>
      </c>
      <c r="W5762" s="1" t="str">
        <f>VLOOKUP(Orders!B5762,Returns!$B$1:$C$801,2,1)</f>
        <v>Yes</v>
      </c>
    </row>
    <row r="5763" spans="1:23" ht="12.9" customHeight="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  <c r="V5763" s="1" t="str">
        <f>VLOOKUP(M5763,People!$B$1:$C$5,2,0)</f>
        <v>Anna Andreadi</v>
      </c>
      <c r="W5763" s="1" t="str">
        <f>VLOOKUP(Orders!B5763,Returns!$B$1:$C$801,2,1)</f>
        <v>Yes</v>
      </c>
    </row>
    <row r="5764" spans="1:23" ht="12.9" customHeight="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VLOOKUP(M5764,People!$B$1:$C$5,2,0)</f>
        <v>Anna Andreadi</v>
      </c>
      <c r="W5764" s="1" t="str">
        <f>VLOOKUP(Orders!B5764,Returns!$B$1:$C$801,2,1)</f>
        <v>Yes</v>
      </c>
    </row>
    <row r="5765" spans="1:23" ht="12.9" customHeight="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  <c r="V5765" s="1" t="str">
        <f>VLOOKUP(M5765,People!$B$1:$C$5,2,0)</f>
        <v>Chuck Magee</v>
      </c>
      <c r="W5765" s="1" t="str">
        <f>VLOOKUP(Orders!B5765,Returns!$B$1:$C$801,2,1)</f>
        <v>Yes</v>
      </c>
    </row>
    <row r="5766" spans="1:23" ht="12.9" customHeight="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  <c r="V5766" s="1" t="str">
        <f>VLOOKUP(M5766,People!$B$1:$C$5,2,0)</f>
        <v>Anna Andreadi</v>
      </c>
      <c r="W5766" s="1" t="str">
        <f>VLOOKUP(Orders!B5766,Returns!$B$1:$C$801,2,1)</f>
        <v>Yes</v>
      </c>
    </row>
    <row r="5767" spans="1:23" ht="12.9" customHeight="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  <c r="V5767" s="1" t="str">
        <f>VLOOKUP(M5767,People!$B$1:$C$5,2,0)</f>
        <v>Anna Andreadi</v>
      </c>
      <c r="W5767" s="1" t="str">
        <f>VLOOKUP(Orders!B5767,Returns!$B$1:$C$801,2,1)</f>
        <v>Yes</v>
      </c>
    </row>
    <row r="5768" spans="1:23" ht="12.9" customHeight="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  <c r="V5768" s="1" t="str">
        <f>VLOOKUP(M5768,People!$B$1:$C$5,2,0)</f>
        <v>Kelly Williams</v>
      </c>
      <c r="W5768" s="1" t="str">
        <f>VLOOKUP(Orders!B5768,Returns!$B$1:$C$801,2,1)</f>
        <v>Yes</v>
      </c>
    </row>
    <row r="5769" spans="1:23" ht="12.9" customHeight="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  <c r="V5769" s="1" t="str">
        <f>VLOOKUP(M5769,People!$B$1:$C$5,2,0)</f>
        <v>Kelly Williams</v>
      </c>
      <c r="W5769" s="1" t="str">
        <f>VLOOKUP(Orders!B5769,Returns!$B$1:$C$801,2,1)</f>
        <v>Yes</v>
      </c>
    </row>
    <row r="5770" spans="1:23" ht="12.9" customHeight="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VLOOKUP(M5770,People!$B$1:$C$5,2,0)</f>
        <v>Chuck Magee</v>
      </c>
      <c r="W5770" s="1" t="str">
        <f>VLOOKUP(Orders!B5770,Returns!$B$1:$C$801,2,1)</f>
        <v>Yes</v>
      </c>
    </row>
    <row r="5771" spans="1:23" ht="12.9" customHeight="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  <c r="V5771" s="1" t="str">
        <f>VLOOKUP(M5771,People!$B$1:$C$5,2,0)</f>
        <v>Chuck Magee</v>
      </c>
      <c r="W5771" s="1" t="str">
        <f>VLOOKUP(Orders!B5771,Returns!$B$1:$C$801,2,1)</f>
        <v>Yes</v>
      </c>
    </row>
    <row r="5772" spans="1:23" ht="12.9" customHeight="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VLOOKUP(M5772,People!$B$1:$C$5,2,0)</f>
        <v>Anna Andreadi</v>
      </c>
      <c r="W5772" s="1" t="str">
        <f>VLOOKUP(Orders!B5772,Returns!$B$1:$C$801,2,1)</f>
        <v>Yes</v>
      </c>
    </row>
    <row r="5773" spans="1:23" ht="12.9" customHeight="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  <c r="V5773" s="1" t="str">
        <f>VLOOKUP(M5773,People!$B$1:$C$5,2,0)</f>
        <v>Anna Andreadi</v>
      </c>
      <c r="W5773" s="1" t="str">
        <f>VLOOKUP(Orders!B5773,Returns!$B$1:$C$801,2,1)</f>
        <v>Yes</v>
      </c>
    </row>
    <row r="5774" spans="1:23" ht="12.9" customHeight="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VLOOKUP(M5774,People!$B$1:$C$5,2,0)</f>
        <v>Kelly Williams</v>
      </c>
      <c r="W5774" s="1" t="str">
        <f>VLOOKUP(Orders!B5774,Returns!$B$1:$C$801,2,1)</f>
        <v>Yes</v>
      </c>
    </row>
    <row r="5775" spans="1:23" ht="12.9" customHeight="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  <c r="V5775" s="1" t="str">
        <f>VLOOKUP(M5775,People!$B$1:$C$5,2,0)</f>
        <v>Kelly Williams</v>
      </c>
      <c r="W5775" s="1" t="str">
        <f>VLOOKUP(Orders!B5775,Returns!$B$1:$C$801,2,1)</f>
        <v>Yes</v>
      </c>
    </row>
    <row r="5776" spans="1:23" ht="12.9" customHeight="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  <c r="V5776" s="1" t="str">
        <f>VLOOKUP(M5776,People!$B$1:$C$5,2,0)</f>
        <v>Anna Andreadi</v>
      </c>
      <c r="W5776" s="1" t="str">
        <f>VLOOKUP(Orders!B5776,Returns!$B$1:$C$801,2,1)</f>
        <v>Yes</v>
      </c>
    </row>
    <row r="5777" spans="1:23" ht="12.9" customHeight="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  <c r="V5777" s="1" t="str">
        <f>VLOOKUP(M5777,People!$B$1:$C$5,2,0)</f>
        <v>Anna Andreadi</v>
      </c>
      <c r="W5777" s="1" t="str">
        <f>VLOOKUP(Orders!B5777,Returns!$B$1:$C$801,2,1)</f>
        <v>Yes</v>
      </c>
    </row>
    <row r="5778" spans="1:23" ht="12.9" customHeight="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VLOOKUP(M5778,People!$B$1:$C$5,2,0)</f>
        <v>Chuck Magee</v>
      </c>
      <c r="W5778" s="1" t="str">
        <f>VLOOKUP(Orders!B5778,Returns!$B$1:$C$801,2,1)</f>
        <v>Yes</v>
      </c>
    </row>
    <row r="5779" spans="1:23" ht="12.9" customHeight="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  <c r="V5779" s="1" t="str">
        <f>VLOOKUP(M5779,People!$B$1:$C$5,2,0)</f>
        <v>Anna Andreadi</v>
      </c>
      <c r="W5779" s="1" t="str">
        <f>VLOOKUP(Orders!B5779,Returns!$B$1:$C$801,2,1)</f>
        <v>Yes</v>
      </c>
    </row>
    <row r="5780" spans="1:23" ht="12.9" customHeight="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  <c r="V5780" s="1" t="str">
        <f>VLOOKUP(M5780,People!$B$1:$C$5,2,0)</f>
        <v>Anna Andreadi</v>
      </c>
      <c r="W5780" s="1" t="str">
        <f>VLOOKUP(Orders!B5780,Returns!$B$1:$C$801,2,1)</f>
        <v>Yes</v>
      </c>
    </row>
    <row r="5781" spans="1:23" ht="12.9" customHeight="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  <c r="V5781" s="1" t="str">
        <f>VLOOKUP(M5781,People!$B$1:$C$5,2,0)</f>
        <v>Anna Andreadi</v>
      </c>
      <c r="W5781" s="1" t="str">
        <f>VLOOKUP(Orders!B5781,Returns!$B$1:$C$801,2,1)</f>
        <v>Yes</v>
      </c>
    </row>
    <row r="5782" spans="1:23" ht="12.9" customHeight="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VLOOKUP(M5782,People!$B$1:$C$5,2,0)</f>
        <v>Anna Andreadi</v>
      </c>
      <c r="W5782" s="1" t="str">
        <f>VLOOKUP(Orders!B5782,Returns!$B$1:$C$801,2,1)</f>
        <v>Yes</v>
      </c>
    </row>
    <row r="5783" spans="1:23" ht="12.9" customHeight="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VLOOKUP(M5783,People!$B$1:$C$5,2,0)</f>
        <v>Anna Andreadi</v>
      </c>
      <c r="W5783" s="1" t="str">
        <f>VLOOKUP(Orders!B5783,Returns!$B$1:$C$801,2,1)</f>
        <v>Yes</v>
      </c>
    </row>
    <row r="5784" spans="1:23" ht="12.9" customHeight="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VLOOKUP(M5784,People!$B$1:$C$5,2,0)</f>
        <v>Anna Andreadi</v>
      </c>
      <c r="W5784" s="1" t="str">
        <f>VLOOKUP(Orders!B5784,Returns!$B$1:$C$801,2,1)</f>
        <v>Yes</v>
      </c>
    </row>
    <row r="5785" spans="1:23" ht="12.9" customHeight="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  <c r="V5785" s="1" t="str">
        <f>VLOOKUP(M5785,People!$B$1:$C$5,2,0)</f>
        <v>Anna Andreadi</v>
      </c>
      <c r="W5785" s="1" t="str">
        <f>VLOOKUP(Orders!B5785,Returns!$B$1:$C$801,2,1)</f>
        <v>Yes</v>
      </c>
    </row>
    <row r="5786" spans="1:23" ht="12.9" customHeight="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VLOOKUP(M5786,People!$B$1:$C$5,2,0)</f>
        <v>Anna Andreadi</v>
      </c>
      <c r="W5786" s="1" t="str">
        <f>VLOOKUP(Orders!B5786,Returns!$B$1:$C$801,2,1)</f>
        <v>Yes</v>
      </c>
    </row>
    <row r="5787" spans="1:23" ht="12.9" customHeight="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  <c r="V5787" s="1" t="str">
        <f>VLOOKUP(M5787,People!$B$1:$C$5,2,0)</f>
        <v>Anna Andreadi</v>
      </c>
      <c r="W5787" s="1" t="str">
        <f>VLOOKUP(Orders!B5787,Returns!$B$1:$C$801,2,1)</f>
        <v>Yes</v>
      </c>
    </row>
    <row r="5788" spans="1:23" ht="12.9" customHeight="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VLOOKUP(M5788,People!$B$1:$C$5,2,0)</f>
        <v>Anna Andreadi</v>
      </c>
      <c r="W5788" s="1" t="str">
        <f>VLOOKUP(Orders!B5788,Returns!$B$1:$C$801,2,1)</f>
        <v>Yes</v>
      </c>
    </row>
    <row r="5789" spans="1:23" ht="12.9" customHeight="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  <c r="V5789" s="1" t="str">
        <f>VLOOKUP(M5789,People!$B$1:$C$5,2,0)</f>
        <v>Anna Andreadi</v>
      </c>
      <c r="W5789" s="1" t="str">
        <f>VLOOKUP(Orders!B5789,Returns!$B$1:$C$801,2,1)</f>
        <v>Yes</v>
      </c>
    </row>
    <row r="5790" spans="1:23" ht="12.9" customHeight="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  <c r="V5790" s="1" t="str">
        <f>VLOOKUP(M5790,People!$B$1:$C$5,2,0)</f>
        <v>Cassandra Brandow</v>
      </c>
      <c r="W5790" s="1" t="str">
        <f>VLOOKUP(Orders!B5790,Returns!$B$1:$C$801,2,1)</f>
        <v>Yes</v>
      </c>
    </row>
    <row r="5791" spans="1:23" ht="12.9" customHeight="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  <c r="V5791" s="1" t="str">
        <f>VLOOKUP(M5791,People!$B$1:$C$5,2,0)</f>
        <v>Cassandra Brandow</v>
      </c>
      <c r="W5791" s="1" t="str">
        <f>VLOOKUP(Orders!B5791,Returns!$B$1:$C$801,2,1)</f>
        <v>Yes</v>
      </c>
    </row>
    <row r="5792" spans="1:23" ht="12.9" customHeight="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VLOOKUP(M5792,People!$B$1:$C$5,2,0)</f>
        <v>Anna Andreadi</v>
      </c>
      <c r="W5792" s="1" t="str">
        <f>VLOOKUP(Orders!B5792,Returns!$B$1:$C$801,2,1)</f>
        <v>Yes</v>
      </c>
    </row>
    <row r="5793" spans="1:23" ht="12.9" customHeight="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VLOOKUP(M5793,People!$B$1:$C$5,2,0)</f>
        <v>Anna Andreadi</v>
      </c>
      <c r="W5793" s="1" t="str">
        <f>VLOOKUP(Orders!B5793,Returns!$B$1:$C$801,2,1)</f>
        <v>Yes</v>
      </c>
    </row>
    <row r="5794" spans="1:23" ht="12.9" customHeight="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VLOOKUP(M5794,People!$B$1:$C$5,2,0)</f>
        <v>Anna Andreadi</v>
      </c>
      <c r="W5794" s="1" t="str">
        <f>VLOOKUP(Orders!B5794,Returns!$B$1:$C$801,2,1)</f>
        <v>Yes</v>
      </c>
    </row>
    <row r="5795" spans="1:23" ht="12.9" customHeight="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  <c r="V5795" s="1" t="str">
        <f>VLOOKUP(M5795,People!$B$1:$C$5,2,0)</f>
        <v>Anna Andreadi</v>
      </c>
      <c r="W5795" s="1" t="str">
        <f>VLOOKUP(Orders!B5795,Returns!$B$1:$C$801,2,1)</f>
        <v>Yes</v>
      </c>
    </row>
    <row r="5796" spans="1:23" ht="12.9" customHeight="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  <c r="V5796" s="1" t="str">
        <f>VLOOKUP(M5796,People!$B$1:$C$5,2,0)</f>
        <v>Anna Andreadi</v>
      </c>
      <c r="W5796" s="1" t="str">
        <f>VLOOKUP(Orders!B5796,Returns!$B$1:$C$801,2,1)</f>
        <v>Yes</v>
      </c>
    </row>
    <row r="5797" spans="1:23" ht="12.9" customHeight="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  <c r="V5797" s="1" t="str">
        <f>VLOOKUP(M5797,People!$B$1:$C$5,2,0)</f>
        <v>Chuck Magee</v>
      </c>
      <c r="W5797" s="1" t="str">
        <f>VLOOKUP(Orders!B5797,Returns!$B$1:$C$801,2,1)</f>
        <v>Yes</v>
      </c>
    </row>
    <row r="5798" spans="1:23" ht="12.9" customHeight="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  <c r="V5798" s="1" t="str">
        <f>VLOOKUP(M5798,People!$B$1:$C$5,2,0)</f>
        <v>Chuck Magee</v>
      </c>
      <c r="W5798" s="1" t="str">
        <f>VLOOKUP(Orders!B5798,Returns!$B$1:$C$801,2,1)</f>
        <v>Yes</v>
      </c>
    </row>
    <row r="5799" spans="1:23" ht="12.9" customHeight="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  <c r="V5799" s="1" t="str">
        <f>VLOOKUP(M5799,People!$B$1:$C$5,2,0)</f>
        <v>Chuck Magee</v>
      </c>
      <c r="W5799" s="1" t="str">
        <f>VLOOKUP(Orders!B5799,Returns!$B$1:$C$801,2,1)</f>
        <v>Yes</v>
      </c>
    </row>
    <row r="5800" spans="1:23" ht="12.9" customHeight="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VLOOKUP(M5800,People!$B$1:$C$5,2,0)</f>
        <v>Chuck Magee</v>
      </c>
      <c r="W5800" s="1" t="str">
        <f>VLOOKUP(Orders!B5800,Returns!$B$1:$C$801,2,1)</f>
        <v>Yes</v>
      </c>
    </row>
    <row r="5801" spans="1:23" ht="12.9" customHeight="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-6.0196000000001</v>
      </c>
      <c r="V5801" s="1" t="str">
        <f>VLOOKUP(M5801,People!$B$1:$C$5,2,0)</f>
        <v>Kelly Williams</v>
      </c>
      <c r="W5801" s="1" t="str">
        <f>VLOOKUP(Orders!B5801,Returns!$B$1:$C$801,2,1)</f>
        <v>Yes</v>
      </c>
    </row>
    <row r="5802" spans="1:23" ht="12.9" customHeight="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  <c r="V5802" s="1" t="str">
        <f>VLOOKUP(M5802,People!$B$1:$C$5,2,0)</f>
        <v>Kelly Williams</v>
      </c>
      <c r="W5802" s="1" t="str">
        <f>VLOOKUP(Orders!B5802,Returns!$B$1:$C$801,2,1)</f>
        <v>Yes</v>
      </c>
    </row>
    <row r="5803" spans="1:23" ht="12.9" customHeight="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  <c r="V5803" s="1" t="str">
        <f>VLOOKUP(M5803,People!$B$1:$C$5,2,0)</f>
        <v>Kelly Williams</v>
      </c>
      <c r="W5803" s="1" t="str">
        <f>VLOOKUP(Orders!B5803,Returns!$B$1:$C$801,2,1)</f>
        <v>Yes</v>
      </c>
    </row>
    <row r="5804" spans="1:23" ht="12.9" customHeight="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  <c r="V5804" s="1" t="str">
        <f>VLOOKUP(M5804,People!$B$1:$C$5,2,0)</f>
        <v>Anna Andreadi</v>
      </c>
      <c r="W5804" s="1" t="str">
        <f>VLOOKUP(Orders!B5804,Returns!$B$1:$C$801,2,1)</f>
        <v>Yes</v>
      </c>
    </row>
    <row r="5805" spans="1:23" ht="12.9" customHeight="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  <c r="V5805" s="1" t="str">
        <f>VLOOKUP(M5805,People!$B$1:$C$5,2,0)</f>
        <v>Chuck Magee</v>
      </c>
      <c r="W5805" s="1" t="str">
        <f>VLOOKUP(Orders!B5805,Returns!$B$1:$C$801,2,1)</f>
        <v>Yes</v>
      </c>
    </row>
    <row r="5806" spans="1:23" ht="12.9" customHeight="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  <c r="V5806" s="1" t="str">
        <f>VLOOKUP(M5806,People!$B$1:$C$5,2,0)</f>
        <v>Kelly Williams</v>
      </c>
      <c r="W5806" s="1" t="str">
        <f>VLOOKUP(Orders!B5806,Returns!$B$1:$C$801,2,1)</f>
        <v>Yes</v>
      </c>
    </row>
    <row r="5807" spans="1:23" ht="12.9" customHeight="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  <c r="V5807" s="1" t="str">
        <f>VLOOKUP(M5807,People!$B$1:$C$5,2,0)</f>
        <v>Kelly Williams</v>
      </c>
      <c r="W5807" s="1" t="str">
        <f>VLOOKUP(Orders!B5807,Returns!$B$1:$C$801,2,1)</f>
        <v>Yes</v>
      </c>
    </row>
    <row r="5808" spans="1:23" ht="12.9" customHeight="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VLOOKUP(M5808,People!$B$1:$C$5,2,0)</f>
        <v>Cassandra Brandow</v>
      </c>
      <c r="W5808" s="1" t="str">
        <f>VLOOKUP(Orders!B5808,Returns!$B$1:$C$801,2,1)</f>
        <v>Yes</v>
      </c>
    </row>
    <row r="5809" spans="1:23" ht="12.9" customHeight="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  <c r="V5809" s="1" t="str">
        <f>VLOOKUP(M5809,People!$B$1:$C$5,2,0)</f>
        <v>Cassandra Brandow</v>
      </c>
      <c r="W5809" s="1" t="str">
        <f>VLOOKUP(Orders!B5809,Returns!$B$1:$C$801,2,1)</f>
        <v>Yes</v>
      </c>
    </row>
    <row r="5810" spans="1:23" ht="12.9" customHeight="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  <c r="V5810" s="1" t="str">
        <f>VLOOKUP(M5810,People!$B$1:$C$5,2,0)</f>
        <v>Cassandra Brandow</v>
      </c>
      <c r="W5810" s="1" t="str">
        <f>VLOOKUP(Orders!B5810,Returns!$B$1:$C$801,2,1)</f>
        <v>Yes</v>
      </c>
    </row>
    <row r="5811" spans="1:23" ht="12.9" customHeight="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  <c r="V5811" s="1" t="str">
        <f>VLOOKUP(M5811,People!$B$1:$C$5,2,0)</f>
        <v>Cassandra Brandow</v>
      </c>
      <c r="W5811" s="1" t="str">
        <f>VLOOKUP(Orders!B5811,Returns!$B$1:$C$801,2,1)</f>
        <v>Yes</v>
      </c>
    </row>
    <row r="5812" spans="1:23" ht="12.9" customHeight="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  <c r="V5812" s="1" t="str">
        <f>VLOOKUP(M5812,People!$B$1:$C$5,2,0)</f>
        <v>Anna Andreadi</v>
      </c>
      <c r="W5812" s="1" t="str">
        <f>VLOOKUP(Orders!B5812,Returns!$B$1:$C$801,2,1)</f>
        <v>Yes</v>
      </c>
    </row>
    <row r="5813" spans="1:23" ht="12.9" customHeight="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  <c r="V5813" s="1" t="str">
        <f>VLOOKUP(M5813,People!$B$1:$C$5,2,0)</f>
        <v>Anna Andreadi</v>
      </c>
      <c r="W5813" s="1" t="str">
        <f>VLOOKUP(Orders!B5813,Returns!$B$1:$C$801,2,1)</f>
        <v>Yes</v>
      </c>
    </row>
    <row r="5814" spans="1:23" ht="12.9" customHeight="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  <c r="V5814" s="1" t="str">
        <f>VLOOKUP(M5814,People!$B$1:$C$5,2,0)</f>
        <v>Anna Andreadi</v>
      </c>
      <c r="W5814" s="1" t="str">
        <f>VLOOKUP(Orders!B5814,Returns!$B$1:$C$801,2,1)</f>
        <v>Yes</v>
      </c>
    </row>
    <row r="5815" spans="1:23" ht="12.9" customHeight="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VLOOKUP(M5815,People!$B$1:$C$5,2,0)</f>
        <v>Chuck Magee</v>
      </c>
      <c r="W5815" s="1" t="str">
        <f>VLOOKUP(Orders!B5815,Returns!$B$1:$C$801,2,1)</f>
        <v>Yes</v>
      </c>
    </row>
    <row r="5816" spans="1:23" ht="12.9" customHeight="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  <c r="V5816" s="1" t="str">
        <f>VLOOKUP(M5816,People!$B$1:$C$5,2,0)</f>
        <v>Cassandra Brandow</v>
      </c>
      <c r="W5816" s="1" t="str">
        <f>VLOOKUP(Orders!B5816,Returns!$B$1:$C$801,2,1)</f>
        <v>Yes</v>
      </c>
    </row>
    <row r="5817" spans="1:23" ht="12.9" customHeight="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VLOOKUP(M5817,People!$B$1:$C$5,2,0)</f>
        <v>Chuck Magee</v>
      </c>
      <c r="W5817" s="1" t="str">
        <f>VLOOKUP(Orders!B5817,Returns!$B$1:$C$801,2,1)</f>
        <v>Yes</v>
      </c>
    </row>
    <row r="5818" spans="1:23" ht="12.9" customHeight="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VLOOKUP(M5818,People!$B$1:$C$5,2,0)</f>
        <v>Chuck Magee</v>
      </c>
      <c r="W5818" s="1" t="str">
        <f>VLOOKUP(Orders!B5818,Returns!$B$1:$C$801,2,1)</f>
        <v>Yes</v>
      </c>
    </row>
    <row r="5819" spans="1:23" ht="12.9" customHeight="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  <c r="V5819" s="1" t="str">
        <f>VLOOKUP(M5819,People!$B$1:$C$5,2,0)</f>
        <v>Chuck Magee</v>
      </c>
      <c r="W5819" s="1" t="str">
        <f>VLOOKUP(Orders!B5819,Returns!$B$1:$C$801,2,1)</f>
        <v>Yes</v>
      </c>
    </row>
    <row r="5820" spans="1:23" ht="12.9" customHeight="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  <c r="V5820" s="1" t="str">
        <f>VLOOKUP(M5820,People!$B$1:$C$5,2,0)</f>
        <v>Chuck Magee</v>
      </c>
      <c r="W5820" s="1" t="str">
        <f>VLOOKUP(Orders!B5820,Returns!$B$1:$C$801,2,1)</f>
        <v>Yes</v>
      </c>
    </row>
    <row r="5821" spans="1:23" ht="12.9" customHeight="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VLOOKUP(M5821,People!$B$1:$C$5,2,0)</f>
        <v>Chuck Magee</v>
      </c>
      <c r="W5821" s="1" t="str">
        <f>VLOOKUP(Orders!B5821,Returns!$B$1:$C$801,2,1)</f>
        <v>Yes</v>
      </c>
    </row>
    <row r="5822" spans="1:23" ht="12.9" customHeight="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  <c r="V5822" s="1" t="str">
        <f>VLOOKUP(M5822,People!$B$1:$C$5,2,0)</f>
        <v>Anna Andreadi</v>
      </c>
      <c r="W5822" s="1" t="str">
        <f>VLOOKUP(Orders!B5822,Returns!$B$1:$C$801,2,1)</f>
        <v>Yes</v>
      </c>
    </row>
    <row r="5823" spans="1:23" ht="12.9" customHeight="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VLOOKUP(M5823,People!$B$1:$C$5,2,0)</f>
        <v>Anna Andreadi</v>
      </c>
      <c r="W5823" s="1" t="str">
        <f>VLOOKUP(Orders!B5823,Returns!$B$1:$C$801,2,1)</f>
        <v>Yes</v>
      </c>
    </row>
    <row r="5824" spans="1:23" ht="12.9" customHeight="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  <c r="V5824" s="1" t="str">
        <f>VLOOKUP(M5824,People!$B$1:$C$5,2,0)</f>
        <v>Anna Andreadi</v>
      </c>
      <c r="W5824" s="1" t="str">
        <f>VLOOKUP(Orders!B5824,Returns!$B$1:$C$801,2,1)</f>
        <v>Yes</v>
      </c>
    </row>
    <row r="5825" spans="1:23" ht="12.9" customHeight="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  <c r="V5825" s="1" t="str">
        <f>VLOOKUP(M5825,People!$B$1:$C$5,2,0)</f>
        <v>Anna Andreadi</v>
      </c>
      <c r="W5825" s="1" t="str">
        <f>VLOOKUP(Orders!B5825,Returns!$B$1:$C$801,2,1)</f>
        <v>Yes</v>
      </c>
    </row>
    <row r="5826" spans="1:23" ht="12.9" customHeight="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  <c r="V5826" s="1" t="str">
        <f>VLOOKUP(M5826,People!$B$1:$C$5,2,0)</f>
        <v>Chuck Magee</v>
      </c>
      <c r="W5826" s="1" t="str">
        <f>VLOOKUP(Orders!B5826,Returns!$B$1:$C$801,2,1)</f>
        <v>Yes</v>
      </c>
    </row>
    <row r="5827" spans="1:23" ht="12.9" customHeight="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  <c r="V5827" s="1" t="str">
        <f>VLOOKUP(M5827,People!$B$1:$C$5,2,0)</f>
        <v>Chuck Magee</v>
      </c>
      <c r="W5827" s="1" t="str">
        <f>VLOOKUP(Orders!B5827,Returns!$B$1:$C$801,2,1)</f>
        <v>Yes</v>
      </c>
    </row>
    <row r="5828" spans="1:23" ht="12.9" customHeight="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VLOOKUP(M5828,People!$B$1:$C$5,2,0)</f>
        <v>Chuck Magee</v>
      </c>
      <c r="W5828" s="1" t="str">
        <f>VLOOKUP(Orders!B5828,Returns!$B$1:$C$801,2,1)</f>
        <v>Yes</v>
      </c>
    </row>
    <row r="5829" spans="1:23" ht="12.9" customHeight="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  <c r="V5829" s="1" t="str">
        <f>VLOOKUP(M5829,People!$B$1:$C$5,2,0)</f>
        <v>Chuck Magee</v>
      </c>
      <c r="W5829" s="1" t="str">
        <f>VLOOKUP(Orders!B5829,Returns!$B$1:$C$801,2,1)</f>
        <v>Yes</v>
      </c>
    </row>
    <row r="5830" spans="1:23" ht="12.9" customHeight="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  <c r="V5830" s="1" t="str">
        <f>VLOOKUP(M5830,People!$B$1:$C$5,2,0)</f>
        <v>Chuck Magee</v>
      </c>
      <c r="W5830" s="1" t="str">
        <f>VLOOKUP(Orders!B5830,Returns!$B$1:$C$801,2,1)</f>
        <v>Yes</v>
      </c>
    </row>
    <row r="5831" spans="1:23" ht="12.9" customHeight="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  <c r="V5831" s="1" t="str">
        <f>VLOOKUP(M5831,People!$B$1:$C$5,2,0)</f>
        <v>Kelly Williams</v>
      </c>
      <c r="W5831" s="1" t="str">
        <f>VLOOKUP(Orders!B5831,Returns!$B$1:$C$801,2,1)</f>
        <v>Yes</v>
      </c>
    </row>
    <row r="5832" spans="1:23" ht="12.9" customHeight="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VLOOKUP(M5832,People!$B$1:$C$5,2,0)</f>
        <v>Kelly Williams</v>
      </c>
      <c r="W5832" s="1" t="str">
        <f>VLOOKUP(Orders!B5832,Returns!$B$1:$C$801,2,1)</f>
        <v>Yes</v>
      </c>
    </row>
    <row r="5833" spans="1:23" ht="12.9" customHeight="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  <c r="V5833" s="1" t="str">
        <f>VLOOKUP(M5833,People!$B$1:$C$5,2,0)</f>
        <v>Anna Andreadi</v>
      </c>
      <c r="W5833" s="1" t="str">
        <f>VLOOKUP(Orders!B5833,Returns!$B$1:$C$801,2,1)</f>
        <v>Yes</v>
      </c>
    </row>
    <row r="5834" spans="1:23" ht="12.9" customHeight="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VLOOKUP(M5834,People!$B$1:$C$5,2,0)</f>
        <v>Cassandra Brandow</v>
      </c>
      <c r="W5834" s="1" t="str">
        <f>VLOOKUP(Orders!B5834,Returns!$B$1:$C$801,2,1)</f>
        <v>Yes</v>
      </c>
    </row>
    <row r="5835" spans="1:23" ht="12.9" customHeight="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VLOOKUP(M5835,People!$B$1:$C$5,2,0)</f>
        <v>Cassandra Brandow</v>
      </c>
      <c r="W5835" s="1" t="str">
        <f>VLOOKUP(Orders!B5835,Returns!$B$1:$C$801,2,1)</f>
        <v>Yes</v>
      </c>
    </row>
    <row r="5836" spans="1:23" ht="12.9" customHeight="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  <c r="V5836" s="1" t="str">
        <f>VLOOKUP(M5836,People!$B$1:$C$5,2,0)</f>
        <v>Cassandra Brandow</v>
      </c>
      <c r="W5836" s="1" t="str">
        <f>VLOOKUP(Orders!B5836,Returns!$B$1:$C$801,2,1)</f>
        <v>Yes</v>
      </c>
    </row>
    <row r="5837" spans="1:23" ht="12.9" customHeight="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VLOOKUP(M5837,People!$B$1:$C$5,2,0)</f>
        <v>Cassandra Brandow</v>
      </c>
      <c r="W5837" s="1" t="str">
        <f>VLOOKUP(Orders!B5837,Returns!$B$1:$C$801,2,1)</f>
        <v>Yes</v>
      </c>
    </row>
    <row r="5838" spans="1:23" ht="12.9" customHeight="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  <c r="V5838" s="1" t="str">
        <f>VLOOKUP(M5838,People!$B$1:$C$5,2,0)</f>
        <v>Cassandra Brandow</v>
      </c>
      <c r="W5838" s="1" t="str">
        <f>VLOOKUP(Orders!B5838,Returns!$B$1:$C$801,2,1)</f>
        <v>Yes</v>
      </c>
    </row>
    <row r="5839" spans="1:23" ht="12.9" customHeight="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  <c r="V5839" s="1" t="str">
        <f>VLOOKUP(M5839,People!$B$1:$C$5,2,0)</f>
        <v>Anna Andreadi</v>
      </c>
      <c r="W5839" s="1" t="str">
        <f>VLOOKUP(Orders!B5839,Returns!$B$1:$C$801,2,1)</f>
        <v>Yes</v>
      </c>
    </row>
    <row r="5840" spans="1:23" ht="12.9" customHeight="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  <c r="V5840" s="1" t="str">
        <f>VLOOKUP(M5840,People!$B$1:$C$5,2,0)</f>
        <v>Anna Andreadi</v>
      </c>
      <c r="W5840" s="1" t="str">
        <f>VLOOKUP(Orders!B5840,Returns!$B$1:$C$801,2,1)</f>
        <v>Yes</v>
      </c>
    </row>
    <row r="5841" spans="1:23" ht="12.9" customHeight="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  <c r="V5841" s="1" t="str">
        <f>VLOOKUP(M5841,People!$B$1:$C$5,2,0)</f>
        <v>Cassandra Brandow</v>
      </c>
      <c r="W5841" s="1" t="str">
        <f>VLOOKUP(Orders!B5841,Returns!$B$1:$C$801,2,1)</f>
        <v>Yes</v>
      </c>
    </row>
    <row r="5842" spans="1:23" ht="12.9" customHeight="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  <c r="V5842" s="1" t="str">
        <f>VLOOKUP(M5842,People!$B$1:$C$5,2,0)</f>
        <v>Cassandra Brandow</v>
      </c>
      <c r="W5842" s="1" t="str">
        <f>VLOOKUP(Orders!B5842,Returns!$B$1:$C$801,2,1)</f>
        <v>Yes</v>
      </c>
    </row>
    <row r="5843" spans="1:23" ht="12.9" customHeight="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  <c r="V5843" s="1" t="str">
        <f>VLOOKUP(M5843,People!$B$1:$C$5,2,0)</f>
        <v>Anna Andreadi</v>
      </c>
      <c r="W5843" s="1" t="str">
        <f>VLOOKUP(Orders!B5843,Returns!$B$1:$C$801,2,1)</f>
        <v>Yes</v>
      </c>
    </row>
    <row r="5844" spans="1:23" ht="12.9" customHeight="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  <c r="V5844" s="1" t="str">
        <f>VLOOKUP(M5844,People!$B$1:$C$5,2,0)</f>
        <v>Anna Andreadi</v>
      </c>
      <c r="W5844" s="1" t="str">
        <f>VLOOKUP(Orders!B5844,Returns!$B$1:$C$801,2,1)</f>
        <v>Yes</v>
      </c>
    </row>
    <row r="5845" spans="1:23" ht="12.9" customHeight="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  <c r="V5845" s="1" t="str">
        <f>VLOOKUP(M5845,People!$B$1:$C$5,2,0)</f>
        <v>Anna Andreadi</v>
      </c>
      <c r="W5845" s="1" t="str">
        <f>VLOOKUP(Orders!B5845,Returns!$B$1:$C$801,2,1)</f>
        <v>Yes</v>
      </c>
    </row>
    <row r="5846" spans="1:23" ht="12.9" customHeight="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  <c r="V5846" s="1" t="str">
        <f>VLOOKUP(M5846,People!$B$1:$C$5,2,0)</f>
        <v>Anna Andreadi</v>
      </c>
      <c r="W5846" s="1" t="str">
        <f>VLOOKUP(Orders!B5846,Returns!$B$1:$C$801,2,1)</f>
        <v>Yes</v>
      </c>
    </row>
    <row r="5847" spans="1:23" ht="12.9" customHeight="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  <c r="V5847" s="1" t="str">
        <f>VLOOKUP(M5847,People!$B$1:$C$5,2,0)</f>
        <v>Anna Andreadi</v>
      </c>
      <c r="W5847" s="1" t="str">
        <f>VLOOKUP(Orders!B5847,Returns!$B$1:$C$801,2,1)</f>
        <v>Yes</v>
      </c>
    </row>
    <row r="5848" spans="1:23" ht="12.9" customHeight="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  <c r="V5848" s="1" t="str">
        <f>VLOOKUP(M5848,People!$B$1:$C$5,2,0)</f>
        <v>Anna Andreadi</v>
      </c>
      <c r="W5848" s="1" t="str">
        <f>VLOOKUP(Orders!B5848,Returns!$B$1:$C$801,2,1)</f>
        <v>Yes</v>
      </c>
    </row>
    <row r="5849" spans="1:23" ht="12.9" customHeight="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  <c r="V5849" s="1" t="str">
        <f>VLOOKUP(M5849,People!$B$1:$C$5,2,0)</f>
        <v>Anna Andreadi</v>
      </c>
      <c r="W5849" s="1" t="str">
        <f>VLOOKUP(Orders!B5849,Returns!$B$1:$C$801,2,1)</f>
        <v>Yes</v>
      </c>
    </row>
    <row r="5850" spans="1:23" ht="12.9" customHeight="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  <c r="V5850" s="1" t="str">
        <f>VLOOKUP(M5850,People!$B$1:$C$5,2,0)</f>
        <v>Kelly Williams</v>
      </c>
      <c r="W5850" s="1" t="str">
        <f>VLOOKUP(Orders!B5850,Returns!$B$1:$C$801,2,1)</f>
        <v>Yes</v>
      </c>
    </row>
    <row r="5851" spans="1:23" ht="12.9" customHeight="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  <c r="V5851" s="1" t="str">
        <f>VLOOKUP(M5851,People!$B$1:$C$5,2,0)</f>
        <v>Kelly Williams</v>
      </c>
      <c r="W5851" s="1" t="str">
        <f>VLOOKUP(Orders!B5851,Returns!$B$1:$C$801,2,1)</f>
        <v>Yes</v>
      </c>
    </row>
    <row r="5852" spans="1:23" ht="12.9" customHeight="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VLOOKUP(M5852,People!$B$1:$C$5,2,0)</f>
        <v>Kelly Williams</v>
      </c>
      <c r="W5852" s="1" t="str">
        <f>VLOOKUP(Orders!B5852,Returns!$B$1:$C$801,2,1)</f>
        <v>Yes</v>
      </c>
    </row>
    <row r="5853" spans="1:23" ht="12.9" customHeight="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VLOOKUP(M5853,People!$B$1:$C$5,2,0)</f>
        <v>Kelly Williams</v>
      </c>
      <c r="W5853" s="1" t="str">
        <f>VLOOKUP(Orders!B5853,Returns!$B$1:$C$801,2,1)</f>
        <v>Yes</v>
      </c>
    </row>
    <row r="5854" spans="1:23" ht="12.9" customHeight="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  <c r="V5854" s="1" t="str">
        <f>VLOOKUP(M5854,People!$B$1:$C$5,2,0)</f>
        <v>Kelly Williams</v>
      </c>
      <c r="W5854" s="1" t="str">
        <f>VLOOKUP(Orders!B5854,Returns!$B$1:$C$801,2,1)</f>
        <v>Yes</v>
      </c>
    </row>
    <row r="5855" spans="1:23" ht="12.9" customHeight="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VLOOKUP(M5855,People!$B$1:$C$5,2,0)</f>
        <v>Cassandra Brandow</v>
      </c>
      <c r="W5855" s="1" t="str">
        <f>VLOOKUP(Orders!B5855,Returns!$B$1:$C$801,2,1)</f>
        <v>Yes</v>
      </c>
    </row>
    <row r="5856" spans="1:23" ht="12.9" customHeight="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  <c r="V5856" s="1" t="str">
        <f>VLOOKUP(M5856,People!$B$1:$C$5,2,0)</f>
        <v>Kelly Williams</v>
      </c>
      <c r="W5856" s="1" t="str">
        <f>VLOOKUP(Orders!B5856,Returns!$B$1:$C$801,2,1)</f>
        <v>Yes</v>
      </c>
    </row>
    <row r="5857" spans="1:23" ht="12.9" customHeight="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  <c r="V5857" s="1" t="str">
        <f>VLOOKUP(M5857,People!$B$1:$C$5,2,0)</f>
        <v>Kelly Williams</v>
      </c>
      <c r="W5857" s="1" t="str">
        <f>VLOOKUP(Orders!B5857,Returns!$B$1:$C$801,2,1)</f>
        <v>Yes</v>
      </c>
    </row>
    <row r="5858" spans="1:23" ht="12.9" customHeight="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  <c r="V5858" s="1" t="str">
        <f>VLOOKUP(M5858,People!$B$1:$C$5,2,0)</f>
        <v>Kelly Williams</v>
      </c>
      <c r="W5858" s="1" t="str">
        <f>VLOOKUP(Orders!B5858,Returns!$B$1:$C$801,2,1)</f>
        <v>Yes</v>
      </c>
    </row>
    <row r="5859" spans="1:23" ht="12.9" customHeight="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  <c r="V5859" s="1" t="str">
        <f>VLOOKUP(M5859,People!$B$1:$C$5,2,0)</f>
        <v>Kelly Williams</v>
      </c>
      <c r="W5859" s="1" t="str">
        <f>VLOOKUP(Orders!B5859,Returns!$B$1:$C$801,2,1)</f>
        <v>Yes</v>
      </c>
    </row>
    <row r="5860" spans="1:23" ht="12.9" customHeight="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  <c r="V5860" s="1" t="str">
        <f>VLOOKUP(M5860,People!$B$1:$C$5,2,0)</f>
        <v>Anna Andreadi</v>
      </c>
      <c r="W5860" s="1" t="str">
        <f>VLOOKUP(Orders!B5860,Returns!$B$1:$C$801,2,1)</f>
        <v>Yes</v>
      </c>
    </row>
    <row r="5861" spans="1:23" ht="12.9" customHeight="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  <c r="V5861" s="1" t="str">
        <f>VLOOKUP(M5861,People!$B$1:$C$5,2,0)</f>
        <v>Cassandra Brandow</v>
      </c>
      <c r="W5861" s="1" t="str">
        <f>VLOOKUP(Orders!B5861,Returns!$B$1:$C$801,2,1)</f>
        <v>Yes</v>
      </c>
    </row>
    <row r="5862" spans="1:23" ht="12.9" customHeight="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  <c r="V5862" s="1" t="str">
        <f>VLOOKUP(M5862,People!$B$1:$C$5,2,0)</f>
        <v>Chuck Magee</v>
      </c>
      <c r="W5862" s="1" t="str">
        <f>VLOOKUP(Orders!B5862,Returns!$B$1:$C$801,2,1)</f>
        <v>Yes</v>
      </c>
    </row>
    <row r="5863" spans="1:23" ht="12.9" customHeight="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VLOOKUP(M5863,People!$B$1:$C$5,2,0)</f>
        <v>Cassandra Brandow</v>
      </c>
      <c r="W5863" s="1" t="str">
        <f>VLOOKUP(Orders!B5863,Returns!$B$1:$C$801,2,1)</f>
        <v>Yes</v>
      </c>
    </row>
    <row r="5864" spans="1:23" ht="12.9" customHeight="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VLOOKUP(M5864,People!$B$1:$C$5,2,0)</f>
        <v>Cassandra Brandow</v>
      </c>
      <c r="W5864" s="1" t="str">
        <f>VLOOKUP(Orders!B5864,Returns!$B$1:$C$801,2,1)</f>
        <v>Yes</v>
      </c>
    </row>
    <row r="5865" spans="1:23" ht="12.9" customHeight="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VLOOKUP(M5865,People!$B$1:$C$5,2,0)</f>
        <v>Cassandra Brandow</v>
      </c>
      <c r="W5865" s="1" t="str">
        <f>VLOOKUP(Orders!B5865,Returns!$B$1:$C$801,2,1)</f>
        <v>Yes</v>
      </c>
    </row>
    <row r="5866" spans="1:23" ht="12.9" customHeight="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  <c r="V5866" s="1" t="str">
        <f>VLOOKUP(M5866,People!$B$1:$C$5,2,0)</f>
        <v>Chuck Magee</v>
      </c>
      <c r="W5866" s="1" t="str">
        <f>VLOOKUP(Orders!B5866,Returns!$B$1:$C$801,2,1)</f>
        <v>Yes</v>
      </c>
    </row>
    <row r="5867" spans="1:23" ht="12.9" customHeight="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VLOOKUP(M5867,People!$B$1:$C$5,2,0)</f>
        <v>Chuck Magee</v>
      </c>
      <c r="W5867" s="1" t="str">
        <f>VLOOKUP(Orders!B5867,Returns!$B$1:$C$801,2,1)</f>
        <v>Yes</v>
      </c>
    </row>
    <row r="5868" spans="1:23" ht="12.9" customHeight="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  <c r="V5868" s="1" t="str">
        <f>VLOOKUP(M5868,People!$B$1:$C$5,2,0)</f>
        <v>Chuck Magee</v>
      </c>
      <c r="W5868" s="1" t="str">
        <f>VLOOKUP(Orders!B5868,Returns!$B$1:$C$801,2,1)</f>
        <v>Yes</v>
      </c>
    </row>
    <row r="5869" spans="1:23" ht="12.9" customHeight="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  <c r="V5869" s="1" t="str">
        <f>VLOOKUP(M5869,People!$B$1:$C$5,2,0)</f>
        <v>Chuck Magee</v>
      </c>
      <c r="W5869" s="1" t="str">
        <f>VLOOKUP(Orders!B5869,Returns!$B$1:$C$801,2,1)</f>
        <v>Yes</v>
      </c>
    </row>
    <row r="5870" spans="1:23" ht="12.9" customHeight="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  <c r="V5870" s="1" t="str">
        <f>VLOOKUP(M5870,People!$B$1:$C$5,2,0)</f>
        <v>Chuck Magee</v>
      </c>
      <c r="W5870" s="1" t="str">
        <f>VLOOKUP(Orders!B5870,Returns!$B$1:$C$801,2,1)</f>
        <v>Yes</v>
      </c>
    </row>
    <row r="5871" spans="1:23" ht="12.9" customHeight="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  <c r="V5871" s="1" t="str">
        <f>VLOOKUP(M5871,People!$B$1:$C$5,2,0)</f>
        <v>Anna Andreadi</v>
      </c>
      <c r="W5871" s="1" t="str">
        <f>VLOOKUP(Orders!B5871,Returns!$B$1:$C$801,2,1)</f>
        <v>Yes</v>
      </c>
    </row>
    <row r="5872" spans="1:23" ht="12.9" customHeight="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  <c r="V5872" s="1" t="str">
        <f>VLOOKUP(M5872,People!$B$1:$C$5,2,0)</f>
        <v>Anna Andreadi</v>
      </c>
      <c r="W5872" s="1" t="str">
        <f>VLOOKUP(Orders!B5872,Returns!$B$1:$C$801,2,1)</f>
        <v>Yes</v>
      </c>
    </row>
    <row r="5873" spans="1:23" ht="12.9" customHeight="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  <c r="V5873" s="1" t="str">
        <f>VLOOKUP(M5873,People!$B$1:$C$5,2,0)</f>
        <v>Kelly Williams</v>
      </c>
      <c r="W5873" s="1" t="str">
        <f>VLOOKUP(Orders!B5873,Returns!$B$1:$C$801,2,1)</f>
        <v>Yes</v>
      </c>
    </row>
    <row r="5874" spans="1:23" ht="12.9" customHeight="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  <c r="V5874" s="1" t="str">
        <f>VLOOKUP(M5874,People!$B$1:$C$5,2,0)</f>
        <v>Cassandra Brandow</v>
      </c>
      <c r="W5874" s="1" t="str">
        <f>VLOOKUP(Orders!B5874,Returns!$B$1:$C$801,2,1)</f>
        <v>Yes</v>
      </c>
    </row>
    <row r="5875" spans="1:23" ht="12.9" customHeight="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VLOOKUP(M5875,People!$B$1:$C$5,2,0)</f>
        <v>Cassandra Brandow</v>
      </c>
      <c r="W5875" s="1" t="str">
        <f>VLOOKUP(Orders!B5875,Returns!$B$1:$C$801,2,1)</f>
        <v>Yes</v>
      </c>
    </row>
    <row r="5876" spans="1:23" ht="12.9" customHeight="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  <c r="V5876" s="1" t="str">
        <f>VLOOKUP(M5876,People!$B$1:$C$5,2,0)</f>
        <v>Cassandra Brandow</v>
      </c>
      <c r="W5876" s="1" t="str">
        <f>VLOOKUP(Orders!B5876,Returns!$B$1:$C$801,2,1)</f>
        <v>Yes</v>
      </c>
    </row>
    <row r="5877" spans="1:23" ht="12.9" customHeight="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VLOOKUP(M5877,People!$B$1:$C$5,2,0)</f>
        <v>Chuck Magee</v>
      </c>
      <c r="W5877" s="1" t="str">
        <f>VLOOKUP(Orders!B5877,Returns!$B$1:$C$801,2,1)</f>
        <v>Yes</v>
      </c>
    </row>
    <row r="5878" spans="1:23" ht="12.9" customHeight="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  <c r="V5878" s="1" t="str">
        <f>VLOOKUP(M5878,People!$B$1:$C$5,2,0)</f>
        <v>Chuck Magee</v>
      </c>
      <c r="W5878" s="1" t="str">
        <f>VLOOKUP(Orders!B5878,Returns!$B$1:$C$801,2,1)</f>
        <v>Yes</v>
      </c>
    </row>
    <row r="5879" spans="1:23" ht="12.9" customHeight="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  <c r="V5879" s="1" t="str">
        <f>VLOOKUP(M5879,People!$B$1:$C$5,2,0)</f>
        <v>Chuck Magee</v>
      </c>
      <c r="W5879" s="1" t="str">
        <f>VLOOKUP(Orders!B5879,Returns!$B$1:$C$801,2,1)</f>
        <v>Yes</v>
      </c>
    </row>
    <row r="5880" spans="1:23" ht="12.9" customHeight="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  <c r="V5880" s="1" t="str">
        <f>VLOOKUP(M5880,People!$B$1:$C$5,2,0)</f>
        <v>Chuck Magee</v>
      </c>
      <c r="W5880" s="1" t="str">
        <f>VLOOKUP(Orders!B5880,Returns!$B$1:$C$801,2,1)</f>
        <v>Yes</v>
      </c>
    </row>
    <row r="5881" spans="1:23" ht="12.9" customHeight="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  <c r="V5881" s="1" t="str">
        <f>VLOOKUP(M5881,People!$B$1:$C$5,2,0)</f>
        <v>Chuck Magee</v>
      </c>
      <c r="W5881" s="1" t="str">
        <f>VLOOKUP(Orders!B5881,Returns!$B$1:$C$801,2,1)</f>
        <v>Yes</v>
      </c>
    </row>
    <row r="5882" spans="1:23" ht="12.9" customHeight="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  <c r="V5882" s="1" t="str">
        <f>VLOOKUP(M5882,People!$B$1:$C$5,2,0)</f>
        <v>Anna Andreadi</v>
      </c>
      <c r="W5882" s="1" t="str">
        <f>VLOOKUP(Orders!B5882,Returns!$B$1:$C$801,2,1)</f>
        <v>Yes</v>
      </c>
    </row>
    <row r="5883" spans="1:23" ht="12.9" customHeight="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  <c r="V5883" s="1" t="str">
        <f>VLOOKUP(M5883,People!$B$1:$C$5,2,0)</f>
        <v>Anna Andreadi</v>
      </c>
      <c r="W5883" s="1" t="str">
        <f>VLOOKUP(Orders!B5883,Returns!$B$1:$C$801,2,1)</f>
        <v>Yes</v>
      </c>
    </row>
    <row r="5884" spans="1:23" ht="12.9" customHeight="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  <c r="V5884" s="1" t="str">
        <f>VLOOKUP(M5884,People!$B$1:$C$5,2,0)</f>
        <v>Anna Andreadi</v>
      </c>
      <c r="W5884" s="1" t="str">
        <f>VLOOKUP(Orders!B5884,Returns!$B$1:$C$801,2,1)</f>
        <v>Yes</v>
      </c>
    </row>
    <row r="5885" spans="1:23" ht="12.9" customHeight="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  <c r="V5885" s="1" t="str">
        <f>VLOOKUP(M5885,People!$B$1:$C$5,2,0)</f>
        <v>Anna Andreadi</v>
      </c>
      <c r="W5885" s="1" t="str">
        <f>VLOOKUP(Orders!B5885,Returns!$B$1:$C$801,2,1)</f>
        <v>Yes</v>
      </c>
    </row>
    <row r="5886" spans="1:23" ht="12.9" customHeight="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  <c r="V5886" s="1" t="str">
        <f>VLOOKUP(M5886,People!$B$1:$C$5,2,0)</f>
        <v>Anna Andreadi</v>
      </c>
      <c r="W5886" s="1" t="str">
        <f>VLOOKUP(Orders!B5886,Returns!$B$1:$C$801,2,1)</f>
        <v>Yes</v>
      </c>
    </row>
    <row r="5887" spans="1:23" ht="12.9" customHeight="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  <c r="V5887" s="1" t="str">
        <f>VLOOKUP(M5887,People!$B$1:$C$5,2,0)</f>
        <v>Anna Andreadi</v>
      </c>
      <c r="W5887" s="1" t="str">
        <f>VLOOKUP(Orders!B5887,Returns!$B$1:$C$801,2,1)</f>
        <v>Yes</v>
      </c>
    </row>
    <row r="5888" spans="1:23" ht="12.9" customHeight="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  <c r="V5888" s="1" t="str">
        <f>VLOOKUP(M5888,People!$B$1:$C$5,2,0)</f>
        <v>Anna Andreadi</v>
      </c>
      <c r="W5888" s="1" t="str">
        <f>VLOOKUP(Orders!B5888,Returns!$B$1:$C$801,2,1)</f>
        <v>Yes</v>
      </c>
    </row>
    <row r="5889" spans="1:23" ht="12.9" customHeight="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VLOOKUP(M5889,People!$B$1:$C$5,2,0)</f>
        <v>Chuck Magee</v>
      </c>
      <c r="W5889" s="1" t="str">
        <f>VLOOKUP(Orders!B5889,Returns!$B$1:$C$801,2,1)</f>
        <v>Yes</v>
      </c>
    </row>
    <row r="5890" spans="1:23" ht="12.9" customHeight="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VLOOKUP(M5890,People!$B$1:$C$5,2,0)</f>
        <v>Cassandra Brandow</v>
      </c>
      <c r="W5890" s="1" t="str">
        <f>VLOOKUP(Orders!B5890,Returns!$B$1:$C$801,2,1)</f>
        <v>Yes</v>
      </c>
    </row>
    <row r="5891" spans="1:23" ht="12.9" customHeight="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  <c r="V5891" s="1" t="str">
        <f>VLOOKUP(M5891,People!$B$1:$C$5,2,0)</f>
        <v>Chuck Magee</v>
      </c>
      <c r="W5891" s="1" t="str">
        <f>VLOOKUP(Orders!B5891,Returns!$B$1:$C$801,2,1)</f>
        <v>Yes</v>
      </c>
    </row>
    <row r="5892" spans="1:23" ht="12.9" customHeight="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  <c r="V5892" s="1" t="str">
        <f>VLOOKUP(M5892,People!$B$1:$C$5,2,0)</f>
        <v>Kelly Williams</v>
      </c>
      <c r="W5892" s="1" t="str">
        <f>VLOOKUP(Orders!B5892,Returns!$B$1:$C$801,2,1)</f>
        <v>Yes</v>
      </c>
    </row>
    <row r="5893" spans="1:23" ht="12.9" customHeight="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  <c r="V5893" s="1" t="str">
        <f>VLOOKUP(M5893,People!$B$1:$C$5,2,0)</f>
        <v>Kelly Williams</v>
      </c>
      <c r="W5893" s="1" t="str">
        <f>VLOOKUP(Orders!B5893,Returns!$B$1:$C$801,2,1)</f>
        <v>Yes</v>
      </c>
    </row>
    <row r="5894" spans="1:23" ht="12.9" customHeight="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  <c r="V5894" s="1" t="str">
        <f>VLOOKUP(M5894,People!$B$1:$C$5,2,0)</f>
        <v>Kelly Williams</v>
      </c>
      <c r="W5894" s="1" t="str">
        <f>VLOOKUP(Orders!B5894,Returns!$B$1:$C$801,2,1)</f>
        <v>Yes</v>
      </c>
    </row>
    <row r="5895" spans="1:23" ht="12.9" customHeight="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  <c r="V5895" s="1" t="str">
        <f>VLOOKUP(M5895,People!$B$1:$C$5,2,0)</f>
        <v>Cassandra Brandow</v>
      </c>
      <c r="W5895" s="1" t="str">
        <f>VLOOKUP(Orders!B5895,Returns!$B$1:$C$801,2,1)</f>
        <v>Yes</v>
      </c>
    </row>
    <row r="5896" spans="1:23" ht="12.9" customHeight="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  <c r="V5896" s="1" t="str">
        <f>VLOOKUP(M5896,People!$B$1:$C$5,2,0)</f>
        <v>Anna Andreadi</v>
      </c>
      <c r="W5896" s="1" t="str">
        <f>VLOOKUP(Orders!B5896,Returns!$B$1:$C$801,2,1)</f>
        <v>Yes</v>
      </c>
    </row>
    <row r="5897" spans="1:23" ht="12.9" customHeight="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  <c r="V5897" s="1" t="str">
        <f>VLOOKUP(M5897,People!$B$1:$C$5,2,0)</f>
        <v>Anna Andreadi</v>
      </c>
      <c r="W5897" s="1" t="str">
        <f>VLOOKUP(Orders!B5897,Returns!$B$1:$C$801,2,1)</f>
        <v>Yes</v>
      </c>
    </row>
    <row r="5898" spans="1:23" ht="12.9" customHeight="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  <c r="V5898" s="1" t="str">
        <f>VLOOKUP(M5898,People!$B$1:$C$5,2,0)</f>
        <v>Anna Andreadi</v>
      </c>
      <c r="W5898" s="1" t="str">
        <f>VLOOKUP(Orders!B5898,Returns!$B$1:$C$801,2,1)</f>
        <v>Yes</v>
      </c>
    </row>
    <row r="5899" spans="1:23" ht="12.9" customHeight="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  <c r="V5899" s="1" t="str">
        <f>VLOOKUP(M5899,People!$B$1:$C$5,2,0)</f>
        <v>Kelly Williams</v>
      </c>
      <c r="W5899" s="1" t="str">
        <f>VLOOKUP(Orders!B5899,Returns!$B$1:$C$801,2,1)</f>
        <v>Yes</v>
      </c>
    </row>
    <row r="5900" spans="1:23" ht="12.9" customHeight="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VLOOKUP(M5900,People!$B$1:$C$5,2,0)</f>
        <v>Kelly Williams</v>
      </c>
      <c r="W5900" s="1" t="str">
        <f>VLOOKUP(Orders!B5900,Returns!$B$1:$C$801,2,1)</f>
        <v>Yes</v>
      </c>
    </row>
    <row r="5901" spans="1:23" ht="12.9" customHeight="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VLOOKUP(M5901,People!$B$1:$C$5,2,0)</f>
        <v>Anna Andreadi</v>
      </c>
      <c r="W5901" s="1" t="str">
        <f>VLOOKUP(Orders!B5901,Returns!$B$1:$C$801,2,1)</f>
        <v>Yes</v>
      </c>
    </row>
    <row r="5902" spans="1:23" ht="12.9" customHeight="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  <c r="V5902" s="1" t="str">
        <f>VLOOKUP(M5902,People!$B$1:$C$5,2,0)</f>
        <v>Anna Andreadi</v>
      </c>
      <c r="W5902" s="1" t="str">
        <f>VLOOKUP(Orders!B5902,Returns!$B$1:$C$801,2,1)</f>
        <v>Yes</v>
      </c>
    </row>
    <row r="5903" spans="1:23" ht="12.9" customHeight="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VLOOKUP(M5903,People!$B$1:$C$5,2,0)</f>
        <v>Chuck Magee</v>
      </c>
      <c r="W5903" s="1" t="str">
        <f>VLOOKUP(Orders!B5903,Returns!$B$1:$C$801,2,1)</f>
        <v>Yes</v>
      </c>
    </row>
    <row r="5904" spans="1:23" ht="12.9" customHeight="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  <c r="V5904" s="1" t="str">
        <f>VLOOKUP(M5904,People!$B$1:$C$5,2,0)</f>
        <v>Anna Andreadi</v>
      </c>
      <c r="W5904" s="1" t="str">
        <f>VLOOKUP(Orders!B5904,Returns!$B$1:$C$801,2,1)</f>
        <v>Yes</v>
      </c>
    </row>
    <row r="5905" spans="1:23" ht="12.9" customHeight="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  <c r="V5905" s="1" t="str">
        <f>VLOOKUP(M5905,People!$B$1:$C$5,2,0)</f>
        <v>Anna Andreadi</v>
      </c>
      <c r="W5905" s="1" t="str">
        <f>VLOOKUP(Orders!B5905,Returns!$B$1:$C$801,2,1)</f>
        <v>Yes</v>
      </c>
    </row>
    <row r="5906" spans="1:23" ht="12.9" customHeight="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  <c r="V5906" s="1" t="str">
        <f>VLOOKUP(M5906,People!$B$1:$C$5,2,0)</f>
        <v>Anna Andreadi</v>
      </c>
      <c r="W5906" s="1" t="str">
        <f>VLOOKUP(Orders!B5906,Returns!$B$1:$C$801,2,1)</f>
        <v>Yes</v>
      </c>
    </row>
    <row r="5907" spans="1:23" ht="12.9" customHeight="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VLOOKUP(M5907,People!$B$1:$C$5,2,0)</f>
        <v>Anna Andreadi</v>
      </c>
      <c r="W5907" s="1" t="str">
        <f>VLOOKUP(Orders!B5907,Returns!$B$1:$C$801,2,1)</f>
        <v>Yes</v>
      </c>
    </row>
    <row r="5908" spans="1:23" ht="12.9" customHeight="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  <c r="V5908" s="1" t="str">
        <f>VLOOKUP(M5908,People!$B$1:$C$5,2,0)</f>
        <v>Anna Andreadi</v>
      </c>
      <c r="W5908" s="1" t="str">
        <f>VLOOKUP(Orders!B5908,Returns!$B$1:$C$801,2,1)</f>
        <v>Yes</v>
      </c>
    </row>
    <row r="5909" spans="1:23" ht="12.9" customHeight="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VLOOKUP(M5909,People!$B$1:$C$5,2,0)</f>
        <v>Anna Andreadi</v>
      </c>
      <c r="W5909" s="1" t="str">
        <f>VLOOKUP(Orders!B5909,Returns!$B$1:$C$801,2,1)</f>
        <v>Yes</v>
      </c>
    </row>
    <row r="5910" spans="1:23" ht="12.9" customHeight="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  <c r="V5910" s="1" t="str">
        <f>VLOOKUP(M5910,People!$B$1:$C$5,2,0)</f>
        <v>Anna Andreadi</v>
      </c>
      <c r="W5910" s="1" t="str">
        <f>VLOOKUP(Orders!B5910,Returns!$B$1:$C$801,2,1)</f>
        <v>Yes</v>
      </c>
    </row>
    <row r="5911" spans="1:23" ht="12.9" customHeight="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VLOOKUP(M5911,People!$B$1:$C$5,2,0)</f>
        <v>Anna Andreadi</v>
      </c>
      <c r="W5911" s="1" t="str">
        <f>VLOOKUP(Orders!B5911,Returns!$B$1:$C$801,2,1)</f>
        <v>Yes</v>
      </c>
    </row>
    <row r="5912" spans="1:23" ht="12.9" customHeight="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VLOOKUP(M5912,People!$B$1:$C$5,2,0)</f>
        <v>Anna Andreadi</v>
      </c>
      <c r="W5912" s="1" t="str">
        <f>VLOOKUP(Orders!B5912,Returns!$B$1:$C$801,2,1)</f>
        <v>Yes</v>
      </c>
    </row>
    <row r="5913" spans="1:23" ht="12.9" customHeight="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  <c r="V5913" s="1" t="str">
        <f>VLOOKUP(M5913,People!$B$1:$C$5,2,0)</f>
        <v>Anna Andreadi</v>
      </c>
      <c r="W5913" s="1" t="str">
        <f>VLOOKUP(Orders!B5913,Returns!$B$1:$C$801,2,1)</f>
        <v>Yes</v>
      </c>
    </row>
    <row r="5914" spans="1:23" ht="12.9" customHeight="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VLOOKUP(M5914,People!$B$1:$C$5,2,0)</f>
        <v>Cassandra Brandow</v>
      </c>
      <c r="W5914" s="1" t="str">
        <f>VLOOKUP(Orders!B5914,Returns!$B$1:$C$801,2,1)</f>
        <v>Yes</v>
      </c>
    </row>
    <row r="5915" spans="1:23" ht="12.9" customHeight="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  <c r="V5915" s="1" t="str">
        <f>VLOOKUP(M5915,People!$B$1:$C$5,2,0)</f>
        <v>Chuck Magee</v>
      </c>
      <c r="W5915" s="1" t="str">
        <f>VLOOKUP(Orders!B5915,Returns!$B$1:$C$801,2,1)</f>
        <v>Yes</v>
      </c>
    </row>
    <row r="5916" spans="1:23" ht="12.9" customHeight="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  <c r="V5916" s="1" t="str">
        <f>VLOOKUP(M5916,People!$B$1:$C$5,2,0)</f>
        <v>Chuck Magee</v>
      </c>
      <c r="W5916" s="1" t="str">
        <f>VLOOKUP(Orders!B5916,Returns!$B$1:$C$801,2,1)</f>
        <v>Yes</v>
      </c>
    </row>
    <row r="5917" spans="1:23" ht="12.9" customHeight="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  <c r="V5917" s="1" t="str">
        <f>VLOOKUP(M5917,People!$B$1:$C$5,2,0)</f>
        <v>Chuck Magee</v>
      </c>
      <c r="W5917" s="1" t="str">
        <f>VLOOKUP(Orders!B5917,Returns!$B$1:$C$801,2,1)</f>
        <v>Yes</v>
      </c>
    </row>
    <row r="5918" spans="1:23" ht="12.9" customHeight="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  <c r="V5918" s="1" t="str">
        <f>VLOOKUP(M5918,People!$B$1:$C$5,2,0)</f>
        <v>Chuck Magee</v>
      </c>
      <c r="W5918" s="1" t="str">
        <f>VLOOKUP(Orders!B5918,Returns!$B$1:$C$801,2,1)</f>
        <v>Yes</v>
      </c>
    </row>
    <row r="5919" spans="1:23" ht="12.9" customHeight="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  <c r="V5919" s="1" t="str">
        <f>VLOOKUP(M5919,People!$B$1:$C$5,2,0)</f>
        <v>Chuck Magee</v>
      </c>
      <c r="W5919" s="1" t="str">
        <f>VLOOKUP(Orders!B5919,Returns!$B$1:$C$801,2,1)</f>
        <v>Yes</v>
      </c>
    </row>
    <row r="5920" spans="1:23" ht="12.9" customHeight="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  <c r="V5920" s="1" t="str">
        <f>VLOOKUP(M5920,People!$B$1:$C$5,2,0)</f>
        <v>Chuck Magee</v>
      </c>
      <c r="W5920" s="1" t="str">
        <f>VLOOKUP(Orders!B5920,Returns!$B$1:$C$801,2,1)</f>
        <v>Yes</v>
      </c>
    </row>
    <row r="5921" spans="1:23" ht="12.9" customHeight="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  <c r="V5921" s="1" t="str">
        <f>VLOOKUP(M5921,People!$B$1:$C$5,2,0)</f>
        <v>Chuck Magee</v>
      </c>
      <c r="W5921" s="1" t="str">
        <f>VLOOKUP(Orders!B5921,Returns!$B$1:$C$801,2,1)</f>
        <v>Yes</v>
      </c>
    </row>
    <row r="5922" spans="1:23" ht="12.9" customHeight="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  <c r="V5922" s="1" t="str">
        <f>VLOOKUP(M5922,People!$B$1:$C$5,2,0)</f>
        <v>Chuck Magee</v>
      </c>
      <c r="W5922" s="1" t="str">
        <f>VLOOKUP(Orders!B5922,Returns!$B$1:$C$801,2,1)</f>
        <v>Yes</v>
      </c>
    </row>
    <row r="5923" spans="1:23" ht="12.9" customHeight="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  <c r="V5923" s="1" t="str">
        <f>VLOOKUP(M5923,People!$B$1:$C$5,2,0)</f>
        <v>Chuck Magee</v>
      </c>
      <c r="W5923" s="1" t="str">
        <f>VLOOKUP(Orders!B5923,Returns!$B$1:$C$801,2,1)</f>
        <v>Yes</v>
      </c>
    </row>
    <row r="5924" spans="1:23" ht="12.9" customHeight="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  <c r="V5924" s="1" t="str">
        <f>VLOOKUP(M5924,People!$B$1:$C$5,2,0)</f>
        <v>Chuck Magee</v>
      </c>
      <c r="W5924" s="1" t="str">
        <f>VLOOKUP(Orders!B5924,Returns!$B$1:$C$801,2,1)</f>
        <v>Yes</v>
      </c>
    </row>
    <row r="5925" spans="1:23" ht="12.9" customHeight="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  <c r="V5925" s="1" t="str">
        <f>VLOOKUP(M5925,People!$B$1:$C$5,2,0)</f>
        <v>Chuck Magee</v>
      </c>
      <c r="W5925" s="1" t="str">
        <f>VLOOKUP(Orders!B5925,Returns!$B$1:$C$801,2,1)</f>
        <v>Yes</v>
      </c>
    </row>
    <row r="5926" spans="1:23" ht="12.9" customHeight="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  <c r="V5926" s="1" t="str">
        <f>VLOOKUP(M5926,People!$B$1:$C$5,2,0)</f>
        <v>Cassandra Brandow</v>
      </c>
      <c r="W5926" s="1" t="str">
        <f>VLOOKUP(Orders!B5926,Returns!$B$1:$C$801,2,1)</f>
        <v>Yes</v>
      </c>
    </row>
    <row r="5927" spans="1:23" ht="12.9" customHeight="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  <c r="V5927" s="1" t="str">
        <f>VLOOKUP(M5927,People!$B$1:$C$5,2,0)</f>
        <v>Anna Andreadi</v>
      </c>
      <c r="W5927" s="1" t="str">
        <f>VLOOKUP(Orders!B5927,Returns!$B$1:$C$801,2,1)</f>
        <v>Yes</v>
      </c>
    </row>
    <row r="5928" spans="1:23" ht="12.9" customHeight="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  <c r="V5928" s="1" t="str">
        <f>VLOOKUP(M5928,People!$B$1:$C$5,2,0)</f>
        <v>Cassandra Brandow</v>
      </c>
      <c r="W5928" s="1" t="str">
        <f>VLOOKUP(Orders!B5928,Returns!$B$1:$C$801,2,1)</f>
        <v>Yes</v>
      </c>
    </row>
    <row r="5929" spans="1:23" ht="12.9" customHeight="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  <c r="V5929" s="1" t="str">
        <f>VLOOKUP(M5929,People!$B$1:$C$5,2,0)</f>
        <v>Cassandra Brandow</v>
      </c>
      <c r="W5929" s="1" t="str">
        <f>VLOOKUP(Orders!B5929,Returns!$B$1:$C$801,2,1)</f>
        <v>Yes</v>
      </c>
    </row>
    <row r="5930" spans="1:23" ht="12.9" customHeight="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  <c r="V5930" s="1" t="str">
        <f>VLOOKUP(M5930,People!$B$1:$C$5,2,0)</f>
        <v>Cassandra Brandow</v>
      </c>
      <c r="W5930" s="1" t="str">
        <f>VLOOKUP(Orders!B5930,Returns!$B$1:$C$801,2,1)</f>
        <v>Yes</v>
      </c>
    </row>
    <row r="5931" spans="1:23" ht="12.9" customHeight="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  <c r="V5931" s="1" t="str">
        <f>VLOOKUP(M5931,People!$B$1:$C$5,2,0)</f>
        <v>Chuck Magee</v>
      </c>
      <c r="W5931" s="1" t="str">
        <f>VLOOKUP(Orders!B5931,Returns!$B$1:$C$801,2,1)</f>
        <v>Yes</v>
      </c>
    </row>
    <row r="5932" spans="1:23" ht="12.9" customHeight="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  <c r="V5932" s="1" t="str">
        <f>VLOOKUP(M5932,People!$B$1:$C$5,2,0)</f>
        <v>Chuck Magee</v>
      </c>
      <c r="W5932" s="1" t="str">
        <f>VLOOKUP(Orders!B5932,Returns!$B$1:$C$801,2,1)</f>
        <v>Yes</v>
      </c>
    </row>
    <row r="5933" spans="1:23" ht="12.9" customHeight="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  <c r="V5933" s="1" t="str">
        <f>VLOOKUP(M5933,People!$B$1:$C$5,2,0)</f>
        <v>Chuck Magee</v>
      </c>
      <c r="W5933" s="1" t="str">
        <f>VLOOKUP(Orders!B5933,Returns!$B$1:$C$801,2,1)</f>
        <v>Yes</v>
      </c>
    </row>
    <row r="5934" spans="1:23" ht="12.9" customHeight="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  <c r="V5934" s="1" t="str">
        <f>VLOOKUP(M5934,People!$B$1:$C$5,2,0)</f>
        <v>Chuck Magee</v>
      </c>
      <c r="W5934" s="1" t="str">
        <f>VLOOKUP(Orders!B5934,Returns!$B$1:$C$801,2,1)</f>
        <v>Yes</v>
      </c>
    </row>
    <row r="5935" spans="1:23" ht="12.9" customHeight="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  <c r="V5935" s="1" t="str">
        <f>VLOOKUP(M5935,People!$B$1:$C$5,2,0)</f>
        <v>Chuck Magee</v>
      </c>
      <c r="W5935" s="1" t="str">
        <f>VLOOKUP(Orders!B5935,Returns!$B$1:$C$801,2,1)</f>
        <v>Yes</v>
      </c>
    </row>
    <row r="5936" spans="1:23" ht="12.9" customHeight="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  <c r="V5936" s="1" t="str">
        <f>VLOOKUP(M5936,People!$B$1:$C$5,2,0)</f>
        <v>Chuck Magee</v>
      </c>
      <c r="W5936" s="1" t="str">
        <f>VLOOKUP(Orders!B5936,Returns!$B$1:$C$801,2,1)</f>
        <v>Yes</v>
      </c>
    </row>
    <row r="5937" spans="1:23" ht="12.9" customHeight="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VLOOKUP(M5937,People!$B$1:$C$5,2,0)</f>
        <v>Anna Andreadi</v>
      </c>
      <c r="W5937" s="1" t="str">
        <f>VLOOKUP(Orders!B5937,Returns!$B$1:$C$801,2,1)</f>
        <v>Yes</v>
      </c>
    </row>
    <row r="5938" spans="1:23" ht="12.9" customHeight="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  <c r="V5938" s="1" t="str">
        <f>VLOOKUP(M5938,People!$B$1:$C$5,2,0)</f>
        <v>Anna Andreadi</v>
      </c>
      <c r="W5938" s="1" t="str">
        <f>VLOOKUP(Orders!B5938,Returns!$B$1:$C$801,2,1)</f>
        <v>Yes</v>
      </c>
    </row>
    <row r="5939" spans="1:23" ht="12.9" customHeight="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  <c r="V5939" s="1" t="str">
        <f>VLOOKUP(M5939,People!$B$1:$C$5,2,0)</f>
        <v>Anna Andreadi</v>
      </c>
      <c r="W5939" s="1" t="str">
        <f>VLOOKUP(Orders!B5939,Returns!$B$1:$C$801,2,1)</f>
        <v>Yes</v>
      </c>
    </row>
    <row r="5940" spans="1:23" ht="12.9" customHeight="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VLOOKUP(M5940,People!$B$1:$C$5,2,0)</f>
        <v>Kelly Williams</v>
      </c>
      <c r="W5940" s="1" t="str">
        <f>VLOOKUP(Orders!B5940,Returns!$B$1:$C$801,2,1)</f>
        <v>Yes</v>
      </c>
    </row>
    <row r="5941" spans="1:23" ht="12.9" customHeight="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  <c r="V5941" s="1" t="str">
        <f>VLOOKUP(M5941,People!$B$1:$C$5,2,0)</f>
        <v>Kelly Williams</v>
      </c>
      <c r="W5941" s="1" t="str">
        <f>VLOOKUP(Orders!B5941,Returns!$B$1:$C$801,2,1)</f>
        <v>Yes</v>
      </c>
    </row>
    <row r="5942" spans="1:23" ht="12.9" customHeight="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  <c r="V5942" s="1" t="str">
        <f>VLOOKUP(M5942,People!$B$1:$C$5,2,0)</f>
        <v>Anna Andreadi</v>
      </c>
      <c r="W5942" s="1" t="str">
        <f>VLOOKUP(Orders!B5942,Returns!$B$1:$C$801,2,1)</f>
        <v>Yes</v>
      </c>
    </row>
    <row r="5943" spans="1:23" ht="12.9" customHeight="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  <c r="V5943" s="1" t="str">
        <f>VLOOKUP(M5943,People!$B$1:$C$5,2,0)</f>
        <v>Anna Andreadi</v>
      </c>
      <c r="W5943" s="1" t="str">
        <f>VLOOKUP(Orders!B5943,Returns!$B$1:$C$801,2,1)</f>
        <v>Yes</v>
      </c>
    </row>
    <row r="5944" spans="1:23" ht="12.9" customHeight="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  <c r="V5944" s="1" t="str">
        <f>VLOOKUP(M5944,People!$B$1:$C$5,2,0)</f>
        <v>Anna Andreadi</v>
      </c>
      <c r="W5944" s="1" t="str">
        <f>VLOOKUP(Orders!B5944,Returns!$B$1:$C$801,2,1)</f>
        <v>Yes</v>
      </c>
    </row>
    <row r="5945" spans="1:23" ht="12.9" customHeight="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  <c r="V5945" s="1" t="str">
        <f>VLOOKUP(M5945,People!$B$1:$C$5,2,0)</f>
        <v>Anna Andreadi</v>
      </c>
      <c r="W5945" s="1" t="str">
        <f>VLOOKUP(Orders!B5945,Returns!$B$1:$C$801,2,1)</f>
        <v>Yes</v>
      </c>
    </row>
    <row r="5946" spans="1:23" ht="12.9" customHeight="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  <c r="V5946" s="1" t="str">
        <f>VLOOKUP(M5946,People!$B$1:$C$5,2,0)</f>
        <v>Anna Andreadi</v>
      </c>
      <c r="W5946" s="1" t="str">
        <f>VLOOKUP(Orders!B5946,Returns!$B$1:$C$801,2,1)</f>
        <v>Yes</v>
      </c>
    </row>
    <row r="5947" spans="1:23" ht="12.9" customHeight="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  <c r="V5947" s="1" t="str">
        <f>VLOOKUP(M5947,People!$B$1:$C$5,2,0)</f>
        <v>Anna Andreadi</v>
      </c>
      <c r="W5947" s="1" t="str">
        <f>VLOOKUP(Orders!B5947,Returns!$B$1:$C$801,2,1)</f>
        <v>Yes</v>
      </c>
    </row>
    <row r="5948" spans="1:23" ht="12.9" customHeight="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  <c r="V5948" s="1" t="str">
        <f>VLOOKUP(M5948,People!$B$1:$C$5,2,0)</f>
        <v>Anna Andreadi</v>
      </c>
      <c r="W5948" s="1" t="str">
        <f>VLOOKUP(Orders!B5948,Returns!$B$1:$C$801,2,1)</f>
        <v>Yes</v>
      </c>
    </row>
    <row r="5949" spans="1:23" ht="12.9" customHeight="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  <c r="V5949" s="1" t="str">
        <f>VLOOKUP(M5949,People!$B$1:$C$5,2,0)</f>
        <v>Kelly Williams</v>
      </c>
      <c r="W5949" s="1" t="str">
        <f>VLOOKUP(Orders!B5949,Returns!$B$1:$C$801,2,1)</f>
        <v>Yes</v>
      </c>
    </row>
    <row r="5950" spans="1:23" ht="12.9" customHeight="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VLOOKUP(M5950,People!$B$1:$C$5,2,0)</f>
        <v>Cassandra Brandow</v>
      </c>
      <c r="W5950" s="1" t="str">
        <f>VLOOKUP(Orders!B5950,Returns!$B$1:$C$801,2,1)</f>
        <v>Yes</v>
      </c>
    </row>
    <row r="5951" spans="1:23" ht="12.9" customHeight="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  <c r="V5951" s="1" t="str">
        <f>VLOOKUP(M5951,People!$B$1:$C$5,2,0)</f>
        <v>Cassandra Brandow</v>
      </c>
      <c r="W5951" s="1" t="str">
        <f>VLOOKUP(Orders!B5951,Returns!$B$1:$C$801,2,1)</f>
        <v>Yes</v>
      </c>
    </row>
    <row r="5952" spans="1:23" ht="12.9" customHeight="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VLOOKUP(M5952,People!$B$1:$C$5,2,0)</f>
        <v>Cassandra Brandow</v>
      </c>
      <c r="W5952" s="1" t="str">
        <f>VLOOKUP(Orders!B5952,Returns!$B$1:$C$801,2,1)</f>
        <v>Yes</v>
      </c>
    </row>
    <row r="5953" spans="1:23" ht="12.9" customHeight="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  <c r="V5953" s="1" t="str">
        <f>VLOOKUP(M5953,People!$B$1:$C$5,2,0)</f>
        <v>Cassandra Brandow</v>
      </c>
      <c r="W5953" s="1" t="str">
        <f>VLOOKUP(Orders!B5953,Returns!$B$1:$C$801,2,1)</f>
        <v>Yes</v>
      </c>
    </row>
    <row r="5954" spans="1:23" ht="12.9" customHeight="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  <c r="V5954" s="1" t="str">
        <f>VLOOKUP(M5954,People!$B$1:$C$5,2,0)</f>
        <v>Kelly Williams</v>
      </c>
      <c r="W5954" s="1" t="str">
        <f>VLOOKUP(Orders!B5954,Returns!$B$1:$C$801,2,1)</f>
        <v>Yes</v>
      </c>
    </row>
    <row r="5955" spans="1:23" ht="12.9" customHeight="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  <c r="V5955" s="1" t="str">
        <f>VLOOKUP(M5955,People!$B$1:$C$5,2,0)</f>
        <v>Chuck Magee</v>
      </c>
      <c r="W5955" s="1" t="str">
        <f>VLOOKUP(Orders!B5955,Returns!$B$1:$C$801,2,1)</f>
        <v>Yes</v>
      </c>
    </row>
    <row r="5956" spans="1:23" ht="12.9" customHeight="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  <c r="V5956" s="1" t="str">
        <f>VLOOKUP(M5956,People!$B$1:$C$5,2,0)</f>
        <v>Chuck Magee</v>
      </c>
      <c r="W5956" s="1" t="str">
        <f>VLOOKUP(Orders!B5956,Returns!$B$1:$C$801,2,1)</f>
        <v>Yes</v>
      </c>
    </row>
    <row r="5957" spans="1:23" ht="12.9" customHeight="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VLOOKUP(M5957,People!$B$1:$C$5,2,0)</f>
        <v>Chuck Magee</v>
      </c>
      <c r="W5957" s="1" t="str">
        <f>VLOOKUP(Orders!B5957,Returns!$B$1:$C$801,2,1)</f>
        <v>Yes</v>
      </c>
    </row>
    <row r="5958" spans="1:23" ht="12.9" customHeight="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6.7655000000000998</v>
      </c>
      <c r="V5958" s="1" t="str">
        <f>VLOOKUP(M5958,People!$B$1:$C$5,2,0)</f>
        <v>Anna Andreadi</v>
      </c>
      <c r="W5958" s="1" t="str">
        <f>VLOOKUP(Orders!B5958,Returns!$B$1:$C$801,2,1)</f>
        <v>Yes</v>
      </c>
    </row>
    <row r="5959" spans="1:23" ht="12.9" customHeight="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VLOOKUP(M5959,People!$B$1:$C$5,2,0)</f>
        <v>Anna Andreadi</v>
      </c>
      <c r="W5959" s="1" t="str">
        <f>VLOOKUP(Orders!B5959,Returns!$B$1:$C$801,2,1)</f>
        <v>Yes</v>
      </c>
    </row>
    <row r="5960" spans="1:23" ht="12.9" customHeight="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VLOOKUP(M5960,People!$B$1:$C$5,2,0)</f>
        <v>Anna Andreadi</v>
      </c>
      <c r="W5960" s="1" t="str">
        <f>VLOOKUP(Orders!B5960,Returns!$B$1:$C$801,2,1)</f>
        <v>Yes</v>
      </c>
    </row>
    <row r="5961" spans="1:23" ht="12.9" customHeight="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  <c r="V5961" s="1" t="str">
        <f>VLOOKUP(M5961,People!$B$1:$C$5,2,0)</f>
        <v>Anna Andreadi</v>
      </c>
      <c r="W5961" s="1" t="str">
        <f>VLOOKUP(Orders!B5961,Returns!$B$1:$C$801,2,1)</f>
        <v>Yes</v>
      </c>
    </row>
    <row r="5962" spans="1:23" ht="12.9" customHeight="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  <c r="V5962" s="1" t="str">
        <f>VLOOKUP(M5962,People!$B$1:$C$5,2,0)</f>
        <v>Anna Andreadi</v>
      </c>
      <c r="W5962" s="1" t="str">
        <f>VLOOKUP(Orders!B5962,Returns!$B$1:$C$801,2,1)</f>
        <v>Yes</v>
      </c>
    </row>
    <row r="5963" spans="1:23" ht="12.9" customHeight="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  <c r="V5963" s="1" t="str">
        <f>VLOOKUP(M5963,People!$B$1:$C$5,2,0)</f>
        <v>Anna Andreadi</v>
      </c>
      <c r="W5963" s="1" t="str">
        <f>VLOOKUP(Orders!B5963,Returns!$B$1:$C$801,2,1)</f>
        <v>Yes</v>
      </c>
    </row>
    <row r="5964" spans="1:23" ht="12.9" customHeight="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VLOOKUP(M5964,People!$B$1:$C$5,2,0)</f>
        <v>Anna Andreadi</v>
      </c>
      <c r="W5964" s="1" t="str">
        <f>VLOOKUP(Orders!B5964,Returns!$B$1:$C$801,2,1)</f>
        <v>Yes</v>
      </c>
    </row>
    <row r="5965" spans="1:23" ht="12.9" customHeight="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  <c r="V5965" s="1" t="str">
        <f>VLOOKUP(M5965,People!$B$1:$C$5,2,0)</f>
        <v>Anna Andreadi</v>
      </c>
      <c r="W5965" s="1" t="str">
        <f>VLOOKUP(Orders!B5965,Returns!$B$1:$C$801,2,1)</f>
        <v>Yes</v>
      </c>
    </row>
    <row r="5966" spans="1:23" ht="12.9" customHeight="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  <c r="V5966" s="1" t="str">
        <f>VLOOKUP(M5966,People!$B$1:$C$5,2,0)</f>
        <v>Anna Andreadi</v>
      </c>
      <c r="W5966" s="1" t="str">
        <f>VLOOKUP(Orders!B5966,Returns!$B$1:$C$801,2,1)</f>
        <v>Yes</v>
      </c>
    </row>
    <row r="5967" spans="1:23" ht="12.9" customHeight="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  <c r="V5967" s="1" t="str">
        <f>VLOOKUP(M5967,People!$B$1:$C$5,2,0)</f>
        <v>Anna Andreadi</v>
      </c>
      <c r="W5967" s="1" t="str">
        <f>VLOOKUP(Orders!B5967,Returns!$B$1:$C$801,2,1)</f>
        <v>Yes</v>
      </c>
    </row>
    <row r="5968" spans="1:23" ht="12.9" customHeight="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  <c r="V5968" s="1" t="str">
        <f>VLOOKUP(M5968,People!$B$1:$C$5,2,0)</f>
        <v>Anna Andreadi</v>
      </c>
      <c r="W5968" s="1" t="str">
        <f>VLOOKUP(Orders!B5968,Returns!$B$1:$C$801,2,1)</f>
        <v>Yes</v>
      </c>
    </row>
    <row r="5969" spans="1:23" ht="12.9" customHeight="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VLOOKUP(M5969,People!$B$1:$C$5,2,0)</f>
        <v>Chuck Magee</v>
      </c>
      <c r="W5969" s="1" t="str">
        <f>VLOOKUP(Orders!B5969,Returns!$B$1:$C$801,2,1)</f>
        <v>Yes</v>
      </c>
    </row>
    <row r="5970" spans="1:23" ht="12.9" customHeight="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  <c r="V5970" s="1" t="str">
        <f>VLOOKUP(M5970,People!$B$1:$C$5,2,0)</f>
        <v>Anna Andreadi</v>
      </c>
      <c r="W5970" s="1" t="str">
        <f>VLOOKUP(Orders!B5970,Returns!$B$1:$C$801,2,1)</f>
        <v>Yes</v>
      </c>
    </row>
    <row r="5971" spans="1:23" ht="12.9" customHeight="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VLOOKUP(M5971,People!$B$1:$C$5,2,0)</f>
        <v>Anna Andreadi</v>
      </c>
      <c r="W5971" s="1" t="str">
        <f>VLOOKUP(Orders!B5971,Returns!$B$1:$C$801,2,1)</f>
        <v>Yes</v>
      </c>
    </row>
    <row r="5972" spans="1:23" ht="12.9" customHeight="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  <c r="V5972" s="1" t="str">
        <f>VLOOKUP(M5972,People!$B$1:$C$5,2,0)</f>
        <v>Anna Andreadi</v>
      </c>
      <c r="W5972" s="1" t="str">
        <f>VLOOKUP(Orders!B5972,Returns!$B$1:$C$801,2,1)</f>
        <v>Yes</v>
      </c>
    </row>
    <row r="5973" spans="1:23" ht="12.9" customHeight="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  <c r="V5973" s="1" t="str">
        <f>VLOOKUP(M5973,People!$B$1:$C$5,2,0)</f>
        <v>Anna Andreadi</v>
      </c>
      <c r="W5973" s="1" t="str">
        <f>VLOOKUP(Orders!B5973,Returns!$B$1:$C$801,2,1)</f>
        <v>Yes</v>
      </c>
    </row>
    <row r="5974" spans="1:23" ht="12.9" customHeight="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  <c r="V5974" s="1" t="str">
        <f>VLOOKUP(M5974,People!$B$1:$C$5,2,0)</f>
        <v>Chuck Magee</v>
      </c>
      <c r="W5974" s="1" t="str">
        <f>VLOOKUP(Orders!B5974,Returns!$B$1:$C$801,2,1)</f>
        <v>Yes</v>
      </c>
    </row>
    <row r="5975" spans="1:23" ht="12.9" customHeight="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  <c r="V5975" s="1" t="str">
        <f>VLOOKUP(M5975,People!$B$1:$C$5,2,0)</f>
        <v>Chuck Magee</v>
      </c>
      <c r="W5975" s="1" t="str">
        <f>VLOOKUP(Orders!B5975,Returns!$B$1:$C$801,2,1)</f>
        <v>Yes</v>
      </c>
    </row>
    <row r="5976" spans="1:23" ht="12.9" customHeight="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  <c r="V5976" s="1" t="str">
        <f>VLOOKUP(M5976,People!$B$1:$C$5,2,0)</f>
        <v>Cassandra Brandow</v>
      </c>
      <c r="W5976" s="1" t="str">
        <f>VLOOKUP(Orders!B5976,Returns!$B$1:$C$801,2,1)</f>
        <v>Yes</v>
      </c>
    </row>
    <row r="5977" spans="1:23" ht="12.9" customHeight="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VLOOKUP(M5977,People!$B$1:$C$5,2,0)</f>
        <v>Kelly Williams</v>
      </c>
      <c r="W5977" s="1" t="str">
        <f>VLOOKUP(Orders!B5977,Returns!$B$1:$C$801,2,1)</f>
        <v>Yes</v>
      </c>
    </row>
    <row r="5978" spans="1:23" ht="12.9" customHeight="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VLOOKUP(M5978,People!$B$1:$C$5,2,0)</f>
        <v>Kelly Williams</v>
      </c>
      <c r="W5978" s="1" t="str">
        <f>VLOOKUP(Orders!B5978,Returns!$B$1:$C$801,2,1)</f>
        <v>Yes</v>
      </c>
    </row>
    <row r="5979" spans="1:23" ht="12.9" customHeight="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VLOOKUP(M5979,People!$B$1:$C$5,2,0)</f>
        <v>Anna Andreadi</v>
      </c>
      <c r="W5979" s="1" t="str">
        <f>VLOOKUP(Orders!B5979,Returns!$B$1:$C$801,2,1)</f>
        <v>Yes</v>
      </c>
    </row>
    <row r="5980" spans="1:23" ht="12.9" customHeight="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  <c r="V5980" s="1" t="str">
        <f>VLOOKUP(M5980,People!$B$1:$C$5,2,0)</f>
        <v>Kelly Williams</v>
      </c>
      <c r="W5980" s="1" t="str">
        <f>VLOOKUP(Orders!B5980,Returns!$B$1:$C$801,2,1)</f>
        <v>Yes</v>
      </c>
    </row>
    <row r="5981" spans="1:23" ht="12.9" customHeight="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VLOOKUP(M5981,People!$B$1:$C$5,2,0)</f>
        <v>Kelly Williams</v>
      </c>
      <c r="W5981" s="1" t="str">
        <f>VLOOKUP(Orders!B5981,Returns!$B$1:$C$801,2,1)</f>
        <v>Yes</v>
      </c>
    </row>
    <row r="5982" spans="1:23" ht="12.9" customHeight="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  <c r="V5982" s="1" t="str">
        <f>VLOOKUP(M5982,People!$B$1:$C$5,2,0)</f>
        <v>Kelly Williams</v>
      </c>
      <c r="W5982" s="1" t="str">
        <f>VLOOKUP(Orders!B5982,Returns!$B$1:$C$801,2,1)</f>
        <v>Yes</v>
      </c>
    </row>
    <row r="5983" spans="1:23" ht="12.9" customHeight="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  <c r="V5983" s="1" t="str">
        <f>VLOOKUP(M5983,People!$B$1:$C$5,2,0)</f>
        <v>Kelly Williams</v>
      </c>
      <c r="W5983" s="1" t="str">
        <f>VLOOKUP(Orders!B5983,Returns!$B$1:$C$801,2,1)</f>
        <v>Yes</v>
      </c>
    </row>
    <row r="5984" spans="1:23" ht="12.9" customHeight="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  <c r="V5984" s="1" t="str">
        <f>VLOOKUP(M5984,People!$B$1:$C$5,2,0)</f>
        <v>Chuck Magee</v>
      </c>
      <c r="W5984" s="1" t="str">
        <f>VLOOKUP(Orders!B5984,Returns!$B$1:$C$801,2,1)</f>
        <v>Yes</v>
      </c>
    </row>
    <row r="5985" spans="1:23" ht="12.9" customHeight="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  <c r="V5985" s="1" t="str">
        <f>VLOOKUP(M5985,People!$B$1:$C$5,2,0)</f>
        <v>Chuck Magee</v>
      </c>
      <c r="W5985" s="1" t="str">
        <f>VLOOKUP(Orders!B5985,Returns!$B$1:$C$801,2,1)</f>
        <v>Yes</v>
      </c>
    </row>
    <row r="5986" spans="1:23" ht="12.9" customHeight="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  <c r="V5986" s="1" t="str">
        <f>VLOOKUP(M5986,People!$B$1:$C$5,2,0)</f>
        <v>Cassandra Brandow</v>
      </c>
      <c r="W5986" s="1" t="str">
        <f>VLOOKUP(Orders!B5986,Returns!$B$1:$C$801,2,1)</f>
        <v>Yes</v>
      </c>
    </row>
    <row r="5987" spans="1:23" ht="12.9" customHeight="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VLOOKUP(M5987,People!$B$1:$C$5,2,0)</f>
        <v>Cassandra Brandow</v>
      </c>
      <c r="W5987" s="1" t="str">
        <f>VLOOKUP(Orders!B5987,Returns!$B$1:$C$801,2,1)</f>
        <v>Yes</v>
      </c>
    </row>
    <row r="5988" spans="1:23" ht="12.9" customHeight="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  <c r="V5988" s="1" t="str">
        <f>VLOOKUP(M5988,People!$B$1:$C$5,2,0)</f>
        <v>Cassandra Brandow</v>
      </c>
      <c r="W5988" s="1" t="str">
        <f>VLOOKUP(Orders!B5988,Returns!$B$1:$C$801,2,1)</f>
        <v>Yes</v>
      </c>
    </row>
    <row r="5989" spans="1:23" ht="12.9" customHeight="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  <c r="V5989" s="1" t="str">
        <f>VLOOKUP(M5989,People!$B$1:$C$5,2,0)</f>
        <v>Cassandra Brandow</v>
      </c>
      <c r="W5989" s="1" t="str">
        <f>VLOOKUP(Orders!B5989,Returns!$B$1:$C$801,2,1)</f>
        <v>Yes</v>
      </c>
    </row>
    <row r="5990" spans="1:23" ht="12.9" customHeight="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VLOOKUP(M5990,People!$B$1:$C$5,2,0)</f>
        <v>Cassandra Brandow</v>
      </c>
      <c r="W5990" s="1" t="str">
        <f>VLOOKUP(Orders!B5990,Returns!$B$1:$C$801,2,1)</f>
        <v>Yes</v>
      </c>
    </row>
    <row r="5991" spans="1:23" ht="12.9" customHeight="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  <c r="V5991" s="1" t="str">
        <f>VLOOKUP(M5991,People!$B$1:$C$5,2,0)</f>
        <v>Cassandra Brandow</v>
      </c>
      <c r="W5991" s="1" t="str">
        <f>VLOOKUP(Orders!B5991,Returns!$B$1:$C$801,2,1)</f>
        <v>Yes</v>
      </c>
    </row>
    <row r="5992" spans="1:23" ht="12.9" customHeight="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  <c r="V5992" s="1" t="str">
        <f>VLOOKUP(M5992,People!$B$1:$C$5,2,0)</f>
        <v>Anna Andreadi</v>
      </c>
      <c r="W5992" s="1" t="str">
        <f>VLOOKUP(Orders!B5992,Returns!$B$1:$C$801,2,1)</f>
        <v>Yes</v>
      </c>
    </row>
    <row r="5993" spans="1:23" ht="12.9" customHeight="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  <c r="V5993" s="1" t="str">
        <f>VLOOKUP(M5993,People!$B$1:$C$5,2,0)</f>
        <v>Anna Andreadi</v>
      </c>
      <c r="W5993" s="1" t="str">
        <f>VLOOKUP(Orders!B5993,Returns!$B$1:$C$801,2,1)</f>
        <v>Yes</v>
      </c>
    </row>
    <row r="5994" spans="1:23" ht="12.9" customHeight="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  <c r="V5994" s="1" t="str">
        <f>VLOOKUP(M5994,People!$B$1:$C$5,2,0)</f>
        <v>Anna Andreadi</v>
      </c>
      <c r="W5994" s="1" t="str">
        <f>VLOOKUP(Orders!B5994,Returns!$B$1:$C$801,2,1)</f>
        <v>Yes</v>
      </c>
    </row>
    <row r="5995" spans="1:23" ht="12.9" customHeight="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  <c r="V5995" s="1" t="str">
        <f>VLOOKUP(M5995,People!$B$1:$C$5,2,0)</f>
        <v>Chuck Magee</v>
      </c>
      <c r="W5995" s="1" t="str">
        <f>VLOOKUP(Orders!B5995,Returns!$B$1:$C$801,2,1)</f>
        <v>Yes</v>
      </c>
    </row>
    <row r="5996" spans="1:23" ht="12.9" customHeight="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  <c r="V5996" s="1" t="str">
        <f>VLOOKUP(M5996,People!$B$1:$C$5,2,0)</f>
        <v>Chuck Magee</v>
      </c>
      <c r="W5996" s="1" t="str">
        <f>VLOOKUP(Orders!B5996,Returns!$B$1:$C$801,2,1)</f>
        <v>Yes</v>
      </c>
    </row>
    <row r="5997" spans="1:23" ht="12.9" customHeight="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  <c r="V5997" s="1" t="str">
        <f>VLOOKUP(M5997,People!$B$1:$C$5,2,0)</f>
        <v>Chuck Magee</v>
      </c>
      <c r="W5997" s="1" t="str">
        <f>VLOOKUP(Orders!B5997,Returns!$B$1:$C$801,2,1)</f>
        <v>Yes</v>
      </c>
    </row>
    <row r="5998" spans="1:23" ht="12.9" customHeight="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  <c r="V5998" s="1" t="str">
        <f>VLOOKUP(M5998,People!$B$1:$C$5,2,0)</f>
        <v>Chuck Magee</v>
      </c>
      <c r="W5998" s="1" t="str">
        <f>VLOOKUP(Orders!B5998,Returns!$B$1:$C$801,2,1)</f>
        <v>Yes</v>
      </c>
    </row>
    <row r="5999" spans="1:23" ht="12.9" customHeight="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  <c r="V5999" s="1" t="str">
        <f>VLOOKUP(M5999,People!$B$1:$C$5,2,0)</f>
        <v>Chuck Magee</v>
      </c>
      <c r="W5999" s="1" t="str">
        <f>VLOOKUP(Orders!B5999,Returns!$B$1:$C$801,2,1)</f>
        <v>Yes</v>
      </c>
    </row>
    <row r="6000" spans="1:23" ht="12.9" customHeight="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  <c r="V6000" s="1" t="str">
        <f>VLOOKUP(M6000,People!$B$1:$C$5,2,0)</f>
        <v>Anna Andreadi</v>
      </c>
      <c r="W6000" s="1" t="str">
        <f>VLOOKUP(Orders!B6000,Returns!$B$1:$C$801,2,1)</f>
        <v>Yes</v>
      </c>
    </row>
    <row r="6001" spans="1:23" ht="12.9" customHeight="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  <c r="V6001" s="1" t="str">
        <f>VLOOKUP(M6001,People!$B$1:$C$5,2,0)</f>
        <v>Anna Andreadi</v>
      </c>
      <c r="W6001" s="1" t="str">
        <f>VLOOKUP(Orders!B6001,Returns!$B$1:$C$801,2,1)</f>
        <v>Yes</v>
      </c>
    </row>
    <row r="6002" spans="1:23" ht="12.9" customHeight="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VLOOKUP(M6002,People!$B$1:$C$5,2,0)</f>
        <v>Anna Andreadi</v>
      </c>
      <c r="W6002" s="1" t="str">
        <f>VLOOKUP(Orders!B6002,Returns!$B$1:$C$801,2,1)</f>
        <v>Yes</v>
      </c>
    </row>
    <row r="6003" spans="1:23" ht="12.9" customHeight="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  <c r="V6003" s="1" t="str">
        <f>VLOOKUP(M6003,People!$B$1:$C$5,2,0)</f>
        <v>Anna Andreadi</v>
      </c>
      <c r="W6003" s="1" t="str">
        <f>VLOOKUP(Orders!B6003,Returns!$B$1:$C$801,2,1)</f>
        <v>Yes</v>
      </c>
    </row>
    <row r="6004" spans="1:23" ht="12.9" customHeight="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  <c r="V6004" s="1" t="str">
        <f>VLOOKUP(M6004,People!$B$1:$C$5,2,0)</f>
        <v>Anna Andreadi</v>
      </c>
      <c r="W6004" s="1" t="str">
        <f>VLOOKUP(Orders!B6004,Returns!$B$1:$C$801,2,1)</f>
        <v>Yes</v>
      </c>
    </row>
    <row r="6005" spans="1:23" ht="12.9" customHeight="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  <c r="V6005" s="1" t="str">
        <f>VLOOKUP(M6005,People!$B$1:$C$5,2,0)</f>
        <v>Cassandra Brandow</v>
      </c>
      <c r="W6005" s="1" t="str">
        <f>VLOOKUP(Orders!B6005,Returns!$B$1:$C$801,2,1)</f>
        <v>Yes</v>
      </c>
    </row>
    <row r="6006" spans="1:23" ht="12.9" customHeight="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VLOOKUP(M6006,People!$B$1:$C$5,2,0)</f>
        <v>Anna Andreadi</v>
      </c>
      <c r="W6006" s="1" t="str">
        <f>VLOOKUP(Orders!B6006,Returns!$B$1:$C$801,2,1)</f>
        <v>Yes</v>
      </c>
    </row>
    <row r="6007" spans="1:23" ht="12.9" customHeight="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  <c r="V6007" s="1" t="str">
        <f>VLOOKUP(M6007,People!$B$1:$C$5,2,0)</f>
        <v>Chuck Magee</v>
      </c>
      <c r="W6007" s="1" t="str">
        <f>VLOOKUP(Orders!B6007,Returns!$B$1:$C$801,2,1)</f>
        <v>Yes</v>
      </c>
    </row>
    <row r="6008" spans="1:23" ht="12.9" customHeight="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  <c r="V6008" s="1" t="str">
        <f>VLOOKUP(M6008,People!$B$1:$C$5,2,0)</f>
        <v>Chuck Magee</v>
      </c>
      <c r="W6008" s="1" t="str">
        <f>VLOOKUP(Orders!B6008,Returns!$B$1:$C$801,2,1)</f>
        <v>Yes</v>
      </c>
    </row>
    <row r="6009" spans="1:23" ht="12.9" customHeight="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  <c r="V6009" s="1" t="str">
        <f>VLOOKUP(M6009,People!$B$1:$C$5,2,0)</f>
        <v>Cassandra Brandow</v>
      </c>
      <c r="W6009" s="1" t="str">
        <f>VLOOKUP(Orders!B6009,Returns!$B$1:$C$801,2,1)</f>
        <v>Yes</v>
      </c>
    </row>
    <row r="6010" spans="1:23" ht="12.9" customHeight="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  <c r="V6010" s="1" t="str">
        <f>VLOOKUP(M6010,People!$B$1:$C$5,2,0)</f>
        <v>Anna Andreadi</v>
      </c>
      <c r="W6010" s="1" t="str">
        <f>VLOOKUP(Orders!B6010,Returns!$B$1:$C$801,2,1)</f>
        <v>Yes</v>
      </c>
    </row>
    <row r="6011" spans="1:23" ht="12.9" customHeight="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  <c r="V6011" s="1" t="str">
        <f>VLOOKUP(M6011,People!$B$1:$C$5,2,0)</f>
        <v>Anna Andreadi</v>
      </c>
      <c r="W6011" s="1" t="str">
        <f>VLOOKUP(Orders!B6011,Returns!$B$1:$C$801,2,1)</f>
        <v>Yes</v>
      </c>
    </row>
    <row r="6012" spans="1:23" ht="12.9" customHeight="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  <c r="V6012" s="1" t="str">
        <f>VLOOKUP(M6012,People!$B$1:$C$5,2,0)</f>
        <v>Anna Andreadi</v>
      </c>
      <c r="W6012" s="1" t="str">
        <f>VLOOKUP(Orders!B6012,Returns!$B$1:$C$801,2,1)</f>
        <v>Yes</v>
      </c>
    </row>
    <row r="6013" spans="1:23" ht="12.9" customHeight="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VLOOKUP(M6013,People!$B$1:$C$5,2,0)</f>
        <v>Anna Andreadi</v>
      </c>
      <c r="W6013" s="1" t="str">
        <f>VLOOKUP(Orders!B6013,Returns!$B$1:$C$801,2,1)</f>
        <v>Yes</v>
      </c>
    </row>
    <row r="6014" spans="1:23" ht="12.9" customHeight="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VLOOKUP(M6014,People!$B$1:$C$5,2,0)</f>
        <v>Anna Andreadi</v>
      </c>
      <c r="W6014" s="1" t="str">
        <f>VLOOKUP(Orders!B6014,Returns!$B$1:$C$801,2,1)</f>
        <v>Yes</v>
      </c>
    </row>
    <row r="6015" spans="1:23" ht="12.9" customHeight="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  <c r="V6015" s="1" t="str">
        <f>VLOOKUP(M6015,People!$B$1:$C$5,2,0)</f>
        <v>Anna Andreadi</v>
      </c>
      <c r="W6015" s="1" t="str">
        <f>VLOOKUP(Orders!B6015,Returns!$B$1:$C$801,2,1)</f>
        <v>Yes</v>
      </c>
    </row>
    <row r="6016" spans="1:23" ht="12.9" customHeight="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  <c r="V6016" s="1" t="str">
        <f>VLOOKUP(M6016,People!$B$1:$C$5,2,0)</f>
        <v>Anna Andreadi</v>
      </c>
      <c r="W6016" s="1" t="str">
        <f>VLOOKUP(Orders!B6016,Returns!$B$1:$C$801,2,1)</f>
        <v>Yes</v>
      </c>
    </row>
    <row r="6017" spans="1:23" ht="12.9" customHeight="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  <c r="V6017" s="1" t="str">
        <f>VLOOKUP(M6017,People!$B$1:$C$5,2,0)</f>
        <v>Anna Andreadi</v>
      </c>
      <c r="W6017" s="1" t="str">
        <f>VLOOKUP(Orders!B6017,Returns!$B$1:$C$801,2,1)</f>
        <v>Yes</v>
      </c>
    </row>
    <row r="6018" spans="1:23" ht="12.9" customHeight="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  <c r="V6018" s="1" t="str">
        <f>VLOOKUP(M6018,People!$B$1:$C$5,2,0)</f>
        <v>Anna Andreadi</v>
      </c>
      <c r="W6018" s="1" t="str">
        <f>VLOOKUP(Orders!B6018,Returns!$B$1:$C$801,2,1)</f>
        <v>Yes</v>
      </c>
    </row>
    <row r="6019" spans="1:23" ht="12.9" customHeight="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VLOOKUP(M6019,People!$B$1:$C$5,2,0)</f>
        <v>Anna Andreadi</v>
      </c>
      <c r="W6019" s="1" t="str">
        <f>VLOOKUP(Orders!B6019,Returns!$B$1:$C$801,2,1)</f>
        <v>Yes</v>
      </c>
    </row>
    <row r="6020" spans="1:23" ht="12.9" customHeight="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  <c r="V6020" s="1" t="str">
        <f>VLOOKUP(M6020,People!$B$1:$C$5,2,0)</f>
        <v>Anna Andreadi</v>
      </c>
      <c r="W6020" s="1" t="str">
        <f>VLOOKUP(Orders!B6020,Returns!$B$1:$C$801,2,1)</f>
        <v>Yes</v>
      </c>
    </row>
    <row r="6021" spans="1:23" ht="12.9" customHeight="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  <c r="V6021" s="1" t="str">
        <f>VLOOKUP(M6021,People!$B$1:$C$5,2,0)</f>
        <v>Chuck Magee</v>
      </c>
      <c r="W6021" s="1" t="str">
        <f>VLOOKUP(Orders!B6021,Returns!$B$1:$C$801,2,1)</f>
        <v>Yes</v>
      </c>
    </row>
    <row r="6022" spans="1:23" ht="12.9" customHeight="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  <c r="V6022" s="1" t="str">
        <f>VLOOKUP(M6022,People!$B$1:$C$5,2,0)</f>
        <v>Cassandra Brandow</v>
      </c>
      <c r="W6022" s="1" t="str">
        <f>VLOOKUP(Orders!B6022,Returns!$B$1:$C$801,2,1)</f>
        <v>Yes</v>
      </c>
    </row>
    <row r="6023" spans="1:23" ht="12.9" customHeight="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VLOOKUP(M6023,People!$B$1:$C$5,2,0)</f>
        <v>Cassandra Brandow</v>
      </c>
      <c r="W6023" s="1" t="str">
        <f>VLOOKUP(Orders!B6023,Returns!$B$1:$C$801,2,1)</f>
        <v>Yes</v>
      </c>
    </row>
    <row r="6024" spans="1:23" ht="12.9" customHeight="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  <c r="V6024" s="1" t="str">
        <f>VLOOKUP(M6024,People!$B$1:$C$5,2,0)</f>
        <v>Kelly Williams</v>
      </c>
      <c r="W6024" s="1" t="str">
        <f>VLOOKUP(Orders!B6024,Returns!$B$1:$C$801,2,1)</f>
        <v>Yes</v>
      </c>
    </row>
    <row r="6025" spans="1:23" ht="12.9" customHeight="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  <c r="V6025" s="1" t="str">
        <f>VLOOKUP(M6025,People!$B$1:$C$5,2,0)</f>
        <v>Chuck Magee</v>
      </c>
      <c r="W6025" s="1" t="str">
        <f>VLOOKUP(Orders!B6025,Returns!$B$1:$C$801,2,1)</f>
        <v>Yes</v>
      </c>
    </row>
    <row r="6026" spans="1:23" ht="12.9" customHeight="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  <c r="V6026" s="1" t="str">
        <f>VLOOKUP(M6026,People!$B$1:$C$5,2,0)</f>
        <v>Chuck Magee</v>
      </c>
      <c r="W6026" s="1" t="str">
        <f>VLOOKUP(Orders!B6026,Returns!$B$1:$C$801,2,1)</f>
        <v>Yes</v>
      </c>
    </row>
    <row r="6027" spans="1:23" ht="12.9" customHeight="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  <c r="V6027" s="1" t="str">
        <f>VLOOKUP(M6027,People!$B$1:$C$5,2,0)</f>
        <v>Chuck Magee</v>
      </c>
      <c r="W6027" s="1" t="str">
        <f>VLOOKUP(Orders!B6027,Returns!$B$1:$C$801,2,1)</f>
        <v>Yes</v>
      </c>
    </row>
    <row r="6028" spans="1:23" ht="12.9" customHeight="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  <c r="V6028" s="1" t="str">
        <f>VLOOKUP(M6028,People!$B$1:$C$5,2,0)</f>
        <v>Anna Andreadi</v>
      </c>
      <c r="W6028" s="1" t="str">
        <f>VLOOKUP(Orders!B6028,Returns!$B$1:$C$801,2,1)</f>
        <v>Yes</v>
      </c>
    </row>
    <row r="6029" spans="1:23" ht="12.9" customHeight="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  <c r="V6029" s="1" t="str">
        <f>VLOOKUP(M6029,People!$B$1:$C$5,2,0)</f>
        <v>Anna Andreadi</v>
      </c>
      <c r="W6029" s="1" t="str">
        <f>VLOOKUP(Orders!B6029,Returns!$B$1:$C$801,2,1)</f>
        <v>Yes</v>
      </c>
    </row>
    <row r="6030" spans="1:23" ht="12.9" customHeight="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  <c r="V6030" s="1" t="str">
        <f>VLOOKUP(M6030,People!$B$1:$C$5,2,0)</f>
        <v>Cassandra Brandow</v>
      </c>
      <c r="W6030" s="1" t="str">
        <f>VLOOKUP(Orders!B6030,Returns!$B$1:$C$801,2,1)</f>
        <v>Yes</v>
      </c>
    </row>
    <row r="6031" spans="1:23" ht="12.9" customHeight="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  <c r="V6031" s="1" t="str">
        <f>VLOOKUP(M6031,People!$B$1:$C$5,2,0)</f>
        <v>Anna Andreadi</v>
      </c>
      <c r="W6031" s="1" t="str">
        <f>VLOOKUP(Orders!B6031,Returns!$B$1:$C$801,2,1)</f>
        <v>Yes</v>
      </c>
    </row>
    <row r="6032" spans="1:23" ht="12.9" customHeight="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  <c r="V6032" s="1" t="str">
        <f>VLOOKUP(M6032,People!$B$1:$C$5,2,0)</f>
        <v>Cassandra Brandow</v>
      </c>
      <c r="W6032" s="1" t="str">
        <f>VLOOKUP(Orders!B6032,Returns!$B$1:$C$801,2,1)</f>
        <v>Yes</v>
      </c>
    </row>
    <row r="6033" spans="1:23" ht="12.9" customHeight="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  <c r="V6033" s="1" t="str">
        <f>VLOOKUP(M6033,People!$B$1:$C$5,2,0)</f>
        <v>Chuck Magee</v>
      </c>
      <c r="W6033" s="1" t="str">
        <f>VLOOKUP(Orders!B6033,Returns!$B$1:$C$801,2,1)</f>
        <v>Yes</v>
      </c>
    </row>
    <row r="6034" spans="1:23" ht="12.9" customHeight="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  <c r="V6034" s="1" t="str">
        <f>VLOOKUP(M6034,People!$B$1:$C$5,2,0)</f>
        <v>Chuck Magee</v>
      </c>
      <c r="W6034" s="1" t="str">
        <f>VLOOKUP(Orders!B6034,Returns!$B$1:$C$801,2,1)</f>
        <v>Yes</v>
      </c>
    </row>
    <row r="6035" spans="1:23" ht="12.9" customHeight="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  <c r="V6035" s="1" t="str">
        <f>VLOOKUP(M6035,People!$B$1:$C$5,2,0)</f>
        <v>Anna Andreadi</v>
      </c>
      <c r="W6035" s="1" t="str">
        <f>VLOOKUP(Orders!B6035,Returns!$B$1:$C$801,2,1)</f>
        <v>Yes</v>
      </c>
    </row>
    <row r="6036" spans="1:23" ht="12.9" customHeight="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  <c r="V6036" s="1" t="str">
        <f>VLOOKUP(M6036,People!$B$1:$C$5,2,0)</f>
        <v>Kelly Williams</v>
      </c>
      <c r="W6036" s="1" t="str">
        <f>VLOOKUP(Orders!B6036,Returns!$B$1:$C$801,2,1)</f>
        <v>Yes</v>
      </c>
    </row>
    <row r="6037" spans="1:23" ht="12.9" customHeight="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  <c r="V6037" s="1" t="str">
        <f>VLOOKUP(M6037,People!$B$1:$C$5,2,0)</f>
        <v>Kelly Williams</v>
      </c>
      <c r="W6037" s="1" t="str">
        <f>VLOOKUP(Orders!B6037,Returns!$B$1:$C$801,2,1)</f>
        <v>Yes</v>
      </c>
    </row>
    <row r="6038" spans="1:23" ht="12.9" customHeight="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  <c r="V6038" s="1" t="str">
        <f>VLOOKUP(M6038,People!$B$1:$C$5,2,0)</f>
        <v>Cassandra Brandow</v>
      </c>
      <c r="W6038" s="1" t="str">
        <f>VLOOKUP(Orders!B6038,Returns!$B$1:$C$801,2,1)</f>
        <v>Yes</v>
      </c>
    </row>
    <row r="6039" spans="1:23" ht="12.9" customHeight="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  <c r="V6039" s="1" t="str">
        <f>VLOOKUP(M6039,People!$B$1:$C$5,2,0)</f>
        <v>Cassandra Brandow</v>
      </c>
      <c r="W6039" s="1" t="str">
        <f>VLOOKUP(Orders!B6039,Returns!$B$1:$C$801,2,1)</f>
        <v>Yes</v>
      </c>
    </row>
    <row r="6040" spans="1:23" ht="12.9" customHeight="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  <c r="V6040" s="1" t="str">
        <f>VLOOKUP(M6040,People!$B$1:$C$5,2,0)</f>
        <v>Cassandra Brandow</v>
      </c>
      <c r="W6040" s="1" t="str">
        <f>VLOOKUP(Orders!B6040,Returns!$B$1:$C$801,2,1)</f>
        <v>Yes</v>
      </c>
    </row>
    <row r="6041" spans="1:23" ht="12.9" customHeight="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  <c r="V6041" s="1" t="str">
        <f>VLOOKUP(M6041,People!$B$1:$C$5,2,0)</f>
        <v>Cassandra Brandow</v>
      </c>
      <c r="W6041" s="1" t="str">
        <f>VLOOKUP(Orders!B6041,Returns!$B$1:$C$801,2,1)</f>
        <v>Yes</v>
      </c>
    </row>
    <row r="6042" spans="1:23" ht="12.9" customHeight="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  <c r="V6042" s="1" t="str">
        <f>VLOOKUP(M6042,People!$B$1:$C$5,2,0)</f>
        <v>Anna Andreadi</v>
      </c>
      <c r="W6042" s="1" t="str">
        <f>VLOOKUP(Orders!B6042,Returns!$B$1:$C$801,2,1)</f>
        <v>Yes</v>
      </c>
    </row>
    <row r="6043" spans="1:23" ht="12.9" customHeight="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  <c r="V6043" s="1" t="str">
        <f>VLOOKUP(M6043,People!$B$1:$C$5,2,0)</f>
        <v>Anna Andreadi</v>
      </c>
      <c r="W6043" s="1" t="str">
        <f>VLOOKUP(Orders!B6043,Returns!$B$1:$C$801,2,1)</f>
        <v>Yes</v>
      </c>
    </row>
    <row r="6044" spans="1:23" ht="12.9" customHeight="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  <c r="V6044" s="1" t="str">
        <f>VLOOKUP(M6044,People!$B$1:$C$5,2,0)</f>
        <v>Anna Andreadi</v>
      </c>
      <c r="W6044" s="1" t="str">
        <f>VLOOKUP(Orders!B6044,Returns!$B$1:$C$801,2,1)</f>
        <v>Yes</v>
      </c>
    </row>
    <row r="6045" spans="1:23" ht="12.9" customHeight="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  <c r="V6045" s="1" t="str">
        <f>VLOOKUP(M6045,People!$B$1:$C$5,2,0)</f>
        <v>Cassandra Brandow</v>
      </c>
      <c r="W6045" s="1" t="str">
        <f>VLOOKUP(Orders!B6045,Returns!$B$1:$C$801,2,1)</f>
        <v>Yes</v>
      </c>
    </row>
    <row r="6046" spans="1:23" ht="12.9" customHeight="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VLOOKUP(M6046,People!$B$1:$C$5,2,0)</f>
        <v>Cassandra Brandow</v>
      </c>
      <c r="W6046" s="1" t="str">
        <f>VLOOKUP(Orders!B6046,Returns!$B$1:$C$801,2,1)</f>
        <v>Yes</v>
      </c>
    </row>
    <row r="6047" spans="1:23" ht="12.9" customHeight="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  <c r="V6047" s="1" t="str">
        <f>VLOOKUP(M6047,People!$B$1:$C$5,2,0)</f>
        <v>Anna Andreadi</v>
      </c>
      <c r="W6047" s="1" t="str">
        <f>VLOOKUP(Orders!B6047,Returns!$B$1:$C$801,2,1)</f>
        <v>Yes</v>
      </c>
    </row>
    <row r="6048" spans="1:23" ht="12.9" customHeight="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  <c r="V6048" s="1" t="str">
        <f>VLOOKUP(M6048,People!$B$1:$C$5,2,0)</f>
        <v>Kelly Williams</v>
      </c>
      <c r="W6048" s="1" t="str">
        <f>VLOOKUP(Orders!B6048,Returns!$B$1:$C$801,2,1)</f>
        <v>Yes</v>
      </c>
    </row>
    <row r="6049" spans="1:23" ht="12.9" customHeight="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  <c r="V6049" s="1" t="str">
        <f>VLOOKUP(M6049,People!$B$1:$C$5,2,0)</f>
        <v>Cassandra Brandow</v>
      </c>
      <c r="W6049" s="1" t="str">
        <f>VLOOKUP(Orders!B6049,Returns!$B$1:$C$801,2,1)</f>
        <v>Yes</v>
      </c>
    </row>
    <row r="6050" spans="1:23" ht="12.9" customHeight="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  <c r="V6050" s="1" t="str">
        <f>VLOOKUP(M6050,People!$B$1:$C$5,2,0)</f>
        <v>Cassandra Brandow</v>
      </c>
      <c r="W6050" s="1" t="str">
        <f>VLOOKUP(Orders!B6050,Returns!$B$1:$C$801,2,1)</f>
        <v>Yes</v>
      </c>
    </row>
    <row r="6051" spans="1:23" ht="12.9" customHeight="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  <c r="V6051" s="1" t="str">
        <f>VLOOKUP(M6051,People!$B$1:$C$5,2,0)</f>
        <v>Kelly Williams</v>
      </c>
      <c r="W6051" s="1" t="str">
        <f>VLOOKUP(Orders!B6051,Returns!$B$1:$C$801,2,1)</f>
        <v>Yes</v>
      </c>
    </row>
    <row r="6052" spans="1:23" ht="12.9" customHeight="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VLOOKUP(M6052,People!$B$1:$C$5,2,0)</f>
        <v>Kelly Williams</v>
      </c>
      <c r="W6052" s="1" t="str">
        <f>VLOOKUP(Orders!B6052,Returns!$B$1:$C$801,2,1)</f>
        <v>Yes</v>
      </c>
    </row>
    <row r="6053" spans="1:23" ht="12.9" customHeight="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  <c r="V6053" s="1" t="str">
        <f>VLOOKUP(M6053,People!$B$1:$C$5,2,0)</f>
        <v>Kelly Williams</v>
      </c>
      <c r="W6053" s="1" t="str">
        <f>VLOOKUP(Orders!B6053,Returns!$B$1:$C$801,2,1)</f>
        <v>Yes</v>
      </c>
    </row>
    <row r="6054" spans="1:23" ht="12.9" customHeight="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  <c r="V6054" s="1" t="str">
        <f>VLOOKUP(M6054,People!$B$1:$C$5,2,0)</f>
        <v>Chuck Magee</v>
      </c>
      <c r="W6054" s="1" t="str">
        <f>VLOOKUP(Orders!B6054,Returns!$B$1:$C$801,2,1)</f>
        <v>Yes</v>
      </c>
    </row>
    <row r="6055" spans="1:23" ht="12.9" customHeight="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  <c r="V6055" s="1" t="str">
        <f>VLOOKUP(M6055,People!$B$1:$C$5,2,0)</f>
        <v>Chuck Magee</v>
      </c>
      <c r="W6055" s="1" t="str">
        <f>VLOOKUP(Orders!B6055,Returns!$B$1:$C$801,2,1)</f>
        <v>Yes</v>
      </c>
    </row>
    <row r="6056" spans="1:23" ht="12.9" customHeight="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  <c r="V6056" s="1" t="str">
        <f>VLOOKUP(M6056,People!$B$1:$C$5,2,0)</f>
        <v>Chuck Magee</v>
      </c>
      <c r="W6056" s="1" t="str">
        <f>VLOOKUP(Orders!B6056,Returns!$B$1:$C$801,2,1)</f>
        <v>Yes</v>
      </c>
    </row>
    <row r="6057" spans="1:23" ht="12.9" customHeight="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  <c r="V6057" s="1" t="str">
        <f>VLOOKUP(M6057,People!$B$1:$C$5,2,0)</f>
        <v>Kelly Williams</v>
      </c>
      <c r="W6057" s="1" t="str">
        <f>VLOOKUP(Orders!B6057,Returns!$B$1:$C$801,2,1)</f>
        <v>Yes</v>
      </c>
    </row>
    <row r="6058" spans="1:23" ht="12.9" customHeight="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  <c r="V6058" s="1" t="str">
        <f>VLOOKUP(M6058,People!$B$1:$C$5,2,0)</f>
        <v>Kelly Williams</v>
      </c>
      <c r="W6058" s="1" t="str">
        <f>VLOOKUP(Orders!B6058,Returns!$B$1:$C$801,2,1)</f>
        <v>Yes</v>
      </c>
    </row>
    <row r="6059" spans="1:23" ht="12.9" customHeight="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  <c r="V6059" s="1" t="str">
        <f>VLOOKUP(M6059,People!$B$1:$C$5,2,0)</f>
        <v>Chuck Magee</v>
      </c>
      <c r="W6059" s="1" t="str">
        <f>VLOOKUP(Orders!B6059,Returns!$B$1:$C$801,2,1)</f>
        <v>Yes</v>
      </c>
    </row>
    <row r="6060" spans="1:23" ht="12.9" customHeight="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VLOOKUP(M6060,People!$B$1:$C$5,2,0)</f>
        <v>Chuck Magee</v>
      </c>
      <c r="W6060" s="1" t="str">
        <f>VLOOKUP(Orders!B6060,Returns!$B$1:$C$801,2,1)</f>
        <v>Yes</v>
      </c>
    </row>
    <row r="6061" spans="1:23" ht="12.9" customHeight="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  <c r="V6061" s="1" t="str">
        <f>VLOOKUP(M6061,People!$B$1:$C$5,2,0)</f>
        <v>Chuck Magee</v>
      </c>
      <c r="W6061" s="1" t="str">
        <f>VLOOKUP(Orders!B6061,Returns!$B$1:$C$801,2,1)</f>
        <v>Yes</v>
      </c>
    </row>
    <row r="6062" spans="1:23" ht="12.9" customHeight="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  <c r="V6062" s="1" t="str">
        <f>VLOOKUP(M6062,People!$B$1:$C$5,2,0)</f>
        <v>Chuck Magee</v>
      </c>
      <c r="W6062" s="1" t="str">
        <f>VLOOKUP(Orders!B6062,Returns!$B$1:$C$801,2,1)</f>
        <v>Yes</v>
      </c>
    </row>
    <row r="6063" spans="1:23" ht="12.9" customHeight="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  <c r="V6063" s="1" t="str">
        <f>VLOOKUP(M6063,People!$B$1:$C$5,2,0)</f>
        <v>Chuck Magee</v>
      </c>
      <c r="W6063" s="1" t="str">
        <f>VLOOKUP(Orders!B6063,Returns!$B$1:$C$801,2,1)</f>
        <v>Yes</v>
      </c>
    </row>
    <row r="6064" spans="1:23" ht="12.9" customHeight="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  <c r="V6064" s="1" t="str">
        <f>VLOOKUP(M6064,People!$B$1:$C$5,2,0)</f>
        <v>Anna Andreadi</v>
      </c>
      <c r="W6064" s="1" t="str">
        <f>VLOOKUP(Orders!B6064,Returns!$B$1:$C$801,2,1)</f>
        <v>Yes</v>
      </c>
    </row>
    <row r="6065" spans="1:23" ht="12.9" customHeight="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  <c r="V6065" s="1" t="str">
        <f>VLOOKUP(M6065,People!$B$1:$C$5,2,0)</f>
        <v>Anna Andreadi</v>
      </c>
      <c r="W6065" s="1" t="str">
        <f>VLOOKUP(Orders!B6065,Returns!$B$1:$C$801,2,1)</f>
        <v>Yes</v>
      </c>
    </row>
    <row r="6066" spans="1:23" ht="12.9" customHeight="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VLOOKUP(M6066,People!$B$1:$C$5,2,0)</f>
        <v>Anna Andreadi</v>
      </c>
      <c r="W6066" s="1" t="str">
        <f>VLOOKUP(Orders!B6066,Returns!$B$1:$C$801,2,1)</f>
        <v>Yes</v>
      </c>
    </row>
    <row r="6067" spans="1:23" ht="12.9" customHeight="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  <c r="V6067" s="1" t="str">
        <f>VLOOKUP(M6067,People!$B$1:$C$5,2,0)</f>
        <v>Chuck Magee</v>
      </c>
      <c r="W6067" s="1" t="str">
        <f>VLOOKUP(Orders!B6067,Returns!$B$1:$C$801,2,1)</f>
        <v>Yes</v>
      </c>
    </row>
    <row r="6068" spans="1:23" ht="12.9" customHeight="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  <c r="V6068" s="1" t="str">
        <f>VLOOKUP(M6068,People!$B$1:$C$5,2,0)</f>
        <v>Cassandra Brandow</v>
      </c>
      <c r="W6068" s="1" t="str">
        <f>VLOOKUP(Orders!B6068,Returns!$B$1:$C$801,2,1)</f>
        <v>Yes</v>
      </c>
    </row>
    <row r="6069" spans="1:23" ht="12.9" customHeight="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  <c r="V6069" s="1" t="str">
        <f>VLOOKUP(M6069,People!$B$1:$C$5,2,0)</f>
        <v>Anna Andreadi</v>
      </c>
      <c r="W6069" s="1" t="str">
        <f>VLOOKUP(Orders!B6069,Returns!$B$1:$C$801,2,1)</f>
        <v>Yes</v>
      </c>
    </row>
    <row r="6070" spans="1:23" ht="12.9" customHeight="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VLOOKUP(M6070,People!$B$1:$C$5,2,0)</f>
        <v>Anna Andreadi</v>
      </c>
      <c r="W6070" s="1" t="str">
        <f>VLOOKUP(Orders!B6070,Returns!$B$1:$C$801,2,1)</f>
        <v>Yes</v>
      </c>
    </row>
    <row r="6071" spans="1:23" ht="12.9" customHeight="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  <c r="V6071" s="1" t="str">
        <f>VLOOKUP(M6071,People!$B$1:$C$5,2,0)</f>
        <v>Anna Andreadi</v>
      </c>
      <c r="W6071" s="1" t="str">
        <f>VLOOKUP(Orders!B6071,Returns!$B$1:$C$801,2,1)</f>
        <v>Yes</v>
      </c>
    </row>
    <row r="6072" spans="1:23" ht="12.9" customHeight="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  <c r="V6072" s="1" t="str">
        <f>VLOOKUP(M6072,People!$B$1:$C$5,2,0)</f>
        <v>Chuck Magee</v>
      </c>
      <c r="W6072" s="1" t="str">
        <f>VLOOKUP(Orders!B6072,Returns!$B$1:$C$801,2,1)</f>
        <v>Yes</v>
      </c>
    </row>
    <row r="6073" spans="1:23" ht="12.9" customHeight="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  <c r="V6073" s="1" t="str">
        <f>VLOOKUP(M6073,People!$B$1:$C$5,2,0)</f>
        <v>Kelly Williams</v>
      </c>
      <c r="W6073" s="1" t="str">
        <f>VLOOKUP(Orders!B6073,Returns!$B$1:$C$801,2,1)</f>
        <v>Yes</v>
      </c>
    </row>
    <row r="6074" spans="1:23" ht="12.9" customHeight="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  <c r="V6074" s="1" t="str">
        <f>VLOOKUP(M6074,People!$B$1:$C$5,2,0)</f>
        <v>Kelly Williams</v>
      </c>
      <c r="W6074" s="1" t="str">
        <f>VLOOKUP(Orders!B6074,Returns!$B$1:$C$801,2,1)</f>
        <v>Yes</v>
      </c>
    </row>
    <row r="6075" spans="1:23" ht="12.9" customHeight="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  <c r="V6075" s="1" t="str">
        <f>VLOOKUP(M6075,People!$B$1:$C$5,2,0)</f>
        <v>Kelly Williams</v>
      </c>
      <c r="W6075" s="1" t="str">
        <f>VLOOKUP(Orders!B6075,Returns!$B$1:$C$801,2,1)</f>
        <v>Yes</v>
      </c>
    </row>
    <row r="6076" spans="1:23" ht="12.9" customHeight="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VLOOKUP(M6076,People!$B$1:$C$5,2,0)</f>
        <v>Anna Andreadi</v>
      </c>
      <c r="W6076" s="1" t="str">
        <f>VLOOKUP(Orders!B6076,Returns!$B$1:$C$801,2,1)</f>
        <v>Yes</v>
      </c>
    </row>
    <row r="6077" spans="1:23" ht="12.9" customHeight="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  <c r="V6077" s="1" t="str">
        <f>VLOOKUP(M6077,People!$B$1:$C$5,2,0)</f>
        <v>Anna Andreadi</v>
      </c>
      <c r="W6077" s="1" t="str">
        <f>VLOOKUP(Orders!B6077,Returns!$B$1:$C$801,2,1)</f>
        <v>Yes</v>
      </c>
    </row>
    <row r="6078" spans="1:23" ht="12.9" customHeight="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  <c r="V6078" s="1" t="str">
        <f>VLOOKUP(M6078,People!$B$1:$C$5,2,0)</f>
        <v>Chuck Magee</v>
      </c>
      <c r="W6078" s="1" t="str">
        <f>VLOOKUP(Orders!B6078,Returns!$B$1:$C$801,2,1)</f>
        <v>Yes</v>
      </c>
    </row>
    <row r="6079" spans="1:23" ht="12.9" customHeight="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VLOOKUP(M6079,People!$B$1:$C$5,2,0)</f>
        <v>Chuck Magee</v>
      </c>
      <c r="W6079" s="1" t="str">
        <f>VLOOKUP(Orders!B6079,Returns!$B$1:$C$801,2,1)</f>
        <v>Yes</v>
      </c>
    </row>
    <row r="6080" spans="1:23" ht="12.9" customHeight="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  <c r="V6080" s="1" t="str">
        <f>VLOOKUP(M6080,People!$B$1:$C$5,2,0)</f>
        <v>Chuck Magee</v>
      </c>
      <c r="W6080" s="1" t="str">
        <f>VLOOKUP(Orders!B6080,Returns!$B$1:$C$801,2,1)</f>
        <v>Yes</v>
      </c>
    </row>
    <row r="6081" spans="1:23" ht="12.9" customHeight="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VLOOKUP(M6081,People!$B$1:$C$5,2,0)</f>
        <v>Chuck Magee</v>
      </c>
      <c r="W6081" s="1" t="str">
        <f>VLOOKUP(Orders!B6081,Returns!$B$1:$C$801,2,1)</f>
        <v>Yes</v>
      </c>
    </row>
    <row r="6082" spans="1:23" ht="12.9" customHeight="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  <c r="V6082" s="1" t="str">
        <f>VLOOKUP(M6082,People!$B$1:$C$5,2,0)</f>
        <v>Kelly Williams</v>
      </c>
      <c r="W6082" s="1" t="str">
        <f>VLOOKUP(Orders!B6082,Returns!$B$1:$C$801,2,1)</f>
        <v>Yes</v>
      </c>
    </row>
    <row r="6083" spans="1:23" ht="12.9" customHeight="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VLOOKUP(M6083,People!$B$1:$C$5,2,0)</f>
        <v>Kelly Williams</v>
      </c>
      <c r="W6083" s="1" t="str">
        <f>VLOOKUP(Orders!B6083,Returns!$B$1:$C$801,2,1)</f>
        <v>Yes</v>
      </c>
    </row>
    <row r="6084" spans="1:23" ht="12.9" customHeight="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  <c r="V6084" s="1" t="str">
        <f>VLOOKUP(M6084,People!$B$1:$C$5,2,0)</f>
        <v>Kelly Williams</v>
      </c>
      <c r="W6084" s="1" t="str">
        <f>VLOOKUP(Orders!B6084,Returns!$B$1:$C$801,2,1)</f>
        <v>Yes</v>
      </c>
    </row>
    <row r="6085" spans="1:23" ht="12.9" customHeight="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  <c r="V6085" s="1" t="str">
        <f>VLOOKUP(M6085,People!$B$1:$C$5,2,0)</f>
        <v>Kelly Williams</v>
      </c>
      <c r="W6085" s="1" t="str">
        <f>VLOOKUP(Orders!B6085,Returns!$B$1:$C$801,2,1)</f>
        <v>Yes</v>
      </c>
    </row>
    <row r="6086" spans="1:23" ht="12.9" customHeight="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  <c r="V6086" s="1" t="str">
        <f>VLOOKUP(M6086,People!$B$1:$C$5,2,0)</f>
        <v>Kelly Williams</v>
      </c>
      <c r="W6086" s="1" t="str">
        <f>VLOOKUP(Orders!B6086,Returns!$B$1:$C$801,2,1)</f>
        <v>Yes</v>
      </c>
    </row>
    <row r="6087" spans="1:23" ht="12.9" customHeight="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  <c r="V6087" s="1" t="str">
        <f>VLOOKUP(M6087,People!$B$1:$C$5,2,0)</f>
        <v>Kelly Williams</v>
      </c>
      <c r="W6087" s="1" t="str">
        <f>VLOOKUP(Orders!B6087,Returns!$B$1:$C$801,2,1)</f>
        <v>Yes</v>
      </c>
    </row>
    <row r="6088" spans="1:23" ht="12.9" customHeight="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  <c r="V6088" s="1" t="str">
        <f>VLOOKUP(M6088,People!$B$1:$C$5,2,0)</f>
        <v>Kelly Williams</v>
      </c>
      <c r="W6088" s="1" t="str">
        <f>VLOOKUP(Orders!B6088,Returns!$B$1:$C$801,2,1)</f>
        <v>Yes</v>
      </c>
    </row>
    <row r="6089" spans="1:23" ht="12.9" customHeight="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  <c r="V6089" s="1" t="str">
        <f>VLOOKUP(M6089,People!$B$1:$C$5,2,0)</f>
        <v>Anna Andreadi</v>
      </c>
      <c r="W6089" s="1" t="str">
        <f>VLOOKUP(Orders!B6089,Returns!$B$1:$C$801,2,1)</f>
        <v>Yes</v>
      </c>
    </row>
    <row r="6090" spans="1:23" ht="12.9" customHeight="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  <c r="V6090" s="1" t="str">
        <f>VLOOKUP(M6090,People!$B$1:$C$5,2,0)</f>
        <v>Cassandra Brandow</v>
      </c>
      <c r="W6090" s="1" t="str">
        <f>VLOOKUP(Orders!B6090,Returns!$B$1:$C$801,2,1)</f>
        <v>Yes</v>
      </c>
    </row>
    <row r="6091" spans="1:23" ht="12.9" customHeight="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  <c r="V6091" s="1" t="str">
        <f>VLOOKUP(M6091,People!$B$1:$C$5,2,0)</f>
        <v>Anna Andreadi</v>
      </c>
      <c r="W6091" s="1" t="str">
        <f>VLOOKUP(Orders!B6091,Returns!$B$1:$C$801,2,1)</f>
        <v>Yes</v>
      </c>
    </row>
    <row r="6092" spans="1:23" ht="12.9" customHeight="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  <c r="V6092" s="1" t="str">
        <f>VLOOKUP(M6092,People!$B$1:$C$5,2,0)</f>
        <v>Chuck Magee</v>
      </c>
      <c r="W6092" s="1" t="str">
        <f>VLOOKUP(Orders!B6092,Returns!$B$1:$C$801,2,1)</f>
        <v>Yes</v>
      </c>
    </row>
    <row r="6093" spans="1:23" ht="12.9" customHeight="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  <c r="V6093" s="1" t="str">
        <f>VLOOKUP(M6093,People!$B$1:$C$5,2,0)</f>
        <v>Chuck Magee</v>
      </c>
      <c r="W6093" s="1" t="str">
        <f>VLOOKUP(Orders!B6093,Returns!$B$1:$C$801,2,1)</f>
        <v>Yes</v>
      </c>
    </row>
    <row r="6094" spans="1:23" ht="12.9" customHeight="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  <c r="V6094" s="1" t="str">
        <f>VLOOKUP(M6094,People!$B$1:$C$5,2,0)</f>
        <v>Chuck Magee</v>
      </c>
      <c r="W6094" s="1" t="str">
        <f>VLOOKUP(Orders!B6094,Returns!$B$1:$C$801,2,1)</f>
        <v>Yes</v>
      </c>
    </row>
    <row r="6095" spans="1:23" ht="12.9" customHeight="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  <c r="V6095" s="1" t="str">
        <f>VLOOKUP(M6095,People!$B$1:$C$5,2,0)</f>
        <v>Chuck Magee</v>
      </c>
      <c r="W6095" s="1" t="str">
        <f>VLOOKUP(Orders!B6095,Returns!$B$1:$C$801,2,1)</f>
        <v>Yes</v>
      </c>
    </row>
    <row r="6096" spans="1:23" ht="12.9" customHeight="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  <c r="V6096" s="1" t="str">
        <f>VLOOKUP(M6096,People!$B$1:$C$5,2,0)</f>
        <v>Chuck Magee</v>
      </c>
      <c r="W6096" s="1" t="str">
        <f>VLOOKUP(Orders!B6096,Returns!$B$1:$C$801,2,1)</f>
        <v>Yes</v>
      </c>
    </row>
    <row r="6097" spans="1:23" ht="12.9" customHeight="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  <c r="V6097" s="1" t="str">
        <f>VLOOKUP(M6097,People!$B$1:$C$5,2,0)</f>
        <v>Chuck Magee</v>
      </c>
      <c r="W6097" s="1" t="str">
        <f>VLOOKUP(Orders!B6097,Returns!$B$1:$C$801,2,1)</f>
        <v>Yes</v>
      </c>
    </row>
    <row r="6098" spans="1:23" ht="12.9" customHeight="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  <c r="V6098" s="1" t="str">
        <f>VLOOKUP(M6098,People!$B$1:$C$5,2,0)</f>
        <v>Chuck Magee</v>
      </c>
      <c r="W6098" s="1" t="str">
        <f>VLOOKUP(Orders!B6098,Returns!$B$1:$C$801,2,1)</f>
        <v>Yes</v>
      </c>
    </row>
    <row r="6099" spans="1:23" ht="12.9" customHeight="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  <c r="V6099" s="1" t="str">
        <f>VLOOKUP(M6099,People!$B$1:$C$5,2,0)</f>
        <v>Chuck Magee</v>
      </c>
      <c r="W6099" s="1" t="str">
        <f>VLOOKUP(Orders!B6099,Returns!$B$1:$C$801,2,1)</f>
        <v>Yes</v>
      </c>
    </row>
    <row r="6100" spans="1:23" ht="12.9" customHeight="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  <c r="V6100" s="1" t="str">
        <f>VLOOKUP(M6100,People!$B$1:$C$5,2,0)</f>
        <v>Chuck Magee</v>
      </c>
      <c r="W6100" s="1" t="str">
        <f>VLOOKUP(Orders!B6100,Returns!$B$1:$C$801,2,1)</f>
        <v>Yes</v>
      </c>
    </row>
    <row r="6101" spans="1:23" ht="12.9" customHeight="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  <c r="V6101" s="1" t="str">
        <f>VLOOKUP(M6101,People!$B$1:$C$5,2,0)</f>
        <v>Chuck Magee</v>
      </c>
      <c r="W6101" s="1" t="str">
        <f>VLOOKUP(Orders!B6101,Returns!$B$1:$C$801,2,1)</f>
        <v>Yes</v>
      </c>
    </row>
    <row r="6102" spans="1:23" ht="12.9" customHeight="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  <c r="V6102" s="1" t="str">
        <f>VLOOKUP(M6102,People!$B$1:$C$5,2,0)</f>
        <v>Chuck Magee</v>
      </c>
      <c r="W6102" s="1" t="str">
        <f>VLOOKUP(Orders!B6102,Returns!$B$1:$C$801,2,1)</f>
        <v>Yes</v>
      </c>
    </row>
    <row r="6103" spans="1:23" ht="12.9" customHeight="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VLOOKUP(M6103,People!$B$1:$C$5,2,0)</f>
        <v>Chuck Magee</v>
      </c>
      <c r="W6103" s="1" t="str">
        <f>VLOOKUP(Orders!B6103,Returns!$B$1:$C$801,2,1)</f>
        <v>Yes</v>
      </c>
    </row>
    <row r="6104" spans="1:23" ht="12.9" customHeight="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  <c r="V6104" s="1" t="str">
        <f>VLOOKUP(M6104,People!$B$1:$C$5,2,0)</f>
        <v>Chuck Magee</v>
      </c>
      <c r="W6104" s="1" t="str">
        <f>VLOOKUP(Orders!B6104,Returns!$B$1:$C$801,2,1)</f>
        <v>Yes</v>
      </c>
    </row>
    <row r="6105" spans="1:23" ht="12.9" customHeight="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  <c r="V6105" s="1" t="str">
        <f>VLOOKUP(M6105,People!$B$1:$C$5,2,0)</f>
        <v>Chuck Magee</v>
      </c>
      <c r="W6105" s="1" t="str">
        <f>VLOOKUP(Orders!B6105,Returns!$B$1:$C$801,2,1)</f>
        <v>Yes</v>
      </c>
    </row>
    <row r="6106" spans="1:23" ht="12.9" customHeight="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  <c r="V6106" s="1" t="str">
        <f>VLOOKUP(M6106,People!$B$1:$C$5,2,0)</f>
        <v>Chuck Magee</v>
      </c>
      <c r="W6106" s="1" t="str">
        <f>VLOOKUP(Orders!B6106,Returns!$B$1:$C$801,2,1)</f>
        <v>Yes</v>
      </c>
    </row>
    <row r="6107" spans="1:23" ht="12.9" customHeight="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VLOOKUP(M6107,People!$B$1:$C$5,2,0)</f>
        <v>Cassandra Brandow</v>
      </c>
      <c r="W6107" s="1" t="str">
        <f>VLOOKUP(Orders!B6107,Returns!$B$1:$C$801,2,1)</f>
        <v>Yes</v>
      </c>
    </row>
    <row r="6108" spans="1:23" ht="12.9" customHeight="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  <c r="V6108" s="1" t="str">
        <f>VLOOKUP(M6108,People!$B$1:$C$5,2,0)</f>
        <v>Kelly Williams</v>
      </c>
      <c r="W6108" s="1" t="str">
        <f>VLOOKUP(Orders!B6108,Returns!$B$1:$C$801,2,1)</f>
        <v>Yes</v>
      </c>
    </row>
    <row r="6109" spans="1:23" ht="12.9" customHeight="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  <c r="V6109" s="1" t="str">
        <f>VLOOKUP(M6109,People!$B$1:$C$5,2,0)</f>
        <v>Kelly Williams</v>
      </c>
      <c r="W6109" s="1" t="str">
        <f>VLOOKUP(Orders!B6109,Returns!$B$1:$C$801,2,1)</f>
        <v>Yes</v>
      </c>
    </row>
    <row r="6110" spans="1:23" ht="12.9" customHeight="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  <c r="V6110" s="1" t="str">
        <f>VLOOKUP(M6110,People!$B$1:$C$5,2,0)</f>
        <v>Kelly Williams</v>
      </c>
      <c r="W6110" s="1" t="str">
        <f>VLOOKUP(Orders!B6110,Returns!$B$1:$C$801,2,1)</f>
        <v>Yes</v>
      </c>
    </row>
    <row r="6111" spans="1:23" ht="12.9" customHeight="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  <c r="V6111" s="1" t="str">
        <f>VLOOKUP(M6111,People!$B$1:$C$5,2,0)</f>
        <v>Kelly Williams</v>
      </c>
      <c r="W6111" s="1" t="str">
        <f>VLOOKUP(Orders!B6111,Returns!$B$1:$C$801,2,1)</f>
        <v>Yes</v>
      </c>
    </row>
    <row r="6112" spans="1:23" ht="12.9" customHeight="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  <c r="V6112" s="1" t="str">
        <f>VLOOKUP(M6112,People!$B$1:$C$5,2,0)</f>
        <v>Chuck Magee</v>
      </c>
      <c r="W6112" s="1" t="str">
        <f>VLOOKUP(Orders!B6112,Returns!$B$1:$C$801,2,1)</f>
        <v>Yes</v>
      </c>
    </row>
    <row r="6113" spans="1:23" ht="12.9" customHeight="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  <c r="V6113" s="1" t="str">
        <f>VLOOKUP(M6113,People!$B$1:$C$5,2,0)</f>
        <v>Chuck Magee</v>
      </c>
      <c r="W6113" s="1" t="str">
        <f>VLOOKUP(Orders!B6113,Returns!$B$1:$C$801,2,1)</f>
        <v>Yes</v>
      </c>
    </row>
    <row r="6114" spans="1:23" ht="12.9" customHeight="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  <c r="V6114" s="1" t="str">
        <f>VLOOKUP(M6114,People!$B$1:$C$5,2,0)</f>
        <v>Chuck Magee</v>
      </c>
      <c r="W6114" s="1" t="str">
        <f>VLOOKUP(Orders!B6114,Returns!$B$1:$C$801,2,1)</f>
        <v>Yes</v>
      </c>
    </row>
    <row r="6115" spans="1:23" ht="12.9" customHeight="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  <c r="V6115" s="1" t="str">
        <f>VLOOKUP(M6115,People!$B$1:$C$5,2,0)</f>
        <v>Chuck Magee</v>
      </c>
      <c r="W6115" s="1" t="str">
        <f>VLOOKUP(Orders!B6115,Returns!$B$1:$C$801,2,1)</f>
        <v>Yes</v>
      </c>
    </row>
    <row r="6116" spans="1:23" ht="12.9" customHeight="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  <c r="V6116" s="1" t="str">
        <f>VLOOKUP(M6116,People!$B$1:$C$5,2,0)</f>
        <v>Chuck Magee</v>
      </c>
      <c r="W6116" s="1" t="str">
        <f>VLOOKUP(Orders!B6116,Returns!$B$1:$C$801,2,1)</f>
        <v>Yes</v>
      </c>
    </row>
    <row r="6117" spans="1:23" ht="12.9" customHeight="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  <c r="V6117" s="1" t="str">
        <f>VLOOKUP(M6117,People!$B$1:$C$5,2,0)</f>
        <v>Anna Andreadi</v>
      </c>
      <c r="W6117" s="1" t="str">
        <f>VLOOKUP(Orders!B6117,Returns!$B$1:$C$801,2,1)</f>
        <v>Yes</v>
      </c>
    </row>
    <row r="6118" spans="1:23" ht="12.9" customHeight="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  <c r="V6118" s="1" t="str">
        <f>VLOOKUP(M6118,People!$B$1:$C$5,2,0)</f>
        <v>Chuck Magee</v>
      </c>
      <c r="W6118" s="1" t="str">
        <f>VLOOKUP(Orders!B6118,Returns!$B$1:$C$801,2,1)</f>
        <v>Yes</v>
      </c>
    </row>
    <row r="6119" spans="1:23" ht="12.9" customHeight="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  <c r="V6119" s="1" t="str">
        <f>VLOOKUP(M6119,People!$B$1:$C$5,2,0)</f>
        <v>Chuck Magee</v>
      </c>
      <c r="W6119" s="1" t="str">
        <f>VLOOKUP(Orders!B6119,Returns!$B$1:$C$801,2,1)</f>
        <v>Yes</v>
      </c>
    </row>
    <row r="6120" spans="1:23" ht="12.9" customHeight="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  <c r="V6120" s="1" t="str">
        <f>VLOOKUP(M6120,People!$B$1:$C$5,2,0)</f>
        <v>Anna Andreadi</v>
      </c>
      <c r="W6120" s="1" t="str">
        <f>VLOOKUP(Orders!B6120,Returns!$B$1:$C$801,2,1)</f>
        <v>Yes</v>
      </c>
    </row>
    <row r="6121" spans="1:23" ht="12.9" customHeight="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  <c r="V6121" s="1" t="str">
        <f>VLOOKUP(M6121,People!$B$1:$C$5,2,0)</f>
        <v>Anna Andreadi</v>
      </c>
      <c r="W6121" s="1" t="str">
        <f>VLOOKUP(Orders!B6121,Returns!$B$1:$C$801,2,1)</f>
        <v>Yes</v>
      </c>
    </row>
    <row r="6122" spans="1:23" ht="12.9" customHeight="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  <c r="V6122" s="1" t="str">
        <f>VLOOKUP(M6122,People!$B$1:$C$5,2,0)</f>
        <v>Anna Andreadi</v>
      </c>
      <c r="W6122" s="1" t="str">
        <f>VLOOKUP(Orders!B6122,Returns!$B$1:$C$801,2,1)</f>
        <v>Yes</v>
      </c>
    </row>
    <row r="6123" spans="1:23" ht="12.9" customHeight="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  <c r="V6123" s="1" t="str">
        <f>VLOOKUP(M6123,People!$B$1:$C$5,2,0)</f>
        <v>Anna Andreadi</v>
      </c>
      <c r="W6123" s="1" t="str">
        <f>VLOOKUP(Orders!B6123,Returns!$B$1:$C$801,2,1)</f>
        <v>Yes</v>
      </c>
    </row>
    <row r="6124" spans="1:23" ht="12.9" customHeight="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  <c r="V6124" s="1" t="str">
        <f>VLOOKUP(M6124,People!$B$1:$C$5,2,0)</f>
        <v>Kelly Williams</v>
      </c>
      <c r="W6124" s="1" t="str">
        <f>VLOOKUP(Orders!B6124,Returns!$B$1:$C$801,2,1)</f>
        <v>Yes</v>
      </c>
    </row>
    <row r="6125" spans="1:23" ht="12.9" customHeight="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  <c r="V6125" s="1" t="str">
        <f>VLOOKUP(M6125,People!$B$1:$C$5,2,0)</f>
        <v>Kelly Williams</v>
      </c>
      <c r="W6125" s="1" t="str">
        <f>VLOOKUP(Orders!B6125,Returns!$B$1:$C$801,2,1)</f>
        <v>Yes</v>
      </c>
    </row>
    <row r="6126" spans="1:23" ht="12.9" customHeight="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  <c r="V6126" s="1" t="str">
        <f>VLOOKUP(M6126,People!$B$1:$C$5,2,0)</f>
        <v>Anna Andreadi</v>
      </c>
      <c r="W6126" s="1" t="str">
        <f>VLOOKUP(Orders!B6126,Returns!$B$1:$C$801,2,1)</f>
        <v>Yes</v>
      </c>
    </row>
    <row r="6127" spans="1:23" ht="12.9" customHeight="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VLOOKUP(M6127,People!$B$1:$C$5,2,0)</f>
        <v>Anna Andreadi</v>
      </c>
      <c r="W6127" s="1" t="str">
        <f>VLOOKUP(Orders!B6127,Returns!$B$1:$C$801,2,1)</f>
        <v>Yes</v>
      </c>
    </row>
    <row r="6128" spans="1:23" ht="12.9" customHeight="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  <c r="V6128" s="1" t="str">
        <f>VLOOKUP(M6128,People!$B$1:$C$5,2,0)</f>
        <v>Anna Andreadi</v>
      </c>
      <c r="W6128" s="1" t="str">
        <f>VLOOKUP(Orders!B6128,Returns!$B$1:$C$801,2,1)</f>
        <v>Yes</v>
      </c>
    </row>
    <row r="6129" spans="1:23" ht="12.9" customHeight="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  <c r="V6129" s="1" t="str">
        <f>VLOOKUP(M6129,People!$B$1:$C$5,2,0)</f>
        <v>Chuck Magee</v>
      </c>
      <c r="W6129" s="1" t="str">
        <f>VLOOKUP(Orders!B6129,Returns!$B$1:$C$801,2,1)</f>
        <v>Yes</v>
      </c>
    </row>
    <row r="6130" spans="1:23" ht="12.9" customHeight="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VLOOKUP(M6130,People!$B$1:$C$5,2,0)</f>
        <v>Anna Andreadi</v>
      </c>
      <c r="W6130" s="1" t="str">
        <f>VLOOKUP(Orders!B6130,Returns!$B$1:$C$801,2,1)</f>
        <v>Yes</v>
      </c>
    </row>
    <row r="6131" spans="1:23" ht="12.9" customHeight="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VLOOKUP(M6131,People!$B$1:$C$5,2,0)</f>
        <v>Cassandra Brandow</v>
      </c>
      <c r="W6131" s="1" t="str">
        <f>VLOOKUP(Orders!B6131,Returns!$B$1:$C$801,2,1)</f>
        <v>Yes</v>
      </c>
    </row>
    <row r="6132" spans="1:23" ht="12.9" customHeight="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  <c r="V6132" s="1" t="str">
        <f>VLOOKUP(M6132,People!$B$1:$C$5,2,0)</f>
        <v>Cassandra Brandow</v>
      </c>
      <c r="W6132" s="1" t="str">
        <f>VLOOKUP(Orders!B6132,Returns!$B$1:$C$801,2,1)</f>
        <v>Yes</v>
      </c>
    </row>
    <row r="6133" spans="1:23" ht="12.9" customHeight="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  <c r="V6133" s="1" t="str">
        <f>VLOOKUP(M6133,People!$B$1:$C$5,2,0)</f>
        <v>Chuck Magee</v>
      </c>
      <c r="W6133" s="1" t="str">
        <f>VLOOKUP(Orders!B6133,Returns!$B$1:$C$801,2,1)</f>
        <v>Yes</v>
      </c>
    </row>
    <row r="6134" spans="1:23" ht="12.9" customHeight="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VLOOKUP(M6134,People!$B$1:$C$5,2,0)</f>
        <v>Cassandra Brandow</v>
      </c>
      <c r="W6134" s="1" t="str">
        <f>VLOOKUP(Orders!B6134,Returns!$B$1:$C$801,2,1)</f>
        <v>Yes</v>
      </c>
    </row>
    <row r="6135" spans="1:23" ht="12.9" customHeight="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  <c r="V6135" s="1" t="str">
        <f>VLOOKUP(M6135,People!$B$1:$C$5,2,0)</f>
        <v>Anna Andreadi</v>
      </c>
      <c r="W6135" s="1" t="str">
        <f>VLOOKUP(Orders!B6135,Returns!$B$1:$C$801,2,1)</f>
        <v>Yes</v>
      </c>
    </row>
    <row r="6136" spans="1:23" ht="12.9" customHeight="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  <c r="V6136" s="1" t="str">
        <f>VLOOKUP(M6136,People!$B$1:$C$5,2,0)</f>
        <v>Anna Andreadi</v>
      </c>
      <c r="W6136" s="1" t="str">
        <f>VLOOKUP(Orders!B6136,Returns!$B$1:$C$801,2,1)</f>
        <v>Yes</v>
      </c>
    </row>
    <row r="6137" spans="1:23" ht="12.9" customHeight="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  <c r="V6137" s="1" t="str">
        <f>VLOOKUP(M6137,People!$B$1:$C$5,2,0)</f>
        <v>Kelly Williams</v>
      </c>
      <c r="W6137" s="1" t="str">
        <f>VLOOKUP(Orders!B6137,Returns!$B$1:$C$801,2,1)</f>
        <v>Yes</v>
      </c>
    </row>
    <row r="6138" spans="1:23" ht="12.9" customHeight="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  <c r="V6138" s="1" t="str">
        <f>VLOOKUP(M6138,People!$B$1:$C$5,2,0)</f>
        <v>Kelly Williams</v>
      </c>
      <c r="W6138" s="1" t="str">
        <f>VLOOKUP(Orders!B6138,Returns!$B$1:$C$801,2,1)</f>
        <v>Yes</v>
      </c>
    </row>
    <row r="6139" spans="1:23" ht="12.9" customHeight="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  <c r="V6139" s="1" t="str">
        <f>VLOOKUP(M6139,People!$B$1:$C$5,2,0)</f>
        <v>Cassandra Brandow</v>
      </c>
      <c r="W6139" s="1" t="str">
        <f>VLOOKUP(Orders!B6139,Returns!$B$1:$C$801,2,1)</f>
        <v>Yes</v>
      </c>
    </row>
    <row r="6140" spans="1:23" ht="12.9" customHeight="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  <c r="V6140" s="1" t="str">
        <f>VLOOKUP(M6140,People!$B$1:$C$5,2,0)</f>
        <v>Anna Andreadi</v>
      </c>
      <c r="W6140" s="1" t="str">
        <f>VLOOKUP(Orders!B6140,Returns!$B$1:$C$801,2,1)</f>
        <v>Yes</v>
      </c>
    </row>
    <row r="6141" spans="1:23" ht="12.9" customHeight="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VLOOKUP(M6141,People!$B$1:$C$5,2,0)</f>
        <v>Anna Andreadi</v>
      </c>
      <c r="W6141" s="1" t="str">
        <f>VLOOKUP(Orders!B6141,Returns!$B$1:$C$801,2,1)</f>
        <v>Yes</v>
      </c>
    </row>
    <row r="6142" spans="1:23" ht="12.9" customHeight="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VLOOKUP(M6142,People!$B$1:$C$5,2,0)</f>
        <v>Chuck Magee</v>
      </c>
      <c r="W6142" s="1" t="str">
        <f>VLOOKUP(Orders!B6142,Returns!$B$1:$C$801,2,1)</f>
        <v>Yes</v>
      </c>
    </row>
    <row r="6143" spans="1:23" ht="12.9" customHeight="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  <c r="V6143" s="1" t="str">
        <f>VLOOKUP(M6143,People!$B$1:$C$5,2,0)</f>
        <v>Chuck Magee</v>
      </c>
      <c r="W6143" s="1" t="str">
        <f>VLOOKUP(Orders!B6143,Returns!$B$1:$C$801,2,1)</f>
        <v>Yes</v>
      </c>
    </row>
    <row r="6144" spans="1:23" ht="12.9" customHeight="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VLOOKUP(M6144,People!$B$1:$C$5,2,0)</f>
        <v>Chuck Magee</v>
      </c>
      <c r="W6144" s="1" t="str">
        <f>VLOOKUP(Orders!B6144,Returns!$B$1:$C$801,2,1)</f>
        <v>Yes</v>
      </c>
    </row>
    <row r="6145" spans="1:23" ht="12.9" customHeight="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  <c r="V6145" s="1" t="str">
        <f>VLOOKUP(M6145,People!$B$1:$C$5,2,0)</f>
        <v>Chuck Magee</v>
      </c>
      <c r="W6145" s="1" t="str">
        <f>VLOOKUP(Orders!B6145,Returns!$B$1:$C$801,2,1)</f>
        <v>Yes</v>
      </c>
    </row>
    <row r="6146" spans="1:23" ht="12.9" customHeight="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  <c r="V6146" s="1" t="str">
        <f>VLOOKUP(M6146,People!$B$1:$C$5,2,0)</f>
        <v>Kelly Williams</v>
      </c>
      <c r="W6146" s="1" t="str">
        <f>VLOOKUP(Orders!B6146,Returns!$B$1:$C$801,2,1)</f>
        <v>Yes</v>
      </c>
    </row>
    <row r="6147" spans="1:23" ht="12.9" customHeight="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  <c r="V6147" s="1" t="str">
        <f>VLOOKUP(M6147,People!$B$1:$C$5,2,0)</f>
        <v>Anna Andreadi</v>
      </c>
      <c r="W6147" s="1" t="str">
        <f>VLOOKUP(Orders!B6147,Returns!$B$1:$C$801,2,1)</f>
        <v>Yes</v>
      </c>
    </row>
    <row r="6148" spans="1:23" ht="12.9" customHeight="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  <c r="V6148" s="1" t="str">
        <f>VLOOKUP(M6148,People!$B$1:$C$5,2,0)</f>
        <v>Anna Andreadi</v>
      </c>
      <c r="W6148" s="1" t="str">
        <f>VLOOKUP(Orders!B6148,Returns!$B$1:$C$801,2,1)</f>
        <v>Yes</v>
      </c>
    </row>
    <row r="6149" spans="1:23" ht="12.9" customHeight="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  <c r="V6149" s="1" t="str">
        <f>VLOOKUP(M6149,People!$B$1:$C$5,2,0)</f>
        <v>Anna Andreadi</v>
      </c>
      <c r="W6149" s="1" t="str">
        <f>VLOOKUP(Orders!B6149,Returns!$B$1:$C$801,2,1)</f>
        <v>Yes</v>
      </c>
    </row>
    <row r="6150" spans="1:23" ht="12.9" customHeight="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  <c r="V6150" s="1" t="str">
        <f>VLOOKUP(M6150,People!$B$1:$C$5,2,0)</f>
        <v>Anna Andreadi</v>
      </c>
      <c r="W6150" s="1" t="str">
        <f>VLOOKUP(Orders!B6150,Returns!$B$1:$C$801,2,1)</f>
        <v>Yes</v>
      </c>
    </row>
    <row r="6151" spans="1:23" ht="12.9" customHeight="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  <c r="V6151" s="1" t="str">
        <f>VLOOKUP(M6151,People!$B$1:$C$5,2,0)</f>
        <v>Anna Andreadi</v>
      </c>
      <c r="W6151" s="1" t="str">
        <f>VLOOKUP(Orders!B6151,Returns!$B$1:$C$801,2,1)</f>
        <v>Yes</v>
      </c>
    </row>
    <row r="6152" spans="1:23" ht="12.9" customHeight="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  <c r="V6152" s="1" t="str">
        <f>VLOOKUP(M6152,People!$B$1:$C$5,2,0)</f>
        <v>Cassandra Brandow</v>
      </c>
      <c r="W6152" s="1" t="str">
        <f>VLOOKUP(Orders!B6152,Returns!$B$1:$C$801,2,1)</f>
        <v>Yes</v>
      </c>
    </row>
    <row r="6153" spans="1:23" ht="12.9" customHeight="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  <c r="V6153" s="1" t="str">
        <f>VLOOKUP(M6153,People!$B$1:$C$5,2,0)</f>
        <v>Anna Andreadi</v>
      </c>
      <c r="W6153" s="1" t="str">
        <f>VLOOKUP(Orders!B6153,Returns!$B$1:$C$801,2,1)</f>
        <v>Yes</v>
      </c>
    </row>
    <row r="6154" spans="1:23" ht="12.9" customHeight="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  <c r="V6154" s="1" t="str">
        <f>VLOOKUP(M6154,People!$B$1:$C$5,2,0)</f>
        <v>Anna Andreadi</v>
      </c>
      <c r="W6154" s="1" t="str">
        <f>VLOOKUP(Orders!B6154,Returns!$B$1:$C$801,2,1)</f>
        <v>Yes</v>
      </c>
    </row>
    <row r="6155" spans="1:23" ht="12.9" customHeight="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  <c r="V6155" s="1" t="str">
        <f>VLOOKUP(M6155,People!$B$1:$C$5,2,0)</f>
        <v>Chuck Magee</v>
      </c>
      <c r="W6155" s="1" t="str">
        <f>VLOOKUP(Orders!B6155,Returns!$B$1:$C$801,2,1)</f>
        <v>Yes</v>
      </c>
    </row>
    <row r="6156" spans="1:23" ht="12.9" customHeight="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  <c r="V6156" s="1" t="str">
        <f>VLOOKUP(M6156,People!$B$1:$C$5,2,0)</f>
        <v>Chuck Magee</v>
      </c>
      <c r="W6156" s="1" t="str">
        <f>VLOOKUP(Orders!B6156,Returns!$B$1:$C$801,2,1)</f>
        <v>Yes</v>
      </c>
    </row>
    <row r="6157" spans="1:23" ht="12.9" customHeight="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  <c r="V6157" s="1" t="str">
        <f>VLOOKUP(M6157,People!$B$1:$C$5,2,0)</f>
        <v>Chuck Magee</v>
      </c>
      <c r="W6157" s="1" t="str">
        <f>VLOOKUP(Orders!B6157,Returns!$B$1:$C$801,2,1)</f>
        <v>Yes</v>
      </c>
    </row>
    <row r="6158" spans="1:23" ht="12.9" customHeight="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  <c r="V6158" s="1" t="str">
        <f>VLOOKUP(M6158,People!$B$1:$C$5,2,0)</f>
        <v>Chuck Magee</v>
      </c>
      <c r="W6158" s="1" t="str">
        <f>VLOOKUP(Orders!B6158,Returns!$B$1:$C$801,2,1)</f>
        <v>Yes</v>
      </c>
    </row>
    <row r="6159" spans="1:23" ht="12.9" customHeight="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  <c r="V6159" s="1" t="str">
        <f>VLOOKUP(M6159,People!$B$1:$C$5,2,0)</f>
        <v>Kelly Williams</v>
      </c>
      <c r="W6159" s="1" t="str">
        <f>VLOOKUP(Orders!B6159,Returns!$B$1:$C$801,2,1)</f>
        <v>Yes</v>
      </c>
    </row>
    <row r="6160" spans="1:23" ht="12.9" customHeight="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  <c r="V6160" s="1" t="str">
        <f>VLOOKUP(M6160,People!$B$1:$C$5,2,0)</f>
        <v>Kelly Williams</v>
      </c>
      <c r="W6160" s="1" t="str">
        <f>VLOOKUP(Orders!B6160,Returns!$B$1:$C$801,2,1)</f>
        <v>Yes</v>
      </c>
    </row>
    <row r="6161" spans="1:23" ht="12.9" customHeight="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  <c r="V6161" s="1" t="str">
        <f>VLOOKUP(M6161,People!$B$1:$C$5,2,0)</f>
        <v>Anna Andreadi</v>
      </c>
      <c r="W6161" s="1" t="str">
        <f>VLOOKUP(Orders!B6161,Returns!$B$1:$C$801,2,1)</f>
        <v>Yes</v>
      </c>
    </row>
    <row r="6162" spans="1:23" ht="12.9" customHeight="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  <c r="V6162" s="1" t="str">
        <f>VLOOKUP(M6162,People!$B$1:$C$5,2,0)</f>
        <v>Cassandra Brandow</v>
      </c>
      <c r="W6162" s="1" t="str">
        <f>VLOOKUP(Orders!B6162,Returns!$B$1:$C$801,2,1)</f>
        <v>Yes</v>
      </c>
    </row>
    <row r="6163" spans="1:23" ht="12.9" customHeight="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VLOOKUP(M6163,People!$B$1:$C$5,2,0)</f>
        <v>Cassandra Brandow</v>
      </c>
      <c r="W6163" s="1" t="str">
        <f>VLOOKUP(Orders!B6163,Returns!$B$1:$C$801,2,1)</f>
        <v>Yes</v>
      </c>
    </row>
    <row r="6164" spans="1:23" ht="12.9" customHeight="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  <c r="V6164" s="1" t="str">
        <f>VLOOKUP(M6164,People!$B$1:$C$5,2,0)</f>
        <v>Cassandra Brandow</v>
      </c>
      <c r="W6164" s="1" t="str">
        <f>VLOOKUP(Orders!B6164,Returns!$B$1:$C$801,2,1)</f>
        <v>Yes</v>
      </c>
    </row>
    <row r="6165" spans="1:23" ht="12.9" customHeight="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  <c r="V6165" s="1" t="str">
        <f>VLOOKUP(M6165,People!$B$1:$C$5,2,0)</f>
        <v>Cassandra Brandow</v>
      </c>
      <c r="W6165" s="1" t="str">
        <f>VLOOKUP(Orders!B6165,Returns!$B$1:$C$801,2,1)</f>
        <v>Yes</v>
      </c>
    </row>
    <row r="6166" spans="1:23" ht="12.9" customHeight="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  <c r="V6166" s="1" t="str">
        <f>VLOOKUP(M6166,People!$B$1:$C$5,2,0)</f>
        <v>Cassandra Brandow</v>
      </c>
      <c r="W6166" s="1" t="str">
        <f>VLOOKUP(Orders!B6166,Returns!$B$1:$C$801,2,1)</f>
        <v>Yes</v>
      </c>
    </row>
    <row r="6167" spans="1:23" ht="12.9" customHeight="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  <c r="V6167" s="1" t="str">
        <f>VLOOKUP(M6167,People!$B$1:$C$5,2,0)</f>
        <v>Cassandra Brandow</v>
      </c>
      <c r="W6167" s="1" t="str">
        <f>VLOOKUP(Orders!B6167,Returns!$B$1:$C$801,2,1)</f>
        <v>Yes</v>
      </c>
    </row>
    <row r="6168" spans="1:23" ht="12.9" customHeight="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  <c r="V6168" s="1" t="str">
        <f>VLOOKUP(M6168,People!$B$1:$C$5,2,0)</f>
        <v>Cassandra Brandow</v>
      </c>
      <c r="W6168" s="1" t="str">
        <f>VLOOKUP(Orders!B6168,Returns!$B$1:$C$801,2,1)</f>
        <v>Yes</v>
      </c>
    </row>
    <row r="6169" spans="1:23" ht="12.9" customHeight="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  <c r="V6169" s="1" t="str">
        <f>VLOOKUP(M6169,People!$B$1:$C$5,2,0)</f>
        <v>Kelly Williams</v>
      </c>
      <c r="W6169" s="1" t="str">
        <f>VLOOKUP(Orders!B6169,Returns!$B$1:$C$801,2,1)</f>
        <v>Yes</v>
      </c>
    </row>
    <row r="6170" spans="1:23" ht="12.9" customHeight="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VLOOKUP(M6170,People!$B$1:$C$5,2,0)</f>
        <v>Anna Andreadi</v>
      </c>
      <c r="W6170" s="1" t="str">
        <f>VLOOKUP(Orders!B6170,Returns!$B$1:$C$801,2,1)</f>
        <v>Yes</v>
      </c>
    </row>
    <row r="6171" spans="1:23" ht="12.9" customHeight="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VLOOKUP(M6171,People!$B$1:$C$5,2,0)</f>
        <v>Cassandra Brandow</v>
      </c>
      <c r="W6171" s="1" t="str">
        <f>VLOOKUP(Orders!B6171,Returns!$B$1:$C$801,2,1)</f>
        <v>Yes</v>
      </c>
    </row>
    <row r="6172" spans="1:23" ht="12.9" customHeight="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  <c r="V6172" s="1" t="str">
        <f>VLOOKUP(M6172,People!$B$1:$C$5,2,0)</f>
        <v>Chuck Magee</v>
      </c>
      <c r="W6172" s="1" t="str">
        <f>VLOOKUP(Orders!B6172,Returns!$B$1:$C$801,2,1)</f>
        <v>Yes</v>
      </c>
    </row>
    <row r="6173" spans="1:23" ht="12.9" customHeight="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VLOOKUP(M6173,People!$B$1:$C$5,2,0)</f>
        <v>Chuck Magee</v>
      </c>
      <c r="W6173" s="1" t="str">
        <f>VLOOKUP(Orders!B6173,Returns!$B$1:$C$801,2,1)</f>
        <v>Yes</v>
      </c>
    </row>
    <row r="6174" spans="1:23" ht="12.9" customHeight="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VLOOKUP(M6174,People!$B$1:$C$5,2,0)</f>
        <v>Kelly Williams</v>
      </c>
      <c r="W6174" s="1" t="str">
        <f>VLOOKUP(Orders!B6174,Returns!$B$1:$C$801,2,1)</f>
        <v>Yes</v>
      </c>
    </row>
    <row r="6175" spans="1:23" ht="12.9" customHeight="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  <c r="V6175" s="1" t="str">
        <f>VLOOKUP(M6175,People!$B$1:$C$5,2,0)</f>
        <v>Kelly Williams</v>
      </c>
      <c r="W6175" s="1" t="str">
        <f>VLOOKUP(Orders!B6175,Returns!$B$1:$C$801,2,1)</f>
        <v>Yes</v>
      </c>
    </row>
    <row r="6176" spans="1:23" ht="12.9" customHeight="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  <c r="V6176" s="1" t="str">
        <f>VLOOKUP(M6176,People!$B$1:$C$5,2,0)</f>
        <v>Kelly Williams</v>
      </c>
      <c r="W6176" s="1" t="str">
        <f>VLOOKUP(Orders!B6176,Returns!$B$1:$C$801,2,1)</f>
        <v>Yes</v>
      </c>
    </row>
    <row r="6177" spans="1:23" ht="12.9" customHeight="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VLOOKUP(M6177,People!$B$1:$C$5,2,0)</f>
        <v>Cassandra Brandow</v>
      </c>
      <c r="W6177" s="1" t="str">
        <f>VLOOKUP(Orders!B6177,Returns!$B$1:$C$801,2,1)</f>
        <v>Yes</v>
      </c>
    </row>
    <row r="6178" spans="1:23" ht="12.9" customHeight="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  <c r="V6178" s="1" t="str">
        <f>VLOOKUP(M6178,People!$B$1:$C$5,2,0)</f>
        <v>Cassandra Brandow</v>
      </c>
      <c r="W6178" s="1" t="str">
        <f>VLOOKUP(Orders!B6178,Returns!$B$1:$C$801,2,1)</f>
        <v>Yes</v>
      </c>
    </row>
    <row r="6179" spans="1:23" ht="12.9" customHeight="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  <c r="V6179" s="1" t="str">
        <f>VLOOKUP(M6179,People!$B$1:$C$5,2,0)</f>
        <v>Cassandra Brandow</v>
      </c>
      <c r="W6179" s="1" t="str">
        <f>VLOOKUP(Orders!B6179,Returns!$B$1:$C$801,2,1)</f>
        <v>Yes</v>
      </c>
    </row>
    <row r="6180" spans="1:23" ht="12.9" customHeight="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VLOOKUP(M6180,People!$B$1:$C$5,2,0)</f>
        <v>Cassandra Brandow</v>
      </c>
      <c r="W6180" s="1" t="str">
        <f>VLOOKUP(Orders!B6180,Returns!$B$1:$C$801,2,1)</f>
        <v>Yes</v>
      </c>
    </row>
    <row r="6181" spans="1:23" ht="12.9" customHeight="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  <c r="V6181" s="1" t="str">
        <f>VLOOKUP(M6181,People!$B$1:$C$5,2,0)</f>
        <v>Cassandra Brandow</v>
      </c>
      <c r="W6181" s="1" t="str">
        <f>VLOOKUP(Orders!B6181,Returns!$B$1:$C$801,2,1)</f>
        <v>Yes</v>
      </c>
    </row>
    <row r="6182" spans="1:23" ht="12.9" customHeight="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  <c r="V6182" s="1" t="str">
        <f>VLOOKUP(M6182,People!$B$1:$C$5,2,0)</f>
        <v>Cassandra Brandow</v>
      </c>
      <c r="W6182" s="1" t="str">
        <f>VLOOKUP(Orders!B6182,Returns!$B$1:$C$801,2,1)</f>
        <v>Yes</v>
      </c>
    </row>
    <row r="6183" spans="1:23" ht="12.9" customHeight="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  <c r="V6183" s="1" t="str">
        <f>VLOOKUP(M6183,People!$B$1:$C$5,2,0)</f>
        <v>Cassandra Brandow</v>
      </c>
      <c r="W6183" s="1" t="str">
        <f>VLOOKUP(Orders!B6183,Returns!$B$1:$C$801,2,1)</f>
        <v>Yes</v>
      </c>
    </row>
    <row r="6184" spans="1:23" ht="12.9" customHeight="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  <c r="V6184" s="1" t="str">
        <f>VLOOKUP(M6184,People!$B$1:$C$5,2,0)</f>
        <v>Cassandra Brandow</v>
      </c>
      <c r="W6184" s="1" t="str">
        <f>VLOOKUP(Orders!B6184,Returns!$B$1:$C$801,2,1)</f>
        <v>Yes</v>
      </c>
    </row>
    <row r="6185" spans="1:23" ht="12.9" customHeight="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VLOOKUP(M6185,People!$B$1:$C$5,2,0)</f>
        <v>Cassandra Brandow</v>
      </c>
      <c r="W6185" s="1" t="str">
        <f>VLOOKUP(Orders!B6185,Returns!$B$1:$C$801,2,1)</f>
        <v>Yes</v>
      </c>
    </row>
    <row r="6186" spans="1:23" ht="12.9" customHeight="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  <c r="V6186" s="1" t="str">
        <f>VLOOKUP(M6186,People!$B$1:$C$5,2,0)</f>
        <v>Anna Andreadi</v>
      </c>
      <c r="W6186" s="1" t="str">
        <f>VLOOKUP(Orders!B6186,Returns!$B$1:$C$801,2,1)</f>
        <v>Yes</v>
      </c>
    </row>
    <row r="6187" spans="1:23" ht="12.9" customHeight="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  <c r="V6187" s="1" t="str">
        <f>VLOOKUP(M6187,People!$B$1:$C$5,2,0)</f>
        <v>Chuck Magee</v>
      </c>
      <c r="W6187" s="1" t="str">
        <f>VLOOKUP(Orders!B6187,Returns!$B$1:$C$801,2,1)</f>
        <v>Yes</v>
      </c>
    </row>
    <row r="6188" spans="1:23" ht="12.9" customHeight="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  <c r="V6188" s="1" t="str">
        <f>VLOOKUP(M6188,People!$B$1:$C$5,2,0)</f>
        <v>Chuck Magee</v>
      </c>
      <c r="W6188" s="1" t="str">
        <f>VLOOKUP(Orders!B6188,Returns!$B$1:$C$801,2,1)</f>
        <v>Yes</v>
      </c>
    </row>
    <row r="6189" spans="1:23" ht="12.9" customHeight="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  <c r="V6189" s="1" t="str">
        <f>VLOOKUP(M6189,People!$B$1:$C$5,2,0)</f>
        <v>Chuck Magee</v>
      </c>
      <c r="W6189" s="1" t="str">
        <f>VLOOKUP(Orders!B6189,Returns!$B$1:$C$801,2,1)</f>
        <v>Yes</v>
      </c>
    </row>
    <row r="6190" spans="1:23" ht="12.9" customHeight="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  <c r="V6190" s="1" t="str">
        <f>VLOOKUP(M6190,People!$B$1:$C$5,2,0)</f>
        <v>Chuck Magee</v>
      </c>
      <c r="W6190" s="1" t="str">
        <f>VLOOKUP(Orders!B6190,Returns!$B$1:$C$801,2,1)</f>
        <v>Yes</v>
      </c>
    </row>
    <row r="6191" spans="1:23" ht="12.9" customHeight="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  <c r="V6191" s="1" t="str">
        <f>VLOOKUP(M6191,People!$B$1:$C$5,2,0)</f>
        <v>Kelly Williams</v>
      </c>
      <c r="W6191" s="1" t="str">
        <f>VLOOKUP(Orders!B6191,Returns!$B$1:$C$801,2,1)</f>
        <v>Yes</v>
      </c>
    </row>
    <row r="6192" spans="1:23" ht="12.9" customHeight="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  <c r="V6192" s="1" t="str">
        <f>VLOOKUP(M6192,People!$B$1:$C$5,2,0)</f>
        <v>Chuck Magee</v>
      </c>
      <c r="W6192" s="1" t="str">
        <f>VLOOKUP(Orders!B6192,Returns!$B$1:$C$801,2,1)</f>
        <v>Yes</v>
      </c>
    </row>
    <row r="6193" spans="1:23" ht="12.9" customHeight="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  <c r="V6193" s="1" t="str">
        <f>VLOOKUP(M6193,People!$B$1:$C$5,2,0)</f>
        <v>Anna Andreadi</v>
      </c>
      <c r="W6193" s="1" t="str">
        <f>VLOOKUP(Orders!B6193,Returns!$B$1:$C$801,2,1)</f>
        <v>Yes</v>
      </c>
    </row>
    <row r="6194" spans="1:23" ht="12.9" customHeight="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  <c r="V6194" s="1" t="str">
        <f>VLOOKUP(M6194,People!$B$1:$C$5,2,0)</f>
        <v>Kelly Williams</v>
      </c>
      <c r="W6194" s="1" t="str">
        <f>VLOOKUP(Orders!B6194,Returns!$B$1:$C$801,2,1)</f>
        <v>Yes</v>
      </c>
    </row>
    <row r="6195" spans="1:23" ht="12.9" customHeight="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  <c r="V6195" s="1" t="str">
        <f>VLOOKUP(M6195,People!$B$1:$C$5,2,0)</f>
        <v>Kelly Williams</v>
      </c>
      <c r="W6195" s="1" t="str">
        <f>VLOOKUP(Orders!B6195,Returns!$B$1:$C$801,2,1)</f>
        <v>Yes</v>
      </c>
    </row>
    <row r="6196" spans="1:23" ht="12.9" customHeight="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  <c r="V6196" s="1" t="str">
        <f>VLOOKUP(M6196,People!$B$1:$C$5,2,0)</f>
        <v>Kelly Williams</v>
      </c>
      <c r="W6196" s="1" t="str">
        <f>VLOOKUP(Orders!B6196,Returns!$B$1:$C$801,2,1)</f>
        <v>Yes</v>
      </c>
    </row>
    <row r="6197" spans="1:23" ht="12.9" customHeight="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  <c r="V6197" s="1" t="str">
        <f>VLOOKUP(M6197,People!$B$1:$C$5,2,0)</f>
        <v>Chuck Magee</v>
      </c>
      <c r="W6197" s="1" t="str">
        <f>VLOOKUP(Orders!B6197,Returns!$B$1:$C$801,2,1)</f>
        <v>Yes</v>
      </c>
    </row>
    <row r="6198" spans="1:23" ht="12.9" customHeight="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  <c r="V6198" s="1" t="str">
        <f>VLOOKUP(M6198,People!$B$1:$C$5,2,0)</f>
        <v>Chuck Magee</v>
      </c>
      <c r="W6198" s="1" t="str">
        <f>VLOOKUP(Orders!B6198,Returns!$B$1:$C$801,2,1)</f>
        <v>Yes</v>
      </c>
    </row>
    <row r="6199" spans="1:23" ht="12.9" customHeight="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  <c r="V6199" s="1" t="str">
        <f>VLOOKUP(M6199,People!$B$1:$C$5,2,0)</f>
        <v>Kelly Williams</v>
      </c>
      <c r="W6199" s="1" t="str">
        <f>VLOOKUP(Orders!B6199,Returns!$B$1:$C$801,2,1)</f>
        <v>Yes</v>
      </c>
    </row>
    <row r="6200" spans="1:23" ht="12.9" customHeight="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  <c r="V6200" s="1" t="str">
        <f>VLOOKUP(M6200,People!$B$1:$C$5,2,0)</f>
        <v>Kelly Williams</v>
      </c>
      <c r="W6200" s="1" t="str">
        <f>VLOOKUP(Orders!B6200,Returns!$B$1:$C$801,2,1)</f>
        <v>Yes</v>
      </c>
    </row>
    <row r="6201" spans="1:23" ht="12.9" customHeight="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  <c r="V6201" s="1" t="str">
        <f>VLOOKUP(M6201,People!$B$1:$C$5,2,0)</f>
        <v>Kelly Williams</v>
      </c>
      <c r="W6201" s="1" t="str">
        <f>VLOOKUP(Orders!B6201,Returns!$B$1:$C$801,2,1)</f>
        <v>Yes</v>
      </c>
    </row>
    <row r="6202" spans="1:23" ht="12.9" customHeight="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  <c r="V6202" s="1" t="str">
        <f>VLOOKUP(M6202,People!$B$1:$C$5,2,0)</f>
        <v>Kelly Williams</v>
      </c>
      <c r="W6202" s="1" t="str">
        <f>VLOOKUP(Orders!B6202,Returns!$B$1:$C$801,2,1)</f>
        <v>Yes</v>
      </c>
    </row>
    <row r="6203" spans="1:23" ht="12.9" customHeight="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  <c r="V6203" s="1" t="str">
        <f>VLOOKUP(M6203,People!$B$1:$C$5,2,0)</f>
        <v>Kelly Williams</v>
      </c>
      <c r="W6203" s="1" t="str">
        <f>VLOOKUP(Orders!B6203,Returns!$B$1:$C$801,2,1)</f>
        <v>Yes</v>
      </c>
    </row>
    <row r="6204" spans="1:23" ht="12.9" customHeight="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</v>
      </c>
      <c r="V6204" s="1" t="str">
        <f>VLOOKUP(M6204,People!$B$1:$C$5,2,0)</f>
        <v>Anna Andreadi</v>
      </c>
      <c r="W6204" s="1" t="str">
        <f>VLOOKUP(Orders!B6204,Returns!$B$1:$C$801,2,1)</f>
        <v>Yes</v>
      </c>
    </row>
    <row r="6205" spans="1:23" ht="12.9" customHeight="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  <c r="V6205" s="1" t="str">
        <f>VLOOKUP(M6205,People!$B$1:$C$5,2,0)</f>
        <v>Chuck Magee</v>
      </c>
      <c r="W6205" s="1" t="str">
        <f>VLOOKUP(Orders!B6205,Returns!$B$1:$C$801,2,1)</f>
        <v>Yes</v>
      </c>
    </row>
    <row r="6206" spans="1:23" ht="12.9" customHeight="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  <c r="V6206" s="1" t="str">
        <f>VLOOKUP(M6206,People!$B$1:$C$5,2,0)</f>
        <v>Chuck Magee</v>
      </c>
      <c r="W6206" s="1" t="str">
        <f>VLOOKUP(Orders!B6206,Returns!$B$1:$C$801,2,1)</f>
        <v>Yes</v>
      </c>
    </row>
    <row r="6207" spans="1:23" ht="12.9" customHeight="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  <c r="V6207" s="1" t="str">
        <f>VLOOKUP(M6207,People!$B$1:$C$5,2,0)</f>
        <v>Kelly Williams</v>
      </c>
      <c r="W6207" s="1" t="str">
        <f>VLOOKUP(Orders!B6207,Returns!$B$1:$C$801,2,1)</f>
        <v>Yes</v>
      </c>
    </row>
    <row r="6208" spans="1:23" ht="12.9" customHeight="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  <c r="V6208" s="1" t="str">
        <f>VLOOKUP(M6208,People!$B$1:$C$5,2,0)</f>
        <v>Kelly Williams</v>
      </c>
      <c r="W6208" s="1" t="str">
        <f>VLOOKUP(Orders!B6208,Returns!$B$1:$C$801,2,1)</f>
        <v>Yes</v>
      </c>
    </row>
    <row r="6209" spans="1:23" ht="12.9" customHeight="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  <c r="V6209" s="1" t="str">
        <f>VLOOKUP(M6209,People!$B$1:$C$5,2,0)</f>
        <v>Kelly Williams</v>
      </c>
      <c r="W6209" s="1" t="str">
        <f>VLOOKUP(Orders!B6209,Returns!$B$1:$C$801,2,1)</f>
        <v>Yes</v>
      </c>
    </row>
    <row r="6210" spans="1:23" ht="12.9" customHeight="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  <c r="V6210" s="1" t="str">
        <f>VLOOKUP(M6210,People!$B$1:$C$5,2,0)</f>
        <v>Chuck Magee</v>
      </c>
      <c r="W6210" s="1" t="str">
        <f>VLOOKUP(Orders!B6210,Returns!$B$1:$C$801,2,1)</f>
        <v>Yes</v>
      </c>
    </row>
    <row r="6211" spans="1:23" ht="12.9" customHeight="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  <c r="V6211" s="1" t="str">
        <f>VLOOKUP(M6211,People!$B$1:$C$5,2,0)</f>
        <v>Anna Andreadi</v>
      </c>
      <c r="W6211" s="1" t="str">
        <f>VLOOKUP(Orders!B6211,Returns!$B$1:$C$801,2,1)</f>
        <v>Yes</v>
      </c>
    </row>
    <row r="6212" spans="1:23" ht="12.9" customHeight="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  <c r="V6212" s="1" t="str">
        <f>VLOOKUP(M6212,People!$B$1:$C$5,2,0)</f>
        <v>Anna Andreadi</v>
      </c>
      <c r="W6212" s="1" t="str">
        <f>VLOOKUP(Orders!B6212,Returns!$B$1:$C$801,2,1)</f>
        <v>Yes</v>
      </c>
    </row>
    <row r="6213" spans="1:23" ht="12.9" customHeight="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  <c r="V6213" s="1" t="str">
        <f>VLOOKUP(M6213,People!$B$1:$C$5,2,0)</f>
        <v>Anna Andreadi</v>
      </c>
      <c r="W6213" s="1" t="str">
        <f>VLOOKUP(Orders!B6213,Returns!$B$1:$C$801,2,1)</f>
        <v>Yes</v>
      </c>
    </row>
    <row r="6214" spans="1:23" ht="12.9" customHeight="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  <c r="V6214" s="1" t="str">
        <f>VLOOKUP(M6214,People!$B$1:$C$5,2,0)</f>
        <v>Anna Andreadi</v>
      </c>
      <c r="W6214" s="1" t="str">
        <f>VLOOKUP(Orders!B6214,Returns!$B$1:$C$801,2,1)</f>
        <v>Yes</v>
      </c>
    </row>
    <row r="6215" spans="1:23" ht="12.9" customHeight="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  <c r="V6215" s="1" t="str">
        <f>VLOOKUP(M6215,People!$B$1:$C$5,2,0)</f>
        <v>Anna Andreadi</v>
      </c>
      <c r="W6215" s="1" t="str">
        <f>VLOOKUP(Orders!B6215,Returns!$B$1:$C$801,2,1)</f>
        <v>Yes</v>
      </c>
    </row>
    <row r="6216" spans="1:23" ht="12.9" customHeight="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VLOOKUP(M6216,People!$B$1:$C$5,2,0)</f>
        <v>Anna Andreadi</v>
      </c>
      <c r="W6216" s="1" t="str">
        <f>VLOOKUP(Orders!B6216,Returns!$B$1:$C$801,2,1)</f>
        <v>Yes</v>
      </c>
    </row>
    <row r="6217" spans="1:23" ht="12.9" customHeight="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  <c r="V6217" s="1" t="str">
        <f>VLOOKUP(M6217,People!$B$1:$C$5,2,0)</f>
        <v>Chuck Magee</v>
      </c>
      <c r="W6217" s="1" t="str">
        <f>VLOOKUP(Orders!B6217,Returns!$B$1:$C$801,2,1)</f>
        <v>Yes</v>
      </c>
    </row>
    <row r="6218" spans="1:23" ht="12.9" customHeight="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VLOOKUP(M6218,People!$B$1:$C$5,2,0)</f>
        <v>Chuck Magee</v>
      </c>
      <c r="W6218" s="1" t="str">
        <f>VLOOKUP(Orders!B6218,Returns!$B$1:$C$801,2,1)</f>
        <v>Yes</v>
      </c>
    </row>
    <row r="6219" spans="1:23" ht="12.9" customHeight="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  <c r="V6219" s="1" t="str">
        <f>VLOOKUP(M6219,People!$B$1:$C$5,2,0)</f>
        <v>Cassandra Brandow</v>
      </c>
      <c r="W6219" s="1" t="str">
        <f>VLOOKUP(Orders!B6219,Returns!$B$1:$C$801,2,1)</f>
        <v>Yes</v>
      </c>
    </row>
    <row r="6220" spans="1:23" ht="12.9" customHeight="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  <c r="V6220" s="1" t="str">
        <f>VLOOKUP(M6220,People!$B$1:$C$5,2,0)</f>
        <v>Kelly Williams</v>
      </c>
      <c r="W6220" s="1" t="str">
        <f>VLOOKUP(Orders!B6220,Returns!$B$1:$C$801,2,1)</f>
        <v>Yes</v>
      </c>
    </row>
    <row r="6221" spans="1:23" ht="12.9" customHeight="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  <c r="V6221" s="1" t="str">
        <f>VLOOKUP(M6221,People!$B$1:$C$5,2,0)</f>
        <v>Kelly Williams</v>
      </c>
      <c r="W6221" s="1" t="str">
        <f>VLOOKUP(Orders!B6221,Returns!$B$1:$C$801,2,1)</f>
        <v>Yes</v>
      </c>
    </row>
    <row r="6222" spans="1:23" ht="12.9" customHeight="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  <c r="V6222" s="1" t="str">
        <f>VLOOKUP(M6222,People!$B$1:$C$5,2,0)</f>
        <v>Kelly Williams</v>
      </c>
      <c r="W6222" s="1" t="str">
        <f>VLOOKUP(Orders!B6222,Returns!$B$1:$C$801,2,1)</f>
        <v>Yes</v>
      </c>
    </row>
    <row r="6223" spans="1:23" ht="12.9" customHeight="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  <c r="V6223" s="1" t="str">
        <f>VLOOKUP(M6223,People!$B$1:$C$5,2,0)</f>
        <v>Anna Andreadi</v>
      </c>
      <c r="W6223" s="1" t="str">
        <f>VLOOKUP(Orders!B6223,Returns!$B$1:$C$801,2,1)</f>
        <v>Yes</v>
      </c>
    </row>
    <row r="6224" spans="1:23" ht="12.9" customHeight="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  <c r="V6224" s="1" t="str">
        <f>VLOOKUP(M6224,People!$B$1:$C$5,2,0)</f>
        <v>Cassandra Brandow</v>
      </c>
      <c r="W6224" s="1" t="str">
        <f>VLOOKUP(Orders!B6224,Returns!$B$1:$C$801,2,1)</f>
        <v>Yes</v>
      </c>
    </row>
    <row r="6225" spans="1:23" ht="12.9" customHeight="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  <c r="V6225" s="1" t="str">
        <f>VLOOKUP(M6225,People!$B$1:$C$5,2,0)</f>
        <v>Cassandra Brandow</v>
      </c>
      <c r="W6225" s="1" t="str">
        <f>VLOOKUP(Orders!B6225,Returns!$B$1:$C$801,2,1)</f>
        <v>Yes</v>
      </c>
    </row>
    <row r="6226" spans="1:23" ht="12.9" customHeight="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  <c r="V6226" s="1" t="str">
        <f>VLOOKUP(M6226,People!$B$1:$C$5,2,0)</f>
        <v>Cassandra Brandow</v>
      </c>
      <c r="W6226" s="1" t="str">
        <f>VLOOKUP(Orders!B6226,Returns!$B$1:$C$801,2,1)</f>
        <v>Yes</v>
      </c>
    </row>
    <row r="6227" spans="1:23" ht="12.9" customHeight="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  <c r="V6227" s="1" t="str">
        <f>VLOOKUP(M6227,People!$B$1:$C$5,2,0)</f>
        <v>Anna Andreadi</v>
      </c>
      <c r="W6227" s="1" t="str">
        <f>VLOOKUP(Orders!B6227,Returns!$B$1:$C$801,2,1)</f>
        <v>Yes</v>
      </c>
    </row>
    <row r="6228" spans="1:23" ht="12.9" customHeight="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  <c r="V6228" s="1" t="str">
        <f>VLOOKUP(M6228,People!$B$1:$C$5,2,0)</f>
        <v>Anna Andreadi</v>
      </c>
      <c r="W6228" s="1" t="str">
        <f>VLOOKUP(Orders!B6228,Returns!$B$1:$C$801,2,1)</f>
        <v>Yes</v>
      </c>
    </row>
    <row r="6229" spans="1:23" ht="12.9" customHeight="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  <c r="V6229" s="1" t="str">
        <f>VLOOKUP(M6229,People!$B$1:$C$5,2,0)</f>
        <v>Kelly Williams</v>
      </c>
      <c r="W6229" s="1" t="str">
        <f>VLOOKUP(Orders!B6229,Returns!$B$1:$C$801,2,1)</f>
        <v>Yes</v>
      </c>
    </row>
    <row r="6230" spans="1:23" ht="12.9" customHeight="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  <c r="V6230" s="1" t="str">
        <f>VLOOKUP(M6230,People!$B$1:$C$5,2,0)</f>
        <v>Chuck Magee</v>
      </c>
      <c r="W6230" s="1" t="str">
        <f>VLOOKUP(Orders!B6230,Returns!$B$1:$C$801,2,1)</f>
        <v>Yes</v>
      </c>
    </row>
    <row r="6231" spans="1:23" ht="12.9" customHeight="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VLOOKUP(M6231,People!$B$1:$C$5,2,0)</f>
        <v>Chuck Magee</v>
      </c>
      <c r="W6231" s="1" t="str">
        <f>VLOOKUP(Orders!B6231,Returns!$B$1:$C$801,2,1)</f>
        <v>Yes</v>
      </c>
    </row>
    <row r="6232" spans="1:23" ht="12.9" customHeight="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VLOOKUP(M6232,People!$B$1:$C$5,2,0)</f>
        <v>Kelly Williams</v>
      </c>
      <c r="W6232" s="1" t="str">
        <f>VLOOKUP(Orders!B6232,Returns!$B$1:$C$801,2,1)</f>
        <v>Yes</v>
      </c>
    </row>
    <row r="6233" spans="1:23" ht="12.9" customHeight="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  <c r="V6233" s="1" t="str">
        <f>VLOOKUP(M6233,People!$B$1:$C$5,2,0)</f>
        <v>Anna Andreadi</v>
      </c>
      <c r="W6233" s="1" t="str">
        <f>VLOOKUP(Orders!B6233,Returns!$B$1:$C$801,2,1)</f>
        <v>Yes</v>
      </c>
    </row>
    <row r="6234" spans="1:23" ht="12.9" customHeight="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VLOOKUP(M6234,People!$B$1:$C$5,2,0)</f>
        <v>Anna Andreadi</v>
      </c>
      <c r="W6234" s="1" t="str">
        <f>VLOOKUP(Orders!B6234,Returns!$B$1:$C$801,2,1)</f>
        <v>Yes</v>
      </c>
    </row>
    <row r="6235" spans="1:23" ht="12.9" customHeight="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  <c r="V6235" s="1" t="str">
        <f>VLOOKUP(M6235,People!$B$1:$C$5,2,0)</f>
        <v>Anna Andreadi</v>
      </c>
      <c r="W6235" s="1" t="str">
        <f>VLOOKUP(Orders!B6235,Returns!$B$1:$C$801,2,1)</f>
        <v>Yes</v>
      </c>
    </row>
    <row r="6236" spans="1:23" ht="12.9" customHeight="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  <c r="V6236" s="1" t="str">
        <f>VLOOKUP(M6236,People!$B$1:$C$5,2,0)</f>
        <v>Anna Andreadi</v>
      </c>
      <c r="W6236" s="1" t="str">
        <f>VLOOKUP(Orders!B6236,Returns!$B$1:$C$801,2,1)</f>
        <v>Yes</v>
      </c>
    </row>
    <row r="6237" spans="1:23" ht="12.9" customHeight="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  <c r="V6237" s="1" t="str">
        <f>VLOOKUP(M6237,People!$B$1:$C$5,2,0)</f>
        <v>Anna Andreadi</v>
      </c>
      <c r="W6237" s="1" t="str">
        <f>VLOOKUP(Orders!B6237,Returns!$B$1:$C$801,2,1)</f>
        <v>Yes</v>
      </c>
    </row>
    <row r="6238" spans="1:23" ht="12.9" customHeight="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VLOOKUP(M6238,People!$B$1:$C$5,2,0)</f>
        <v>Chuck Magee</v>
      </c>
      <c r="W6238" s="1" t="str">
        <f>VLOOKUP(Orders!B6238,Returns!$B$1:$C$801,2,1)</f>
        <v>Yes</v>
      </c>
    </row>
    <row r="6239" spans="1:23" ht="12.9" customHeight="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  <c r="V6239" s="1" t="str">
        <f>VLOOKUP(M6239,People!$B$1:$C$5,2,0)</f>
        <v>Chuck Magee</v>
      </c>
      <c r="W6239" s="1" t="str">
        <f>VLOOKUP(Orders!B6239,Returns!$B$1:$C$801,2,1)</f>
        <v>Yes</v>
      </c>
    </row>
    <row r="6240" spans="1:23" ht="12.9" customHeight="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  <c r="V6240" s="1" t="str">
        <f>VLOOKUP(M6240,People!$B$1:$C$5,2,0)</f>
        <v>Anna Andreadi</v>
      </c>
      <c r="W6240" s="1" t="str">
        <f>VLOOKUP(Orders!B6240,Returns!$B$1:$C$801,2,1)</f>
        <v>Yes</v>
      </c>
    </row>
    <row r="6241" spans="1:23" ht="12.9" customHeight="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VLOOKUP(M6241,People!$B$1:$C$5,2,0)</f>
        <v>Anna Andreadi</v>
      </c>
      <c r="W6241" s="1" t="str">
        <f>VLOOKUP(Orders!B6241,Returns!$B$1:$C$801,2,1)</f>
        <v>Yes</v>
      </c>
    </row>
    <row r="6242" spans="1:23" ht="12.9" customHeight="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  <c r="V6242" s="1" t="str">
        <f>VLOOKUP(M6242,People!$B$1:$C$5,2,0)</f>
        <v>Anna Andreadi</v>
      </c>
      <c r="W6242" s="1" t="str">
        <f>VLOOKUP(Orders!B6242,Returns!$B$1:$C$801,2,1)</f>
        <v>Yes</v>
      </c>
    </row>
    <row r="6243" spans="1:23" ht="12.9" customHeight="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VLOOKUP(M6243,People!$B$1:$C$5,2,0)</f>
        <v>Chuck Magee</v>
      </c>
      <c r="W6243" s="1" t="str">
        <f>VLOOKUP(Orders!B6243,Returns!$B$1:$C$801,2,1)</f>
        <v>Yes</v>
      </c>
    </row>
    <row r="6244" spans="1:23" ht="12.9" customHeight="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  <c r="V6244" s="1" t="str">
        <f>VLOOKUP(M6244,People!$B$1:$C$5,2,0)</f>
        <v>Cassandra Brandow</v>
      </c>
      <c r="W6244" s="1" t="str">
        <f>VLOOKUP(Orders!B6244,Returns!$B$1:$C$801,2,1)</f>
        <v>Yes</v>
      </c>
    </row>
    <row r="6245" spans="1:23" ht="12.9" customHeight="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  <c r="V6245" s="1" t="str">
        <f>VLOOKUP(M6245,People!$B$1:$C$5,2,0)</f>
        <v>Anna Andreadi</v>
      </c>
      <c r="W6245" s="1" t="str">
        <f>VLOOKUP(Orders!B6245,Returns!$B$1:$C$801,2,1)</f>
        <v>Yes</v>
      </c>
    </row>
    <row r="6246" spans="1:23" ht="12.9" customHeight="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  <c r="V6246" s="1" t="str">
        <f>VLOOKUP(M6246,People!$B$1:$C$5,2,0)</f>
        <v>Anna Andreadi</v>
      </c>
      <c r="W6246" s="1" t="str">
        <f>VLOOKUP(Orders!B6246,Returns!$B$1:$C$801,2,1)</f>
        <v>Yes</v>
      </c>
    </row>
    <row r="6247" spans="1:23" ht="12.9" customHeight="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  <c r="V6247" s="1" t="str">
        <f>VLOOKUP(M6247,People!$B$1:$C$5,2,0)</f>
        <v>Anna Andreadi</v>
      </c>
      <c r="W6247" s="1" t="str">
        <f>VLOOKUP(Orders!B6247,Returns!$B$1:$C$801,2,1)</f>
        <v>Yes</v>
      </c>
    </row>
    <row r="6248" spans="1:23" ht="12.9" customHeight="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  <c r="V6248" s="1" t="str">
        <f>VLOOKUP(M6248,People!$B$1:$C$5,2,0)</f>
        <v>Anna Andreadi</v>
      </c>
      <c r="W6248" s="1" t="str">
        <f>VLOOKUP(Orders!B6248,Returns!$B$1:$C$801,2,1)</f>
        <v>Yes</v>
      </c>
    </row>
    <row r="6249" spans="1:23" ht="12.9" customHeight="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VLOOKUP(M6249,People!$B$1:$C$5,2,0)</f>
        <v>Kelly Williams</v>
      </c>
      <c r="W6249" s="1" t="str">
        <f>VLOOKUP(Orders!B6249,Returns!$B$1:$C$801,2,1)</f>
        <v>Yes</v>
      </c>
    </row>
    <row r="6250" spans="1:23" ht="12.9" customHeight="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  <c r="V6250" s="1" t="str">
        <f>VLOOKUP(M6250,People!$B$1:$C$5,2,0)</f>
        <v>Kelly Williams</v>
      </c>
      <c r="W6250" s="1" t="str">
        <f>VLOOKUP(Orders!B6250,Returns!$B$1:$C$801,2,1)</f>
        <v>Yes</v>
      </c>
    </row>
    <row r="6251" spans="1:23" ht="12.9" customHeight="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VLOOKUP(M6251,People!$B$1:$C$5,2,0)</f>
        <v>Kelly Williams</v>
      </c>
      <c r="W6251" s="1" t="str">
        <f>VLOOKUP(Orders!B6251,Returns!$B$1:$C$801,2,1)</f>
        <v>Yes</v>
      </c>
    </row>
    <row r="6252" spans="1:23" ht="12.9" customHeight="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VLOOKUP(M6252,People!$B$1:$C$5,2,0)</f>
        <v>Kelly Williams</v>
      </c>
      <c r="W6252" s="1" t="str">
        <f>VLOOKUP(Orders!B6252,Returns!$B$1:$C$801,2,1)</f>
        <v>Yes</v>
      </c>
    </row>
    <row r="6253" spans="1:23" ht="12.9" customHeight="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  <c r="V6253" s="1" t="str">
        <f>VLOOKUP(M6253,People!$B$1:$C$5,2,0)</f>
        <v>Kelly Williams</v>
      </c>
      <c r="W6253" s="1" t="str">
        <f>VLOOKUP(Orders!B6253,Returns!$B$1:$C$801,2,1)</f>
        <v>Yes</v>
      </c>
    </row>
    <row r="6254" spans="1:23" ht="12.9" customHeight="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  <c r="V6254" s="1" t="str">
        <f>VLOOKUP(M6254,People!$B$1:$C$5,2,0)</f>
        <v>Cassandra Brandow</v>
      </c>
      <c r="W6254" s="1" t="str">
        <f>VLOOKUP(Orders!B6254,Returns!$B$1:$C$801,2,1)</f>
        <v>Yes</v>
      </c>
    </row>
    <row r="6255" spans="1:23" ht="12.9" customHeight="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  <c r="V6255" s="1" t="str">
        <f>VLOOKUP(M6255,People!$B$1:$C$5,2,0)</f>
        <v>Cassandra Brandow</v>
      </c>
      <c r="W6255" s="1" t="str">
        <f>VLOOKUP(Orders!B6255,Returns!$B$1:$C$801,2,1)</f>
        <v>Yes</v>
      </c>
    </row>
    <row r="6256" spans="1:23" ht="12.9" customHeight="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VLOOKUP(M6256,People!$B$1:$C$5,2,0)</f>
        <v>Cassandra Brandow</v>
      </c>
      <c r="W6256" s="1" t="str">
        <f>VLOOKUP(Orders!B6256,Returns!$B$1:$C$801,2,1)</f>
        <v>Yes</v>
      </c>
    </row>
    <row r="6257" spans="1:23" ht="12.9" customHeight="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  <c r="V6257" s="1" t="str">
        <f>VLOOKUP(M6257,People!$B$1:$C$5,2,0)</f>
        <v>Kelly Williams</v>
      </c>
      <c r="W6257" s="1" t="str">
        <f>VLOOKUP(Orders!B6257,Returns!$B$1:$C$801,2,1)</f>
        <v>Yes</v>
      </c>
    </row>
    <row r="6258" spans="1:23" ht="12.9" customHeight="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  <c r="V6258" s="1" t="str">
        <f>VLOOKUP(M6258,People!$B$1:$C$5,2,0)</f>
        <v>Cassandra Brandow</v>
      </c>
      <c r="W6258" s="1" t="str">
        <f>VLOOKUP(Orders!B6258,Returns!$B$1:$C$801,2,1)</f>
        <v>Yes</v>
      </c>
    </row>
    <row r="6259" spans="1:23" ht="12.9" customHeight="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  <c r="V6259" s="1" t="str">
        <f>VLOOKUP(M6259,People!$B$1:$C$5,2,0)</f>
        <v>Chuck Magee</v>
      </c>
      <c r="W6259" s="1" t="str">
        <f>VLOOKUP(Orders!B6259,Returns!$B$1:$C$801,2,1)</f>
        <v>Yes</v>
      </c>
    </row>
    <row r="6260" spans="1:23" ht="12.9" customHeight="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  <c r="V6260" s="1" t="str">
        <f>VLOOKUP(M6260,People!$B$1:$C$5,2,0)</f>
        <v>Chuck Magee</v>
      </c>
      <c r="W6260" s="1" t="str">
        <f>VLOOKUP(Orders!B6260,Returns!$B$1:$C$801,2,1)</f>
        <v>Yes</v>
      </c>
    </row>
    <row r="6261" spans="1:23" ht="12.9" customHeight="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VLOOKUP(M6261,People!$B$1:$C$5,2,0)</f>
        <v>Kelly Williams</v>
      </c>
      <c r="W6261" s="1" t="str">
        <f>VLOOKUP(Orders!B6261,Returns!$B$1:$C$801,2,1)</f>
        <v>Yes</v>
      </c>
    </row>
    <row r="6262" spans="1:23" ht="12.9" customHeight="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  <c r="V6262" s="1" t="str">
        <f>VLOOKUP(M6262,People!$B$1:$C$5,2,0)</f>
        <v>Anna Andreadi</v>
      </c>
      <c r="W6262" s="1" t="str">
        <f>VLOOKUP(Orders!B6262,Returns!$B$1:$C$801,2,1)</f>
        <v>Yes</v>
      </c>
    </row>
    <row r="6263" spans="1:23" ht="12.9" customHeight="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VLOOKUP(M6263,People!$B$1:$C$5,2,0)</f>
        <v>Chuck Magee</v>
      </c>
      <c r="W6263" s="1" t="str">
        <f>VLOOKUP(Orders!B6263,Returns!$B$1:$C$801,2,1)</f>
        <v>Yes</v>
      </c>
    </row>
    <row r="6264" spans="1:23" ht="12.9" customHeight="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  <c r="V6264" s="1" t="str">
        <f>VLOOKUP(M6264,People!$B$1:$C$5,2,0)</f>
        <v>Kelly Williams</v>
      </c>
      <c r="W6264" s="1" t="str">
        <f>VLOOKUP(Orders!B6264,Returns!$B$1:$C$801,2,1)</f>
        <v>Yes</v>
      </c>
    </row>
    <row r="6265" spans="1:23" ht="12.9" customHeight="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  <c r="V6265" s="1" t="str">
        <f>VLOOKUP(M6265,People!$B$1:$C$5,2,0)</f>
        <v>Cassandra Brandow</v>
      </c>
      <c r="W6265" s="1" t="str">
        <f>VLOOKUP(Orders!B6265,Returns!$B$1:$C$801,2,1)</f>
        <v>Yes</v>
      </c>
    </row>
    <row r="6266" spans="1:23" ht="12.9" customHeight="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  <c r="V6266" s="1" t="str">
        <f>VLOOKUP(M6266,People!$B$1:$C$5,2,0)</f>
        <v>Kelly Williams</v>
      </c>
      <c r="W6266" s="1" t="str">
        <f>VLOOKUP(Orders!B6266,Returns!$B$1:$C$801,2,1)</f>
        <v>Yes</v>
      </c>
    </row>
    <row r="6267" spans="1:23" ht="12.9" customHeight="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  <c r="V6267" s="1" t="str">
        <f>VLOOKUP(M6267,People!$B$1:$C$5,2,0)</f>
        <v>Cassandra Brandow</v>
      </c>
      <c r="W6267" s="1" t="str">
        <f>VLOOKUP(Orders!B6267,Returns!$B$1:$C$801,2,1)</f>
        <v>Yes</v>
      </c>
    </row>
    <row r="6268" spans="1:23" ht="12.9" customHeight="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  <c r="V6268" s="1" t="str">
        <f>VLOOKUP(M6268,People!$B$1:$C$5,2,0)</f>
        <v>Cassandra Brandow</v>
      </c>
      <c r="W6268" s="1" t="str">
        <f>VLOOKUP(Orders!B6268,Returns!$B$1:$C$801,2,1)</f>
        <v>Yes</v>
      </c>
    </row>
    <row r="6269" spans="1:23" ht="12.9" customHeight="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VLOOKUP(M6269,People!$B$1:$C$5,2,0)</f>
        <v>Chuck Magee</v>
      </c>
      <c r="W6269" s="1" t="str">
        <f>VLOOKUP(Orders!B6269,Returns!$B$1:$C$801,2,1)</f>
        <v>Yes</v>
      </c>
    </row>
    <row r="6270" spans="1:23" ht="12.9" customHeight="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  <c r="V6270" s="1" t="str">
        <f>VLOOKUP(M6270,People!$B$1:$C$5,2,0)</f>
        <v>Chuck Magee</v>
      </c>
      <c r="W6270" s="1" t="str">
        <f>VLOOKUP(Orders!B6270,Returns!$B$1:$C$801,2,1)</f>
        <v>Yes</v>
      </c>
    </row>
    <row r="6271" spans="1:23" ht="12.9" customHeight="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  <c r="V6271" s="1" t="str">
        <f>VLOOKUP(M6271,People!$B$1:$C$5,2,0)</f>
        <v>Anna Andreadi</v>
      </c>
      <c r="W6271" s="1" t="str">
        <f>VLOOKUP(Orders!B6271,Returns!$B$1:$C$801,2,1)</f>
        <v>Yes</v>
      </c>
    </row>
    <row r="6272" spans="1:23" ht="12.9" customHeight="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  <c r="V6272" s="1" t="str">
        <f>VLOOKUP(M6272,People!$B$1:$C$5,2,0)</f>
        <v>Anna Andreadi</v>
      </c>
      <c r="W6272" s="1" t="str">
        <f>VLOOKUP(Orders!B6272,Returns!$B$1:$C$801,2,1)</f>
        <v>Yes</v>
      </c>
    </row>
    <row r="6273" spans="1:23" ht="12.9" customHeight="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  <c r="V6273" s="1" t="str">
        <f>VLOOKUP(M6273,People!$B$1:$C$5,2,0)</f>
        <v>Anna Andreadi</v>
      </c>
      <c r="W6273" s="1" t="str">
        <f>VLOOKUP(Orders!B6273,Returns!$B$1:$C$801,2,1)</f>
        <v>Yes</v>
      </c>
    </row>
    <row r="6274" spans="1:23" ht="12.9" customHeight="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  <c r="V6274" s="1" t="str">
        <f>VLOOKUP(M6274,People!$B$1:$C$5,2,0)</f>
        <v>Kelly Williams</v>
      </c>
      <c r="W6274" s="1" t="str">
        <f>VLOOKUP(Orders!B6274,Returns!$B$1:$C$801,2,1)</f>
        <v>Yes</v>
      </c>
    </row>
    <row r="6275" spans="1:23" ht="12.9" customHeight="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  <c r="V6275" s="1" t="str">
        <f>VLOOKUP(M6275,People!$B$1:$C$5,2,0)</f>
        <v>Anna Andreadi</v>
      </c>
      <c r="W6275" s="1" t="str">
        <f>VLOOKUP(Orders!B6275,Returns!$B$1:$C$801,2,1)</f>
        <v>Yes</v>
      </c>
    </row>
    <row r="6276" spans="1:23" ht="12.9" customHeight="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  <c r="V6276" s="1" t="str">
        <f>VLOOKUP(M6276,People!$B$1:$C$5,2,0)</f>
        <v>Anna Andreadi</v>
      </c>
      <c r="W6276" s="1" t="str">
        <f>VLOOKUP(Orders!B6276,Returns!$B$1:$C$801,2,1)</f>
        <v>Yes</v>
      </c>
    </row>
    <row r="6277" spans="1:23" ht="12.9" customHeight="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  <c r="V6277" s="1" t="str">
        <f>VLOOKUP(M6277,People!$B$1:$C$5,2,0)</f>
        <v>Anna Andreadi</v>
      </c>
      <c r="W6277" s="1" t="str">
        <f>VLOOKUP(Orders!B6277,Returns!$B$1:$C$801,2,1)</f>
        <v>Yes</v>
      </c>
    </row>
    <row r="6278" spans="1:23" ht="12.9" customHeight="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  <c r="V6278" s="1" t="str">
        <f>VLOOKUP(M6278,People!$B$1:$C$5,2,0)</f>
        <v>Anna Andreadi</v>
      </c>
      <c r="W6278" s="1" t="str">
        <f>VLOOKUP(Orders!B6278,Returns!$B$1:$C$801,2,1)</f>
        <v>Yes</v>
      </c>
    </row>
    <row r="6279" spans="1:23" ht="12.9" customHeight="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  <c r="V6279" s="1" t="str">
        <f>VLOOKUP(M6279,People!$B$1:$C$5,2,0)</f>
        <v>Anna Andreadi</v>
      </c>
      <c r="W6279" s="1" t="str">
        <f>VLOOKUP(Orders!B6279,Returns!$B$1:$C$801,2,1)</f>
        <v>Yes</v>
      </c>
    </row>
    <row r="6280" spans="1:23" ht="12.9" customHeight="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  <c r="V6280" s="1" t="str">
        <f>VLOOKUP(M6280,People!$B$1:$C$5,2,0)</f>
        <v>Anna Andreadi</v>
      </c>
      <c r="W6280" s="1" t="str">
        <f>VLOOKUP(Orders!B6280,Returns!$B$1:$C$801,2,1)</f>
        <v>Yes</v>
      </c>
    </row>
    <row r="6281" spans="1:23" ht="12.9" customHeight="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  <c r="V6281" s="1" t="str">
        <f>VLOOKUP(M6281,People!$B$1:$C$5,2,0)</f>
        <v>Anna Andreadi</v>
      </c>
      <c r="W6281" s="1" t="str">
        <f>VLOOKUP(Orders!B6281,Returns!$B$1:$C$801,2,1)</f>
        <v>Yes</v>
      </c>
    </row>
    <row r="6282" spans="1:23" ht="12.9" customHeight="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VLOOKUP(M6282,People!$B$1:$C$5,2,0)</f>
        <v>Chuck Magee</v>
      </c>
      <c r="W6282" s="1" t="str">
        <f>VLOOKUP(Orders!B6282,Returns!$B$1:$C$801,2,1)</f>
        <v>Yes</v>
      </c>
    </row>
    <row r="6283" spans="1:23" ht="12.9" customHeight="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  <c r="V6283" s="1" t="str">
        <f>VLOOKUP(M6283,People!$B$1:$C$5,2,0)</f>
        <v>Chuck Magee</v>
      </c>
      <c r="W6283" s="1" t="str">
        <f>VLOOKUP(Orders!B6283,Returns!$B$1:$C$801,2,1)</f>
        <v>Yes</v>
      </c>
    </row>
    <row r="6284" spans="1:23" ht="12.9" customHeight="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  <c r="V6284" s="1" t="str">
        <f>VLOOKUP(M6284,People!$B$1:$C$5,2,0)</f>
        <v>Chuck Magee</v>
      </c>
      <c r="W6284" s="1" t="str">
        <f>VLOOKUP(Orders!B6284,Returns!$B$1:$C$801,2,1)</f>
        <v>Yes</v>
      </c>
    </row>
    <row r="6285" spans="1:23" ht="12.9" customHeight="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  <c r="V6285" s="1" t="str">
        <f>VLOOKUP(M6285,People!$B$1:$C$5,2,0)</f>
        <v>Anna Andreadi</v>
      </c>
      <c r="W6285" s="1" t="str">
        <f>VLOOKUP(Orders!B6285,Returns!$B$1:$C$801,2,1)</f>
        <v>Yes</v>
      </c>
    </row>
    <row r="6286" spans="1:23" ht="12.9" customHeight="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  <c r="V6286" s="1" t="str">
        <f>VLOOKUP(M6286,People!$B$1:$C$5,2,0)</f>
        <v>Anna Andreadi</v>
      </c>
      <c r="W6286" s="1" t="str">
        <f>VLOOKUP(Orders!B6286,Returns!$B$1:$C$801,2,1)</f>
        <v>Yes</v>
      </c>
    </row>
    <row r="6287" spans="1:23" ht="12.9" customHeight="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  <c r="V6287" s="1" t="str">
        <f>VLOOKUP(M6287,People!$B$1:$C$5,2,0)</f>
        <v>Chuck Magee</v>
      </c>
      <c r="W6287" s="1" t="str">
        <f>VLOOKUP(Orders!B6287,Returns!$B$1:$C$801,2,1)</f>
        <v>Yes</v>
      </c>
    </row>
    <row r="6288" spans="1:23" ht="12.9" customHeight="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  <c r="V6288" s="1" t="str">
        <f>VLOOKUP(M6288,People!$B$1:$C$5,2,0)</f>
        <v>Cassandra Brandow</v>
      </c>
      <c r="W6288" s="1" t="str">
        <f>VLOOKUP(Orders!B6288,Returns!$B$1:$C$801,2,1)</f>
        <v>Yes</v>
      </c>
    </row>
    <row r="6289" spans="1:23" ht="12.9" customHeight="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  <c r="V6289" s="1" t="str">
        <f>VLOOKUP(M6289,People!$B$1:$C$5,2,0)</f>
        <v>Anna Andreadi</v>
      </c>
      <c r="W6289" s="1" t="e">
        <f>VLOOKUP(Orders!B6289,Returns!$B$1:$C$801,2,1)</f>
        <v>#N/A</v>
      </c>
    </row>
    <row r="6290" spans="1:23" ht="12.9" customHeight="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  <c r="V6290" s="1" t="str">
        <f>VLOOKUP(M6290,People!$B$1:$C$5,2,0)</f>
        <v>Anna Andreadi</v>
      </c>
      <c r="W6290" s="1" t="e">
        <f>VLOOKUP(Orders!B6290,Returns!$B$1:$C$801,2,1)</f>
        <v>#N/A</v>
      </c>
    </row>
    <row r="6291" spans="1:23" ht="12.9" customHeight="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  <c r="V6291" s="1" t="str">
        <f>VLOOKUP(M6291,People!$B$1:$C$5,2,0)</f>
        <v>Anna Andreadi</v>
      </c>
      <c r="W6291" s="1" t="str">
        <f>VLOOKUP(Orders!B6291,Returns!$B$1:$C$801,2,1)</f>
        <v>Yes</v>
      </c>
    </row>
    <row r="6292" spans="1:23" ht="12.9" customHeight="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  <c r="V6292" s="1" t="str">
        <f>VLOOKUP(M6292,People!$B$1:$C$5,2,0)</f>
        <v>Anna Andreadi</v>
      </c>
      <c r="W6292" s="1" t="str">
        <f>VLOOKUP(Orders!B6292,Returns!$B$1:$C$801,2,1)</f>
        <v>Yes</v>
      </c>
    </row>
    <row r="6293" spans="1:23" ht="12.9" customHeight="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  <c r="V6293" s="1" t="str">
        <f>VLOOKUP(M6293,People!$B$1:$C$5,2,0)</f>
        <v>Cassandra Brandow</v>
      </c>
      <c r="W6293" s="1" t="str">
        <f>VLOOKUP(Orders!B6293,Returns!$B$1:$C$801,2,1)</f>
        <v>Yes</v>
      </c>
    </row>
    <row r="6294" spans="1:23" ht="12.9" customHeight="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  <c r="V6294" s="1" t="str">
        <f>VLOOKUP(M6294,People!$B$1:$C$5,2,0)</f>
        <v>Anna Andreadi</v>
      </c>
      <c r="W6294" s="1" t="str">
        <f>VLOOKUP(Orders!B6294,Returns!$B$1:$C$801,2,1)</f>
        <v>Yes</v>
      </c>
    </row>
    <row r="6295" spans="1:23" ht="12.9" customHeight="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VLOOKUP(M6295,People!$B$1:$C$5,2,0)</f>
        <v>Anna Andreadi</v>
      </c>
      <c r="W6295" s="1" t="str">
        <f>VLOOKUP(Orders!B6295,Returns!$B$1:$C$801,2,1)</f>
        <v>Yes</v>
      </c>
    </row>
    <row r="6296" spans="1:23" ht="12.9" customHeight="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  <c r="V6296" s="1" t="str">
        <f>VLOOKUP(M6296,People!$B$1:$C$5,2,0)</f>
        <v>Chuck Magee</v>
      </c>
      <c r="W6296" s="1" t="str">
        <f>VLOOKUP(Orders!B6296,Returns!$B$1:$C$801,2,1)</f>
        <v>Yes</v>
      </c>
    </row>
    <row r="6297" spans="1:23" ht="12.9" customHeight="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  <c r="V6297" s="1" t="str">
        <f>VLOOKUP(M6297,People!$B$1:$C$5,2,0)</f>
        <v>Chuck Magee</v>
      </c>
      <c r="W6297" s="1" t="str">
        <f>VLOOKUP(Orders!B6297,Returns!$B$1:$C$801,2,1)</f>
        <v>Yes</v>
      </c>
    </row>
    <row r="6298" spans="1:23" ht="12.9" customHeight="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VLOOKUP(M6298,People!$B$1:$C$5,2,0)</f>
        <v>Chuck Magee</v>
      </c>
      <c r="W6298" s="1" t="str">
        <f>VLOOKUP(Orders!B6298,Returns!$B$1:$C$801,2,1)</f>
        <v>Yes</v>
      </c>
    </row>
    <row r="6299" spans="1:23" ht="12.9" customHeight="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  <c r="V6299" s="1" t="str">
        <f>VLOOKUP(M6299,People!$B$1:$C$5,2,0)</f>
        <v>Chuck Magee</v>
      </c>
      <c r="W6299" s="1" t="str">
        <f>VLOOKUP(Orders!B6299,Returns!$B$1:$C$801,2,1)</f>
        <v>Yes</v>
      </c>
    </row>
    <row r="6300" spans="1:23" ht="12.9" customHeight="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VLOOKUP(M6300,People!$B$1:$C$5,2,0)</f>
        <v>Anna Andreadi</v>
      </c>
      <c r="W6300" s="1" t="str">
        <f>VLOOKUP(Orders!B6300,Returns!$B$1:$C$801,2,1)</f>
        <v>Yes</v>
      </c>
    </row>
    <row r="6301" spans="1:23" ht="12.9" customHeight="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  <c r="V6301" s="1" t="str">
        <f>VLOOKUP(M6301,People!$B$1:$C$5,2,0)</f>
        <v>Anna Andreadi</v>
      </c>
      <c r="W6301" s="1" t="str">
        <f>VLOOKUP(Orders!B6301,Returns!$B$1:$C$801,2,1)</f>
        <v>Yes</v>
      </c>
    </row>
    <row r="6302" spans="1:23" ht="12.9" customHeight="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  <c r="V6302" s="1" t="str">
        <f>VLOOKUP(M6302,People!$B$1:$C$5,2,0)</f>
        <v>Kelly Williams</v>
      </c>
      <c r="W6302" s="1" t="str">
        <f>VLOOKUP(Orders!B6302,Returns!$B$1:$C$801,2,1)</f>
        <v>Yes</v>
      </c>
    </row>
    <row r="6303" spans="1:23" ht="12.9" customHeight="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  <c r="V6303" s="1" t="str">
        <f>VLOOKUP(M6303,People!$B$1:$C$5,2,0)</f>
        <v>Kelly Williams</v>
      </c>
      <c r="W6303" s="1" t="str">
        <f>VLOOKUP(Orders!B6303,Returns!$B$1:$C$801,2,1)</f>
        <v>Yes</v>
      </c>
    </row>
    <row r="6304" spans="1:23" ht="12.9" customHeight="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  <c r="V6304" s="1" t="str">
        <f>VLOOKUP(M6304,People!$B$1:$C$5,2,0)</f>
        <v>Kelly Williams</v>
      </c>
      <c r="W6304" s="1" t="str">
        <f>VLOOKUP(Orders!B6304,Returns!$B$1:$C$801,2,1)</f>
        <v>Yes</v>
      </c>
    </row>
    <row r="6305" spans="1:23" ht="12.9" customHeight="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  <c r="V6305" s="1" t="str">
        <f>VLOOKUP(M6305,People!$B$1:$C$5,2,0)</f>
        <v>Kelly Williams</v>
      </c>
      <c r="W6305" s="1" t="str">
        <f>VLOOKUP(Orders!B6305,Returns!$B$1:$C$801,2,1)</f>
        <v>Yes</v>
      </c>
    </row>
    <row r="6306" spans="1:23" ht="12.9" customHeight="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VLOOKUP(M6306,People!$B$1:$C$5,2,0)</f>
        <v>Chuck Magee</v>
      </c>
      <c r="W6306" s="1" t="str">
        <f>VLOOKUP(Orders!B6306,Returns!$B$1:$C$801,2,1)</f>
        <v>Yes</v>
      </c>
    </row>
    <row r="6307" spans="1:23" ht="12.9" customHeight="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  <c r="V6307" s="1" t="str">
        <f>VLOOKUP(M6307,People!$B$1:$C$5,2,0)</f>
        <v>Anna Andreadi</v>
      </c>
      <c r="W6307" s="1" t="str">
        <f>VLOOKUP(Orders!B6307,Returns!$B$1:$C$801,2,1)</f>
        <v>Yes</v>
      </c>
    </row>
    <row r="6308" spans="1:23" ht="12.9" customHeight="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  <c r="V6308" s="1" t="str">
        <f>VLOOKUP(M6308,People!$B$1:$C$5,2,0)</f>
        <v>Anna Andreadi</v>
      </c>
      <c r="W6308" s="1" t="str">
        <f>VLOOKUP(Orders!B6308,Returns!$B$1:$C$801,2,1)</f>
        <v>Yes</v>
      </c>
    </row>
    <row r="6309" spans="1:23" ht="12.9" customHeight="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  <c r="V6309" s="1" t="str">
        <f>VLOOKUP(M6309,People!$B$1:$C$5,2,0)</f>
        <v>Anna Andreadi</v>
      </c>
      <c r="W6309" s="1" t="str">
        <f>VLOOKUP(Orders!B6309,Returns!$B$1:$C$801,2,1)</f>
        <v>Yes</v>
      </c>
    </row>
    <row r="6310" spans="1:23" ht="12.9" customHeight="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  <c r="V6310" s="1" t="str">
        <f>VLOOKUP(M6310,People!$B$1:$C$5,2,0)</f>
        <v>Anna Andreadi</v>
      </c>
      <c r="W6310" s="1" t="str">
        <f>VLOOKUP(Orders!B6310,Returns!$B$1:$C$801,2,1)</f>
        <v>Yes</v>
      </c>
    </row>
    <row r="6311" spans="1:23" ht="12.9" customHeight="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  <c r="V6311" s="1" t="str">
        <f>VLOOKUP(M6311,People!$B$1:$C$5,2,0)</f>
        <v>Anna Andreadi</v>
      </c>
      <c r="W6311" s="1" t="str">
        <f>VLOOKUP(Orders!B6311,Returns!$B$1:$C$801,2,1)</f>
        <v>Yes</v>
      </c>
    </row>
    <row r="6312" spans="1:23" ht="12.9" customHeight="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  <c r="V6312" s="1" t="str">
        <f>VLOOKUP(M6312,People!$B$1:$C$5,2,0)</f>
        <v>Anna Andreadi</v>
      </c>
      <c r="W6312" s="1" t="str">
        <f>VLOOKUP(Orders!B6312,Returns!$B$1:$C$801,2,1)</f>
        <v>Yes</v>
      </c>
    </row>
    <row r="6313" spans="1:23" ht="12.9" customHeight="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  <c r="V6313" s="1" t="str">
        <f>VLOOKUP(M6313,People!$B$1:$C$5,2,0)</f>
        <v>Anna Andreadi</v>
      </c>
      <c r="W6313" s="1" t="str">
        <f>VLOOKUP(Orders!B6313,Returns!$B$1:$C$801,2,1)</f>
        <v>Yes</v>
      </c>
    </row>
    <row r="6314" spans="1:23" ht="12.9" customHeight="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  <c r="V6314" s="1" t="str">
        <f>VLOOKUP(M6314,People!$B$1:$C$5,2,0)</f>
        <v>Chuck Magee</v>
      </c>
      <c r="W6314" s="1" t="str">
        <f>VLOOKUP(Orders!B6314,Returns!$B$1:$C$801,2,1)</f>
        <v>Yes</v>
      </c>
    </row>
    <row r="6315" spans="1:23" ht="12.9" customHeight="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VLOOKUP(M6315,People!$B$1:$C$5,2,0)</f>
        <v>Chuck Magee</v>
      </c>
      <c r="W6315" s="1" t="str">
        <f>VLOOKUP(Orders!B6315,Returns!$B$1:$C$801,2,1)</f>
        <v>Yes</v>
      </c>
    </row>
    <row r="6316" spans="1:23" ht="12.9" customHeight="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  <c r="V6316" s="1" t="str">
        <f>VLOOKUP(M6316,People!$B$1:$C$5,2,0)</f>
        <v>Kelly Williams</v>
      </c>
      <c r="W6316" s="1" t="str">
        <f>VLOOKUP(Orders!B6316,Returns!$B$1:$C$801,2,1)</f>
        <v>Yes</v>
      </c>
    </row>
    <row r="6317" spans="1:23" ht="12.9" customHeight="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VLOOKUP(M6317,People!$B$1:$C$5,2,0)</f>
        <v>Kelly Williams</v>
      </c>
      <c r="W6317" s="1" t="str">
        <f>VLOOKUP(Orders!B6317,Returns!$B$1:$C$801,2,1)</f>
        <v>Yes</v>
      </c>
    </row>
    <row r="6318" spans="1:23" ht="12.9" customHeight="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  <c r="V6318" s="1" t="str">
        <f>VLOOKUP(M6318,People!$B$1:$C$5,2,0)</f>
        <v>Kelly Williams</v>
      </c>
      <c r="W6318" s="1" t="str">
        <f>VLOOKUP(Orders!B6318,Returns!$B$1:$C$801,2,1)</f>
        <v>Yes</v>
      </c>
    </row>
    <row r="6319" spans="1:23" ht="12.9" customHeight="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VLOOKUP(M6319,People!$B$1:$C$5,2,0)</f>
        <v>Kelly Williams</v>
      </c>
      <c r="W6319" s="1" t="str">
        <f>VLOOKUP(Orders!B6319,Returns!$B$1:$C$801,2,1)</f>
        <v>Yes</v>
      </c>
    </row>
    <row r="6320" spans="1:23" ht="12.9" customHeight="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  <c r="V6320" s="1" t="str">
        <f>VLOOKUP(M6320,People!$B$1:$C$5,2,0)</f>
        <v>Anna Andreadi</v>
      </c>
      <c r="W6320" s="1" t="str">
        <f>VLOOKUP(Orders!B6320,Returns!$B$1:$C$801,2,1)</f>
        <v>Yes</v>
      </c>
    </row>
    <row r="6321" spans="1:23" ht="12.9" customHeight="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  <c r="V6321" s="1" t="str">
        <f>VLOOKUP(M6321,People!$B$1:$C$5,2,0)</f>
        <v>Anna Andreadi</v>
      </c>
      <c r="W6321" s="1" t="str">
        <f>VLOOKUP(Orders!B6321,Returns!$B$1:$C$801,2,1)</f>
        <v>Yes</v>
      </c>
    </row>
    <row r="6322" spans="1:23" ht="12.9" customHeight="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  <c r="V6322" s="1" t="str">
        <f>VLOOKUP(M6322,People!$B$1:$C$5,2,0)</f>
        <v>Cassandra Brandow</v>
      </c>
      <c r="W6322" s="1" t="str">
        <f>VLOOKUP(Orders!B6322,Returns!$B$1:$C$801,2,1)</f>
        <v>Yes</v>
      </c>
    </row>
    <row r="6323" spans="1:23" ht="12.9" customHeight="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  <c r="V6323" s="1" t="str">
        <f>VLOOKUP(M6323,People!$B$1:$C$5,2,0)</f>
        <v>Chuck Magee</v>
      </c>
      <c r="W6323" s="1" t="str">
        <f>VLOOKUP(Orders!B6323,Returns!$B$1:$C$801,2,1)</f>
        <v>Yes</v>
      </c>
    </row>
    <row r="6324" spans="1:23" ht="12.9" customHeight="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VLOOKUP(M6324,People!$B$1:$C$5,2,0)</f>
        <v>Kelly Williams</v>
      </c>
      <c r="W6324" s="1" t="str">
        <f>VLOOKUP(Orders!B6324,Returns!$B$1:$C$801,2,1)</f>
        <v>Yes</v>
      </c>
    </row>
    <row r="6325" spans="1:23" ht="12.9" customHeight="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  <c r="V6325" s="1" t="str">
        <f>VLOOKUP(M6325,People!$B$1:$C$5,2,0)</f>
        <v>Chuck Magee</v>
      </c>
      <c r="W6325" s="1" t="str">
        <f>VLOOKUP(Orders!B6325,Returns!$B$1:$C$801,2,1)</f>
        <v>Yes</v>
      </c>
    </row>
    <row r="6326" spans="1:23" ht="12.9" customHeight="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VLOOKUP(M6326,People!$B$1:$C$5,2,0)</f>
        <v>Anna Andreadi</v>
      </c>
      <c r="W6326" s="1" t="str">
        <f>VLOOKUP(Orders!B6326,Returns!$B$1:$C$801,2,1)</f>
        <v>Yes</v>
      </c>
    </row>
    <row r="6327" spans="1:23" ht="12.9" customHeight="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VLOOKUP(M6327,People!$B$1:$C$5,2,0)</f>
        <v>Anna Andreadi</v>
      </c>
      <c r="W6327" s="1" t="str">
        <f>VLOOKUP(Orders!B6327,Returns!$B$1:$C$801,2,1)</f>
        <v>Yes</v>
      </c>
    </row>
    <row r="6328" spans="1:23" ht="12.9" customHeight="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VLOOKUP(M6328,People!$B$1:$C$5,2,0)</f>
        <v>Kelly Williams</v>
      </c>
      <c r="W6328" s="1" t="str">
        <f>VLOOKUP(Orders!B6328,Returns!$B$1:$C$801,2,1)</f>
        <v>Yes</v>
      </c>
    </row>
    <row r="6329" spans="1:23" ht="12.9" customHeight="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  <c r="V6329" s="1" t="str">
        <f>VLOOKUP(M6329,People!$B$1:$C$5,2,0)</f>
        <v>Kelly Williams</v>
      </c>
      <c r="W6329" s="1" t="str">
        <f>VLOOKUP(Orders!B6329,Returns!$B$1:$C$801,2,1)</f>
        <v>Yes</v>
      </c>
    </row>
    <row r="6330" spans="1:23" ht="12.9" customHeight="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  <c r="V6330" s="1" t="str">
        <f>VLOOKUP(M6330,People!$B$1:$C$5,2,0)</f>
        <v>Kelly Williams</v>
      </c>
      <c r="W6330" s="1" t="str">
        <f>VLOOKUP(Orders!B6330,Returns!$B$1:$C$801,2,1)</f>
        <v>Yes</v>
      </c>
    </row>
    <row r="6331" spans="1:23" ht="12.9" customHeight="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  <c r="V6331" s="1" t="str">
        <f>VLOOKUP(M6331,People!$B$1:$C$5,2,0)</f>
        <v>Kelly Williams</v>
      </c>
      <c r="W6331" s="1" t="str">
        <f>VLOOKUP(Orders!B6331,Returns!$B$1:$C$801,2,1)</f>
        <v>Yes</v>
      </c>
    </row>
    <row r="6332" spans="1:23" ht="12.9" customHeight="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  <c r="V6332" s="1" t="str">
        <f>VLOOKUP(M6332,People!$B$1:$C$5,2,0)</f>
        <v>Kelly Williams</v>
      </c>
      <c r="W6332" s="1" t="str">
        <f>VLOOKUP(Orders!B6332,Returns!$B$1:$C$801,2,1)</f>
        <v>Yes</v>
      </c>
    </row>
    <row r="6333" spans="1:23" ht="12.9" customHeight="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  <c r="V6333" s="1" t="str">
        <f>VLOOKUP(M6333,People!$B$1:$C$5,2,0)</f>
        <v>Kelly Williams</v>
      </c>
      <c r="W6333" s="1" t="str">
        <f>VLOOKUP(Orders!B6333,Returns!$B$1:$C$801,2,1)</f>
        <v>Yes</v>
      </c>
    </row>
    <row r="6334" spans="1:23" ht="12.9" customHeight="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  <c r="V6334" s="1" t="str">
        <f>VLOOKUP(M6334,People!$B$1:$C$5,2,0)</f>
        <v>Kelly Williams</v>
      </c>
      <c r="W6334" s="1" t="str">
        <f>VLOOKUP(Orders!B6334,Returns!$B$1:$C$801,2,1)</f>
        <v>Yes</v>
      </c>
    </row>
    <row r="6335" spans="1:23" ht="12.9" customHeight="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  <c r="V6335" s="1" t="str">
        <f>VLOOKUP(M6335,People!$B$1:$C$5,2,0)</f>
        <v>Kelly Williams</v>
      </c>
      <c r="W6335" s="1" t="str">
        <f>VLOOKUP(Orders!B6335,Returns!$B$1:$C$801,2,1)</f>
        <v>Yes</v>
      </c>
    </row>
    <row r="6336" spans="1:23" ht="12.9" customHeight="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  <c r="V6336" s="1" t="str">
        <f>VLOOKUP(M6336,People!$B$1:$C$5,2,0)</f>
        <v>Chuck Magee</v>
      </c>
      <c r="W6336" s="1" t="str">
        <f>VLOOKUP(Orders!B6336,Returns!$B$1:$C$801,2,1)</f>
        <v>Yes</v>
      </c>
    </row>
    <row r="6337" spans="1:23" ht="12.9" customHeight="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VLOOKUP(M6337,People!$B$1:$C$5,2,0)</f>
        <v>Chuck Magee</v>
      </c>
      <c r="W6337" s="1" t="str">
        <f>VLOOKUP(Orders!B6337,Returns!$B$1:$C$801,2,1)</f>
        <v>Yes</v>
      </c>
    </row>
    <row r="6338" spans="1:23" ht="12.9" customHeight="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  <c r="V6338" s="1" t="str">
        <f>VLOOKUP(M6338,People!$B$1:$C$5,2,0)</f>
        <v>Anna Andreadi</v>
      </c>
      <c r="W6338" s="1" t="str">
        <f>VLOOKUP(Orders!B6338,Returns!$B$1:$C$801,2,1)</f>
        <v>Yes</v>
      </c>
    </row>
    <row r="6339" spans="1:23" ht="12.9" customHeight="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  <c r="V6339" s="1" t="str">
        <f>VLOOKUP(M6339,People!$B$1:$C$5,2,0)</f>
        <v>Anna Andreadi</v>
      </c>
      <c r="W6339" s="1" t="str">
        <f>VLOOKUP(Orders!B6339,Returns!$B$1:$C$801,2,1)</f>
        <v>Yes</v>
      </c>
    </row>
    <row r="6340" spans="1:23" ht="12.9" customHeight="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VLOOKUP(M6340,People!$B$1:$C$5,2,0)</f>
        <v>Chuck Magee</v>
      </c>
      <c r="W6340" s="1" t="str">
        <f>VLOOKUP(Orders!B6340,Returns!$B$1:$C$801,2,1)</f>
        <v>Yes</v>
      </c>
    </row>
    <row r="6341" spans="1:23" ht="12.9" customHeight="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  <c r="V6341" s="1" t="str">
        <f>VLOOKUP(M6341,People!$B$1:$C$5,2,0)</f>
        <v>Chuck Magee</v>
      </c>
      <c r="W6341" s="1" t="str">
        <f>VLOOKUP(Orders!B6341,Returns!$B$1:$C$801,2,1)</f>
        <v>Yes</v>
      </c>
    </row>
    <row r="6342" spans="1:23" ht="12.9" customHeight="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  <c r="V6342" s="1" t="str">
        <f>VLOOKUP(M6342,People!$B$1:$C$5,2,0)</f>
        <v>Chuck Magee</v>
      </c>
      <c r="W6342" s="1" t="str">
        <f>VLOOKUP(Orders!B6342,Returns!$B$1:$C$801,2,1)</f>
        <v>Yes</v>
      </c>
    </row>
    <row r="6343" spans="1:23" ht="12.9" customHeight="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  <c r="V6343" s="1" t="str">
        <f>VLOOKUP(M6343,People!$B$1:$C$5,2,0)</f>
        <v>Chuck Magee</v>
      </c>
      <c r="W6343" s="1" t="str">
        <f>VLOOKUP(Orders!B6343,Returns!$B$1:$C$801,2,1)</f>
        <v>Yes</v>
      </c>
    </row>
    <row r="6344" spans="1:23" ht="12.9" customHeight="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  <c r="V6344" s="1" t="str">
        <f>VLOOKUP(M6344,People!$B$1:$C$5,2,0)</f>
        <v>Chuck Magee</v>
      </c>
      <c r="W6344" s="1" t="str">
        <f>VLOOKUP(Orders!B6344,Returns!$B$1:$C$801,2,1)</f>
        <v>Yes</v>
      </c>
    </row>
    <row r="6345" spans="1:23" ht="12.9" customHeight="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VLOOKUP(M6345,People!$B$1:$C$5,2,0)</f>
        <v>Chuck Magee</v>
      </c>
      <c r="W6345" s="1" t="str">
        <f>VLOOKUP(Orders!B6345,Returns!$B$1:$C$801,2,1)</f>
        <v>Yes</v>
      </c>
    </row>
    <row r="6346" spans="1:23" ht="12.9" customHeight="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VLOOKUP(M6346,People!$B$1:$C$5,2,0)</f>
        <v>Chuck Magee</v>
      </c>
      <c r="W6346" s="1" t="str">
        <f>VLOOKUP(Orders!B6346,Returns!$B$1:$C$801,2,1)</f>
        <v>Yes</v>
      </c>
    </row>
    <row r="6347" spans="1:23" ht="12.9" customHeight="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  <c r="V6347" s="1" t="str">
        <f>VLOOKUP(M6347,People!$B$1:$C$5,2,0)</f>
        <v>Chuck Magee</v>
      </c>
      <c r="W6347" s="1" t="str">
        <f>VLOOKUP(Orders!B6347,Returns!$B$1:$C$801,2,1)</f>
        <v>Yes</v>
      </c>
    </row>
    <row r="6348" spans="1:23" ht="12.9" customHeight="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  <c r="V6348" s="1" t="str">
        <f>VLOOKUP(M6348,People!$B$1:$C$5,2,0)</f>
        <v>Chuck Magee</v>
      </c>
      <c r="W6348" s="1" t="str">
        <f>VLOOKUP(Orders!B6348,Returns!$B$1:$C$801,2,1)</f>
        <v>Yes</v>
      </c>
    </row>
    <row r="6349" spans="1:23" ht="12.9" customHeight="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  <c r="V6349" s="1" t="str">
        <f>VLOOKUP(M6349,People!$B$1:$C$5,2,0)</f>
        <v>Anna Andreadi</v>
      </c>
      <c r="W6349" s="1" t="str">
        <f>VLOOKUP(Orders!B6349,Returns!$B$1:$C$801,2,1)</f>
        <v>Yes</v>
      </c>
    </row>
    <row r="6350" spans="1:23" ht="12.9" customHeight="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VLOOKUP(M6350,People!$B$1:$C$5,2,0)</f>
        <v>Anna Andreadi</v>
      </c>
      <c r="W6350" s="1" t="str">
        <f>VLOOKUP(Orders!B6350,Returns!$B$1:$C$801,2,1)</f>
        <v>Yes</v>
      </c>
    </row>
    <row r="6351" spans="1:23" ht="12.9" customHeight="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  <c r="V6351" s="1" t="str">
        <f>VLOOKUP(M6351,People!$B$1:$C$5,2,0)</f>
        <v>Anna Andreadi</v>
      </c>
      <c r="W6351" s="1" t="str">
        <f>VLOOKUP(Orders!B6351,Returns!$B$1:$C$801,2,1)</f>
        <v>Yes</v>
      </c>
    </row>
    <row r="6352" spans="1:23" ht="12.9" customHeight="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  <c r="V6352" s="1" t="str">
        <f>VLOOKUP(M6352,People!$B$1:$C$5,2,0)</f>
        <v>Kelly Williams</v>
      </c>
      <c r="W6352" s="1" t="str">
        <f>VLOOKUP(Orders!B6352,Returns!$B$1:$C$801,2,1)</f>
        <v>Yes</v>
      </c>
    </row>
    <row r="6353" spans="1:23" ht="12.9" customHeight="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  <c r="V6353" s="1" t="str">
        <f>VLOOKUP(M6353,People!$B$1:$C$5,2,0)</f>
        <v>Cassandra Brandow</v>
      </c>
      <c r="W6353" s="1" t="str">
        <f>VLOOKUP(Orders!B6353,Returns!$B$1:$C$801,2,1)</f>
        <v>Yes</v>
      </c>
    </row>
    <row r="6354" spans="1:23" ht="12.9" customHeight="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VLOOKUP(M6354,People!$B$1:$C$5,2,0)</f>
        <v>Chuck Magee</v>
      </c>
      <c r="W6354" s="1" t="str">
        <f>VLOOKUP(Orders!B6354,Returns!$B$1:$C$801,2,1)</f>
        <v>Yes</v>
      </c>
    </row>
    <row r="6355" spans="1:23" ht="12.9" customHeight="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VLOOKUP(M6355,People!$B$1:$C$5,2,0)</f>
        <v>Chuck Magee</v>
      </c>
      <c r="W6355" s="1" t="str">
        <f>VLOOKUP(Orders!B6355,Returns!$B$1:$C$801,2,1)</f>
        <v>Yes</v>
      </c>
    </row>
    <row r="6356" spans="1:23" ht="12.9" customHeight="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  <c r="V6356" s="1" t="str">
        <f>VLOOKUP(M6356,People!$B$1:$C$5,2,0)</f>
        <v>Chuck Magee</v>
      </c>
      <c r="W6356" s="1" t="str">
        <f>VLOOKUP(Orders!B6356,Returns!$B$1:$C$801,2,1)</f>
        <v>Yes</v>
      </c>
    </row>
    <row r="6357" spans="1:23" ht="12.9" customHeight="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  <c r="V6357" s="1" t="str">
        <f>VLOOKUP(M6357,People!$B$1:$C$5,2,0)</f>
        <v>Chuck Magee</v>
      </c>
      <c r="W6357" s="1" t="str">
        <f>VLOOKUP(Orders!B6357,Returns!$B$1:$C$801,2,1)</f>
        <v>Yes</v>
      </c>
    </row>
    <row r="6358" spans="1:23" ht="12.9" customHeight="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  <c r="V6358" s="1" t="str">
        <f>VLOOKUP(M6358,People!$B$1:$C$5,2,0)</f>
        <v>Anna Andreadi</v>
      </c>
      <c r="W6358" s="1" t="str">
        <f>VLOOKUP(Orders!B6358,Returns!$B$1:$C$801,2,1)</f>
        <v>Yes</v>
      </c>
    </row>
    <row r="6359" spans="1:23" ht="12.9" customHeight="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  <c r="V6359" s="1" t="str">
        <f>VLOOKUP(M6359,People!$B$1:$C$5,2,0)</f>
        <v>Anna Andreadi</v>
      </c>
      <c r="W6359" s="1" t="str">
        <f>VLOOKUP(Orders!B6359,Returns!$B$1:$C$801,2,1)</f>
        <v>Yes</v>
      </c>
    </row>
    <row r="6360" spans="1:23" ht="12.9" customHeight="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  <c r="V6360" s="1" t="str">
        <f>VLOOKUP(M6360,People!$B$1:$C$5,2,0)</f>
        <v>Anna Andreadi</v>
      </c>
      <c r="W6360" s="1" t="str">
        <f>VLOOKUP(Orders!B6360,Returns!$B$1:$C$801,2,1)</f>
        <v>Yes</v>
      </c>
    </row>
    <row r="6361" spans="1:23" ht="12.9" customHeight="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  <c r="V6361" s="1" t="str">
        <f>VLOOKUP(M6361,People!$B$1:$C$5,2,0)</f>
        <v>Anna Andreadi</v>
      </c>
      <c r="W6361" s="1" t="str">
        <f>VLOOKUP(Orders!B6361,Returns!$B$1:$C$801,2,1)</f>
        <v>Yes</v>
      </c>
    </row>
    <row r="6362" spans="1:23" ht="12.9" customHeight="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  <c r="V6362" s="1" t="str">
        <f>VLOOKUP(M6362,People!$B$1:$C$5,2,0)</f>
        <v>Anna Andreadi</v>
      </c>
      <c r="W6362" s="1" t="str">
        <f>VLOOKUP(Orders!B6362,Returns!$B$1:$C$801,2,1)</f>
        <v>Yes</v>
      </c>
    </row>
    <row r="6363" spans="1:23" ht="12.9" customHeight="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  <c r="V6363" s="1" t="str">
        <f>VLOOKUP(M6363,People!$B$1:$C$5,2,0)</f>
        <v>Anna Andreadi</v>
      </c>
      <c r="W6363" s="1" t="str">
        <f>VLOOKUP(Orders!B6363,Returns!$B$1:$C$801,2,1)</f>
        <v>Yes</v>
      </c>
    </row>
    <row r="6364" spans="1:23" ht="12.9" customHeight="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VLOOKUP(M6364,People!$B$1:$C$5,2,0)</f>
        <v>Anna Andreadi</v>
      </c>
      <c r="W6364" s="1" t="str">
        <f>VLOOKUP(Orders!B6364,Returns!$B$1:$C$801,2,1)</f>
        <v>Yes</v>
      </c>
    </row>
    <row r="6365" spans="1:23" ht="12.9" customHeight="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  <c r="V6365" s="1" t="str">
        <f>VLOOKUP(M6365,People!$B$1:$C$5,2,0)</f>
        <v>Anna Andreadi</v>
      </c>
      <c r="W6365" s="1" t="str">
        <f>VLOOKUP(Orders!B6365,Returns!$B$1:$C$801,2,1)</f>
        <v>Yes</v>
      </c>
    </row>
    <row r="6366" spans="1:23" ht="12.9" customHeight="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  <c r="V6366" s="1" t="str">
        <f>VLOOKUP(M6366,People!$B$1:$C$5,2,0)</f>
        <v>Anna Andreadi</v>
      </c>
      <c r="W6366" s="1" t="str">
        <f>VLOOKUP(Orders!B6366,Returns!$B$1:$C$801,2,1)</f>
        <v>Yes</v>
      </c>
    </row>
    <row r="6367" spans="1:23" ht="12.9" customHeight="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VLOOKUP(M6367,People!$B$1:$C$5,2,0)</f>
        <v>Chuck Magee</v>
      </c>
      <c r="W6367" s="1" t="str">
        <f>VLOOKUP(Orders!B6367,Returns!$B$1:$C$801,2,1)</f>
        <v>Yes</v>
      </c>
    </row>
    <row r="6368" spans="1:23" ht="12.9" customHeight="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  <c r="V6368" s="1" t="str">
        <f>VLOOKUP(M6368,People!$B$1:$C$5,2,0)</f>
        <v>Chuck Magee</v>
      </c>
      <c r="W6368" s="1" t="str">
        <f>VLOOKUP(Orders!B6368,Returns!$B$1:$C$801,2,1)</f>
        <v>Yes</v>
      </c>
    </row>
    <row r="6369" spans="1:23" ht="12.9" customHeight="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  <c r="V6369" s="1" t="str">
        <f>VLOOKUP(M6369,People!$B$1:$C$5,2,0)</f>
        <v>Chuck Magee</v>
      </c>
      <c r="W6369" s="1" t="str">
        <f>VLOOKUP(Orders!B6369,Returns!$B$1:$C$801,2,1)</f>
        <v>Yes</v>
      </c>
    </row>
    <row r="6370" spans="1:23" ht="12.9" customHeight="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VLOOKUP(M6370,People!$B$1:$C$5,2,0)</f>
        <v>Anna Andreadi</v>
      </c>
      <c r="W6370" s="1" t="str">
        <f>VLOOKUP(Orders!B6370,Returns!$B$1:$C$801,2,1)</f>
        <v>Yes</v>
      </c>
    </row>
    <row r="6371" spans="1:23" ht="12.9" customHeight="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  <c r="V6371" s="1" t="str">
        <f>VLOOKUP(M6371,People!$B$1:$C$5,2,0)</f>
        <v>Kelly Williams</v>
      </c>
      <c r="W6371" s="1" t="str">
        <f>VLOOKUP(Orders!B6371,Returns!$B$1:$C$801,2,1)</f>
        <v>Yes</v>
      </c>
    </row>
    <row r="6372" spans="1:23" ht="12.9" customHeight="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  <c r="V6372" s="1" t="str">
        <f>VLOOKUP(M6372,People!$B$1:$C$5,2,0)</f>
        <v>Chuck Magee</v>
      </c>
      <c r="W6372" s="1" t="str">
        <f>VLOOKUP(Orders!B6372,Returns!$B$1:$C$801,2,1)</f>
        <v>Yes</v>
      </c>
    </row>
    <row r="6373" spans="1:23" ht="12.9" customHeight="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  <c r="V6373" s="1" t="str">
        <f>VLOOKUP(M6373,People!$B$1:$C$5,2,0)</f>
        <v>Chuck Magee</v>
      </c>
      <c r="W6373" s="1" t="str">
        <f>VLOOKUP(Orders!B6373,Returns!$B$1:$C$801,2,1)</f>
        <v>Yes</v>
      </c>
    </row>
    <row r="6374" spans="1:23" ht="12.9" customHeight="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VLOOKUP(M6374,People!$B$1:$C$5,2,0)</f>
        <v>Chuck Magee</v>
      </c>
      <c r="W6374" s="1" t="str">
        <f>VLOOKUP(Orders!B6374,Returns!$B$1:$C$801,2,1)</f>
        <v>Yes</v>
      </c>
    </row>
    <row r="6375" spans="1:23" ht="12.9" customHeight="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  <c r="V6375" s="1" t="str">
        <f>VLOOKUP(M6375,People!$B$1:$C$5,2,0)</f>
        <v>Chuck Magee</v>
      </c>
      <c r="W6375" s="1" t="str">
        <f>VLOOKUP(Orders!B6375,Returns!$B$1:$C$801,2,1)</f>
        <v>Yes</v>
      </c>
    </row>
    <row r="6376" spans="1:23" ht="12.9" customHeight="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  <c r="V6376" s="1" t="str">
        <f>VLOOKUP(M6376,People!$B$1:$C$5,2,0)</f>
        <v>Cassandra Brandow</v>
      </c>
      <c r="W6376" s="1" t="str">
        <f>VLOOKUP(Orders!B6376,Returns!$B$1:$C$801,2,1)</f>
        <v>Yes</v>
      </c>
    </row>
    <row r="6377" spans="1:23" ht="12.9" customHeight="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  <c r="V6377" s="1" t="str">
        <f>VLOOKUP(M6377,People!$B$1:$C$5,2,0)</f>
        <v>Cassandra Brandow</v>
      </c>
      <c r="W6377" s="1" t="str">
        <f>VLOOKUP(Orders!B6377,Returns!$B$1:$C$801,2,1)</f>
        <v>Yes</v>
      </c>
    </row>
    <row r="6378" spans="1:23" ht="12.9" customHeight="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  <c r="V6378" s="1" t="str">
        <f>VLOOKUP(M6378,People!$B$1:$C$5,2,0)</f>
        <v>Chuck Magee</v>
      </c>
      <c r="W6378" s="1" t="str">
        <f>VLOOKUP(Orders!B6378,Returns!$B$1:$C$801,2,1)</f>
        <v>Yes</v>
      </c>
    </row>
    <row r="6379" spans="1:23" ht="12.9" customHeight="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  <c r="V6379" s="1" t="str">
        <f>VLOOKUP(M6379,People!$B$1:$C$5,2,0)</f>
        <v>Anna Andreadi</v>
      </c>
      <c r="W6379" s="1" t="str">
        <f>VLOOKUP(Orders!B6379,Returns!$B$1:$C$801,2,1)</f>
        <v>Yes</v>
      </c>
    </row>
    <row r="6380" spans="1:23" ht="12.9" customHeight="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VLOOKUP(M6380,People!$B$1:$C$5,2,0)</f>
        <v>Chuck Magee</v>
      </c>
      <c r="W6380" s="1" t="str">
        <f>VLOOKUP(Orders!B6380,Returns!$B$1:$C$801,2,1)</f>
        <v>Yes</v>
      </c>
    </row>
    <row r="6381" spans="1:23" ht="12.9" customHeight="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VLOOKUP(M6381,People!$B$1:$C$5,2,0)</f>
        <v>Chuck Magee</v>
      </c>
      <c r="W6381" s="1" t="str">
        <f>VLOOKUP(Orders!B6381,Returns!$B$1:$C$801,2,1)</f>
        <v>Yes</v>
      </c>
    </row>
    <row r="6382" spans="1:23" ht="12.9" customHeight="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  <c r="V6382" s="1" t="str">
        <f>VLOOKUP(M6382,People!$B$1:$C$5,2,0)</f>
        <v>Anna Andreadi</v>
      </c>
      <c r="W6382" s="1" t="str">
        <f>VLOOKUP(Orders!B6382,Returns!$B$1:$C$801,2,1)</f>
        <v>Yes</v>
      </c>
    </row>
    <row r="6383" spans="1:23" ht="12.9" customHeight="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  <c r="V6383" s="1" t="str">
        <f>VLOOKUP(M6383,People!$B$1:$C$5,2,0)</f>
        <v>Chuck Magee</v>
      </c>
      <c r="W6383" s="1" t="str">
        <f>VLOOKUP(Orders!B6383,Returns!$B$1:$C$801,2,1)</f>
        <v>Yes</v>
      </c>
    </row>
    <row r="6384" spans="1:23" ht="12.9" customHeight="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  <c r="V6384" s="1" t="str">
        <f>VLOOKUP(M6384,People!$B$1:$C$5,2,0)</f>
        <v>Chuck Magee</v>
      </c>
      <c r="W6384" s="1" t="str">
        <f>VLOOKUP(Orders!B6384,Returns!$B$1:$C$801,2,1)</f>
        <v>Yes</v>
      </c>
    </row>
    <row r="6385" spans="1:23" ht="12.9" customHeight="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  <c r="V6385" s="1" t="str">
        <f>VLOOKUP(M6385,People!$B$1:$C$5,2,0)</f>
        <v>Kelly Williams</v>
      </c>
      <c r="W6385" s="1" t="str">
        <f>VLOOKUP(Orders!B6385,Returns!$B$1:$C$801,2,1)</f>
        <v>Yes</v>
      </c>
    </row>
    <row r="6386" spans="1:23" ht="12.9" customHeight="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  <c r="V6386" s="1" t="str">
        <f>VLOOKUP(M6386,People!$B$1:$C$5,2,0)</f>
        <v>Kelly Williams</v>
      </c>
      <c r="W6386" s="1" t="str">
        <f>VLOOKUP(Orders!B6386,Returns!$B$1:$C$801,2,1)</f>
        <v>Yes</v>
      </c>
    </row>
    <row r="6387" spans="1:23" ht="12.9" customHeight="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  <c r="V6387" s="1" t="str">
        <f>VLOOKUP(M6387,People!$B$1:$C$5,2,0)</f>
        <v>Kelly Williams</v>
      </c>
      <c r="W6387" s="1" t="str">
        <f>VLOOKUP(Orders!B6387,Returns!$B$1:$C$801,2,1)</f>
        <v>Yes</v>
      </c>
    </row>
    <row r="6388" spans="1:23" ht="12.9" customHeight="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  <c r="V6388" s="1" t="str">
        <f>VLOOKUP(M6388,People!$B$1:$C$5,2,0)</f>
        <v>Kelly Williams</v>
      </c>
      <c r="W6388" s="1" t="str">
        <f>VLOOKUP(Orders!B6388,Returns!$B$1:$C$801,2,1)</f>
        <v>Yes</v>
      </c>
    </row>
    <row r="6389" spans="1:23" ht="12.9" customHeight="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VLOOKUP(M6389,People!$B$1:$C$5,2,0)</f>
        <v>Kelly Williams</v>
      </c>
      <c r="W6389" s="1" t="str">
        <f>VLOOKUP(Orders!B6389,Returns!$B$1:$C$801,2,1)</f>
        <v>Yes</v>
      </c>
    </row>
    <row r="6390" spans="1:23" ht="12.9" customHeight="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  <c r="V6390" s="1" t="str">
        <f>VLOOKUP(M6390,People!$B$1:$C$5,2,0)</f>
        <v>Kelly Williams</v>
      </c>
      <c r="W6390" s="1" t="str">
        <f>VLOOKUP(Orders!B6390,Returns!$B$1:$C$801,2,1)</f>
        <v>Yes</v>
      </c>
    </row>
    <row r="6391" spans="1:23" ht="12.9" customHeight="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  <c r="V6391" s="1" t="str">
        <f>VLOOKUP(M6391,People!$B$1:$C$5,2,0)</f>
        <v>Cassandra Brandow</v>
      </c>
      <c r="W6391" s="1" t="str">
        <f>VLOOKUP(Orders!B6391,Returns!$B$1:$C$801,2,1)</f>
        <v>Yes</v>
      </c>
    </row>
    <row r="6392" spans="1:23" ht="12.9" customHeight="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  <c r="V6392" s="1" t="str">
        <f>VLOOKUP(M6392,People!$B$1:$C$5,2,0)</f>
        <v>Cassandra Brandow</v>
      </c>
      <c r="W6392" s="1" t="str">
        <f>VLOOKUP(Orders!B6392,Returns!$B$1:$C$801,2,1)</f>
        <v>Yes</v>
      </c>
    </row>
    <row r="6393" spans="1:23" ht="12.9" customHeight="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  <c r="V6393" s="1" t="str">
        <f>VLOOKUP(M6393,People!$B$1:$C$5,2,0)</f>
        <v>Chuck Magee</v>
      </c>
      <c r="W6393" s="1" t="str">
        <f>VLOOKUP(Orders!B6393,Returns!$B$1:$C$801,2,1)</f>
        <v>Yes</v>
      </c>
    </row>
    <row r="6394" spans="1:23" ht="12.9" customHeight="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VLOOKUP(M6394,People!$B$1:$C$5,2,0)</f>
        <v>Chuck Magee</v>
      </c>
      <c r="W6394" s="1" t="str">
        <f>VLOOKUP(Orders!B6394,Returns!$B$1:$C$801,2,1)</f>
        <v>Yes</v>
      </c>
    </row>
    <row r="6395" spans="1:23" ht="12.9" customHeight="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VLOOKUP(M6395,People!$B$1:$C$5,2,0)</f>
        <v>Chuck Magee</v>
      </c>
      <c r="W6395" s="1" t="str">
        <f>VLOOKUP(Orders!B6395,Returns!$B$1:$C$801,2,1)</f>
        <v>Yes</v>
      </c>
    </row>
    <row r="6396" spans="1:23" ht="12.9" customHeight="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VLOOKUP(M6396,People!$B$1:$C$5,2,0)</f>
        <v>Chuck Magee</v>
      </c>
      <c r="W6396" s="1" t="str">
        <f>VLOOKUP(Orders!B6396,Returns!$B$1:$C$801,2,1)</f>
        <v>Yes</v>
      </c>
    </row>
    <row r="6397" spans="1:23" ht="12.9" customHeight="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VLOOKUP(M6397,People!$B$1:$C$5,2,0)</f>
        <v>Chuck Magee</v>
      </c>
      <c r="W6397" s="1" t="str">
        <f>VLOOKUP(Orders!B6397,Returns!$B$1:$C$801,2,1)</f>
        <v>Yes</v>
      </c>
    </row>
    <row r="6398" spans="1:23" ht="12.9" customHeight="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  <c r="V6398" s="1" t="str">
        <f>VLOOKUP(M6398,People!$B$1:$C$5,2,0)</f>
        <v>Chuck Magee</v>
      </c>
      <c r="W6398" s="1" t="str">
        <f>VLOOKUP(Orders!B6398,Returns!$B$1:$C$801,2,1)</f>
        <v>Yes</v>
      </c>
    </row>
    <row r="6399" spans="1:23" ht="12.9" customHeight="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  <c r="V6399" s="1" t="str">
        <f>VLOOKUP(M6399,People!$B$1:$C$5,2,0)</f>
        <v>Kelly Williams</v>
      </c>
      <c r="W6399" s="1" t="str">
        <f>VLOOKUP(Orders!B6399,Returns!$B$1:$C$801,2,1)</f>
        <v>Yes</v>
      </c>
    </row>
    <row r="6400" spans="1:23" ht="12.9" customHeight="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  <c r="V6400" s="1" t="str">
        <f>VLOOKUP(M6400,People!$B$1:$C$5,2,0)</f>
        <v>Chuck Magee</v>
      </c>
      <c r="W6400" s="1" t="str">
        <f>VLOOKUP(Orders!B6400,Returns!$B$1:$C$801,2,1)</f>
        <v>Yes</v>
      </c>
    </row>
    <row r="6401" spans="1:23" ht="12.9" customHeight="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VLOOKUP(M6401,People!$B$1:$C$5,2,0)</f>
        <v>Chuck Magee</v>
      </c>
      <c r="W6401" s="1" t="str">
        <f>VLOOKUP(Orders!B6401,Returns!$B$1:$C$801,2,1)</f>
        <v>Yes</v>
      </c>
    </row>
    <row r="6402" spans="1:23" ht="12.9" customHeight="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  <c r="V6402" s="1" t="str">
        <f>VLOOKUP(M6402,People!$B$1:$C$5,2,0)</f>
        <v>Chuck Magee</v>
      </c>
      <c r="W6402" s="1" t="str">
        <f>VLOOKUP(Orders!B6402,Returns!$B$1:$C$801,2,1)</f>
        <v>Yes</v>
      </c>
    </row>
    <row r="6403" spans="1:23" ht="12.9" customHeight="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  <c r="V6403" s="1" t="str">
        <f>VLOOKUP(M6403,People!$B$1:$C$5,2,0)</f>
        <v>Cassandra Brandow</v>
      </c>
      <c r="W6403" s="1" t="str">
        <f>VLOOKUP(Orders!B6403,Returns!$B$1:$C$801,2,1)</f>
        <v>Yes</v>
      </c>
    </row>
    <row r="6404" spans="1:23" ht="12.9" customHeight="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VLOOKUP(M6404,People!$B$1:$C$5,2,0)</f>
        <v>Cassandra Brandow</v>
      </c>
      <c r="W6404" s="1" t="str">
        <f>VLOOKUP(Orders!B6404,Returns!$B$1:$C$801,2,1)</f>
        <v>Yes</v>
      </c>
    </row>
    <row r="6405" spans="1:23" ht="12.9" customHeight="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VLOOKUP(M6405,People!$B$1:$C$5,2,0)</f>
        <v>Cassandra Brandow</v>
      </c>
      <c r="W6405" s="1" t="str">
        <f>VLOOKUP(Orders!B6405,Returns!$B$1:$C$801,2,1)</f>
        <v>Yes</v>
      </c>
    </row>
    <row r="6406" spans="1:23" ht="12.9" customHeight="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  <c r="V6406" s="1" t="str">
        <f>VLOOKUP(M6406,People!$B$1:$C$5,2,0)</f>
        <v>Cassandra Brandow</v>
      </c>
      <c r="W6406" s="1" t="str">
        <f>VLOOKUP(Orders!B6406,Returns!$B$1:$C$801,2,1)</f>
        <v>Yes</v>
      </c>
    </row>
    <row r="6407" spans="1:23" ht="12.9" customHeight="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7.1195999999998998</v>
      </c>
      <c r="V6407" s="1" t="str">
        <f>VLOOKUP(M6407,People!$B$1:$C$5,2,0)</f>
        <v>Anna Andreadi</v>
      </c>
      <c r="W6407" s="1" t="str">
        <f>VLOOKUP(Orders!B6407,Returns!$B$1:$C$801,2,1)</f>
        <v>Yes</v>
      </c>
    </row>
    <row r="6408" spans="1:23" ht="12.9" customHeight="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  <c r="V6408" s="1" t="str">
        <f>VLOOKUP(M6408,People!$B$1:$C$5,2,0)</f>
        <v>Anna Andreadi</v>
      </c>
      <c r="W6408" s="1" t="str">
        <f>VLOOKUP(Orders!B6408,Returns!$B$1:$C$801,2,1)</f>
        <v>Yes</v>
      </c>
    </row>
    <row r="6409" spans="1:23" ht="12.9" customHeight="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  <c r="V6409" s="1" t="str">
        <f>VLOOKUP(M6409,People!$B$1:$C$5,2,0)</f>
        <v>Kelly Williams</v>
      </c>
      <c r="W6409" s="1" t="str">
        <f>VLOOKUP(Orders!B6409,Returns!$B$1:$C$801,2,1)</f>
        <v>Yes</v>
      </c>
    </row>
    <row r="6410" spans="1:23" ht="12.9" customHeight="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  <c r="V6410" s="1" t="str">
        <f>VLOOKUP(M6410,People!$B$1:$C$5,2,0)</f>
        <v>Kelly Williams</v>
      </c>
      <c r="W6410" s="1" t="str">
        <f>VLOOKUP(Orders!B6410,Returns!$B$1:$C$801,2,1)</f>
        <v>Yes</v>
      </c>
    </row>
    <row r="6411" spans="1:23" ht="12.9" customHeight="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  <c r="V6411" s="1" t="str">
        <f>VLOOKUP(M6411,People!$B$1:$C$5,2,0)</f>
        <v>Kelly Williams</v>
      </c>
      <c r="W6411" s="1" t="str">
        <f>VLOOKUP(Orders!B6411,Returns!$B$1:$C$801,2,1)</f>
        <v>Yes</v>
      </c>
    </row>
    <row r="6412" spans="1:23" ht="12.9" customHeight="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  <c r="V6412" s="1" t="str">
        <f>VLOOKUP(M6412,People!$B$1:$C$5,2,0)</f>
        <v>Kelly Williams</v>
      </c>
      <c r="W6412" s="1" t="str">
        <f>VLOOKUP(Orders!B6412,Returns!$B$1:$C$801,2,1)</f>
        <v>Yes</v>
      </c>
    </row>
    <row r="6413" spans="1:23" ht="12.9" customHeight="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  <c r="V6413" s="1" t="str">
        <f>VLOOKUP(M6413,People!$B$1:$C$5,2,0)</f>
        <v>Kelly Williams</v>
      </c>
      <c r="W6413" s="1" t="str">
        <f>VLOOKUP(Orders!B6413,Returns!$B$1:$C$801,2,1)</f>
        <v>Yes</v>
      </c>
    </row>
    <row r="6414" spans="1:23" ht="12.9" customHeight="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  <c r="V6414" s="1" t="str">
        <f>VLOOKUP(M6414,People!$B$1:$C$5,2,0)</f>
        <v>Cassandra Brandow</v>
      </c>
      <c r="W6414" s="1" t="str">
        <f>VLOOKUP(Orders!B6414,Returns!$B$1:$C$801,2,1)</f>
        <v>Yes</v>
      </c>
    </row>
    <row r="6415" spans="1:23" ht="12.9" customHeight="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  <c r="V6415" s="1" t="str">
        <f>VLOOKUP(M6415,People!$B$1:$C$5,2,0)</f>
        <v>Cassandra Brandow</v>
      </c>
      <c r="W6415" s="1" t="str">
        <f>VLOOKUP(Orders!B6415,Returns!$B$1:$C$801,2,1)</f>
        <v>Yes</v>
      </c>
    </row>
    <row r="6416" spans="1:23" ht="12.9" customHeight="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  <c r="V6416" s="1" t="str">
        <f>VLOOKUP(M6416,People!$B$1:$C$5,2,0)</f>
        <v>Cassandra Brandow</v>
      </c>
      <c r="W6416" s="1" t="str">
        <f>VLOOKUP(Orders!B6416,Returns!$B$1:$C$801,2,1)</f>
        <v>Yes</v>
      </c>
    </row>
    <row r="6417" spans="1:23" ht="12.9" customHeight="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  <c r="V6417" s="1" t="str">
        <f>VLOOKUP(M6417,People!$B$1:$C$5,2,0)</f>
        <v>Anna Andreadi</v>
      </c>
      <c r="W6417" s="1" t="str">
        <f>VLOOKUP(Orders!B6417,Returns!$B$1:$C$801,2,1)</f>
        <v>Yes</v>
      </c>
    </row>
    <row r="6418" spans="1:23" ht="12.9" customHeight="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  <c r="V6418" s="1" t="str">
        <f>VLOOKUP(M6418,People!$B$1:$C$5,2,0)</f>
        <v>Chuck Magee</v>
      </c>
      <c r="W6418" s="1" t="str">
        <f>VLOOKUP(Orders!B6418,Returns!$B$1:$C$801,2,1)</f>
        <v>Yes</v>
      </c>
    </row>
    <row r="6419" spans="1:23" ht="12.9" customHeight="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  <c r="V6419" s="1" t="str">
        <f>VLOOKUP(M6419,People!$B$1:$C$5,2,0)</f>
        <v>Chuck Magee</v>
      </c>
      <c r="W6419" s="1" t="str">
        <f>VLOOKUP(Orders!B6419,Returns!$B$1:$C$801,2,1)</f>
        <v>Yes</v>
      </c>
    </row>
    <row r="6420" spans="1:23" ht="12.9" customHeight="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  <c r="V6420" s="1" t="str">
        <f>VLOOKUP(M6420,People!$B$1:$C$5,2,0)</f>
        <v>Kelly Williams</v>
      </c>
      <c r="W6420" s="1" t="str">
        <f>VLOOKUP(Orders!B6420,Returns!$B$1:$C$801,2,1)</f>
        <v>Yes</v>
      </c>
    </row>
    <row r="6421" spans="1:23" ht="12.9" customHeight="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  <c r="V6421" s="1" t="str">
        <f>VLOOKUP(M6421,People!$B$1:$C$5,2,0)</f>
        <v>Kelly Williams</v>
      </c>
      <c r="W6421" s="1" t="str">
        <f>VLOOKUP(Orders!B6421,Returns!$B$1:$C$801,2,1)</f>
        <v>Yes</v>
      </c>
    </row>
    <row r="6422" spans="1:23" ht="12.9" customHeight="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  <c r="V6422" s="1" t="str">
        <f>VLOOKUP(M6422,People!$B$1:$C$5,2,0)</f>
        <v>Kelly Williams</v>
      </c>
      <c r="W6422" s="1" t="str">
        <f>VLOOKUP(Orders!B6422,Returns!$B$1:$C$801,2,1)</f>
        <v>Yes</v>
      </c>
    </row>
    <row r="6423" spans="1:23" ht="12.9" customHeight="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  <c r="V6423" s="1" t="str">
        <f>VLOOKUP(M6423,People!$B$1:$C$5,2,0)</f>
        <v>Kelly Williams</v>
      </c>
      <c r="W6423" s="1" t="str">
        <f>VLOOKUP(Orders!B6423,Returns!$B$1:$C$801,2,1)</f>
        <v>Yes</v>
      </c>
    </row>
    <row r="6424" spans="1:23" ht="12.9" customHeight="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  <c r="V6424" s="1" t="str">
        <f>VLOOKUP(M6424,People!$B$1:$C$5,2,0)</f>
        <v>Anna Andreadi</v>
      </c>
      <c r="W6424" s="1" t="str">
        <f>VLOOKUP(Orders!B6424,Returns!$B$1:$C$801,2,1)</f>
        <v>Yes</v>
      </c>
    </row>
    <row r="6425" spans="1:23" ht="12.9" customHeight="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  <c r="V6425" s="1" t="str">
        <f>VLOOKUP(M6425,People!$B$1:$C$5,2,0)</f>
        <v>Anna Andreadi</v>
      </c>
      <c r="W6425" s="1" t="str">
        <f>VLOOKUP(Orders!B6425,Returns!$B$1:$C$801,2,1)</f>
        <v>Yes</v>
      </c>
    </row>
    <row r="6426" spans="1:23" ht="12.9" customHeight="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VLOOKUP(M6426,People!$B$1:$C$5,2,0)</f>
        <v>Chuck Magee</v>
      </c>
      <c r="W6426" s="1" t="str">
        <f>VLOOKUP(Orders!B6426,Returns!$B$1:$C$801,2,1)</f>
        <v>Yes</v>
      </c>
    </row>
    <row r="6427" spans="1:23" ht="12.9" customHeight="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  <c r="V6427" s="1" t="str">
        <f>VLOOKUP(M6427,People!$B$1:$C$5,2,0)</f>
        <v>Chuck Magee</v>
      </c>
      <c r="W6427" s="1" t="str">
        <f>VLOOKUP(Orders!B6427,Returns!$B$1:$C$801,2,1)</f>
        <v>Yes</v>
      </c>
    </row>
    <row r="6428" spans="1:23" ht="12.9" customHeight="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  <c r="V6428" s="1" t="str">
        <f>VLOOKUP(M6428,People!$B$1:$C$5,2,0)</f>
        <v>Chuck Magee</v>
      </c>
      <c r="W6428" s="1" t="str">
        <f>VLOOKUP(Orders!B6428,Returns!$B$1:$C$801,2,1)</f>
        <v>Yes</v>
      </c>
    </row>
    <row r="6429" spans="1:23" ht="12.9" customHeight="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  <c r="V6429" s="1" t="str">
        <f>VLOOKUP(M6429,People!$B$1:$C$5,2,0)</f>
        <v>Chuck Magee</v>
      </c>
      <c r="W6429" s="1" t="str">
        <f>VLOOKUP(Orders!B6429,Returns!$B$1:$C$801,2,1)</f>
        <v>Yes</v>
      </c>
    </row>
    <row r="6430" spans="1:23" ht="12.9" customHeight="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  <c r="V6430" s="1" t="str">
        <f>VLOOKUP(M6430,People!$B$1:$C$5,2,0)</f>
        <v>Chuck Magee</v>
      </c>
      <c r="W6430" s="1" t="str">
        <f>VLOOKUP(Orders!B6430,Returns!$B$1:$C$801,2,1)</f>
        <v>Yes</v>
      </c>
    </row>
    <row r="6431" spans="1:23" ht="12.9" customHeight="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  <c r="V6431" s="1" t="str">
        <f>VLOOKUP(M6431,People!$B$1:$C$5,2,0)</f>
        <v>Cassandra Brandow</v>
      </c>
      <c r="W6431" s="1" t="str">
        <f>VLOOKUP(Orders!B6431,Returns!$B$1:$C$801,2,1)</f>
        <v>Yes</v>
      </c>
    </row>
    <row r="6432" spans="1:23" ht="12.9" customHeight="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  <c r="V6432" s="1" t="str">
        <f>VLOOKUP(M6432,People!$B$1:$C$5,2,0)</f>
        <v>Cassandra Brandow</v>
      </c>
      <c r="W6432" s="1" t="str">
        <f>VLOOKUP(Orders!B6432,Returns!$B$1:$C$801,2,1)</f>
        <v>Yes</v>
      </c>
    </row>
    <row r="6433" spans="1:23" ht="12.9" customHeight="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  <c r="V6433" s="1" t="str">
        <f>VLOOKUP(M6433,People!$B$1:$C$5,2,0)</f>
        <v>Cassandra Brandow</v>
      </c>
      <c r="W6433" s="1" t="str">
        <f>VLOOKUP(Orders!B6433,Returns!$B$1:$C$801,2,1)</f>
        <v>Yes</v>
      </c>
    </row>
    <row r="6434" spans="1:23" ht="12.9" customHeight="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  <c r="V6434" s="1" t="str">
        <f>VLOOKUP(M6434,People!$B$1:$C$5,2,0)</f>
        <v>Cassandra Brandow</v>
      </c>
      <c r="W6434" s="1" t="str">
        <f>VLOOKUP(Orders!B6434,Returns!$B$1:$C$801,2,1)</f>
        <v>Yes</v>
      </c>
    </row>
    <row r="6435" spans="1:23" ht="12.9" customHeight="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VLOOKUP(M6435,People!$B$1:$C$5,2,0)</f>
        <v>Kelly Williams</v>
      </c>
      <c r="W6435" s="1" t="str">
        <f>VLOOKUP(Orders!B6435,Returns!$B$1:$C$801,2,1)</f>
        <v>Yes</v>
      </c>
    </row>
    <row r="6436" spans="1:23" ht="12.9" customHeight="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  <c r="V6436" s="1" t="str">
        <f>VLOOKUP(M6436,People!$B$1:$C$5,2,0)</f>
        <v>Kelly Williams</v>
      </c>
      <c r="W6436" s="1" t="str">
        <f>VLOOKUP(Orders!B6436,Returns!$B$1:$C$801,2,1)</f>
        <v>Yes</v>
      </c>
    </row>
    <row r="6437" spans="1:23" ht="12.9" customHeight="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  <c r="V6437" s="1" t="str">
        <f>VLOOKUP(M6437,People!$B$1:$C$5,2,0)</f>
        <v>Anna Andreadi</v>
      </c>
      <c r="W6437" s="1" t="str">
        <f>VLOOKUP(Orders!B6437,Returns!$B$1:$C$801,2,1)</f>
        <v>Yes</v>
      </c>
    </row>
    <row r="6438" spans="1:23" ht="12.9" customHeight="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  <c r="V6438" s="1" t="str">
        <f>VLOOKUP(M6438,People!$B$1:$C$5,2,0)</f>
        <v>Anna Andreadi</v>
      </c>
      <c r="W6438" s="1" t="str">
        <f>VLOOKUP(Orders!B6438,Returns!$B$1:$C$801,2,1)</f>
        <v>Yes</v>
      </c>
    </row>
    <row r="6439" spans="1:23" ht="12.9" customHeight="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  <c r="V6439" s="1" t="str">
        <f>VLOOKUP(M6439,People!$B$1:$C$5,2,0)</f>
        <v>Anna Andreadi</v>
      </c>
      <c r="W6439" s="1" t="str">
        <f>VLOOKUP(Orders!B6439,Returns!$B$1:$C$801,2,1)</f>
        <v>Yes</v>
      </c>
    </row>
    <row r="6440" spans="1:23" ht="12.9" customHeight="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  <c r="V6440" s="1" t="str">
        <f>VLOOKUP(M6440,People!$B$1:$C$5,2,0)</f>
        <v>Kelly Williams</v>
      </c>
      <c r="W6440" s="1" t="str">
        <f>VLOOKUP(Orders!B6440,Returns!$B$1:$C$801,2,1)</f>
        <v>Yes</v>
      </c>
    </row>
    <row r="6441" spans="1:23" ht="12.9" customHeight="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  <c r="V6441" s="1" t="str">
        <f>VLOOKUP(M6441,People!$B$1:$C$5,2,0)</f>
        <v>Chuck Magee</v>
      </c>
      <c r="W6441" s="1" t="str">
        <f>VLOOKUP(Orders!B6441,Returns!$B$1:$C$801,2,1)</f>
        <v>Yes</v>
      </c>
    </row>
    <row r="6442" spans="1:23" ht="12.9" customHeight="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VLOOKUP(M6442,People!$B$1:$C$5,2,0)</f>
        <v>Chuck Magee</v>
      </c>
      <c r="W6442" s="1" t="str">
        <f>VLOOKUP(Orders!B6442,Returns!$B$1:$C$801,2,1)</f>
        <v>Yes</v>
      </c>
    </row>
    <row r="6443" spans="1:23" ht="12.9" customHeight="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  <c r="V6443" s="1" t="str">
        <f>VLOOKUP(M6443,People!$B$1:$C$5,2,0)</f>
        <v>Chuck Magee</v>
      </c>
      <c r="W6443" s="1" t="str">
        <f>VLOOKUP(Orders!B6443,Returns!$B$1:$C$801,2,1)</f>
        <v>Yes</v>
      </c>
    </row>
    <row r="6444" spans="1:23" ht="12.9" customHeight="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  <c r="V6444" s="1" t="str">
        <f>VLOOKUP(M6444,People!$B$1:$C$5,2,0)</f>
        <v>Chuck Magee</v>
      </c>
      <c r="W6444" s="1" t="str">
        <f>VLOOKUP(Orders!B6444,Returns!$B$1:$C$801,2,1)</f>
        <v>Yes</v>
      </c>
    </row>
    <row r="6445" spans="1:23" ht="12.9" customHeight="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  <c r="V6445" s="1" t="str">
        <f>VLOOKUP(M6445,People!$B$1:$C$5,2,0)</f>
        <v>Chuck Magee</v>
      </c>
      <c r="W6445" s="1" t="str">
        <f>VLOOKUP(Orders!B6445,Returns!$B$1:$C$801,2,1)</f>
        <v>Yes</v>
      </c>
    </row>
    <row r="6446" spans="1:23" ht="12.9" customHeight="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  <c r="V6446" s="1" t="str">
        <f>VLOOKUP(M6446,People!$B$1:$C$5,2,0)</f>
        <v>Chuck Magee</v>
      </c>
      <c r="W6446" s="1" t="str">
        <f>VLOOKUP(Orders!B6446,Returns!$B$1:$C$801,2,1)</f>
        <v>Yes</v>
      </c>
    </row>
    <row r="6447" spans="1:23" ht="12.9" customHeight="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  <c r="V6447" s="1" t="str">
        <f>VLOOKUP(M6447,People!$B$1:$C$5,2,0)</f>
        <v>Kelly Williams</v>
      </c>
      <c r="W6447" s="1" t="str">
        <f>VLOOKUP(Orders!B6447,Returns!$B$1:$C$801,2,1)</f>
        <v>Yes</v>
      </c>
    </row>
    <row r="6448" spans="1:23" ht="12.9" customHeight="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  <c r="V6448" s="1" t="str">
        <f>VLOOKUP(M6448,People!$B$1:$C$5,2,0)</f>
        <v>Kelly Williams</v>
      </c>
      <c r="W6448" s="1" t="str">
        <f>VLOOKUP(Orders!B6448,Returns!$B$1:$C$801,2,1)</f>
        <v>Yes</v>
      </c>
    </row>
    <row r="6449" spans="1:23" ht="12.9" customHeight="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  <c r="V6449" s="1" t="str">
        <f>VLOOKUP(M6449,People!$B$1:$C$5,2,0)</f>
        <v>Kelly Williams</v>
      </c>
      <c r="W6449" s="1" t="str">
        <f>VLOOKUP(Orders!B6449,Returns!$B$1:$C$801,2,1)</f>
        <v>Yes</v>
      </c>
    </row>
    <row r="6450" spans="1:23" ht="12.9" customHeight="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  <c r="V6450" s="1" t="str">
        <f>VLOOKUP(M6450,People!$B$1:$C$5,2,0)</f>
        <v>Kelly Williams</v>
      </c>
      <c r="W6450" s="1" t="str">
        <f>VLOOKUP(Orders!B6450,Returns!$B$1:$C$801,2,1)</f>
        <v>Yes</v>
      </c>
    </row>
    <row r="6451" spans="1:23" ht="12.9" customHeight="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VLOOKUP(M6451,People!$B$1:$C$5,2,0)</f>
        <v>Chuck Magee</v>
      </c>
      <c r="W6451" s="1" t="str">
        <f>VLOOKUP(Orders!B6451,Returns!$B$1:$C$801,2,1)</f>
        <v>Yes</v>
      </c>
    </row>
    <row r="6452" spans="1:23" ht="12.9" customHeight="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VLOOKUP(M6452,People!$B$1:$C$5,2,0)</f>
        <v>Chuck Magee</v>
      </c>
      <c r="W6452" s="1" t="str">
        <f>VLOOKUP(Orders!B6452,Returns!$B$1:$C$801,2,1)</f>
        <v>Yes</v>
      </c>
    </row>
    <row r="6453" spans="1:23" ht="12.9" customHeight="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  <c r="V6453" s="1" t="str">
        <f>VLOOKUP(M6453,People!$B$1:$C$5,2,0)</f>
        <v>Chuck Magee</v>
      </c>
      <c r="W6453" s="1" t="str">
        <f>VLOOKUP(Orders!B6453,Returns!$B$1:$C$801,2,1)</f>
        <v>Yes</v>
      </c>
    </row>
    <row r="6454" spans="1:23" ht="12.9" customHeight="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  <c r="V6454" s="1" t="str">
        <f>VLOOKUP(M6454,People!$B$1:$C$5,2,0)</f>
        <v>Kelly Williams</v>
      </c>
      <c r="W6454" s="1" t="str">
        <f>VLOOKUP(Orders!B6454,Returns!$B$1:$C$801,2,1)</f>
        <v>Yes</v>
      </c>
    </row>
    <row r="6455" spans="1:23" ht="12.9" customHeight="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  <c r="V6455" s="1" t="str">
        <f>VLOOKUP(M6455,People!$B$1:$C$5,2,0)</f>
        <v>Kelly Williams</v>
      </c>
      <c r="W6455" s="1" t="str">
        <f>VLOOKUP(Orders!B6455,Returns!$B$1:$C$801,2,1)</f>
        <v>Yes</v>
      </c>
    </row>
    <row r="6456" spans="1:23" ht="12.9" customHeight="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VLOOKUP(M6456,People!$B$1:$C$5,2,0)</f>
        <v>Anna Andreadi</v>
      </c>
      <c r="W6456" s="1" t="str">
        <f>VLOOKUP(Orders!B6456,Returns!$B$1:$C$801,2,1)</f>
        <v>Yes</v>
      </c>
    </row>
    <row r="6457" spans="1:23" ht="12.9" customHeight="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  <c r="V6457" s="1" t="str">
        <f>VLOOKUP(M6457,People!$B$1:$C$5,2,0)</f>
        <v>Anna Andreadi</v>
      </c>
      <c r="W6457" s="1" t="str">
        <f>VLOOKUP(Orders!B6457,Returns!$B$1:$C$801,2,1)</f>
        <v>Yes</v>
      </c>
    </row>
    <row r="6458" spans="1:23" ht="12.9" customHeight="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  <c r="V6458" s="1" t="str">
        <f>VLOOKUP(M6458,People!$B$1:$C$5,2,0)</f>
        <v>Chuck Magee</v>
      </c>
      <c r="W6458" s="1" t="str">
        <f>VLOOKUP(Orders!B6458,Returns!$B$1:$C$801,2,1)</f>
        <v>Yes</v>
      </c>
    </row>
    <row r="6459" spans="1:23" ht="12.9" customHeight="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  <c r="V6459" s="1" t="str">
        <f>VLOOKUP(M6459,People!$B$1:$C$5,2,0)</f>
        <v>Chuck Magee</v>
      </c>
      <c r="W6459" s="1" t="str">
        <f>VLOOKUP(Orders!B6459,Returns!$B$1:$C$801,2,1)</f>
        <v>Yes</v>
      </c>
    </row>
    <row r="6460" spans="1:23" ht="12.9" customHeight="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  <c r="V6460" s="1" t="str">
        <f>VLOOKUP(M6460,People!$B$1:$C$5,2,0)</f>
        <v>Chuck Magee</v>
      </c>
      <c r="W6460" s="1" t="str">
        <f>VLOOKUP(Orders!B6460,Returns!$B$1:$C$801,2,1)</f>
        <v>Yes</v>
      </c>
    </row>
    <row r="6461" spans="1:23" ht="12.9" customHeight="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VLOOKUP(M6461,People!$B$1:$C$5,2,0)</f>
        <v>Chuck Magee</v>
      </c>
      <c r="W6461" s="1" t="str">
        <f>VLOOKUP(Orders!B6461,Returns!$B$1:$C$801,2,1)</f>
        <v>Yes</v>
      </c>
    </row>
    <row r="6462" spans="1:23" ht="12.9" customHeight="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VLOOKUP(M6462,People!$B$1:$C$5,2,0)</f>
        <v>Chuck Magee</v>
      </c>
      <c r="W6462" s="1" t="str">
        <f>VLOOKUP(Orders!B6462,Returns!$B$1:$C$801,2,1)</f>
        <v>Yes</v>
      </c>
    </row>
    <row r="6463" spans="1:23" ht="12.9" customHeight="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  <c r="V6463" s="1" t="str">
        <f>VLOOKUP(M6463,People!$B$1:$C$5,2,0)</f>
        <v>Chuck Magee</v>
      </c>
      <c r="W6463" s="1" t="str">
        <f>VLOOKUP(Orders!B6463,Returns!$B$1:$C$801,2,1)</f>
        <v>Yes</v>
      </c>
    </row>
    <row r="6464" spans="1:23" ht="12.9" customHeight="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  <c r="V6464" s="1" t="str">
        <f>VLOOKUP(M6464,People!$B$1:$C$5,2,0)</f>
        <v>Chuck Magee</v>
      </c>
      <c r="W6464" s="1" t="str">
        <f>VLOOKUP(Orders!B6464,Returns!$B$1:$C$801,2,1)</f>
        <v>Yes</v>
      </c>
    </row>
    <row r="6465" spans="1:23" ht="12.9" customHeight="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1" t="str">
        <f>VLOOKUP(M6465,People!$B$1:$C$5,2,0)</f>
        <v>Chuck Magee</v>
      </c>
      <c r="W6465" s="1" t="str">
        <f>VLOOKUP(Orders!B6465,Returns!$B$1:$C$801,2,1)</f>
        <v>Yes</v>
      </c>
    </row>
    <row r="6466" spans="1:23" ht="12.9" customHeight="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VLOOKUP(M6466,People!$B$1:$C$5,2,0)</f>
        <v>Cassandra Brandow</v>
      </c>
      <c r="W6466" s="1" t="str">
        <f>VLOOKUP(Orders!B6466,Returns!$B$1:$C$801,2,1)</f>
        <v>Yes</v>
      </c>
    </row>
    <row r="6467" spans="1:23" ht="12.9" customHeight="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  <c r="V6467" s="1" t="str">
        <f>VLOOKUP(M6467,People!$B$1:$C$5,2,0)</f>
        <v>Cassandra Brandow</v>
      </c>
      <c r="W6467" s="1" t="str">
        <f>VLOOKUP(Orders!B6467,Returns!$B$1:$C$801,2,1)</f>
        <v>Yes</v>
      </c>
    </row>
    <row r="6468" spans="1:23" ht="12.9" customHeight="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  <c r="V6468" s="1" t="str">
        <f>VLOOKUP(M6468,People!$B$1:$C$5,2,0)</f>
        <v>Anna Andreadi</v>
      </c>
      <c r="W6468" s="1" t="str">
        <f>VLOOKUP(Orders!B6468,Returns!$B$1:$C$801,2,1)</f>
        <v>Yes</v>
      </c>
    </row>
    <row r="6469" spans="1:23" ht="12.9" customHeight="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VLOOKUP(M6469,People!$B$1:$C$5,2,0)</f>
        <v>Chuck Magee</v>
      </c>
      <c r="W6469" s="1" t="str">
        <f>VLOOKUP(Orders!B6469,Returns!$B$1:$C$801,2,1)</f>
        <v>Yes</v>
      </c>
    </row>
    <row r="6470" spans="1:23" ht="12.9" customHeight="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  <c r="V6470" s="1" t="str">
        <f>VLOOKUP(M6470,People!$B$1:$C$5,2,0)</f>
        <v>Chuck Magee</v>
      </c>
      <c r="W6470" s="1" t="str">
        <f>VLOOKUP(Orders!B6470,Returns!$B$1:$C$801,2,1)</f>
        <v>Yes</v>
      </c>
    </row>
    <row r="6471" spans="1:23" ht="12.9" customHeight="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  <c r="V6471" s="1" t="str">
        <f>VLOOKUP(M6471,People!$B$1:$C$5,2,0)</f>
        <v>Chuck Magee</v>
      </c>
      <c r="W6471" s="1" t="str">
        <f>VLOOKUP(Orders!B6471,Returns!$B$1:$C$801,2,1)</f>
        <v>Yes</v>
      </c>
    </row>
    <row r="6472" spans="1:23" ht="12.9" customHeight="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  <c r="V6472" s="1" t="str">
        <f>VLOOKUP(M6472,People!$B$1:$C$5,2,0)</f>
        <v>Kelly Williams</v>
      </c>
      <c r="W6472" s="1" t="str">
        <f>VLOOKUP(Orders!B6472,Returns!$B$1:$C$801,2,1)</f>
        <v>Yes</v>
      </c>
    </row>
    <row r="6473" spans="1:23" ht="12.9" customHeight="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  <c r="V6473" s="1" t="str">
        <f>VLOOKUP(M6473,People!$B$1:$C$5,2,0)</f>
        <v>Kelly Williams</v>
      </c>
      <c r="W6473" s="1" t="str">
        <f>VLOOKUP(Orders!B6473,Returns!$B$1:$C$801,2,1)</f>
        <v>Yes</v>
      </c>
    </row>
    <row r="6474" spans="1:23" ht="12.9" customHeight="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  <c r="V6474" s="1" t="str">
        <f>VLOOKUP(M6474,People!$B$1:$C$5,2,0)</f>
        <v>Kelly Williams</v>
      </c>
      <c r="W6474" s="1" t="str">
        <f>VLOOKUP(Orders!B6474,Returns!$B$1:$C$801,2,1)</f>
        <v>Yes</v>
      </c>
    </row>
    <row r="6475" spans="1:23" ht="12.9" customHeight="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  <c r="V6475" s="1" t="str">
        <f>VLOOKUP(M6475,People!$B$1:$C$5,2,0)</f>
        <v>Cassandra Brandow</v>
      </c>
      <c r="W6475" s="1" t="str">
        <f>VLOOKUP(Orders!B6475,Returns!$B$1:$C$801,2,1)</f>
        <v>Yes</v>
      </c>
    </row>
    <row r="6476" spans="1:23" ht="12.9" customHeight="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  <c r="V6476" s="1" t="str">
        <f>VLOOKUP(M6476,People!$B$1:$C$5,2,0)</f>
        <v>Chuck Magee</v>
      </c>
      <c r="W6476" s="1" t="str">
        <f>VLOOKUP(Orders!B6476,Returns!$B$1:$C$801,2,1)</f>
        <v>Yes</v>
      </c>
    </row>
    <row r="6477" spans="1:23" ht="12.9" customHeight="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  <c r="V6477" s="1" t="str">
        <f>VLOOKUP(M6477,People!$B$1:$C$5,2,0)</f>
        <v>Cassandra Brandow</v>
      </c>
      <c r="W6477" s="1" t="str">
        <f>VLOOKUP(Orders!B6477,Returns!$B$1:$C$801,2,1)</f>
        <v>Yes</v>
      </c>
    </row>
    <row r="6478" spans="1:23" ht="12.9" customHeight="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  <c r="V6478" s="1" t="str">
        <f>VLOOKUP(M6478,People!$B$1:$C$5,2,0)</f>
        <v>Cassandra Brandow</v>
      </c>
      <c r="W6478" s="1" t="str">
        <f>VLOOKUP(Orders!B6478,Returns!$B$1:$C$801,2,1)</f>
        <v>Yes</v>
      </c>
    </row>
    <row r="6479" spans="1:23" ht="12.9" customHeight="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  <c r="V6479" s="1" t="str">
        <f>VLOOKUP(M6479,People!$B$1:$C$5,2,0)</f>
        <v>Cassandra Brandow</v>
      </c>
      <c r="W6479" s="1" t="str">
        <f>VLOOKUP(Orders!B6479,Returns!$B$1:$C$801,2,1)</f>
        <v>Yes</v>
      </c>
    </row>
    <row r="6480" spans="1:23" ht="12.9" customHeight="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  <c r="V6480" s="1" t="str">
        <f>VLOOKUP(M6480,People!$B$1:$C$5,2,0)</f>
        <v>Cassandra Brandow</v>
      </c>
      <c r="W6480" s="1" t="str">
        <f>VLOOKUP(Orders!B6480,Returns!$B$1:$C$801,2,1)</f>
        <v>Yes</v>
      </c>
    </row>
    <row r="6481" spans="1:23" ht="12.9" customHeight="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  <c r="V6481" s="1" t="str">
        <f>VLOOKUP(M6481,People!$B$1:$C$5,2,0)</f>
        <v>Cassandra Brandow</v>
      </c>
      <c r="W6481" s="1" t="str">
        <f>VLOOKUP(Orders!B6481,Returns!$B$1:$C$801,2,1)</f>
        <v>Yes</v>
      </c>
    </row>
    <row r="6482" spans="1:23" ht="12.9" customHeight="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VLOOKUP(M6482,People!$B$1:$C$5,2,0)</f>
        <v>Cassandra Brandow</v>
      </c>
      <c r="W6482" s="1" t="str">
        <f>VLOOKUP(Orders!B6482,Returns!$B$1:$C$801,2,1)</f>
        <v>Yes</v>
      </c>
    </row>
    <row r="6483" spans="1:23" ht="12.9" customHeight="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  <c r="V6483" s="1" t="str">
        <f>VLOOKUP(M6483,People!$B$1:$C$5,2,0)</f>
        <v>Cassandra Brandow</v>
      </c>
      <c r="W6483" s="1" t="str">
        <f>VLOOKUP(Orders!B6483,Returns!$B$1:$C$801,2,1)</f>
        <v>Yes</v>
      </c>
    </row>
    <row r="6484" spans="1:23" ht="12.9" customHeight="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  <c r="V6484" s="1" t="str">
        <f>VLOOKUP(M6484,People!$B$1:$C$5,2,0)</f>
        <v>Cassandra Brandow</v>
      </c>
      <c r="W6484" s="1" t="str">
        <f>VLOOKUP(Orders!B6484,Returns!$B$1:$C$801,2,1)</f>
        <v>Yes</v>
      </c>
    </row>
    <row r="6485" spans="1:23" ht="12.9" customHeight="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  <c r="V6485" s="1" t="str">
        <f>VLOOKUP(M6485,People!$B$1:$C$5,2,0)</f>
        <v>Chuck Magee</v>
      </c>
      <c r="W6485" s="1" t="str">
        <f>VLOOKUP(Orders!B6485,Returns!$B$1:$C$801,2,1)</f>
        <v>Yes</v>
      </c>
    </row>
    <row r="6486" spans="1:23" ht="12.9" customHeight="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  <c r="V6486" s="1" t="str">
        <f>VLOOKUP(M6486,People!$B$1:$C$5,2,0)</f>
        <v>Chuck Magee</v>
      </c>
      <c r="W6486" s="1" t="str">
        <f>VLOOKUP(Orders!B6486,Returns!$B$1:$C$801,2,1)</f>
        <v>Yes</v>
      </c>
    </row>
    <row r="6487" spans="1:23" ht="12.9" customHeight="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  <c r="V6487" s="1" t="str">
        <f>VLOOKUP(M6487,People!$B$1:$C$5,2,0)</f>
        <v>Chuck Magee</v>
      </c>
      <c r="W6487" s="1" t="str">
        <f>VLOOKUP(Orders!B6487,Returns!$B$1:$C$801,2,1)</f>
        <v>Yes</v>
      </c>
    </row>
    <row r="6488" spans="1:23" ht="12.9" customHeight="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  <c r="V6488" s="1" t="str">
        <f>VLOOKUP(M6488,People!$B$1:$C$5,2,0)</f>
        <v>Cassandra Brandow</v>
      </c>
      <c r="W6488" s="1" t="str">
        <f>VLOOKUP(Orders!B6488,Returns!$B$1:$C$801,2,1)</f>
        <v>Yes</v>
      </c>
    </row>
    <row r="6489" spans="1:23" ht="12.9" customHeight="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  <c r="V6489" s="1" t="str">
        <f>VLOOKUP(M6489,People!$B$1:$C$5,2,0)</f>
        <v>Cassandra Brandow</v>
      </c>
      <c r="W6489" s="1" t="str">
        <f>VLOOKUP(Orders!B6489,Returns!$B$1:$C$801,2,1)</f>
        <v>Yes</v>
      </c>
    </row>
    <row r="6490" spans="1:23" ht="12.9" customHeight="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  <c r="V6490" s="1" t="str">
        <f>VLOOKUP(M6490,People!$B$1:$C$5,2,0)</f>
        <v>Cassandra Brandow</v>
      </c>
      <c r="W6490" s="1" t="str">
        <f>VLOOKUP(Orders!B6490,Returns!$B$1:$C$801,2,1)</f>
        <v>Yes</v>
      </c>
    </row>
    <row r="6491" spans="1:23" ht="12.9" customHeight="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  <c r="V6491" s="1" t="str">
        <f>VLOOKUP(M6491,People!$B$1:$C$5,2,0)</f>
        <v>Chuck Magee</v>
      </c>
      <c r="W6491" s="1" t="str">
        <f>VLOOKUP(Orders!B6491,Returns!$B$1:$C$801,2,1)</f>
        <v>Yes</v>
      </c>
    </row>
    <row r="6492" spans="1:23" ht="12.9" customHeight="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  <c r="V6492" s="1" t="str">
        <f>VLOOKUP(M6492,People!$B$1:$C$5,2,0)</f>
        <v>Chuck Magee</v>
      </c>
      <c r="W6492" s="1" t="str">
        <f>VLOOKUP(Orders!B6492,Returns!$B$1:$C$801,2,1)</f>
        <v>Yes</v>
      </c>
    </row>
    <row r="6493" spans="1:23" ht="12.9" customHeight="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  <c r="V6493" s="1" t="str">
        <f>VLOOKUP(M6493,People!$B$1:$C$5,2,0)</f>
        <v>Cassandra Brandow</v>
      </c>
      <c r="W6493" s="1" t="str">
        <f>VLOOKUP(Orders!B6493,Returns!$B$1:$C$801,2,1)</f>
        <v>Yes</v>
      </c>
    </row>
    <row r="6494" spans="1:23" ht="12.9" customHeight="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  <c r="V6494" s="1" t="str">
        <f>VLOOKUP(M6494,People!$B$1:$C$5,2,0)</f>
        <v>Cassandra Brandow</v>
      </c>
      <c r="W6494" s="1" t="str">
        <f>VLOOKUP(Orders!B6494,Returns!$B$1:$C$801,2,1)</f>
        <v>Yes</v>
      </c>
    </row>
    <row r="6495" spans="1:23" ht="12.9" customHeight="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  <c r="V6495" s="1" t="str">
        <f>VLOOKUP(M6495,People!$B$1:$C$5,2,0)</f>
        <v>Cassandra Brandow</v>
      </c>
      <c r="W6495" s="1" t="str">
        <f>VLOOKUP(Orders!B6495,Returns!$B$1:$C$801,2,1)</f>
        <v>Yes</v>
      </c>
    </row>
    <row r="6496" spans="1:23" ht="12.9" customHeight="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  <c r="V6496" s="1" t="str">
        <f>VLOOKUP(M6496,People!$B$1:$C$5,2,0)</f>
        <v>Kelly Williams</v>
      </c>
      <c r="W6496" s="1" t="str">
        <f>VLOOKUP(Orders!B6496,Returns!$B$1:$C$801,2,1)</f>
        <v>Yes</v>
      </c>
    </row>
    <row r="6497" spans="1:23" ht="12.9" customHeight="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  <c r="V6497" s="1" t="str">
        <f>VLOOKUP(M6497,People!$B$1:$C$5,2,0)</f>
        <v>Kelly Williams</v>
      </c>
      <c r="W6497" s="1" t="str">
        <f>VLOOKUP(Orders!B6497,Returns!$B$1:$C$801,2,1)</f>
        <v>Yes</v>
      </c>
    </row>
    <row r="6498" spans="1:23" ht="12.9" customHeight="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  <c r="V6498" s="1" t="str">
        <f>VLOOKUP(M6498,People!$B$1:$C$5,2,0)</f>
        <v>Kelly Williams</v>
      </c>
      <c r="W6498" s="1" t="str">
        <f>VLOOKUP(Orders!B6498,Returns!$B$1:$C$801,2,1)</f>
        <v>Yes</v>
      </c>
    </row>
    <row r="6499" spans="1:23" ht="12.9" customHeight="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  <c r="V6499" s="1" t="str">
        <f>VLOOKUP(M6499,People!$B$1:$C$5,2,0)</f>
        <v>Cassandra Brandow</v>
      </c>
      <c r="W6499" s="1" t="str">
        <f>VLOOKUP(Orders!B6499,Returns!$B$1:$C$801,2,1)</f>
        <v>Yes</v>
      </c>
    </row>
    <row r="6500" spans="1:23" ht="12.9" customHeight="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  <c r="V6500" s="1" t="str">
        <f>VLOOKUP(M6500,People!$B$1:$C$5,2,0)</f>
        <v>Cassandra Brandow</v>
      </c>
      <c r="W6500" s="1" t="str">
        <f>VLOOKUP(Orders!B6500,Returns!$B$1:$C$801,2,1)</f>
        <v>Yes</v>
      </c>
    </row>
    <row r="6501" spans="1:23" ht="12.9" customHeight="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  <c r="V6501" s="1" t="str">
        <f>VLOOKUP(M6501,People!$B$1:$C$5,2,0)</f>
        <v>Cassandra Brandow</v>
      </c>
      <c r="W6501" s="1" t="str">
        <f>VLOOKUP(Orders!B6501,Returns!$B$1:$C$801,2,1)</f>
        <v>Yes</v>
      </c>
    </row>
    <row r="6502" spans="1:23" ht="12.9" customHeight="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  <c r="V6502" s="1" t="str">
        <f>VLOOKUP(M6502,People!$B$1:$C$5,2,0)</f>
        <v>Cassandra Brandow</v>
      </c>
      <c r="W6502" s="1" t="str">
        <f>VLOOKUP(Orders!B6502,Returns!$B$1:$C$801,2,1)</f>
        <v>Yes</v>
      </c>
    </row>
    <row r="6503" spans="1:23" ht="12.9" customHeight="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  <c r="V6503" s="1" t="str">
        <f>VLOOKUP(M6503,People!$B$1:$C$5,2,0)</f>
        <v>Chuck Magee</v>
      </c>
      <c r="W6503" s="1" t="str">
        <f>VLOOKUP(Orders!B6503,Returns!$B$1:$C$801,2,1)</f>
        <v>Yes</v>
      </c>
    </row>
    <row r="6504" spans="1:23" ht="12.9" customHeight="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  <c r="V6504" s="1" t="str">
        <f>VLOOKUP(M6504,People!$B$1:$C$5,2,0)</f>
        <v>Chuck Magee</v>
      </c>
      <c r="W6504" s="1" t="str">
        <f>VLOOKUP(Orders!B6504,Returns!$B$1:$C$801,2,1)</f>
        <v>Yes</v>
      </c>
    </row>
    <row r="6505" spans="1:23" ht="12.9" customHeight="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VLOOKUP(M6505,People!$B$1:$C$5,2,0)</f>
        <v>Chuck Magee</v>
      </c>
      <c r="W6505" s="1" t="str">
        <f>VLOOKUP(Orders!B6505,Returns!$B$1:$C$801,2,1)</f>
        <v>Yes</v>
      </c>
    </row>
    <row r="6506" spans="1:23" ht="12.9" customHeight="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  <c r="V6506" s="1" t="str">
        <f>VLOOKUP(M6506,People!$B$1:$C$5,2,0)</f>
        <v>Chuck Magee</v>
      </c>
      <c r="W6506" s="1" t="str">
        <f>VLOOKUP(Orders!B6506,Returns!$B$1:$C$801,2,1)</f>
        <v>Yes</v>
      </c>
    </row>
    <row r="6507" spans="1:23" ht="12.9" customHeight="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  <c r="V6507" s="1" t="str">
        <f>VLOOKUP(M6507,People!$B$1:$C$5,2,0)</f>
        <v>Kelly Williams</v>
      </c>
      <c r="W6507" s="1" t="str">
        <f>VLOOKUP(Orders!B6507,Returns!$B$1:$C$801,2,1)</f>
        <v>Yes</v>
      </c>
    </row>
    <row r="6508" spans="1:23" ht="12.9" customHeight="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  <c r="V6508" s="1" t="str">
        <f>VLOOKUP(M6508,People!$B$1:$C$5,2,0)</f>
        <v>Chuck Magee</v>
      </c>
      <c r="W6508" s="1" t="str">
        <f>VLOOKUP(Orders!B6508,Returns!$B$1:$C$801,2,1)</f>
        <v>Yes</v>
      </c>
    </row>
    <row r="6509" spans="1:23" ht="12.9" customHeight="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  <c r="V6509" s="1" t="str">
        <f>VLOOKUP(M6509,People!$B$1:$C$5,2,0)</f>
        <v>Chuck Magee</v>
      </c>
      <c r="W6509" s="1" t="str">
        <f>VLOOKUP(Orders!B6509,Returns!$B$1:$C$801,2,1)</f>
        <v>Yes</v>
      </c>
    </row>
    <row r="6510" spans="1:23" ht="12.9" customHeight="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VLOOKUP(M6510,People!$B$1:$C$5,2,0)</f>
        <v>Chuck Magee</v>
      </c>
      <c r="W6510" s="1" t="str">
        <f>VLOOKUP(Orders!B6510,Returns!$B$1:$C$801,2,1)</f>
        <v>Yes</v>
      </c>
    </row>
    <row r="6511" spans="1:23" ht="12.9" customHeight="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  <c r="V6511" s="1" t="str">
        <f>VLOOKUP(M6511,People!$B$1:$C$5,2,0)</f>
        <v>Chuck Magee</v>
      </c>
      <c r="W6511" s="1" t="str">
        <f>VLOOKUP(Orders!B6511,Returns!$B$1:$C$801,2,1)</f>
        <v>Yes</v>
      </c>
    </row>
    <row r="6512" spans="1:23" ht="12.9" customHeight="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  <c r="V6512" s="1" t="str">
        <f>VLOOKUP(M6512,People!$B$1:$C$5,2,0)</f>
        <v>Chuck Magee</v>
      </c>
      <c r="W6512" s="1" t="str">
        <f>VLOOKUP(Orders!B6512,Returns!$B$1:$C$801,2,1)</f>
        <v>Yes</v>
      </c>
    </row>
    <row r="6513" spans="1:23" ht="12.9" customHeight="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VLOOKUP(M6513,People!$B$1:$C$5,2,0)</f>
        <v>Anna Andreadi</v>
      </c>
      <c r="W6513" s="1" t="str">
        <f>VLOOKUP(Orders!B6513,Returns!$B$1:$C$801,2,1)</f>
        <v>Yes</v>
      </c>
    </row>
    <row r="6514" spans="1:23" ht="12.9" customHeight="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VLOOKUP(M6514,People!$B$1:$C$5,2,0)</f>
        <v>Anna Andreadi</v>
      </c>
      <c r="W6514" s="1" t="str">
        <f>VLOOKUP(Orders!B6514,Returns!$B$1:$C$801,2,1)</f>
        <v>Yes</v>
      </c>
    </row>
    <row r="6515" spans="1:23" ht="12.9" customHeight="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VLOOKUP(M6515,People!$B$1:$C$5,2,0)</f>
        <v>Anna Andreadi</v>
      </c>
      <c r="W6515" s="1" t="str">
        <f>VLOOKUP(Orders!B6515,Returns!$B$1:$C$801,2,1)</f>
        <v>Yes</v>
      </c>
    </row>
    <row r="6516" spans="1:23" ht="12.9" customHeight="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  <c r="V6516" s="1" t="str">
        <f>VLOOKUP(M6516,People!$B$1:$C$5,2,0)</f>
        <v>Anna Andreadi</v>
      </c>
      <c r="W6516" s="1" t="str">
        <f>VLOOKUP(Orders!B6516,Returns!$B$1:$C$801,2,1)</f>
        <v>Yes</v>
      </c>
    </row>
    <row r="6517" spans="1:23" ht="12.9" customHeight="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  <c r="V6517" s="1" t="str">
        <f>VLOOKUP(M6517,People!$B$1:$C$5,2,0)</f>
        <v>Anna Andreadi</v>
      </c>
      <c r="W6517" s="1" t="str">
        <f>VLOOKUP(Orders!B6517,Returns!$B$1:$C$801,2,1)</f>
        <v>Yes</v>
      </c>
    </row>
    <row r="6518" spans="1:23" ht="12.9" customHeight="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  <c r="V6518" s="1" t="str">
        <f>VLOOKUP(M6518,People!$B$1:$C$5,2,0)</f>
        <v>Anna Andreadi</v>
      </c>
      <c r="W6518" s="1" t="str">
        <f>VLOOKUP(Orders!B6518,Returns!$B$1:$C$801,2,1)</f>
        <v>Yes</v>
      </c>
    </row>
    <row r="6519" spans="1:23" ht="12.9" customHeight="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VLOOKUP(M6519,People!$B$1:$C$5,2,0)</f>
        <v>Anna Andreadi</v>
      </c>
      <c r="W6519" s="1" t="str">
        <f>VLOOKUP(Orders!B6519,Returns!$B$1:$C$801,2,1)</f>
        <v>Yes</v>
      </c>
    </row>
    <row r="6520" spans="1:23" ht="12.9" customHeight="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  <c r="V6520" s="1" t="str">
        <f>VLOOKUP(M6520,People!$B$1:$C$5,2,0)</f>
        <v>Anna Andreadi</v>
      </c>
      <c r="W6520" s="1" t="str">
        <f>VLOOKUP(Orders!B6520,Returns!$B$1:$C$801,2,1)</f>
        <v>Yes</v>
      </c>
    </row>
    <row r="6521" spans="1:23" ht="12.9" customHeight="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  <c r="V6521" s="1" t="str">
        <f>VLOOKUP(M6521,People!$B$1:$C$5,2,0)</f>
        <v>Anna Andreadi</v>
      </c>
      <c r="W6521" s="1" t="str">
        <f>VLOOKUP(Orders!B6521,Returns!$B$1:$C$801,2,1)</f>
        <v>Yes</v>
      </c>
    </row>
    <row r="6522" spans="1:23" ht="12.9" customHeight="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VLOOKUP(M6522,People!$B$1:$C$5,2,0)</f>
        <v>Kelly Williams</v>
      </c>
      <c r="W6522" s="1" t="str">
        <f>VLOOKUP(Orders!B6522,Returns!$B$1:$C$801,2,1)</f>
        <v>Yes</v>
      </c>
    </row>
    <row r="6523" spans="1:23" ht="12.9" customHeight="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VLOOKUP(M6523,People!$B$1:$C$5,2,0)</f>
        <v>Kelly Williams</v>
      </c>
      <c r="W6523" s="1" t="str">
        <f>VLOOKUP(Orders!B6523,Returns!$B$1:$C$801,2,1)</f>
        <v>Yes</v>
      </c>
    </row>
    <row r="6524" spans="1:23" ht="12.9" customHeight="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  <c r="V6524" s="1" t="str">
        <f>VLOOKUP(M6524,People!$B$1:$C$5,2,0)</f>
        <v>Kelly Williams</v>
      </c>
      <c r="W6524" s="1" t="str">
        <f>VLOOKUP(Orders!B6524,Returns!$B$1:$C$801,2,1)</f>
        <v>Yes</v>
      </c>
    </row>
    <row r="6525" spans="1:23" ht="12.9" customHeight="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  <c r="V6525" s="1" t="str">
        <f>VLOOKUP(M6525,People!$B$1:$C$5,2,0)</f>
        <v>Chuck Magee</v>
      </c>
      <c r="W6525" s="1" t="str">
        <f>VLOOKUP(Orders!B6525,Returns!$B$1:$C$801,2,1)</f>
        <v>Yes</v>
      </c>
    </row>
    <row r="6526" spans="1:23" ht="12.9" customHeight="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  <c r="V6526" s="1" t="str">
        <f>VLOOKUP(M6526,People!$B$1:$C$5,2,0)</f>
        <v>Chuck Magee</v>
      </c>
      <c r="W6526" s="1" t="str">
        <f>VLOOKUP(Orders!B6526,Returns!$B$1:$C$801,2,1)</f>
        <v>Yes</v>
      </c>
    </row>
    <row r="6527" spans="1:23" ht="12.9" customHeight="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  <c r="V6527" s="1" t="str">
        <f>VLOOKUP(M6527,People!$B$1:$C$5,2,0)</f>
        <v>Chuck Magee</v>
      </c>
      <c r="W6527" s="1" t="str">
        <f>VLOOKUP(Orders!B6527,Returns!$B$1:$C$801,2,1)</f>
        <v>Yes</v>
      </c>
    </row>
    <row r="6528" spans="1:23" ht="12.9" customHeight="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  <c r="V6528" s="1" t="str">
        <f>VLOOKUP(M6528,People!$B$1:$C$5,2,0)</f>
        <v>Chuck Magee</v>
      </c>
      <c r="W6528" s="1" t="str">
        <f>VLOOKUP(Orders!B6528,Returns!$B$1:$C$801,2,1)</f>
        <v>Yes</v>
      </c>
    </row>
    <row r="6529" spans="1:23" ht="12.9" customHeight="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VLOOKUP(M6529,People!$B$1:$C$5,2,0)</f>
        <v>Chuck Magee</v>
      </c>
      <c r="W6529" s="1" t="str">
        <f>VLOOKUP(Orders!B6529,Returns!$B$1:$C$801,2,1)</f>
        <v>Yes</v>
      </c>
    </row>
    <row r="6530" spans="1:23" ht="12.9" customHeight="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  <c r="V6530" s="1" t="str">
        <f>VLOOKUP(M6530,People!$B$1:$C$5,2,0)</f>
        <v>Chuck Magee</v>
      </c>
      <c r="W6530" s="1" t="str">
        <f>VLOOKUP(Orders!B6530,Returns!$B$1:$C$801,2,1)</f>
        <v>Yes</v>
      </c>
    </row>
    <row r="6531" spans="1:23" ht="12.9" customHeight="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  <c r="V6531" s="1" t="str">
        <f>VLOOKUP(M6531,People!$B$1:$C$5,2,0)</f>
        <v>Kelly Williams</v>
      </c>
      <c r="W6531" s="1" t="str">
        <f>VLOOKUP(Orders!B6531,Returns!$B$1:$C$801,2,1)</f>
        <v>Yes</v>
      </c>
    </row>
    <row r="6532" spans="1:23" ht="12.9" customHeight="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  <c r="V6532" s="1" t="str">
        <f>VLOOKUP(M6532,People!$B$1:$C$5,2,0)</f>
        <v>Kelly Williams</v>
      </c>
      <c r="W6532" s="1" t="str">
        <f>VLOOKUP(Orders!B6532,Returns!$B$1:$C$801,2,1)</f>
        <v>Yes</v>
      </c>
    </row>
    <row r="6533" spans="1:23" ht="12.9" customHeight="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  <c r="V6533" s="1" t="str">
        <f>VLOOKUP(M6533,People!$B$1:$C$5,2,0)</f>
        <v>Kelly Williams</v>
      </c>
      <c r="W6533" s="1" t="str">
        <f>VLOOKUP(Orders!B6533,Returns!$B$1:$C$801,2,1)</f>
        <v>Yes</v>
      </c>
    </row>
    <row r="6534" spans="1:23" ht="12.9" customHeight="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VLOOKUP(M6534,People!$B$1:$C$5,2,0)</f>
        <v>Kelly Williams</v>
      </c>
      <c r="W6534" s="1" t="str">
        <f>VLOOKUP(Orders!B6534,Returns!$B$1:$C$801,2,1)</f>
        <v>Yes</v>
      </c>
    </row>
    <row r="6535" spans="1:23" ht="12.9" customHeight="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VLOOKUP(M6535,People!$B$1:$C$5,2,0)</f>
        <v>Kelly Williams</v>
      </c>
      <c r="W6535" s="1" t="str">
        <f>VLOOKUP(Orders!B6535,Returns!$B$1:$C$801,2,1)</f>
        <v>Yes</v>
      </c>
    </row>
    <row r="6536" spans="1:23" ht="12.9" customHeight="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  <c r="V6536" s="1" t="str">
        <f>VLOOKUP(M6536,People!$B$1:$C$5,2,0)</f>
        <v>Chuck Magee</v>
      </c>
      <c r="W6536" s="1" t="str">
        <f>VLOOKUP(Orders!B6536,Returns!$B$1:$C$801,2,1)</f>
        <v>Yes</v>
      </c>
    </row>
    <row r="6537" spans="1:23" ht="12.9" customHeight="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  <c r="V6537" s="1" t="str">
        <f>VLOOKUP(M6537,People!$B$1:$C$5,2,0)</f>
        <v>Chuck Magee</v>
      </c>
      <c r="W6537" s="1" t="str">
        <f>VLOOKUP(Orders!B6537,Returns!$B$1:$C$801,2,1)</f>
        <v>Yes</v>
      </c>
    </row>
    <row r="6538" spans="1:23" ht="12.9" customHeight="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  <c r="V6538" s="1" t="str">
        <f>VLOOKUP(M6538,People!$B$1:$C$5,2,0)</f>
        <v>Cassandra Brandow</v>
      </c>
      <c r="W6538" s="1" t="str">
        <f>VLOOKUP(Orders!B6538,Returns!$B$1:$C$801,2,1)</f>
        <v>Yes</v>
      </c>
    </row>
    <row r="6539" spans="1:23" ht="12.9" customHeight="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VLOOKUP(M6539,People!$B$1:$C$5,2,0)</f>
        <v>Cassandra Brandow</v>
      </c>
      <c r="W6539" s="1" t="str">
        <f>VLOOKUP(Orders!B6539,Returns!$B$1:$C$801,2,1)</f>
        <v>Yes</v>
      </c>
    </row>
    <row r="6540" spans="1:23" ht="12.9" customHeight="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VLOOKUP(M6540,People!$B$1:$C$5,2,0)</f>
        <v>Chuck Magee</v>
      </c>
      <c r="W6540" s="1" t="str">
        <f>VLOOKUP(Orders!B6540,Returns!$B$1:$C$801,2,1)</f>
        <v>Yes</v>
      </c>
    </row>
    <row r="6541" spans="1:23" ht="12.9" customHeight="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VLOOKUP(M6541,People!$B$1:$C$5,2,0)</f>
        <v>Chuck Magee</v>
      </c>
      <c r="W6541" s="1" t="str">
        <f>VLOOKUP(Orders!B6541,Returns!$B$1:$C$801,2,1)</f>
        <v>Yes</v>
      </c>
    </row>
    <row r="6542" spans="1:23" ht="12.9" customHeight="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  <c r="V6542" s="1" t="str">
        <f>VLOOKUP(M6542,People!$B$1:$C$5,2,0)</f>
        <v>Anna Andreadi</v>
      </c>
      <c r="W6542" s="1" t="str">
        <f>VLOOKUP(Orders!B6542,Returns!$B$1:$C$801,2,1)</f>
        <v>Yes</v>
      </c>
    </row>
    <row r="6543" spans="1:23" ht="12.9" customHeight="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  <c r="V6543" s="1" t="str">
        <f>VLOOKUP(M6543,People!$B$1:$C$5,2,0)</f>
        <v>Anna Andreadi</v>
      </c>
      <c r="W6543" s="1" t="str">
        <f>VLOOKUP(Orders!B6543,Returns!$B$1:$C$801,2,1)</f>
        <v>Yes</v>
      </c>
    </row>
    <row r="6544" spans="1:23" ht="12.9" customHeight="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  <c r="V6544" s="1" t="str">
        <f>VLOOKUP(M6544,People!$B$1:$C$5,2,0)</f>
        <v>Anna Andreadi</v>
      </c>
      <c r="W6544" s="1" t="str">
        <f>VLOOKUP(Orders!B6544,Returns!$B$1:$C$801,2,1)</f>
        <v>Yes</v>
      </c>
    </row>
    <row r="6545" spans="1:23" ht="12.9" customHeight="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  <c r="V6545" s="1" t="str">
        <f>VLOOKUP(M6545,People!$B$1:$C$5,2,0)</f>
        <v>Anna Andreadi</v>
      </c>
      <c r="W6545" s="1" t="str">
        <f>VLOOKUP(Orders!B6545,Returns!$B$1:$C$801,2,1)</f>
        <v>Yes</v>
      </c>
    </row>
    <row r="6546" spans="1:23" ht="12.9" customHeight="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  <c r="V6546" s="1" t="str">
        <f>VLOOKUP(M6546,People!$B$1:$C$5,2,0)</f>
        <v>Chuck Magee</v>
      </c>
      <c r="W6546" s="1" t="str">
        <f>VLOOKUP(Orders!B6546,Returns!$B$1:$C$801,2,1)</f>
        <v>Yes</v>
      </c>
    </row>
    <row r="6547" spans="1:23" ht="12.9" customHeight="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VLOOKUP(M6547,People!$B$1:$C$5,2,0)</f>
        <v>Chuck Magee</v>
      </c>
      <c r="W6547" s="1" t="str">
        <f>VLOOKUP(Orders!B6547,Returns!$B$1:$C$801,2,1)</f>
        <v>Yes</v>
      </c>
    </row>
    <row r="6548" spans="1:23" ht="12.9" customHeight="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  <c r="V6548" s="1" t="str">
        <f>VLOOKUP(M6548,People!$B$1:$C$5,2,0)</f>
        <v>Chuck Magee</v>
      </c>
      <c r="W6548" s="1" t="str">
        <f>VLOOKUP(Orders!B6548,Returns!$B$1:$C$801,2,1)</f>
        <v>Yes</v>
      </c>
    </row>
    <row r="6549" spans="1:23" ht="12.9" customHeight="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  <c r="V6549" s="1" t="str">
        <f>VLOOKUP(M6549,People!$B$1:$C$5,2,0)</f>
        <v>Kelly Williams</v>
      </c>
      <c r="W6549" s="1" t="str">
        <f>VLOOKUP(Orders!B6549,Returns!$B$1:$C$801,2,1)</f>
        <v>Yes</v>
      </c>
    </row>
    <row r="6550" spans="1:23" ht="12.9" customHeight="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  <c r="V6550" s="1" t="str">
        <f>VLOOKUP(M6550,People!$B$1:$C$5,2,0)</f>
        <v>Kelly Williams</v>
      </c>
      <c r="W6550" s="1" t="str">
        <f>VLOOKUP(Orders!B6550,Returns!$B$1:$C$801,2,1)</f>
        <v>Yes</v>
      </c>
    </row>
    <row r="6551" spans="1:23" ht="12.9" customHeight="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  <c r="V6551" s="1" t="str">
        <f>VLOOKUP(M6551,People!$B$1:$C$5,2,0)</f>
        <v>Kelly Williams</v>
      </c>
      <c r="W6551" s="1" t="str">
        <f>VLOOKUP(Orders!B6551,Returns!$B$1:$C$801,2,1)</f>
        <v>Yes</v>
      </c>
    </row>
    <row r="6552" spans="1:23" ht="12.9" customHeight="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  <c r="V6552" s="1" t="str">
        <f>VLOOKUP(M6552,People!$B$1:$C$5,2,0)</f>
        <v>Chuck Magee</v>
      </c>
      <c r="W6552" s="1" t="str">
        <f>VLOOKUP(Orders!B6552,Returns!$B$1:$C$801,2,1)</f>
        <v>Yes</v>
      </c>
    </row>
    <row r="6553" spans="1:23" ht="12.9" customHeight="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VLOOKUP(M6553,People!$B$1:$C$5,2,0)</f>
        <v>Anna Andreadi</v>
      </c>
      <c r="W6553" s="1" t="str">
        <f>VLOOKUP(Orders!B6553,Returns!$B$1:$C$801,2,1)</f>
        <v>Yes</v>
      </c>
    </row>
    <row r="6554" spans="1:23" ht="12.9" customHeight="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  <c r="V6554" s="1" t="str">
        <f>VLOOKUP(M6554,People!$B$1:$C$5,2,0)</f>
        <v>Anna Andreadi</v>
      </c>
      <c r="W6554" s="1" t="str">
        <f>VLOOKUP(Orders!B6554,Returns!$B$1:$C$801,2,1)</f>
        <v>Yes</v>
      </c>
    </row>
    <row r="6555" spans="1:23" ht="12.9" customHeight="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VLOOKUP(M6555,People!$B$1:$C$5,2,0)</f>
        <v>Kelly Williams</v>
      </c>
      <c r="W6555" s="1" t="str">
        <f>VLOOKUP(Orders!B6555,Returns!$B$1:$C$801,2,1)</f>
        <v>Yes</v>
      </c>
    </row>
    <row r="6556" spans="1:23" ht="12.9" customHeight="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  <c r="V6556" s="1" t="str">
        <f>VLOOKUP(M6556,People!$B$1:$C$5,2,0)</f>
        <v>Kelly Williams</v>
      </c>
      <c r="W6556" s="1" t="str">
        <f>VLOOKUP(Orders!B6556,Returns!$B$1:$C$801,2,1)</f>
        <v>Yes</v>
      </c>
    </row>
    <row r="6557" spans="1:23" ht="12.9" customHeight="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  <c r="V6557" s="1" t="str">
        <f>VLOOKUP(M6557,People!$B$1:$C$5,2,0)</f>
        <v>Kelly Williams</v>
      </c>
      <c r="W6557" s="1" t="str">
        <f>VLOOKUP(Orders!B6557,Returns!$B$1:$C$801,2,1)</f>
        <v>Yes</v>
      </c>
    </row>
    <row r="6558" spans="1:23" ht="12.9" customHeight="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  <c r="V6558" s="1" t="str">
        <f>VLOOKUP(M6558,People!$B$1:$C$5,2,0)</f>
        <v>Kelly Williams</v>
      </c>
      <c r="W6558" s="1" t="str">
        <f>VLOOKUP(Orders!B6558,Returns!$B$1:$C$801,2,1)</f>
        <v>Yes</v>
      </c>
    </row>
    <row r="6559" spans="1:23" ht="12.9" customHeight="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  <c r="V6559" s="1" t="str">
        <f>VLOOKUP(M6559,People!$B$1:$C$5,2,0)</f>
        <v>Kelly Williams</v>
      </c>
      <c r="W6559" s="1" t="str">
        <f>VLOOKUP(Orders!B6559,Returns!$B$1:$C$801,2,1)</f>
        <v>Yes</v>
      </c>
    </row>
    <row r="6560" spans="1:23" ht="12.9" customHeight="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  <c r="V6560" s="1" t="str">
        <f>VLOOKUP(M6560,People!$B$1:$C$5,2,0)</f>
        <v>Chuck Magee</v>
      </c>
      <c r="W6560" s="1" t="str">
        <f>VLOOKUP(Orders!B6560,Returns!$B$1:$C$801,2,1)</f>
        <v>Yes</v>
      </c>
    </row>
    <row r="6561" spans="1:23" ht="12.9" customHeight="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  <c r="V6561" s="1" t="str">
        <f>VLOOKUP(M6561,People!$B$1:$C$5,2,0)</f>
        <v>Anna Andreadi</v>
      </c>
      <c r="W6561" s="1" t="str">
        <f>VLOOKUP(Orders!B6561,Returns!$B$1:$C$801,2,1)</f>
        <v>Yes</v>
      </c>
    </row>
    <row r="6562" spans="1:23" ht="12.9" customHeight="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VLOOKUP(M6562,People!$B$1:$C$5,2,0)</f>
        <v>Anna Andreadi</v>
      </c>
      <c r="W6562" s="1" t="str">
        <f>VLOOKUP(Orders!B6562,Returns!$B$1:$C$801,2,1)</f>
        <v>Yes</v>
      </c>
    </row>
    <row r="6563" spans="1:23" ht="12.9" customHeight="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  <c r="V6563" s="1" t="str">
        <f>VLOOKUP(M6563,People!$B$1:$C$5,2,0)</f>
        <v>Kelly Williams</v>
      </c>
      <c r="W6563" s="1" t="str">
        <f>VLOOKUP(Orders!B6563,Returns!$B$1:$C$801,2,1)</f>
        <v>Yes</v>
      </c>
    </row>
    <row r="6564" spans="1:23" ht="12.9" customHeight="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VLOOKUP(M6564,People!$B$1:$C$5,2,0)</f>
        <v>Chuck Magee</v>
      </c>
      <c r="W6564" s="1" t="str">
        <f>VLOOKUP(Orders!B6564,Returns!$B$1:$C$801,2,1)</f>
        <v>Yes</v>
      </c>
    </row>
    <row r="6565" spans="1:23" ht="12.9" customHeight="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  <c r="V6565" s="1" t="str">
        <f>VLOOKUP(M6565,People!$B$1:$C$5,2,0)</f>
        <v>Chuck Magee</v>
      </c>
      <c r="W6565" s="1" t="str">
        <f>VLOOKUP(Orders!B6565,Returns!$B$1:$C$801,2,1)</f>
        <v>Yes</v>
      </c>
    </row>
    <row r="6566" spans="1:23" ht="12.9" customHeight="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VLOOKUP(M6566,People!$B$1:$C$5,2,0)</f>
        <v>Chuck Magee</v>
      </c>
      <c r="W6566" s="1" t="str">
        <f>VLOOKUP(Orders!B6566,Returns!$B$1:$C$801,2,1)</f>
        <v>Yes</v>
      </c>
    </row>
    <row r="6567" spans="1:23" ht="12.9" customHeight="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VLOOKUP(M6567,People!$B$1:$C$5,2,0)</f>
        <v>Chuck Magee</v>
      </c>
      <c r="W6567" s="1" t="str">
        <f>VLOOKUP(Orders!B6567,Returns!$B$1:$C$801,2,1)</f>
        <v>Yes</v>
      </c>
    </row>
    <row r="6568" spans="1:23" ht="12.9" customHeight="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  <c r="V6568" s="1" t="str">
        <f>VLOOKUP(M6568,People!$B$1:$C$5,2,0)</f>
        <v>Kelly Williams</v>
      </c>
      <c r="W6568" s="1" t="str">
        <f>VLOOKUP(Orders!B6568,Returns!$B$1:$C$801,2,1)</f>
        <v>Yes</v>
      </c>
    </row>
    <row r="6569" spans="1:23" ht="12.9" customHeight="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  <c r="V6569" s="1" t="str">
        <f>VLOOKUP(M6569,People!$B$1:$C$5,2,0)</f>
        <v>Kelly Williams</v>
      </c>
      <c r="W6569" s="1" t="str">
        <f>VLOOKUP(Orders!B6569,Returns!$B$1:$C$801,2,1)</f>
        <v>Yes</v>
      </c>
    </row>
    <row r="6570" spans="1:23" ht="12.9" customHeight="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VLOOKUP(M6570,People!$B$1:$C$5,2,0)</f>
        <v>Kelly Williams</v>
      </c>
      <c r="W6570" s="1" t="e">
        <f>VLOOKUP(Orders!B6570,Returns!$B$1:$C$801,2,1)</f>
        <v>#N/A</v>
      </c>
    </row>
    <row r="6571" spans="1:23" ht="12.9" customHeight="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  <c r="V6571" s="1" t="str">
        <f>VLOOKUP(M6571,People!$B$1:$C$5,2,0)</f>
        <v>Kelly Williams</v>
      </c>
      <c r="W6571" s="1" t="e">
        <f>VLOOKUP(Orders!B6571,Returns!$B$1:$C$801,2,1)</f>
        <v>#N/A</v>
      </c>
    </row>
    <row r="6572" spans="1:23" ht="12.9" customHeight="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  <c r="V6572" s="1" t="str">
        <f>VLOOKUP(M6572,People!$B$1:$C$5,2,0)</f>
        <v>Kelly Williams</v>
      </c>
      <c r="W6572" s="1" t="e">
        <f>VLOOKUP(Orders!B6572,Returns!$B$1:$C$801,2,1)</f>
        <v>#N/A</v>
      </c>
    </row>
    <row r="6573" spans="1:23" ht="12.9" customHeight="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  <c r="V6573" s="1" t="str">
        <f>VLOOKUP(M6573,People!$B$1:$C$5,2,0)</f>
        <v>Kelly Williams</v>
      </c>
      <c r="W6573" s="1" t="e">
        <f>VLOOKUP(Orders!B6573,Returns!$B$1:$C$801,2,1)</f>
        <v>#N/A</v>
      </c>
    </row>
    <row r="6574" spans="1:23" ht="12.9" customHeight="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VLOOKUP(M6574,People!$B$1:$C$5,2,0)</f>
        <v>Anna Andreadi</v>
      </c>
      <c r="W6574" s="1" t="str">
        <f>VLOOKUP(Orders!B6574,Returns!$B$1:$C$801,2,1)</f>
        <v>Yes</v>
      </c>
    </row>
    <row r="6575" spans="1:23" ht="12.9" customHeight="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VLOOKUP(M6575,People!$B$1:$C$5,2,0)</f>
        <v>Chuck Magee</v>
      </c>
      <c r="W6575" s="1" t="str">
        <f>VLOOKUP(Orders!B6575,Returns!$B$1:$C$801,2,1)</f>
        <v>Yes</v>
      </c>
    </row>
    <row r="6576" spans="1:23" ht="12.9" customHeight="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  <c r="V6576" s="1" t="str">
        <f>VLOOKUP(M6576,People!$B$1:$C$5,2,0)</f>
        <v>Chuck Magee</v>
      </c>
      <c r="W6576" s="1" t="str">
        <f>VLOOKUP(Orders!B6576,Returns!$B$1:$C$801,2,1)</f>
        <v>Yes</v>
      </c>
    </row>
    <row r="6577" spans="1:23" ht="12.9" customHeight="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  <c r="V6577" s="1" t="str">
        <f>VLOOKUP(M6577,People!$B$1:$C$5,2,0)</f>
        <v>Anna Andreadi</v>
      </c>
      <c r="W6577" s="1" t="str">
        <f>VLOOKUP(Orders!B6577,Returns!$B$1:$C$801,2,1)</f>
        <v>Yes</v>
      </c>
    </row>
    <row r="6578" spans="1:23" ht="12.9" customHeight="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  <c r="V6578" s="1" t="str">
        <f>VLOOKUP(M6578,People!$B$1:$C$5,2,0)</f>
        <v>Anna Andreadi</v>
      </c>
      <c r="W6578" s="1" t="str">
        <f>VLOOKUP(Orders!B6578,Returns!$B$1:$C$801,2,1)</f>
        <v>Yes</v>
      </c>
    </row>
    <row r="6579" spans="1:23" ht="12.9" customHeight="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  <c r="V6579" s="1" t="str">
        <f>VLOOKUP(M6579,People!$B$1:$C$5,2,0)</f>
        <v>Cassandra Brandow</v>
      </c>
      <c r="W6579" s="1" t="str">
        <f>VLOOKUP(Orders!B6579,Returns!$B$1:$C$801,2,1)</f>
        <v>Yes</v>
      </c>
    </row>
    <row r="6580" spans="1:23" ht="12.9" customHeight="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  <c r="V6580" s="1" t="str">
        <f>VLOOKUP(M6580,People!$B$1:$C$5,2,0)</f>
        <v>Anna Andreadi</v>
      </c>
      <c r="W6580" s="1" t="str">
        <f>VLOOKUP(Orders!B6580,Returns!$B$1:$C$801,2,1)</f>
        <v>Yes</v>
      </c>
    </row>
    <row r="6581" spans="1:23" ht="12.9" customHeight="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VLOOKUP(M6581,People!$B$1:$C$5,2,0)</f>
        <v>Anna Andreadi</v>
      </c>
      <c r="W6581" s="1" t="str">
        <f>VLOOKUP(Orders!B6581,Returns!$B$1:$C$801,2,1)</f>
        <v>Yes</v>
      </c>
    </row>
    <row r="6582" spans="1:23" ht="12.9" customHeight="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VLOOKUP(M6582,People!$B$1:$C$5,2,0)</f>
        <v>Anna Andreadi</v>
      </c>
      <c r="W6582" s="1" t="str">
        <f>VLOOKUP(Orders!B6582,Returns!$B$1:$C$801,2,1)</f>
        <v>Yes</v>
      </c>
    </row>
    <row r="6583" spans="1:23" ht="12.9" customHeight="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  <c r="V6583" s="1" t="str">
        <f>VLOOKUP(M6583,People!$B$1:$C$5,2,0)</f>
        <v>Anna Andreadi</v>
      </c>
      <c r="W6583" s="1" t="str">
        <f>VLOOKUP(Orders!B6583,Returns!$B$1:$C$801,2,1)</f>
        <v>Yes</v>
      </c>
    </row>
    <row r="6584" spans="1:23" ht="12.9" customHeight="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  <c r="V6584" s="1" t="str">
        <f>VLOOKUP(M6584,People!$B$1:$C$5,2,0)</f>
        <v>Anna Andreadi</v>
      </c>
      <c r="W6584" s="1" t="str">
        <f>VLOOKUP(Orders!B6584,Returns!$B$1:$C$801,2,1)</f>
        <v>Yes</v>
      </c>
    </row>
    <row r="6585" spans="1:23" ht="12.9" customHeight="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  <c r="V6585" s="1" t="str">
        <f>VLOOKUP(M6585,People!$B$1:$C$5,2,0)</f>
        <v>Cassandra Brandow</v>
      </c>
      <c r="W6585" s="1" t="str">
        <f>VLOOKUP(Orders!B6585,Returns!$B$1:$C$801,2,1)</f>
        <v>Yes</v>
      </c>
    </row>
    <row r="6586" spans="1:23" ht="12.9" customHeight="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  <c r="V6586" s="1" t="str">
        <f>VLOOKUP(M6586,People!$B$1:$C$5,2,0)</f>
        <v>Cassandra Brandow</v>
      </c>
      <c r="W6586" s="1" t="str">
        <f>VLOOKUP(Orders!B6586,Returns!$B$1:$C$801,2,1)</f>
        <v>Yes</v>
      </c>
    </row>
    <row r="6587" spans="1:23" ht="12.9" customHeight="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  <c r="V6587" s="1" t="str">
        <f>VLOOKUP(M6587,People!$B$1:$C$5,2,0)</f>
        <v>Cassandra Brandow</v>
      </c>
      <c r="W6587" s="1" t="str">
        <f>VLOOKUP(Orders!B6587,Returns!$B$1:$C$801,2,1)</f>
        <v>Yes</v>
      </c>
    </row>
    <row r="6588" spans="1:23" ht="12.9" customHeight="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  <c r="V6588" s="1" t="str">
        <f>VLOOKUP(M6588,People!$B$1:$C$5,2,0)</f>
        <v>Cassandra Brandow</v>
      </c>
      <c r="W6588" s="1" t="str">
        <f>VLOOKUP(Orders!B6588,Returns!$B$1:$C$801,2,1)</f>
        <v>Yes</v>
      </c>
    </row>
    <row r="6589" spans="1:23" ht="12.9" customHeight="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  <c r="V6589" s="1" t="str">
        <f>VLOOKUP(M6589,People!$B$1:$C$5,2,0)</f>
        <v>Cassandra Brandow</v>
      </c>
      <c r="W6589" s="1" t="str">
        <f>VLOOKUP(Orders!B6589,Returns!$B$1:$C$801,2,1)</f>
        <v>Yes</v>
      </c>
    </row>
    <row r="6590" spans="1:23" ht="12.9" customHeight="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  <c r="V6590" s="1" t="str">
        <f>VLOOKUP(M6590,People!$B$1:$C$5,2,0)</f>
        <v>Cassandra Brandow</v>
      </c>
      <c r="W6590" s="1" t="str">
        <f>VLOOKUP(Orders!B6590,Returns!$B$1:$C$801,2,1)</f>
        <v>Yes</v>
      </c>
    </row>
    <row r="6591" spans="1:23" ht="12.9" customHeight="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  <c r="V6591" s="1" t="str">
        <f>VLOOKUP(M6591,People!$B$1:$C$5,2,0)</f>
        <v>Cassandra Brandow</v>
      </c>
      <c r="W6591" s="1" t="str">
        <f>VLOOKUP(Orders!B6591,Returns!$B$1:$C$801,2,1)</f>
        <v>Yes</v>
      </c>
    </row>
    <row r="6592" spans="1:23" ht="12.9" customHeight="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  <c r="V6592" s="1" t="str">
        <f>VLOOKUP(M6592,People!$B$1:$C$5,2,0)</f>
        <v>Cassandra Brandow</v>
      </c>
      <c r="W6592" s="1" t="str">
        <f>VLOOKUP(Orders!B6592,Returns!$B$1:$C$801,2,1)</f>
        <v>Yes</v>
      </c>
    </row>
    <row r="6593" spans="1:23" ht="12.9" customHeight="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  <c r="V6593" s="1" t="str">
        <f>VLOOKUP(M6593,People!$B$1:$C$5,2,0)</f>
        <v>Anna Andreadi</v>
      </c>
      <c r="W6593" s="1" t="str">
        <f>VLOOKUP(Orders!B6593,Returns!$B$1:$C$801,2,1)</f>
        <v>Yes</v>
      </c>
    </row>
    <row r="6594" spans="1:23" ht="12.9" customHeight="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VLOOKUP(M6594,People!$B$1:$C$5,2,0)</f>
        <v>Anna Andreadi</v>
      </c>
      <c r="W6594" s="1" t="str">
        <f>VLOOKUP(Orders!B6594,Returns!$B$1:$C$801,2,1)</f>
        <v>Yes</v>
      </c>
    </row>
    <row r="6595" spans="1:23" ht="12.9" customHeight="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  <c r="V6595" s="1" t="str">
        <f>VLOOKUP(M6595,People!$B$1:$C$5,2,0)</f>
        <v>Chuck Magee</v>
      </c>
      <c r="W6595" s="1" t="str">
        <f>VLOOKUP(Orders!B6595,Returns!$B$1:$C$801,2,1)</f>
        <v>Yes</v>
      </c>
    </row>
    <row r="6596" spans="1:23" ht="12.9" customHeight="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  <c r="V6596" s="1" t="str">
        <f>VLOOKUP(M6596,People!$B$1:$C$5,2,0)</f>
        <v>Kelly Williams</v>
      </c>
      <c r="W6596" s="1" t="str">
        <f>VLOOKUP(Orders!B6596,Returns!$B$1:$C$801,2,1)</f>
        <v>Yes</v>
      </c>
    </row>
    <row r="6597" spans="1:23" ht="12.9" customHeight="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  <c r="V6597" s="1" t="str">
        <f>VLOOKUP(M6597,People!$B$1:$C$5,2,0)</f>
        <v>Chuck Magee</v>
      </c>
      <c r="W6597" s="1" t="str">
        <f>VLOOKUP(Orders!B6597,Returns!$B$1:$C$801,2,1)</f>
        <v>Yes</v>
      </c>
    </row>
    <row r="6598" spans="1:23" ht="12.9" customHeight="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  <c r="V6598" s="1" t="str">
        <f>VLOOKUP(M6598,People!$B$1:$C$5,2,0)</f>
        <v>Chuck Magee</v>
      </c>
      <c r="W6598" s="1" t="str">
        <f>VLOOKUP(Orders!B6598,Returns!$B$1:$C$801,2,1)</f>
        <v>Yes</v>
      </c>
    </row>
    <row r="6599" spans="1:23" ht="12.9" customHeight="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  <c r="V6599" s="1" t="str">
        <f>VLOOKUP(M6599,People!$B$1:$C$5,2,0)</f>
        <v>Cassandra Brandow</v>
      </c>
      <c r="W6599" s="1" t="str">
        <f>VLOOKUP(Orders!B6599,Returns!$B$1:$C$801,2,1)</f>
        <v>Yes</v>
      </c>
    </row>
    <row r="6600" spans="1:23" ht="12.9" customHeight="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  <c r="V6600" s="1" t="str">
        <f>VLOOKUP(M6600,People!$B$1:$C$5,2,0)</f>
        <v>Cassandra Brandow</v>
      </c>
      <c r="W6600" s="1" t="str">
        <f>VLOOKUP(Orders!B6600,Returns!$B$1:$C$801,2,1)</f>
        <v>Yes</v>
      </c>
    </row>
    <row r="6601" spans="1:23" ht="12.9" customHeight="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  <c r="V6601" s="1" t="str">
        <f>VLOOKUP(M6601,People!$B$1:$C$5,2,0)</f>
        <v>Chuck Magee</v>
      </c>
      <c r="W6601" s="1" t="str">
        <f>VLOOKUP(Orders!B6601,Returns!$B$1:$C$801,2,1)</f>
        <v>Yes</v>
      </c>
    </row>
    <row r="6602" spans="1:23" ht="12.9" customHeight="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VLOOKUP(M6602,People!$B$1:$C$5,2,0)</f>
        <v>Chuck Magee</v>
      </c>
      <c r="W6602" s="1" t="str">
        <f>VLOOKUP(Orders!B6602,Returns!$B$1:$C$801,2,1)</f>
        <v>Yes</v>
      </c>
    </row>
    <row r="6603" spans="1:23" ht="12.9" customHeight="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VLOOKUP(M6603,People!$B$1:$C$5,2,0)</f>
        <v>Chuck Magee</v>
      </c>
      <c r="W6603" s="1" t="str">
        <f>VLOOKUP(Orders!B6603,Returns!$B$1:$C$801,2,1)</f>
        <v>Yes</v>
      </c>
    </row>
    <row r="6604" spans="1:23" ht="12.9" customHeight="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VLOOKUP(M6604,People!$B$1:$C$5,2,0)</f>
        <v>Chuck Magee</v>
      </c>
      <c r="W6604" s="1" t="str">
        <f>VLOOKUP(Orders!B6604,Returns!$B$1:$C$801,2,1)</f>
        <v>Yes</v>
      </c>
    </row>
    <row r="6605" spans="1:23" ht="12.9" customHeight="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VLOOKUP(M6605,People!$B$1:$C$5,2,0)</f>
        <v>Anna Andreadi</v>
      </c>
      <c r="W6605" s="1" t="str">
        <f>VLOOKUP(Orders!B6605,Returns!$B$1:$C$801,2,1)</f>
        <v>Yes</v>
      </c>
    </row>
    <row r="6606" spans="1:23" ht="12.9" customHeight="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  <c r="V6606" s="1" t="str">
        <f>VLOOKUP(M6606,People!$B$1:$C$5,2,0)</f>
        <v>Anna Andreadi</v>
      </c>
      <c r="W6606" s="1" t="str">
        <f>VLOOKUP(Orders!B6606,Returns!$B$1:$C$801,2,1)</f>
        <v>Yes</v>
      </c>
    </row>
    <row r="6607" spans="1:23" ht="12.9" customHeight="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  <c r="V6607" s="1" t="str">
        <f>VLOOKUP(M6607,People!$B$1:$C$5,2,0)</f>
        <v>Anna Andreadi</v>
      </c>
      <c r="W6607" s="1" t="str">
        <f>VLOOKUP(Orders!B6607,Returns!$B$1:$C$801,2,1)</f>
        <v>Yes</v>
      </c>
    </row>
    <row r="6608" spans="1:23" ht="12.9" customHeight="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  <c r="V6608" s="1" t="str">
        <f>VLOOKUP(M6608,People!$B$1:$C$5,2,0)</f>
        <v>Anna Andreadi</v>
      </c>
      <c r="W6608" s="1" t="str">
        <f>VLOOKUP(Orders!B6608,Returns!$B$1:$C$801,2,1)</f>
        <v>Yes</v>
      </c>
    </row>
    <row r="6609" spans="1:23" ht="12.9" customHeight="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  <c r="V6609" s="1" t="str">
        <f>VLOOKUP(M6609,People!$B$1:$C$5,2,0)</f>
        <v>Anna Andreadi</v>
      </c>
      <c r="W6609" s="1" t="str">
        <f>VLOOKUP(Orders!B6609,Returns!$B$1:$C$801,2,1)</f>
        <v>Yes</v>
      </c>
    </row>
    <row r="6610" spans="1:23" ht="12.9" customHeight="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  <c r="V6610" s="1" t="str">
        <f>VLOOKUP(M6610,People!$B$1:$C$5,2,0)</f>
        <v>Anna Andreadi</v>
      </c>
      <c r="W6610" s="1" t="str">
        <f>VLOOKUP(Orders!B6610,Returns!$B$1:$C$801,2,1)</f>
        <v>Yes</v>
      </c>
    </row>
    <row r="6611" spans="1:23" ht="12.9" customHeight="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  <c r="V6611" s="1" t="str">
        <f>VLOOKUP(M6611,People!$B$1:$C$5,2,0)</f>
        <v>Chuck Magee</v>
      </c>
      <c r="W6611" s="1" t="str">
        <f>VLOOKUP(Orders!B6611,Returns!$B$1:$C$801,2,1)</f>
        <v>Yes</v>
      </c>
    </row>
    <row r="6612" spans="1:23" ht="12.9" customHeight="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  <c r="V6612" s="1" t="str">
        <f>VLOOKUP(M6612,People!$B$1:$C$5,2,0)</f>
        <v>Anna Andreadi</v>
      </c>
      <c r="W6612" s="1" t="str">
        <f>VLOOKUP(Orders!B6612,Returns!$B$1:$C$801,2,1)</f>
        <v>Yes</v>
      </c>
    </row>
    <row r="6613" spans="1:23" ht="12.9" customHeight="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  <c r="V6613" s="1" t="str">
        <f>VLOOKUP(M6613,People!$B$1:$C$5,2,0)</f>
        <v>Cassandra Brandow</v>
      </c>
      <c r="W6613" s="1" t="str">
        <f>VLOOKUP(Orders!B6613,Returns!$B$1:$C$801,2,1)</f>
        <v>Yes</v>
      </c>
    </row>
    <row r="6614" spans="1:23" ht="12.9" customHeight="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  <c r="V6614" s="1" t="str">
        <f>VLOOKUP(M6614,People!$B$1:$C$5,2,0)</f>
        <v>Cassandra Brandow</v>
      </c>
      <c r="W6614" s="1" t="str">
        <f>VLOOKUP(Orders!B6614,Returns!$B$1:$C$801,2,1)</f>
        <v>Yes</v>
      </c>
    </row>
    <row r="6615" spans="1:23" ht="12.9" customHeight="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VLOOKUP(M6615,People!$B$1:$C$5,2,0)</f>
        <v>Cassandra Brandow</v>
      </c>
      <c r="W6615" s="1" t="str">
        <f>VLOOKUP(Orders!B6615,Returns!$B$1:$C$801,2,1)</f>
        <v>Yes</v>
      </c>
    </row>
    <row r="6616" spans="1:23" ht="12.9" customHeight="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  <c r="V6616" s="1" t="str">
        <f>VLOOKUP(M6616,People!$B$1:$C$5,2,0)</f>
        <v>Cassandra Brandow</v>
      </c>
      <c r="W6616" s="1" t="str">
        <f>VLOOKUP(Orders!B6616,Returns!$B$1:$C$801,2,1)</f>
        <v>Yes</v>
      </c>
    </row>
    <row r="6617" spans="1:23" ht="12.9" customHeight="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  <c r="V6617" s="1" t="str">
        <f>VLOOKUP(M6617,People!$B$1:$C$5,2,0)</f>
        <v>Anna Andreadi</v>
      </c>
      <c r="W6617" s="1" t="str">
        <f>VLOOKUP(Orders!B6617,Returns!$B$1:$C$801,2,1)</f>
        <v>Yes</v>
      </c>
    </row>
    <row r="6618" spans="1:23" ht="12.9" customHeight="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  <c r="V6618" s="1" t="str">
        <f>VLOOKUP(M6618,People!$B$1:$C$5,2,0)</f>
        <v>Anna Andreadi</v>
      </c>
      <c r="W6618" s="1" t="str">
        <f>VLOOKUP(Orders!B6618,Returns!$B$1:$C$801,2,1)</f>
        <v>Yes</v>
      </c>
    </row>
    <row r="6619" spans="1:23" ht="12.9" customHeight="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VLOOKUP(M6619,People!$B$1:$C$5,2,0)</f>
        <v>Anna Andreadi</v>
      </c>
      <c r="W6619" s="1" t="str">
        <f>VLOOKUP(Orders!B6619,Returns!$B$1:$C$801,2,1)</f>
        <v>Yes</v>
      </c>
    </row>
    <row r="6620" spans="1:23" ht="12.9" customHeight="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  <c r="V6620" s="1" t="str">
        <f>VLOOKUP(M6620,People!$B$1:$C$5,2,0)</f>
        <v>Kelly Williams</v>
      </c>
      <c r="W6620" s="1" t="str">
        <f>VLOOKUP(Orders!B6620,Returns!$B$1:$C$801,2,1)</f>
        <v>Yes</v>
      </c>
    </row>
    <row r="6621" spans="1:23" ht="12.9" customHeight="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VLOOKUP(M6621,People!$B$1:$C$5,2,0)</f>
        <v>Kelly Williams</v>
      </c>
      <c r="W6621" s="1" t="str">
        <f>VLOOKUP(Orders!B6621,Returns!$B$1:$C$801,2,1)</f>
        <v>Yes</v>
      </c>
    </row>
    <row r="6622" spans="1:23" ht="12.9" customHeight="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  <c r="V6622" s="1" t="str">
        <f>VLOOKUP(M6622,People!$B$1:$C$5,2,0)</f>
        <v>Kelly Williams</v>
      </c>
      <c r="W6622" s="1" t="str">
        <f>VLOOKUP(Orders!B6622,Returns!$B$1:$C$801,2,1)</f>
        <v>Yes</v>
      </c>
    </row>
    <row r="6623" spans="1:23" ht="12.9" customHeight="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  <c r="V6623" s="1" t="str">
        <f>VLOOKUP(M6623,People!$B$1:$C$5,2,0)</f>
        <v>Kelly Williams</v>
      </c>
      <c r="W6623" s="1" t="str">
        <f>VLOOKUP(Orders!B6623,Returns!$B$1:$C$801,2,1)</f>
        <v>Yes</v>
      </c>
    </row>
    <row r="6624" spans="1:23" ht="12.9" customHeight="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  <c r="V6624" s="1" t="str">
        <f>VLOOKUP(M6624,People!$B$1:$C$5,2,0)</f>
        <v>Anna Andreadi</v>
      </c>
      <c r="W6624" s="1" t="str">
        <f>VLOOKUP(Orders!B6624,Returns!$B$1:$C$801,2,1)</f>
        <v>Yes</v>
      </c>
    </row>
    <row r="6625" spans="1:23" ht="12.9" customHeight="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  <c r="V6625" s="1" t="str">
        <f>VLOOKUP(M6625,People!$B$1:$C$5,2,0)</f>
        <v>Anna Andreadi</v>
      </c>
      <c r="W6625" s="1" t="str">
        <f>VLOOKUP(Orders!B6625,Returns!$B$1:$C$801,2,1)</f>
        <v>Yes</v>
      </c>
    </row>
    <row r="6626" spans="1:23" ht="12.9" customHeight="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  <c r="V6626" s="1" t="str">
        <f>VLOOKUP(M6626,People!$B$1:$C$5,2,0)</f>
        <v>Kelly Williams</v>
      </c>
      <c r="W6626" s="1" t="str">
        <f>VLOOKUP(Orders!B6626,Returns!$B$1:$C$801,2,1)</f>
        <v>Yes</v>
      </c>
    </row>
    <row r="6627" spans="1:23" ht="12.9" customHeight="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  <c r="V6627" s="1" t="str">
        <f>VLOOKUP(M6627,People!$B$1:$C$5,2,0)</f>
        <v>Kelly Williams</v>
      </c>
      <c r="W6627" s="1" t="str">
        <f>VLOOKUP(Orders!B6627,Returns!$B$1:$C$801,2,1)</f>
        <v>Yes</v>
      </c>
    </row>
    <row r="6628" spans="1:23" ht="12.9" customHeight="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  <c r="V6628" s="1" t="str">
        <f>VLOOKUP(M6628,People!$B$1:$C$5,2,0)</f>
        <v>Chuck Magee</v>
      </c>
      <c r="W6628" s="1" t="str">
        <f>VLOOKUP(Orders!B6628,Returns!$B$1:$C$801,2,1)</f>
        <v>Yes</v>
      </c>
    </row>
    <row r="6629" spans="1:23" ht="12.9" customHeight="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  <c r="V6629" s="1" t="str">
        <f>VLOOKUP(M6629,People!$B$1:$C$5,2,0)</f>
        <v>Anna Andreadi</v>
      </c>
      <c r="W6629" s="1" t="str">
        <f>VLOOKUP(Orders!B6629,Returns!$B$1:$C$801,2,1)</f>
        <v>Yes</v>
      </c>
    </row>
    <row r="6630" spans="1:23" ht="12.9" customHeight="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  <c r="V6630" s="1" t="str">
        <f>VLOOKUP(M6630,People!$B$1:$C$5,2,0)</f>
        <v>Chuck Magee</v>
      </c>
      <c r="W6630" s="1" t="str">
        <f>VLOOKUP(Orders!B6630,Returns!$B$1:$C$801,2,1)</f>
        <v>Yes</v>
      </c>
    </row>
    <row r="6631" spans="1:23" ht="12.9" customHeight="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  <c r="V6631" s="1" t="str">
        <f>VLOOKUP(M6631,People!$B$1:$C$5,2,0)</f>
        <v>Cassandra Brandow</v>
      </c>
      <c r="W6631" s="1" t="str">
        <f>VLOOKUP(Orders!B6631,Returns!$B$1:$C$801,2,1)</f>
        <v>Yes</v>
      </c>
    </row>
    <row r="6632" spans="1:23" ht="12.9" customHeight="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  <c r="V6632" s="1" t="str">
        <f>VLOOKUP(M6632,People!$B$1:$C$5,2,0)</f>
        <v>Anna Andreadi</v>
      </c>
      <c r="W6632" s="1" t="str">
        <f>VLOOKUP(Orders!B6632,Returns!$B$1:$C$801,2,1)</f>
        <v>Yes</v>
      </c>
    </row>
    <row r="6633" spans="1:23" ht="12.9" customHeight="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VLOOKUP(M6633,People!$B$1:$C$5,2,0)</f>
        <v>Anna Andreadi</v>
      </c>
      <c r="W6633" s="1" t="str">
        <f>VLOOKUP(Orders!B6633,Returns!$B$1:$C$801,2,1)</f>
        <v>Yes</v>
      </c>
    </row>
    <row r="6634" spans="1:23" ht="12.9" customHeight="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  <c r="V6634" s="1" t="str">
        <f>VLOOKUP(M6634,People!$B$1:$C$5,2,0)</f>
        <v>Kelly Williams</v>
      </c>
      <c r="W6634" s="1" t="str">
        <f>VLOOKUP(Orders!B6634,Returns!$B$1:$C$801,2,1)</f>
        <v>Yes</v>
      </c>
    </row>
    <row r="6635" spans="1:23" ht="12.9" customHeight="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  <c r="V6635" s="1" t="str">
        <f>VLOOKUP(M6635,People!$B$1:$C$5,2,0)</f>
        <v>Anna Andreadi</v>
      </c>
      <c r="W6635" s="1" t="str">
        <f>VLOOKUP(Orders!B6635,Returns!$B$1:$C$801,2,1)</f>
        <v>Yes</v>
      </c>
    </row>
    <row r="6636" spans="1:23" ht="12.9" customHeight="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  <c r="V6636" s="1" t="str">
        <f>VLOOKUP(M6636,People!$B$1:$C$5,2,0)</f>
        <v>Cassandra Brandow</v>
      </c>
      <c r="W6636" s="1" t="str">
        <f>VLOOKUP(Orders!B6636,Returns!$B$1:$C$801,2,1)</f>
        <v>Yes</v>
      </c>
    </row>
    <row r="6637" spans="1:23" ht="12.9" customHeight="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  <c r="V6637" s="1" t="str">
        <f>VLOOKUP(M6637,People!$B$1:$C$5,2,0)</f>
        <v>Cassandra Brandow</v>
      </c>
      <c r="W6637" s="1" t="str">
        <f>VLOOKUP(Orders!B6637,Returns!$B$1:$C$801,2,1)</f>
        <v>Yes</v>
      </c>
    </row>
    <row r="6638" spans="1:23" ht="12.9" customHeight="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  <c r="V6638" s="1" t="str">
        <f>VLOOKUP(M6638,People!$B$1:$C$5,2,0)</f>
        <v>Cassandra Brandow</v>
      </c>
      <c r="W6638" s="1" t="str">
        <f>VLOOKUP(Orders!B6638,Returns!$B$1:$C$801,2,1)</f>
        <v>Yes</v>
      </c>
    </row>
    <row r="6639" spans="1:23" ht="12.9" customHeight="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  <c r="V6639" s="1" t="str">
        <f>VLOOKUP(M6639,People!$B$1:$C$5,2,0)</f>
        <v>Chuck Magee</v>
      </c>
      <c r="W6639" s="1" t="str">
        <f>VLOOKUP(Orders!B6639,Returns!$B$1:$C$801,2,1)</f>
        <v>Yes</v>
      </c>
    </row>
    <row r="6640" spans="1:23" ht="12.9" customHeight="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  <c r="V6640" s="1" t="str">
        <f>VLOOKUP(M6640,People!$B$1:$C$5,2,0)</f>
        <v>Chuck Magee</v>
      </c>
      <c r="W6640" s="1" t="str">
        <f>VLOOKUP(Orders!B6640,Returns!$B$1:$C$801,2,1)</f>
        <v>Yes</v>
      </c>
    </row>
    <row r="6641" spans="1:23" ht="12.9" customHeight="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VLOOKUP(M6641,People!$B$1:$C$5,2,0)</f>
        <v>Chuck Magee</v>
      </c>
      <c r="W6641" s="1" t="str">
        <f>VLOOKUP(Orders!B6641,Returns!$B$1:$C$801,2,1)</f>
        <v>Yes</v>
      </c>
    </row>
    <row r="6642" spans="1:23" ht="12.9" customHeight="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  <c r="V6642" s="1" t="str">
        <f>VLOOKUP(M6642,People!$B$1:$C$5,2,0)</f>
        <v>Kelly Williams</v>
      </c>
      <c r="W6642" s="1" t="str">
        <f>VLOOKUP(Orders!B6642,Returns!$B$1:$C$801,2,1)</f>
        <v>Yes</v>
      </c>
    </row>
    <row r="6643" spans="1:23" ht="12.9" customHeight="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VLOOKUP(M6643,People!$B$1:$C$5,2,0)</f>
        <v>Kelly Williams</v>
      </c>
      <c r="W6643" s="1" t="str">
        <f>VLOOKUP(Orders!B6643,Returns!$B$1:$C$801,2,1)</f>
        <v>Yes</v>
      </c>
    </row>
    <row r="6644" spans="1:23" ht="12.9" customHeight="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  <c r="V6644" s="1" t="str">
        <f>VLOOKUP(M6644,People!$B$1:$C$5,2,0)</f>
        <v>Kelly Williams</v>
      </c>
      <c r="W6644" s="1" t="str">
        <f>VLOOKUP(Orders!B6644,Returns!$B$1:$C$801,2,1)</f>
        <v>Yes</v>
      </c>
    </row>
    <row r="6645" spans="1:23" ht="12.9" customHeight="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  <c r="V6645" s="1" t="str">
        <f>VLOOKUP(M6645,People!$B$1:$C$5,2,0)</f>
        <v>Anna Andreadi</v>
      </c>
      <c r="W6645" s="1" t="str">
        <f>VLOOKUP(Orders!B6645,Returns!$B$1:$C$801,2,1)</f>
        <v>Yes</v>
      </c>
    </row>
    <row r="6646" spans="1:23" ht="12.9" customHeight="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  <c r="V6646" s="1" t="str">
        <f>VLOOKUP(M6646,People!$B$1:$C$5,2,0)</f>
        <v>Anna Andreadi</v>
      </c>
      <c r="W6646" s="1" t="str">
        <f>VLOOKUP(Orders!B6646,Returns!$B$1:$C$801,2,1)</f>
        <v>Yes</v>
      </c>
    </row>
    <row r="6647" spans="1:23" ht="12.9" customHeight="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  <c r="V6647" s="1" t="str">
        <f>VLOOKUP(M6647,People!$B$1:$C$5,2,0)</f>
        <v>Anna Andreadi</v>
      </c>
      <c r="W6647" s="1" t="str">
        <f>VLOOKUP(Orders!B6647,Returns!$B$1:$C$801,2,1)</f>
        <v>Yes</v>
      </c>
    </row>
    <row r="6648" spans="1:23" ht="12.9" customHeight="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  <c r="V6648" s="1" t="str">
        <f>VLOOKUP(M6648,People!$B$1:$C$5,2,0)</f>
        <v>Anna Andreadi</v>
      </c>
      <c r="W6648" s="1" t="str">
        <f>VLOOKUP(Orders!B6648,Returns!$B$1:$C$801,2,1)</f>
        <v>Yes</v>
      </c>
    </row>
    <row r="6649" spans="1:23" ht="12.9" customHeight="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  <c r="V6649" s="1" t="str">
        <f>VLOOKUP(M6649,People!$B$1:$C$5,2,0)</f>
        <v>Anna Andreadi</v>
      </c>
      <c r="W6649" s="1" t="str">
        <f>VLOOKUP(Orders!B6649,Returns!$B$1:$C$801,2,1)</f>
        <v>Yes</v>
      </c>
    </row>
    <row r="6650" spans="1:23" ht="12.9" customHeight="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  <c r="V6650" s="1" t="str">
        <f>VLOOKUP(M6650,People!$B$1:$C$5,2,0)</f>
        <v>Kelly Williams</v>
      </c>
      <c r="W6650" s="1" t="str">
        <f>VLOOKUP(Orders!B6650,Returns!$B$1:$C$801,2,1)</f>
        <v>Yes</v>
      </c>
    </row>
    <row r="6651" spans="1:23" ht="12.9" customHeight="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  <c r="V6651" s="1" t="str">
        <f>VLOOKUP(M6651,People!$B$1:$C$5,2,0)</f>
        <v>Kelly Williams</v>
      </c>
      <c r="W6651" s="1" t="str">
        <f>VLOOKUP(Orders!B6651,Returns!$B$1:$C$801,2,1)</f>
        <v>Yes</v>
      </c>
    </row>
    <row r="6652" spans="1:23" ht="12.9" customHeight="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  <c r="V6652" s="1" t="str">
        <f>VLOOKUP(M6652,People!$B$1:$C$5,2,0)</f>
        <v>Kelly Williams</v>
      </c>
      <c r="W6652" s="1" t="str">
        <f>VLOOKUP(Orders!B6652,Returns!$B$1:$C$801,2,1)</f>
        <v>Yes</v>
      </c>
    </row>
    <row r="6653" spans="1:23" ht="12.9" customHeight="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VLOOKUP(M6653,People!$B$1:$C$5,2,0)</f>
        <v>Kelly Williams</v>
      </c>
      <c r="W6653" s="1" t="str">
        <f>VLOOKUP(Orders!B6653,Returns!$B$1:$C$801,2,1)</f>
        <v>Yes</v>
      </c>
    </row>
    <row r="6654" spans="1:23" ht="12.9" customHeight="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  <c r="V6654" s="1" t="str">
        <f>VLOOKUP(M6654,People!$B$1:$C$5,2,0)</f>
        <v>Kelly Williams</v>
      </c>
      <c r="W6654" s="1" t="str">
        <f>VLOOKUP(Orders!B6654,Returns!$B$1:$C$801,2,1)</f>
        <v>Yes</v>
      </c>
    </row>
    <row r="6655" spans="1:23" ht="12.9" customHeight="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  <c r="V6655" s="1" t="str">
        <f>VLOOKUP(M6655,People!$B$1:$C$5,2,0)</f>
        <v>Kelly Williams</v>
      </c>
      <c r="W6655" s="1" t="str">
        <f>VLOOKUP(Orders!B6655,Returns!$B$1:$C$801,2,1)</f>
        <v>Yes</v>
      </c>
    </row>
    <row r="6656" spans="1:23" ht="12.9" customHeight="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  <c r="V6656" s="1" t="str">
        <f>VLOOKUP(M6656,People!$B$1:$C$5,2,0)</f>
        <v>Anna Andreadi</v>
      </c>
      <c r="W6656" s="1" t="str">
        <f>VLOOKUP(Orders!B6656,Returns!$B$1:$C$801,2,1)</f>
        <v>Yes</v>
      </c>
    </row>
    <row r="6657" spans="1:23" ht="12.9" customHeight="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  <c r="V6657" s="1" t="str">
        <f>VLOOKUP(M6657,People!$B$1:$C$5,2,0)</f>
        <v>Anna Andreadi</v>
      </c>
      <c r="W6657" s="1" t="str">
        <f>VLOOKUP(Orders!B6657,Returns!$B$1:$C$801,2,1)</f>
        <v>Yes</v>
      </c>
    </row>
    <row r="6658" spans="1:23" ht="12.9" customHeight="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  <c r="V6658" s="1" t="str">
        <f>VLOOKUP(M6658,People!$B$1:$C$5,2,0)</f>
        <v>Anna Andreadi</v>
      </c>
      <c r="W6658" s="1" t="str">
        <f>VLOOKUP(Orders!B6658,Returns!$B$1:$C$801,2,1)</f>
        <v>Yes</v>
      </c>
    </row>
    <row r="6659" spans="1:23" ht="12.9" customHeight="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VLOOKUP(M6659,People!$B$1:$C$5,2,0)</f>
        <v>Anna Andreadi</v>
      </c>
      <c r="W6659" s="1" t="str">
        <f>VLOOKUP(Orders!B6659,Returns!$B$1:$C$801,2,1)</f>
        <v>Yes</v>
      </c>
    </row>
    <row r="6660" spans="1:23" ht="12.9" customHeight="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  <c r="V6660" s="1" t="str">
        <f>VLOOKUP(M6660,People!$B$1:$C$5,2,0)</f>
        <v>Anna Andreadi</v>
      </c>
      <c r="W6660" s="1" t="str">
        <f>VLOOKUP(Orders!B6660,Returns!$B$1:$C$801,2,1)</f>
        <v>Yes</v>
      </c>
    </row>
    <row r="6661" spans="1:23" ht="12.9" customHeight="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  <c r="V6661" s="1" t="str">
        <f>VLOOKUP(M6661,People!$B$1:$C$5,2,0)</f>
        <v>Anna Andreadi</v>
      </c>
      <c r="W6661" s="1" t="str">
        <f>VLOOKUP(Orders!B6661,Returns!$B$1:$C$801,2,1)</f>
        <v>Yes</v>
      </c>
    </row>
    <row r="6662" spans="1:23" ht="12.9" customHeight="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  <c r="V6662" s="1" t="str">
        <f>VLOOKUP(M6662,People!$B$1:$C$5,2,0)</f>
        <v>Chuck Magee</v>
      </c>
      <c r="W6662" s="1" t="str">
        <f>VLOOKUP(Orders!B6662,Returns!$B$1:$C$801,2,1)</f>
        <v>Yes</v>
      </c>
    </row>
    <row r="6663" spans="1:23" ht="12.9" customHeight="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  <c r="V6663" s="1" t="str">
        <f>VLOOKUP(M6663,People!$B$1:$C$5,2,0)</f>
        <v>Chuck Magee</v>
      </c>
      <c r="W6663" s="1" t="str">
        <f>VLOOKUP(Orders!B6663,Returns!$B$1:$C$801,2,1)</f>
        <v>Yes</v>
      </c>
    </row>
    <row r="6664" spans="1:23" ht="12.9" customHeight="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  <c r="V6664" s="1" t="str">
        <f>VLOOKUP(M6664,People!$B$1:$C$5,2,0)</f>
        <v>Chuck Magee</v>
      </c>
      <c r="W6664" s="1" t="str">
        <f>VLOOKUP(Orders!B6664,Returns!$B$1:$C$801,2,1)</f>
        <v>Yes</v>
      </c>
    </row>
    <row r="6665" spans="1:23" ht="12.9" customHeight="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  <c r="V6665" s="1" t="str">
        <f>VLOOKUP(M6665,People!$B$1:$C$5,2,0)</f>
        <v>Cassandra Brandow</v>
      </c>
      <c r="W6665" s="1" t="str">
        <f>VLOOKUP(Orders!B6665,Returns!$B$1:$C$801,2,1)</f>
        <v>Yes</v>
      </c>
    </row>
    <row r="6666" spans="1:23" ht="12.9" customHeight="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  <c r="V6666" s="1" t="str">
        <f>VLOOKUP(M6666,People!$B$1:$C$5,2,0)</f>
        <v>Cassandra Brandow</v>
      </c>
      <c r="W6666" s="1" t="str">
        <f>VLOOKUP(Orders!B6666,Returns!$B$1:$C$801,2,1)</f>
        <v>Yes</v>
      </c>
    </row>
    <row r="6667" spans="1:23" ht="12.9" customHeight="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  <c r="V6667" s="1" t="str">
        <f>VLOOKUP(M6667,People!$B$1:$C$5,2,0)</f>
        <v>Kelly Williams</v>
      </c>
      <c r="W6667" s="1" t="str">
        <f>VLOOKUP(Orders!B6667,Returns!$B$1:$C$801,2,1)</f>
        <v>Yes</v>
      </c>
    </row>
    <row r="6668" spans="1:23" ht="12.9" customHeight="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  <c r="V6668" s="1" t="str">
        <f>VLOOKUP(M6668,People!$B$1:$C$5,2,0)</f>
        <v>Chuck Magee</v>
      </c>
      <c r="W6668" s="1" t="str">
        <f>VLOOKUP(Orders!B6668,Returns!$B$1:$C$801,2,1)</f>
        <v>Yes</v>
      </c>
    </row>
    <row r="6669" spans="1:23" ht="12.9" customHeight="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VLOOKUP(M6669,People!$B$1:$C$5,2,0)</f>
        <v>Chuck Magee</v>
      </c>
      <c r="W6669" s="1" t="str">
        <f>VLOOKUP(Orders!B6669,Returns!$B$1:$C$801,2,1)</f>
        <v>Yes</v>
      </c>
    </row>
    <row r="6670" spans="1:23" ht="12.9" customHeight="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VLOOKUP(M6670,People!$B$1:$C$5,2,0)</f>
        <v>Chuck Magee</v>
      </c>
      <c r="W6670" s="1" t="str">
        <f>VLOOKUP(Orders!B6670,Returns!$B$1:$C$801,2,1)</f>
        <v>Yes</v>
      </c>
    </row>
    <row r="6671" spans="1:23" ht="12.9" customHeight="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  <c r="V6671" s="1" t="str">
        <f>VLOOKUP(M6671,People!$B$1:$C$5,2,0)</f>
        <v>Chuck Magee</v>
      </c>
      <c r="W6671" s="1" t="str">
        <f>VLOOKUP(Orders!B6671,Returns!$B$1:$C$801,2,1)</f>
        <v>Yes</v>
      </c>
    </row>
    <row r="6672" spans="1:23" ht="12.9" customHeight="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  <c r="V6672" s="1" t="str">
        <f>VLOOKUP(M6672,People!$B$1:$C$5,2,0)</f>
        <v>Cassandra Brandow</v>
      </c>
      <c r="W6672" s="1" t="str">
        <f>VLOOKUP(Orders!B6672,Returns!$B$1:$C$801,2,1)</f>
        <v>Yes</v>
      </c>
    </row>
    <row r="6673" spans="1:23" ht="12.9" customHeight="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  <c r="V6673" s="1" t="str">
        <f>VLOOKUP(M6673,People!$B$1:$C$5,2,0)</f>
        <v>Anna Andreadi</v>
      </c>
      <c r="W6673" s="1" t="str">
        <f>VLOOKUP(Orders!B6673,Returns!$B$1:$C$801,2,1)</f>
        <v>Yes</v>
      </c>
    </row>
    <row r="6674" spans="1:23" ht="12.9" customHeight="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  <c r="V6674" s="1" t="str">
        <f>VLOOKUP(M6674,People!$B$1:$C$5,2,0)</f>
        <v>Anna Andreadi</v>
      </c>
      <c r="W6674" s="1" t="str">
        <f>VLOOKUP(Orders!B6674,Returns!$B$1:$C$801,2,1)</f>
        <v>Yes</v>
      </c>
    </row>
    <row r="6675" spans="1:23" ht="12.9" customHeight="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  <c r="V6675" s="1" t="str">
        <f>VLOOKUP(M6675,People!$B$1:$C$5,2,0)</f>
        <v>Cassandra Brandow</v>
      </c>
      <c r="W6675" s="1" t="str">
        <f>VLOOKUP(Orders!B6675,Returns!$B$1:$C$801,2,1)</f>
        <v>Yes</v>
      </c>
    </row>
    <row r="6676" spans="1:23" ht="12.9" customHeight="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VLOOKUP(M6676,People!$B$1:$C$5,2,0)</f>
        <v>Kelly Williams</v>
      </c>
      <c r="W6676" s="1" t="str">
        <f>VLOOKUP(Orders!B6676,Returns!$B$1:$C$801,2,1)</f>
        <v>Yes</v>
      </c>
    </row>
    <row r="6677" spans="1:23" ht="12.9" customHeight="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  <c r="V6677" s="1" t="str">
        <f>VLOOKUP(M6677,People!$B$1:$C$5,2,0)</f>
        <v>Kelly Williams</v>
      </c>
      <c r="W6677" s="1" t="str">
        <f>VLOOKUP(Orders!B6677,Returns!$B$1:$C$801,2,1)</f>
        <v>Yes</v>
      </c>
    </row>
    <row r="6678" spans="1:23" ht="12.9" customHeight="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  <c r="V6678" s="1" t="str">
        <f>VLOOKUP(M6678,People!$B$1:$C$5,2,0)</f>
        <v>Kelly Williams</v>
      </c>
      <c r="W6678" s="1" t="str">
        <f>VLOOKUP(Orders!B6678,Returns!$B$1:$C$801,2,1)</f>
        <v>Yes</v>
      </c>
    </row>
    <row r="6679" spans="1:23" ht="12.9" customHeight="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  <c r="V6679" s="1" t="str">
        <f>VLOOKUP(M6679,People!$B$1:$C$5,2,0)</f>
        <v>Kelly Williams</v>
      </c>
      <c r="W6679" s="1" t="str">
        <f>VLOOKUP(Orders!B6679,Returns!$B$1:$C$801,2,1)</f>
        <v>Yes</v>
      </c>
    </row>
    <row r="6680" spans="1:23" ht="12.9" customHeight="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  <c r="V6680" s="1" t="str">
        <f>VLOOKUP(M6680,People!$B$1:$C$5,2,0)</f>
        <v>Anna Andreadi</v>
      </c>
      <c r="W6680" s="1" t="str">
        <f>VLOOKUP(Orders!B6680,Returns!$B$1:$C$801,2,1)</f>
        <v>Yes</v>
      </c>
    </row>
    <row r="6681" spans="1:23" ht="12.9" customHeight="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  <c r="V6681" s="1" t="str">
        <f>VLOOKUP(M6681,People!$B$1:$C$5,2,0)</f>
        <v>Chuck Magee</v>
      </c>
      <c r="W6681" s="1" t="str">
        <f>VLOOKUP(Orders!B6681,Returns!$B$1:$C$801,2,1)</f>
        <v>Yes</v>
      </c>
    </row>
    <row r="6682" spans="1:23" ht="12.9" customHeight="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VLOOKUP(M6682,People!$B$1:$C$5,2,0)</f>
        <v>Chuck Magee</v>
      </c>
      <c r="W6682" s="1" t="str">
        <f>VLOOKUP(Orders!B6682,Returns!$B$1:$C$801,2,1)</f>
        <v>Yes</v>
      </c>
    </row>
    <row r="6683" spans="1:23" ht="12.9" customHeight="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VLOOKUP(M6683,People!$B$1:$C$5,2,0)</f>
        <v>Chuck Magee</v>
      </c>
      <c r="W6683" s="1" t="str">
        <f>VLOOKUP(Orders!B6683,Returns!$B$1:$C$801,2,1)</f>
        <v>Yes</v>
      </c>
    </row>
    <row r="6684" spans="1:23" ht="12.9" customHeight="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VLOOKUP(M6684,People!$B$1:$C$5,2,0)</f>
        <v>Kelly Williams</v>
      </c>
      <c r="W6684" s="1" t="str">
        <f>VLOOKUP(Orders!B6684,Returns!$B$1:$C$801,2,1)</f>
        <v>Yes</v>
      </c>
    </row>
    <row r="6685" spans="1:23" ht="12.9" customHeight="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  <c r="V6685" s="1" t="str">
        <f>VLOOKUP(M6685,People!$B$1:$C$5,2,0)</f>
        <v>Anna Andreadi</v>
      </c>
      <c r="W6685" s="1" t="str">
        <f>VLOOKUP(Orders!B6685,Returns!$B$1:$C$801,2,1)</f>
        <v>Yes</v>
      </c>
    </row>
    <row r="6686" spans="1:23" ht="12.9" customHeight="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  <c r="V6686" s="1" t="str">
        <f>VLOOKUP(M6686,People!$B$1:$C$5,2,0)</f>
        <v>Kelly Williams</v>
      </c>
      <c r="W6686" s="1" t="str">
        <f>VLOOKUP(Orders!B6686,Returns!$B$1:$C$801,2,1)</f>
        <v>Yes</v>
      </c>
    </row>
    <row r="6687" spans="1:23" ht="12.9" customHeight="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  <c r="V6687" s="1" t="str">
        <f>VLOOKUP(M6687,People!$B$1:$C$5,2,0)</f>
        <v>Kelly Williams</v>
      </c>
      <c r="W6687" s="1" t="str">
        <f>VLOOKUP(Orders!B6687,Returns!$B$1:$C$801,2,1)</f>
        <v>Yes</v>
      </c>
    </row>
    <row r="6688" spans="1:23" ht="12.9" customHeight="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  <c r="V6688" s="1" t="str">
        <f>VLOOKUP(M6688,People!$B$1:$C$5,2,0)</f>
        <v>Kelly Williams</v>
      </c>
      <c r="W6688" s="1" t="str">
        <f>VLOOKUP(Orders!B6688,Returns!$B$1:$C$801,2,1)</f>
        <v>Yes</v>
      </c>
    </row>
    <row r="6689" spans="1:23" ht="12.9" customHeight="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  <c r="V6689" s="1" t="str">
        <f>VLOOKUP(M6689,People!$B$1:$C$5,2,0)</f>
        <v>Anna Andreadi</v>
      </c>
      <c r="W6689" s="1" t="str">
        <f>VLOOKUP(Orders!B6689,Returns!$B$1:$C$801,2,1)</f>
        <v>Yes</v>
      </c>
    </row>
    <row r="6690" spans="1:23" ht="12.9" customHeight="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  <c r="V6690" s="1" t="str">
        <f>VLOOKUP(M6690,People!$B$1:$C$5,2,0)</f>
        <v>Anna Andreadi</v>
      </c>
      <c r="W6690" s="1" t="str">
        <f>VLOOKUP(Orders!B6690,Returns!$B$1:$C$801,2,1)</f>
        <v>Yes</v>
      </c>
    </row>
    <row r="6691" spans="1:23" ht="12.9" customHeight="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  <c r="V6691" s="1" t="str">
        <f>VLOOKUP(M6691,People!$B$1:$C$5,2,0)</f>
        <v>Kelly Williams</v>
      </c>
      <c r="W6691" s="1" t="str">
        <f>VLOOKUP(Orders!B6691,Returns!$B$1:$C$801,2,1)</f>
        <v>Yes</v>
      </c>
    </row>
    <row r="6692" spans="1:23" ht="12.9" customHeight="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VLOOKUP(M6692,People!$B$1:$C$5,2,0)</f>
        <v>Kelly Williams</v>
      </c>
      <c r="W6692" s="1" t="str">
        <f>VLOOKUP(Orders!B6692,Returns!$B$1:$C$801,2,1)</f>
        <v>Yes</v>
      </c>
    </row>
    <row r="6693" spans="1:23" ht="12.9" customHeight="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VLOOKUP(M6693,People!$B$1:$C$5,2,0)</f>
        <v>Kelly Williams</v>
      </c>
      <c r="W6693" s="1" t="str">
        <f>VLOOKUP(Orders!B6693,Returns!$B$1:$C$801,2,1)</f>
        <v>Yes</v>
      </c>
    </row>
    <row r="6694" spans="1:23" ht="12.9" customHeight="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VLOOKUP(M6694,People!$B$1:$C$5,2,0)</f>
        <v>Cassandra Brandow</v>
      </c>
      <c r="W6694" s="1" t="str">
        <f>VLOOKUP(Orders!B6694,Returns!$B$1:$C$801,2,1)</f>
        <v>Yes</v>
      </c>
    </row>
    <row r="6695" spans="1:23" ht="12.9" customHeight="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VLOOKUP(M6695,People!$B$1:$C$5,2,0)</f>
        <v>Chuck Magee</v>
      </c>
      <c r="W6695" s="1" t="str">
        <f>VLOOKUP(Orders!B6695,Returns!$B$1:$C$801,2,1)</f>
        <v>Yes</v>
      </c>
    </row>
    <row r="6696" spans="1:23" ht="12.9" customHeight="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  <c r="V6696" s="1" t="str">
        <f>VLOOKUP(M6696,People!$B$1:$C$5,2,0)</f>
        <v>Kelly Williams</v>
      </c>
      <c r="W6696" s="1" t="str">
        <f>VLOOKUP(Orders!B6696,Returns!$B$1:$C$801,2,1)</f>
        <v>Yes</v>
      </c>
    </row>
    <row r="6697" spans="1:23" ht="12.9" customHeight="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  <c r="V6697" s="1" t="str">
        <f>VLOOKUP(M6697,People!$B$1:$C$5,2,0)</f>
        <v>Chuck Magee</v>
      </c>
      <c r="W6697" s="1" t="str">
        <f>VLOOKUP(Orders!B6697,Returns!$B$1:$C$801,2,1)</f>
        <v>Yes</v>
      </c>
    </row>
    <row r="6698" spans="1:23" ht="12.9" customHeight="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  <c r="V6698" s="1" t="str">
        <f>VLOOKUP(M6698,People!$B$1:$C$5,2,0)</f>
        <v>Chuck Magee</v>
      </c>
      <c r="W6698" s="1" t="str">
        <f>VLOOKUP(Orders!B6698,Returns!$B$1:$C$801,2,1)</f>
        <v>Yes</v>
      </c>
    </row>
    <row r="6699" spans="1:23" ht="12.9" customHeight="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VLOOKUP(M6699,People!$B$1:$C$5,2,0)</f>
        <v>Chuck Magee</v>
      </c>
      <c r="W6699" s="1" t="str">
        <f>VLOOKUP(Orders!B6699,Returns!$B$1:$C$801,2,1)</f>
        <v>Yes</v>
      </c>
    </row>
    <row r="6700" spans="1:23" ht="12.9" customHeight="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VLOOKUP(M6700,People!$B$1:$C$5,2,0)</f>
        <v>Anna Andreadi</v>
      </c>
      <c r="W6700" s="1" t="str">
        <f>VLOOKUP(Orders!B6700,Returns!$B$1:$C$801,2,1)</f>
        <v>Yes</v>
      </c>
    </row>
    <row r="6701" spans="1:23" ht="12.9" customHeight="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  <c r="V6701" s="1" t="str">
        <f>VLOOKUP(M6701,People!$B$1:$C$5,2,0)</f>
        <v>Anna Andreadi</v>
      </c>
      <c r="W6701" s="1" t="str">
        <f>VLOOKUP(Orders!B6701,Returns!$B$1:$C$801,2,1)</f>
        <v>Yes</v>
      </c>
    </row>
    <row r="6702" spans="1:23" ht="12.9" customHeight="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  <c r="V6702" s="1" t="str">
        <f>VLOOKUP(M6702,People!$B$1:$C$5,2,0)</f>
        <v>Anna Andreadi</v>
      </c>
      <c r="W6702" s="1" t="str">
        <f>VLOOKUP(Orders!B6702,Returns!$B$1:$C$801,2,1)</f>
        <v>Yes</v>
      </c>
    </row>
    <row r="6703" spans="1:23" ht="12.9" customHeight="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  <c r="V6703" s="1" t="str">
        <f>VLOOKUP(M6703,People!$B$1:$C$5,2,0)</f>
        <v>Cassandra Brandow</v>
      </c>
      <c r="W6703" s="1" t="str">
        <f>VLOOKUP(Orders!B6703,Returns!$B$1:$C$801,2,1)</f>
        <v>Yes</v>
      </c>
    </row>
    <row r="6704" spans="1:23" ht="12.9" customHeight="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  <c r="V6704" s="1" t="str">
        <f>VLOOKUP(M6704,People!$B$1:$C$5,2,0)</f>
        <v>Cassandra Brandow</v>
      </c>
      <c r="W6704" s="1" t="str">
        <f>VLOOKUP(Orders!B6704,Returns!$B$1:$C$801,2,1)</f>
        <v>Yes</v>
      </c>
    </row>
    <row r="6705" spans="1:23" ht="12.9" customHeight="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  <c r="V6705" s="1" t="str">
        <f>VLOOKUP(M6705,People!$B$1:$C$5,2,0)</f>
        <v>Anna Andreadi</v>
      </c>
      <c r="W6705" s="1" t="str">
        <f>VLOOKUP(Orders!B6705,Returns!$B$1:$C$801,2,1)</f>
        <v>Yes</v>
      </c>
    </row>
    <row r="6706" spans="1:23" ht="12.9" customHeight="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  <c r="V6706" s="1" t="str">
        <f>VLOOKUP(M6706,People!$B$1:$C$5,2,0)</f>
        <v>Anna Andreadi</v>
      </c>
      <c r="W6706" s="1" t="str">
        <f>VLOOKUP(Orders!B6706,Returns!$B$1:$C$801,2,1)</f>
        <v>Yes</v>
      </c>
    </row>
    <row r="6707" spans="1:23" ht="12.9" customHeight="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  <c r="V6707" s="1" t="str">
        <f>VLOOKUP(M6707,People!$B$1:$C$5,2,0)</f>
        <v>Anna Andreadi</v>
      </c>
      <c r="W6707" s="1" t="str">
        <f>VLOOKUP(Orders!B6707,Returns!$B$1:$C$801,2,1)</f>
        <v>Yes</v>
      </c>
    </row>
    <row r="6708" spans="1:23" ht="12.9" customHeight="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  <c r="V6708" s="1" t="str">
        <f>VLOOKUP(M6708,People!$B$1:$C$5,2,0)</f>
        <v>Cassandra Brandow</v>
      </c>
      <c r="W6708" s="1" t="str">
        <f>VLOOKUP(Orders!B6708,Returns!$B$1:$C$801,2,1)</f>
        <v>Yes</v>
      </c>
    </row>
    <row r="6709" spans="1:23" ht="12.9" customHeight="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VLOOKUP(M6709,People!$B$1:$C$5,2,0)</f>
        <v>Chuck Magee</v>
      </c>
      <c r="W6709" s="1" t="str">
        <f>VLOOKUP(Orders!B6709,Returns!$B$1:$C$801,2,1)</f>
        <v>Yes</v>
      </c>
    </row>
    <row r="6710" spans="1:23" ht="12.9" customHeight="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  <c r="V6710" s="1" t="str">
        <f>VLOOKUP(M6710,People!$B$1:$C$5,2,0)</f>
        <v>Anna Andreadi</v>
      </c>
      <c r="W6710" s="1" t="str">
        <f>VLOOKUP(Orders!B6710,Returns!$B$1:$C$801,2,1)</f>
        <v>Yes</v>
      </c>
    </row>
    <row r="6711" spans="1:23" ht="12.9" customHeight="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  <c r="V6711" s="1" t="str">
        <f>VLOOKUP(M6711,People!$B$1:$C$5,2,0)</f>
        <v>Anna Andreadi</v>
      </c>
      <c r="W6711" s="1" t="str">
        <f>VLOOKUP(Orders!B6711,Returns!$B$1:$C$801,2,1)</f>
        <v>Yes</v>
      </c>
    </row>
    <row r="6712" spans="1:23" ht="12.9" customHeight="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  <c r="V6712" s="1" t="str">
        <f>VLOOKUP(M6712,People!$B$1:$C$5,2,0)</f>
        <v>Anna Andreadi</v>
      </c>
      <c r="W6712" s="1" t="str">
        <f>VLOOKUP(Orders!B6712,Returns!$B$1:$C$801,2,1)</f>
        <v>Yes</v>
      </c>
    </row>
    <row r="6713" spans="1:23" ht="12.9" customHeight="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  <c r="V6713" s="1" t="str">
        <f>VLOOKUP(M6713,People!$B$1:$C$5,2,0)</f>
        <v>Chuck Magee</v>
      </c>
      <c r="W6713" s="1" t="str">
        <f>VLOOKUP(Orders!B6713,Returns!$B$1:$C$801,2,1)</f>
        <v>Yes</v>
      </c>
    </row>
    <row r="6714" spans="1:23" ht="12.9" customHeight="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  <c r="V6714" s="1" t="str">
        <f>VLOOKUP(M6714,People!$B$1:$C$5,2,0)</f>
        <v>Kelly Williams</v>
      </c>
      <c r="W6714" s="1" t="str">
        <f>VLOOKUP(Orders!B6714,Returns!$B$1:$C$801,2,1)</f>
        <v>Yes</v>
      </c>
    </row>
    <row r="6715" spans="1:23" ht="12.9" customHeight="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  <c r="V6715" s="1" t="str">
        <f>VLOOKUP(M6715,People!$B$1:$C$5,2,0)</f>
        <v>Kelly Williams</v>
      </c>
      <c r="W6715" s="1" t="str">
        <f>VLOOKUP(Orders!B6715,Returns!$B$1:$C$801,2,1)</f>
        <v>Yes</v>
      </c>
    </row>
    <row r="6716" spans="1:23" ht="12.9" customHeight="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  <c r="V6716" s="1" t="str">
        <f>VLOOKUP(M6716,People!$B$1:$C$5,2,0)</f>
        <v>Kelly Williams</v>
      </c>
      <c r="W6716" s="1" t="str">
        <f>VLOOKUP(Orders!B6716,Returns!$B$1:$C$801,2,1)</f>
        <v>Yes</v>
      </c>
    </row>
    <row r="6717" spans="1:23" ht="12.9" customHeight="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  <c r="V6717" s="1" t="str">
        <f>VLOOKUP(M6717,People!$B$1:$C$5,2,0)</f>
        <v>Kelly Williams</v>
      </c>
      <c r="W6717" s="1" t="str">
        <f>VLOOKUP(Orders!B6717,Returns!$B$1:$C$801,2,1)</f>
        <v>Yes</v>
      </c>
    </row>
    <row r="6718" spans="1:23" ht="12.9" customHeight="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  <c r="V6718" s="1" t="str">
        <f>VLOOKUP(M6718,People!$B$1:$C$5,2,0)</f>
        <v>Cassandra Brandow</v>
      </c>
      <c r="W6718" s="1" t="str">
        <f>VLOOKUP(Orders!B6718,Returns!$B$1:$C$801,2,1)</f>
        <v>Yes</v>
      </c>
    </row>
    <row r="6719" spans="1:23" ht="12.9" customHeight="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  <c r="V6719" s="1" t="str">
        <f>VLOOKUP(M6719,People!$B$1:$C$5,2,0)</f>
        <v>Cassandra Brandow</v>
      </c>
      <c r="W6719" s="1" t="str">
        <f>VLOOKUP(Orders!B6719,Returns!$B$1:$C$801,2,1)</f>
        <v>Yes</v>
      </c>
    </row>
    <row r="6720" spans="1:23" ht="12.9" customHeight="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  <c r="V6720" s="1" t="str">
        <f>VLOOKUP(M6720,People!$B$1:$C$5,2,0)</f>
        <v>Cassandra Brandow</v>
      </c>
      <c r="W6720" s="1" t="str">
        <f>VLOOKUP(Orders!B6720,Returns!$B$1:$C$801,2,1)</f>
        <v>Yes</v>
      </c>
    </row>
    <row r="6721" spans="1:23" ht="12.9" customHeight="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  <c r="V6721" s="1" t="str">
        <f>VLOOKUP(M6721,People!$B$1:$C$5,2,0)</f>
        <v>Cassandra Brandow</v>
      </c>
      <c r="W6721" s="1" t="str">
        <f>VLOOKUP(Orders!B6721,Returns!$B$1:$C$801,2,1)</f>
        <v>Yes</v>
      </c>
    </row>
    <row r="6722" spans="1:23" ht="12.9" customHeight="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  <c r="V6722" s="1" t="str">
        <f>VLOOKUP(M6722,People!$B$1:$C$5,2,0)</f>
        <v>Anna Andreadi</v>
      </c>
      <c r="W6722" s="1" t="str">
        <f>VLOOKUP(Orders!B6722,Returns!$B$1:$C$801,2,1)</f>
        <v>Yes</v>
      </c>
    </row>
    <row r="6723" spans="1:23" ht="12.9" customHeight="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  <c r="V6723" s="1" t="str">
        <f>VLOOKUP(M6723,People!$B$1:$C$5,2,0)</f>
        <v>Anna Andreadi</v>
      </c>
      <c r="W6723" s="1" t="str">
        <f>VLOOKUP(Orders!B6723,Returns!$B$1:$C$801,2,1)</f>
        <v>Yes</v>
      </c>
    </row>
    <row r="6724" spans="1:23" ht="12.9" customHeight="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  <c r="V6724" s="1" t="str">
        <f>VLOOKUP(M6724,People!$B$1:$C$5,2,0)</f>
        <v>Anna Andreadi</v>
      </c>
      <c r="W6724" s="1" t="str">
        <f>VLOOKUP(Orders!B6724,Returns!$B$1:$C$801,2,1)</f>
        <v>Yes</v>
      </c>
    </row>
    <row r="6725" spans="1:23" ht="12.9" customHeight="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  <c r="V6725" s="1" t="str">
        <f>VLOOKUP(M6725,People!$B$1:$C$5,2,0)</f>
        <v>Chuck Magee</v>
      </c>
      <c r="W6725" s="1" t="str">
        <f>VLOOKUP(Orders!B6725,Returns!$B$1:$C$801,2,1)</f>
        <v>Yes</v>
      </c>
    </row>
    <row r="6726" spans="1:23" ht="12.9" customHeight="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VLOOKUP(M6726,People!$B$1:$C$5,2,0)</f>
        <v>Anna Andreadi</v>
      </c>
      <c r="W6726" s="1" t="str">
        <f>VLOOKUP(Orders!B6726,Returns!$B$1:$C$801,2,1)</f>
        <v>Yes</v>
      </c>
    </row>
    <row r="6727" spans="1:23" ht="12.9" customHeight="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VLOOKUP(M6727,People!$B$1:$C$5,2,0)</f>
        <v>Anna Andreadi</v>
      </c>
      <c r="W6727" s="1" t="str">
        <f>VLOOKUP(Orders!B6727,Returns!$B$1:$C$801,2,1)</f>
        <v>Yes</v>
      </c>
    </row>
    <row r="6728" spans="1:23" ht="12.9" customHeight="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  <c r="V6728" s="1" t="str">
        <f>VLOOKUP(M6728,People!$B$1:$C$5,2,0)</f>
        <v>Anna Andreadi</v>
      </c>
      <c r="W6728" s="1" t="str">
        <f>VLOOKUP(Orders!B6728,Returns!$B$1:$C$801,2,1)</f>
        <v>Yes</v>
      </c>
    </row>
    <row r="6729" spans="1:23" ht="12.9" customHeight="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  <c r="V6729" s="1" t="str">
        <f>VLOOKUP(M6729,People!$B$1:$C$5,2,0)</f>
        <v>Kelly Williams</v>
      </c>
      <c r="W6729" s="1" t="str">
        <f>VLOOKUP(Orders!B6729,Returns!$B$1:$C$801,2,1)</f>
        <v>Yes</v>
      </c>
    </row>
    <row r="6730" spans="1:23" ht="12.9" customHeight="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  <c r="V6730" s="1" t="str">
        <f>VLOOKUP(M6730,People!$B$1:$C$5,2,0)</f>
        <v>Cassandra Brandow</v>
      </c>
      <c r="W6730" s="1" t="str">
        <f>VLOOKUP(Orders!B6730,Returns!$B$1:$C$801,2,1)</f>
        <v>Yes</v>
      </c>
    </row>
    <row r="6731" spans="1:23" ht="12.9" customHeight="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  <c r="V6731" s="1" t="str">
        <f>VLOOKUP(M6731,People!$B$1:$C$5,2,0)</f>
        <v>Cassandra Brandow</v>
      </c>
      <c r="W6731" s="1" t="str">
        <f>VLOOKUP(Orders!B6731,Returns!$B$1:$C$801,2,1)</f>
        <v>Yes</v>
      </c>
    </row>
    <row r="6732" spans="1:23" ht="12.9" customHeight="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  <c r="V6732" s="1" t="str">
        <f>VLOOKUP(M6732,People!$B$1:$C$5,2,0)</f>
        <v>Cassandra Brandow</v>
      </c>
      <c r="W6732" s="1" t="str">
        <f>VLOOKUP(Orders!B6732,Returns!$B$1:$C$801,2,1)</f>
        <v>Yes</v>
      </c>
    </row>
    <row r="6733" spans="1:23" ht="12.9" customHeight="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  <c r="V6733" s="1" t="str">
        <f>VLOOKUP(M6733,People!$B$1:$C$5,2,0)</f>
        <v>Cassandra Brandow</v>
      </c>
      <c r="W6733" s="1" t="str">
        <f>VLOOKUP(Orders!B6733,Returns!$B$1:$C$801,2,1)</f>
        <v>Yes</v>
      </c>
    </row>
    <row r="6734" spans="1:23" ht="12.9" customHeight="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  <c r="V6734" s="1" t="str">
        <f>VLOOKUP(M6734,People!$B$1:$C$5,2,0)</f>
        <v>Anna Andreadi</v>
      </c>
      <c r="W6734" s="1" t="str">
        <f>VLOOKUP(Orders!B6734,Returns!$B$1:$C$801,2,1)</f>
        <v>Yes</v>
      </c>
    </row>
    <row r="6735" spans="1:23" ht="12.9" customHeight="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  <c r="V6735" s="1" t="str">
        <f>VLOOKUP(M6735,People!$B$1:$C$5,2,0)</f>
        <v>Anna Andreadi</v>
      </c>
      <c r="W6735" s="1" t="str">
        <f>VLOOKUP(Orders!B6735,Returns!$B$1:$C$801,2,1)</f>
        <v>Yes</v>
      </c>
    </row>
    <row r="6736" spans="1:23" ht="12.9" customHeight="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  <c r="V6736" s="1" t="str">
        <f>VLOOKUP(M6736,People!$B$1:$C$5,2,0)</f>
        <v>Cassandra Brandow</v>
      </c>
      <c r="W6736" s="1" t="str">
        <f>VLOOKUP(Orders!B6736,Returns!$B$1:$C$801,2,1)</f>
        <v>Yes</v>
      </c>
    </row>
    <row r="6737" spans="1:23" ht="12.9" customHeight="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  <c r="V6737" s="1" t="str">
        <f>VLOOKUP(M6737,People!$B$1:$C$5,2,0)</f>
        <v>Anna Andreadi</v>
      </c>
      <c r="W6737" s="1" t="str">
        <f>VLOOKUP(Orders!B6737,Returns!$B$1:$C$801,2,1)</f>
        <v>Yes</v>
      </c>
    </row>
    <row r="6738" spans="1:23" ht="12.9" customHeight="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  <c r="V6738" s="1" t="str">
        <f>VLOOKUP(M6738,People!$B$1:$C$5,2,0)</f>
        <v>Anna Andreadi</v>
      </c>
      <c r="W6738" s="1" t="str">
        <f>VLOOKUP(Orders!B6738,Returns!$B$1:$C$801,2,1)</f>
        <v>Yes</v>
      </c>
    </row>
    <row r="6739" spans="1:23" ht="12.9" customHeight="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  <c r="V6739" s="1" t="str">
        <f>VLOOKUP(M6739,People!$B$1:$C$5,2,0)</f>
        <v>Anna Andreadi</v>
      </c>
      <c r="W6739" s="1" t="str">
        <f>VLOOKUP(Orders!B6739,Returns!$B$1:$C$801,2,1)</f>
        <v>Yes</v>
      </c>
    </row>
    <row r="6740" spans="1:23" ht="12.9" customHeight="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  <c r="V6740" s="1" t="str">
        <f>VLOOKUP(M6740,People!$B$1:$C$5,2,0)</f>
        <v>Anna Andreadi</v>
      </c>
      <c r="W6740" s="1" t="str">
        <f>VLOOKUP(Orders!B6740,Returns!$B$1:$C$801,2,1)</f>
        <v>Yes</v>
      </c>
    </row>
    <row r="6741" spans="1:23" ht="12.9" customHeight="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  <c r="V6741" s="1" t="str">
        <f>VLOOKUP(M6741,People!$B$1:$C$5,2,0)</f>
        <v>Kelly Williams</v>
      </c>
      <c r="W6741" s="1" t="str">
        <f>VLOOKUP(Orders!B6741,Returns!$B$1:$C$801,2,1)</f>
        <v>Yes</v>
      </c>
    </row>
    <row r="6742" spans="1:23" ht="12.9" customHeight="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-5.1396000000001001</v>
      </c>
      <c r="V6742" s="1" t="str">
        <f>VLOOKUP(M6742,People!$B$1:$C$5,2,0)</f>
        <v>Kelly Williams</v>
      </c>
      <c r="W6742" s="1" t="str">
        <f>VLOOKUP(Orders!B6742,Returns!$B$1:$C$801,2,1)</f>
        <v>Yes</v>
      </c>
    </row>
    <row r="6743" spans="1:23" ht="12.9" customHeight="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  <c r="V6743" s="1" t="str">
        <f>VLOOKUP(M6743,People!$B$1:$C$5,2,0)</f>
        <v>Kelly Williams</v>
      </c>
      <c r="W6743" s="1" t="str">
        <f>VLOOKUP(Orders!B6743,Returns!$B$1:$C$801,2,1)</f>
        <v>Yes</v>
      </c>
    </row>
    <row r="6744" spans="1:23" ht="12.9" customHeight="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  <c r="V6744" s="1" t="str">
        <f>VLOOKUP(M6744,People!$B$1:$C$5,2,0)</f>
        <v>Anna Andreadi</v>
      </c>
      <c r="W6744" s="1" t="str">
        <f>VLOOKUP(Orders!B6744,Returns!$B$1:$C$801,2,1)</f>
        <v>Yes</v>
      </c>
    </row>
    <row r="6745" spans="1:23" ht="12.9" customHeight="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VLOOKUP(M6745,People!$B$1:$C$5,2,0)</f>
        <v>Chuck Magee</v>
      </c>
      <c r="W6745" s="1" t="str">
        <f>VLOOKUP(Orders!B6745,Returns!$B$1:$C$801,2,1)</f>
        <v>Yes</v>
      </c>
    </row>
    <row r="6746" spans="1:23" ht="12.9" customHeight="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  <c r="V6746" s="1" t="str">
        <f>VLOOKUP(M6746,People!$B$1:$C$5,2,0)</f>
        <v>Chuck Magee</v>
      </c>
      <c r="W6746" s="1" t="str">
        <f>VLOOKUP(Orders!B6746,Returns!$B$1:$C$801,2,1)</f>
        <v>Yes</v>
      </c>
    </row>
    <row r="6747" spans="1:23" ht="12.9" customHeight="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  <c r="V6747" s="1" t="str">
        <f>VLOOKUP(M6747,People!$B$1:$C$5,2,0)</f>
        <v>Chuck Magee</v>
      </c>
      <c r="W6747" s="1" t="str">
        <f>VLOOKUP(Orders!B6747,Returns!$B$1:$C$801,2,1)</f>
        <v>Yes</v>
      </c>
    </row>
    <row r="6748" spans="1:23" ht="12.9" customHeight="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  <c r="V6748" s="1" t="str">
        <f>VLOOKUP(M6748,People!$B$1:$C$5,2,0)</f>
        <v>Chuck Magee</v>
      </c>
      <c r="W6748" s="1" t="str">
        <f>VLOOKUP(Orders!B6748,Returns!$B$1:$C$801,2,1)</f>
        <v>Yes</v>
      </c>
    </row>
    <row r="6749" spans="1:23" ht="12.9" customHeight="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  <c r="V6749" s="1" t="str">
        <f>VLOOKUP(M6749,People!$B$1:$C$5,2,0)</f>
        <v>Chuck Magee</v>
      </c>
      <c r="W6749" s="1" t="str">
        <f>VLOOKUP(Orders!B6749,Returns!$B$1:$C$801,2,1)</f>
        <v>Yes</v>
      </c>
    </row>
    <row r="6750" spans="1:23" ht="12.9" customHeight="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VLOOKUP(M6750,People!$B$1:$C$5,2,0)</f>
        <v>Chuck Magee</v>
      </c>
      <c r="W6750" s="1" t="str">
        <f>VLOOKUP(Orders!B6750,Returns!$B$1:$C$801,2,1)</f>
        <v>Yes</v>
      </c>
    </row>
    <row r="6751" spans="1:23" ht="12.9" customHeight="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  <c r="V6751" s="1" t="str">
        <f>VLOOKUP(M6751,People!$B$1:$C$5,2,0)</f>
        <v>Chuck Magee</v>
      </c>
      <c r="W6751" s="1" t="str">
        <f>VLOOKUP(Orders!B6751,Returns!$B$1:$C$801,2,1)</f>
        <v>Yes</v>
      </c>
    </row>
    <row r="6752" spans="1:23" ht="12.9" customHeight="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  <c r="V6752" s="1" t="str">
        <f>VLOOKUP(M6752,People!$B$1:$C$5,2,0)</f>
        <v>Chuck Magee</v>
      </c>
      <c r="W6752" s="1" t="str">
        <f>VLOOKUP(Orders!B6752,Returns!$B$1:$C$801,2,1)</f>
        <v>Yes</v>
      </c>
    </row>
    <row r="6753" spans="1:23" ht="12.9" customHeight="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VLOOKUP(M6753,People!$B$1:$C$5,2,0)</f>
        <v>Chuck Magee</v>
      </c>
      <c r="W6753" s="1" t="str">
        <f>VLOOKUP(Orders!B6753,Returns!$B$1:$C$801,2,1)</f>
        <v>Yes</v>
      </c>
    </row>
    <row r="6754" spans="1:23" ht="12.9" customHeight="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  <c r="V6754" s="1" t="str">
        <f>VLOOKUP(M6754,People!$B$1:$C$5,2,0)</f>
        <v>Chuck Magee</v>
      </c>
      <c r="W6754" s="1" t="str">
        <f>VLOOKUP(Orders!B6754,Returns!$B$1:$C$801,2,1)</f>
        <v>Yes</v>
      </c>
    </row>
    <row r="6755" spans="1:23" ht="12.9" customHeight="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VLOOKUP(M6755,People!$B$1:$C$5,2,0)</f>
        <v>Chuck Magee</v>
      </c>
      <c r="W6755" s="1" t="str">
        <f>VLOOKUP(Orders!B6755,Returns!$B$1:$C$801,2,1)</f>
        <v>Yes</v>
      </c>
    </row>
    <row r="6756" spans="1:23" ht="12.9" customHeight="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  <c r="V6756" s="1" t="str">
        <f>VLOOKUP(M6756,People!$B$1:$C$5,2,0)</f>
        <v>Chuck Magee</v>
      </c>
      <c r="W6756" s="1" t="str">
        <f>VLOOKUP(Orders!B6756,Returns!$B$1:$C$801,2,1)</f>
        <v>Yes</v>
      </c>
    </row>
    <row r="6757" spans="1:23" ht="12.9" customHeight="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  <c r="V6757" s="1" t="str">
        <f>VLOOKUP(M6757,People!$B$1:$C$5,2,0)</f>
        <v>Chuck Magee</v>
      </c>
      <c r="W6757" s="1" t="str">
        <f>VLOOKUP(Orders!B6757,Returns!$B$1:$C$801,2,1)</f>
        <v>Yes</v>
      </c>
    </row>
    <row r="6758" spans="1:23" ht="12.9" customHeight="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VLOOKUP(M6758,People!$B$1:$C$5,2,0)</f>
        <v>Chuck Magee</v>
      </c>
      <c r="W6758" s="1" t="str">
        <f>VLOOKUP(Orders!B6758,Returns!$B$1:$C$801,2,1)</f>
        <v>Yes</v>
      </c>
    </row>
    <row r="6759" spans="1:23" ht="12.9" customHeight="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  <c r="V6759" s="1" t="str">
        <f>VLOOKUP(M6759,People!$B$1:$C$5,2,0)</f>
        <v>Chuck Magee</v>
      </c>
      <c r="W6759" s="1" t="str">
        <f>VLOOKUP(Orders!B6759,Returns!$B$1:$C$801,2,1)</f>
        <v>Yes</v>
      </c>
    </row>
    <row r="6760" spans="1:23" ht="12.9" customHeight="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VLOOKUP(M6760,People!$B$1:$C$5,2,0)</f>
        <v>Chuck Magee</v>
      </c>
      <c r="W6760" s="1" t="str">
        <f>VLOOKUP(Orders!B6760,Returns!$B$1:$C$801,2,1)</f>
        <v>Yes</v>
      </c>
    </row>
    <row r="6761" spans="1:23" ht="12.9" customHeight="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  <c r="V6761" s="1" t="str">
        <f>VLOOKUP(M6761,People!$B$1:$C$5,2,0)</f>
        <v>Cassandra Brandow</v>
      </c>
      <c r="W6761" s="1" t="str">
        <f>VLOOKUP(Orders!B6761,Returns!$B$1:$C$801,2,1)</f>
        <v>Yes</v>
      </c>
    </row>
    <row r="6762" spans="1:23" ht="12.9" customHeight="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VLOOKUP(M6762,People!$B$1:$C$5,2,0)</f>
        <v>Chuck Magee</v>
      </c>
      <c r="W6762" s="1" t="str">
        <f>VLOOKUP(Orders!B6762,Returns!$B$1:$C$801,2,1)</f>
        <v>Yes</v>
      </c>
    </row>
    <row r="6763" spans="1:23" ht="12.9" customHeight="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  <c r="V6763" s="1" t="str">
        <f>VLOOKUP(M6763,People!$B$1:$C$5,2,0)</f>
        <v>Chuck Magee</v>
      </c>
      <c r="W6763" s="1" t="str">
        <f>VLOOKUP(Orders!B6763,Returns!$B$1:$C$801,2,1)</f>
        <v>Yes</v>
      </c>
    </row>
    <row r="6764" spans="1:23" ht="12.9" customHeight="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  <c r="V6764" s="1" t="str">
        <f>VLOOKUP(M6764,People!$B$1:$C$5,2,0)</f>
        <v>Kelly Williams</v>
      </c>
      <c r="W6764" s="1" t="str">
        <f>VLOOKUP(Orders!B6764,Returns!$B$1:$C$801,2,1)</f>
        <v>Yes</v>
      </c>
    </row>
    <row r="6765" spans="1:23" ht="12.9" customHeight="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  <c r="V6765" s="1" t="str">
        <f>VLOOKUP(M6765,People!$B$1:$C$5,2,0)</f>
        <v>Kelly Williams</v>
      </c>
      <c r="W6765" s="1" t="str">
        <f>VLOOKUP(Orders!B6765,Returns!$B$1:$C$801,2,1)</f>
        <v>Yes</v>
      </c>
    </row>
    <row r="6766" spans="1:23" ht="12.9" customHeight="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  <c r="V6766" s="1" t="str">
        <f>VLOOKUP(M6766,People!$B$1:$C$5,2,0)</f>
        <v>Kelly Williams</v>
      </c>
      <c r="W6766" s="1" t="str">
        <f>VLOOKUP(Orders!B6766,Returns!$B$1:$C$801,2,1)</f>
        <v>Yes</v>
      </c>
    </row>
    <row r="6767" spans="1:23" ht="12.9" customHeight="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  <c r="V6767" s="1" t="str">
        <f>VLOOKUP(M6767,People!$B$1:$C$5,2,0)</f>
        <v>Kelly Williams</v>
      </c>
      <c r="W6767" s="1" t="str">
        <f>VLOOKUP(Orders!B6767,Returns!$B$1:$C$801,2,1)</f>
        <v>Yes</v>
      </c>
    </row>
    <row r="6768" spans="1:23" ht="12.9" customHeight="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  <c r="V6768" s="1" t="str">
        <f>VLOOKUP(M6768,People!$B$1:$C$5,2,0)</f>
        <v>Kelly Williams</v>
      </c>
      <c r="W6768" s="1" t="str">
        <f>VLOOKUP(Orders!B6768,Returns!$B$1:$C$801,2,1)</f>
        <v>Yes</v>
      </c>
    </row>
    <row r="6769" spans="1:23" ht="12.9" customHeight="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  <c r="V6769" s="1" t="str">
        <f>VLOOKUP(M6769,People!$B$1:$C$5,2,0)</f>
        <v>Kelly Williams</v>
      </c>
      <c r="W6769" s="1" t="str">
        <f>VLOOKUP(Orders!B6769,Returns!$B$1:$C$801,2,1)</f>
        <v>Yes</v>
      </c>
    </row>
    <row r="6770" spans="1:23" ht="12.9" customHeight="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VLOOKUP(M6770,People!$B$1:$C$5,2,0)</f>
        <v>Chuck Magee</v>
      </c>
      <c r="W6770" s="1" t="str">
        <f>VLOOKUP(Orders!B6770,Returns!$B$1:$C$801,2,1)</f>
        <v>Yes</v>
      </c>
    </row>
    <row r="6771" spans="1:23" ht="12.9" customHeight="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  <c r="V6771" s="1" t="str">
        <f>VLOOKUP(M6771,People!$B$1:$C$5,2,0)</f>
        <v>Cassandra Brandow</v>
      </c>
      <c r="W6771" s="1" t="str">
        <f>VLOOKUP(Orders!B6771,Returns!$B$1:$C$801,2,1)</f>
        <v>Yes</v>
      </c>
    </row>
    <row r="6772" spans="1:23" ht="12.9" customHeight="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VLOOKUP(M6772,People!$B$1:$C$5,2,0)</f>
        <v>Anna Andreadi</v>
      </c>
      <c r="W6772" s="1" t="str">
        <f>VLOOKUP(Orders!B6772,Returns!$B$1:$C$801,2,1)</f>
        <v>Yes</v>
      </c>
    </row>
    <row r="6773" spans="1:23" ht="12.9" customHeight="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  <c r="V6773" s="1" t="str">
        <f>VLOOKUP(M6773,People!$B$1:$C$5,2,0)</f>
        <v>Anna Andreadi</v>
      </c>
      <c r="W6773" s="1" t="str">
        <f>VLOOKUP(Orders!B6773,Returns!$B$1:$C$801,2,1)</f>
        <v>Yes</v>
      </c>
    </row>
    <row r="6774" spans="1:23" ht="12.9" customHeight="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  <c r="V6774" s="1" t="str">
        <f>VLOOKUP(M6774,People!$B$1:$C$5,2,0)</f>
        <v>Anna Andreadi</v>
      </c>
      <c r="W6774" s="1" t="str">
        <f>VLOOKUP(Orders!B6774,Returns!$B$1:$C$801,2,1)</f>
        <v>Yes</v>
      </c>
    </row>
    <row r="6775" spans="1:23" ht="12.9" customHeight="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  <c r="V6775" s="1" t="str">
        <f>VLOOKUP(M6775,People!$B$1:$C$5,2,0)</f>
        <v>Anna Andreadi</v>
      </c>
      <c r="W6775" s="1" t="str">
        <f>VLOOKUP(Orders!B6775,Returns!$B$1:$C$801,2,1)</f>
        <v>Yes</v>
      </c>
    </row>
    <row r="6776" spans="1:23" ht="12.9" customHeight="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VLOOKUP(M6776,People!$B$1:$C$5,2,0)</f>
        <v>Anna Andreadi</v>
      </c>
      <c r="W6776" s="1" t="str">
        <f>VLOOKUP(Orders!B6776,Returns!$B$1:$C$801,2,1)</f>
        <v>Yes</v>
      </c>
    </row>
    <row r="6777" spans="1:23" ht="12.9" customHeight="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VLOOKUP(M6777,People!$B$1:$C$5,2,0)</f>
        <v>Chuck Magee</v>
      </c>
      <c r="W6777" s="1" t="str">
        <f>VLOOKUP(Orders!B6777,Returns!$B$1:$C$801,2,1)</f>
        <v>Yes</v>
      </c>
    </row>
    <row r="6778" spans="1:23" ht="12.9" customHeight="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  <c r="V6778" s="1" t="str">
        <f>VLOOKUP(M6778,People!$B$1:$C$5,2,0)</f>
        <v>Kelly Williams</v>
      </c>
      <c r="W6778" s="1" t="str">
        <f>VLOOKUP(Orders!B6778,Returns!$B$1:$C$801,2,1)</f>
        <v>Yes</v>
      </c>
    </row>
    <row r="6779" spans="1:23" ht="12.9" customHeight="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  <c r="V6779" s="1" t="str">
        <f>VLOOKUP(M6779,People!$B$1:$C$5,2,0)</f>
        <v>Chuck Magee</v>
      </c>
      <c r="W6779" s="1" t="str">
        <f>VLOOKUP(Orders!B6779,Returns!$B$1:$C$801,2,1)</f>
        <v>Yes</v>
      </c>
    </row>
    <row r="6780" spans="1:23" ht="12.9" customHeight="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  <c r="V6780" s="1" t="str">
        <f>VLOOKUP(M6780,People!$B$1:$C$5,2,0)</f>
        <v>Chuck Magee</v>
      </c>
      <c r="W6780" s="1" t="str">
        <f>VLOOKUP(Orders!B6780,Returns!$B$1:$C$801,2,1)</f>
        <v>Yes</v>
      </c>
    </row>
    <row r="6781" spans="1:23" ht="12.9" customHeight="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  <c r="V6781" s="1" t="str">
        <f>VLOOKUP(M6781,People!$B$1:$C$5,2,0)</f>
        <v>Chuck Magee</v>
      </c>
      <c r="W6781" s="1" t="str">
        <f>VLOOKUP(Orders!B6781,Returns!$B$1:$C$801,2,1)</f>
        <v>Yes</v>
      </c>
    </row>
    <row r="6782" spans="1:23" ht="12.9" customHeight="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  <c r="V6782" s="1" t="str">
        <f>VLOOKUP(M6782,People!$B$1:$C$5,2,0)</f>
        <v>Chuck Magee</v>
      </c>
      <c r="W6782" s="1" t="str">
        <f>VLOOKUP(Orders!B6782,Returns!$B$1:$C$801,2,1)</f>
        <v>Yes</v>
      </c>
    </row>
    <row r="6783" spans="1:23" ht="12.9" customHeight="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  <c r="V6783" s="1" t="str">
        <f>VLOOKUP(M6783,People!$B$1:$C$5,2,0)</f>
        <v>Chuck Magee</v>
      </c>
      <c r="W6783" s="1" t="str">
        <f>VLOOKUP(Orders!B6783,Returns!$B$1:$C$801,2,1)</f>
        <v>Yes</v>
      </c>
    </row>
    <row r="6784" spans="1:23" ht="12.9" customHeight="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  <c r="V6784" s="1" t="str">
        <f>VLOOKUP(M6784,People!$B$1:$C$5,2,0)</f>
        <v>Chuck Magee</v>
      </c>
      <c r="W6784" s="1" t="str">
        <f>VLOOKUP(Orders!B6784,Returns!$B$1:$C$801,2,1)</f>
        <v>Yes</v>
      </c>
    </row>
    <row r="6785" spans="1:23" ht="12.9" customHeight="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  <c r="V6785" s="1" t="str">
        <f>VLOOKUP(M6785,People!$B$1:$C$5,2,0)</f>
        <v>Chuck Magee</v>
      </c>
      <c r="W6785" s="1" t="str">
        <f>VLOOKUP(Orders!B6785,Returns!$B$1:$C$801,2,1)</f>
        <v>Yes</v>
      </c>
    </row>
    <row r="6786" spans="1:23" ht="12.9" customHeight="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  <c r="V6786" s="1" t="str">
        <f>VLOOKUP(M6786,People!$B$1:$C$5,2,0)</f>
        <v>Chuck Magee</v>
      </c>
      <c r="W6786" s="1" t="str">
        <f>VLOOKUP(Orders!B6786,Returns!$B$1:$C$801,2,1)</f>
        <v>Yes</v>
      </c>
    </row>
    <row r="6787" spans="1:23" ht="12.9" customHeight="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  <c r="V6787" s="1" t="str">
        <f>VLOOKUP(M6787,People!$B$1:$C$5,2,0)</f>
        <v>Chuck Magee</v>
      </c>
      <c r="W6787" s="1" t="str">
        <f>VLOOKUP(Orders!B6787,Returns!$B$1:$C$801,2,1)</f>
        <v>Yes</v>
      </c>
    </row>
    <row r="6788" spans="1:23" ht="12.9" customHeight="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  <c r="V6788" s="1" t="str">
        <f>VLOOKUP(M6788,People!$B$1:$C$5,2,0)</f>
        <v>Chuck Magee</v>
      </c>
      <c r="W6788" s="1" t="str">
        <f>VLOOKUP(Orders!B6788,Returns!$B$1:$C$801,2,1)</f>
        <v>Yes</v>
      </c>
    </row>
    <row r="6789" spans="1:23" ht="12.9" customHeight="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  <c r="V6789" s="1" t="str">
        <f>VLOOKUP(M6789,People!$B$1:$C$5,2,0)</f>
        <v>Cassandra Brandow</v>
      </c>
      <c r="W6789" s="1" t="str">
        <f>VLOOKUP(Orders!B6789,Returns!$B$1:$C$801,2,1)</f>
        <v>Yes</v>
      </c>
    </row>
    <row r="6790" spans="1:23" ht="12.9" customHeight="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VLOOKUP(M6790,People!$B$1:$C$5,2,0)</f>
        <v>Cassandra Brandow</v>
      </c>
      <c r="W6790" s="1" t="str">
        <f>VLOOKUP(Orders!B6790,Returns!$B$1:$C$801,2,1)</f>
        <v>Yes</v>
      </c>
    </row>
    <row r="6791" spans="1:23" ht="12.9" customHeight="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  <c r="V6791" s="1" t="str">
        <f>VLOOKUP(M6791,People!$B$1:$C$5,2,0)</f>
        <v>Cassandra Brandow</v>
      </c>
      <c r="W6791" s="1" t="str">
        <f>VLOOKUP(Orders!B6791,Returns!$B$1:$C$801,2,1)</f>
        <v>Yes</v>
      </c>
    </row>
    <row r="6792" spans="1:23" ht="12.9" customHeight="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VLOOKUP(M6792,People!$B$1:$C$5,2,0)</f>
        <v>Anna Andreadi</v>
      </c>
      <c r="W6792" s="1" t="str">
        <f>VLOOKUP(Orders!B6792,Returns!$B$1:$C$801,2,1)</f>
        <v>Yes</v>
      </c>
    </row>
    <row r="6793" spans="1:23" ht="12.9" customHeight="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  <c r="V6793" s="1" t="str">
        <f>VLOOKUP(M6793,People!$B$1:$C$5,2,0)</f>
        <v>Anna Andreadi</v>
      </c>
      <c r="W6793" s="1" t="str">
        <f>VLOOKUP(Orders!B6793,Returns!$B$1:$C$801,2,1)</f>
        <v>Yes</v>
      </c>
    </row>
    <row r="6794" spans="1:23" ht="12.9" customHeight="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  <c r="V6794" s="1" t="str">
        <f>VLOOKUP(M6794,People!$B$1:$C$5,2,0)</f>
        <v>Chuck Magee</v>
      </c>
      <c r="W6794" s="1" t="str">
        <f>VLOOKUP(Orders!B6794,Returns!$B$1:$C$801,2,1)</f>
        <v>Yes</v>
      </c>
    </row>
    <row r="6795" spans="1:23" ht="12.9" customHeight="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  <c r="V6795" s="1" t="str">
        <f>VLOOKUP(M6795,People!$B$1:$C$5,2,0)</f>
        <v>Kelly Williams</v>
      </c>
      <c r="W6795" s="1" t="str">
        <f>VLOOKUP(Orders!B6795,Returns!$B$1:$C$801,2,1)</f>
        <v>Yes</v>
      </c>
    </row>
    <row r="6796" spans="1:23" ht="12.9" customHeight="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  <c r="V6796" s="1" t="str">
        <f>VLOOKUP(M6796,People!$B$1:$C$5,2,0)</f>
        <v>Kelly Williams</v>
      </c>
      <c r="W6796" s="1" t="str">
        <f>VLOOKUP(Orders!B6796,Returns!$B$1:$C$801,2,1)</f>
        <v>Yes</v>
      </c>
    </row>
    <row r="6797" spans="1:23" ht="12.9" customHeight="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  <c r="V6797" s="1" t="str">
        <f>VLOOKUP(M6797,People!$B$1:$C$5,2,0)</f>
        <v>Kelly Williams</v>
      </c>
      <c r="W6797" s="1" t="str">
        <f>VLOOKUP(Orders!B6797,Returns!$B$1:$C$801,2,1)</f>
        <v>Yes</v>
      </c>
    </row>
    <row r="6798" spans="1:23" ht="12.9" customHeight="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VLOOKUP(M6798,People!$B$1:$C$5,2,0)</f>
        <v>Kelly Williams</v>
      </c>
      <c r="W6798" s="1" t="str">
        <f>VLOOKUP(Orders!B6798,Returns!$B$1:$C$801,2,1)</f>
        <v>Yes</v>
      </c>
    </row>
    <row r="6799" spans="1:23" ht="12.9" customHeight="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  <c r="V6799" s="1" t="str">
        <f>VLOOKUP(M6799,People!$B$1:$C$5,2,0)</f>
        <v>Kelly Williams</v>
      </c>
      <c r="W6799" s="1" t="str">
        <f>VLOOKUP(Orders!B6799,Returns!$B$1:$C$801,2,1)</f>
        <v>Yes</v>
      </c>
    </row>
    <row r="6800" spans="1:23" ht="12.9" customHeight="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  <c r="V6800" s="1" t="str">
        <f>VLOOKUP(M6800,People!$B$1:$C$5,2,0)</f>
        <v>Kelly Williams</v>
      </c>
      <c r="W6800" s="1" t="str">
        <f>VLOOKUP(Orders!B6800,Returns!$B$1:$C$801,2,1)</f>
        <v>Yes</v>
      </c>
    </row>
    <row r="6801" spans="1:23" ht="12.9" customHeight="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  <c r="V6801" s="1" t="str">
        <f>VLOOKUP(M6801,People!$B$1:$C$5,2,0)</f>
        <v>Anna Andreadi</v>
      </c>
      <c r="W6801" s="1" t="str">
        <f>VLOOKUP(Orders!B6801,Returns!$B$1:$C$801,2,1)</f>
        <v>Yes</v>
      </c>
    </row>
    <row r="6802" spans="1:23" ht="12.9" customHeight="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VLOOKUP(M6802,People!$B$1:$C$5,2,0)</f>
        <v>Anna Andreadi</v>
      </c>
      <c r="W6802" s="1" t="str">
        <f>VLOOKUP(Orders!B6802,Returns!$B$1:$C$801,2,1)</f>
        <v>Yes</v>
      </c>
    </row>
    <row r="6803" spans="1:23" ht="12.9" customHeight="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  <c r="V6803" s="1" t="str">
        <f>VLOOKUP(M6803,People!$B$1:$C$5,2,0)</f>
        <v>Anna Andreadi</v>
      </c>
      <c r="W6803" s="1" t="str">
        <f>VLOOKUP(Orders!B6803,Returns!$B$1:$C$801,2,1)</f>
        <v>Yes</v>
      </c>
    </row>
    <row r="6804" spans="1:23" ht="12.9" customHeight="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  <c r="V6804" s="1" t="str">
        <f>VLOOKUP(M6804,People!$B$1:$C$5,2,0)</f>
        <v>Anna Andreadi</v>
      </c>
      <c r="W6804" s="1" t="str">
        <f>VLOOKUP(Orders!B6804,Returns!$B$1:$C$801,2,1)</f>
        <v>Yes</v>
      </c>
    </row>
    <row r="6805" spans="1:23" ht="12.9" customHeight="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  <c r="V6805" s="1" t="str">
        <f>VLOOKUP(M6805,People!$B$1:$C$5,2,0)</f>
        <v>Anna Andreadi</v>
      </c>
      <c r="W6805" s="1" t="str">
        <f>VLOOKUP(Orders!B6805,Returns!$B$1:$C$801,2,1)</f>
        <v>Yes</v>
      </c>
    </row>
    <row r="6806" spans="1:23" ht="12.9" customHeight="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  <c r="V6806" s="1" t="str">
        <f>VLOOKUP(M6806,People!$B$1:$C$5,2,0)</f>
        <v>Anna Andreadi</v>
      </c>
      <c r="W6806" s="1" t="str">
        <f>VLOOKUP(Orders!B6806,Returns!$B$1:$C$801,2,1)</f>
        <v>Yes</v>
      </c>
    </row>
    <row r="6807" spans="1:23" ht="12.9" customHeight="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  <c r="V6807" s="1" t="str">
        <f>VLOOKUP(M6807,People!$B$1:$C$5,2,0)</f>
        <v>Cassandra Brandow</v>
      </c>
      <c r="W6807" s="1" t="str">
        <f>VLOOKUP(Orders!B6807,Returns!$B$1:$C$801,2,1)</f>
        <v>Yes</v>
      </c>
    </row>
    <row r="6808" spans="1:23" ht="12.9" customHeight="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  <c r="V6808" s="1" t="str">
        <f>VLOOKUP(M6808,People!$B$1:$C$5,2,0)</f>
        <v>Anna Andreadi</v>
      </c>
      <c r="W6808" s="1" t="str">
        <f>VLOOKUP(Orders!B6808,Returns!$B$1:$C$801,2,1)</f>
        <v>Yes</v>
      </c>
    </row>
    <row r="6809" spans="1:23" ht="12.9" customHeight="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  <c r="V6809" s="1" t="str">
        <f>VLOOKUP(M6809,People!$B$1:$C$5,2,0)</f>
        <v>Kelly Williams</v>
      </c>
      <c r="W6809" s="1" t="str">
        <f>VLOOKUP(Orders!B6809,Returns!$B$1:$C$801,2,1)</f>
        <v>Yes</v>
      </c>
    </row>
    <row r="6810" spans="1:23" ht="12.9" customHeight="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  <c r="V6810" s="1" t="str">
        <f>VLOOKUP(M6810,People!$B$1:$C$5,2,0)</f>
        <v>Kelly Williams</v>
      </c>
      <c r="W6810" s="1" t="str">
        <f>VLOOKUP(Orders!B6810,Returns!$B$1:$C$801,2,1)</f>
        <v>Yes</v>
      </c>
    </row>
    <row r="6811" spans="1:23" ht="12.9" customHeight="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  <c r="V6811" s="1" t="str">
        <f>VLOOKUP(M6811,People!$B$1:$C$5,2,0)</f>
        <v>Chuck Magee</v>
      </c>
      <c r="W6811" s="1" t="str">
        <f>VLOOKUP(Orders!B6811,Returns!$B$1:$C$801,2,1)</f>
        <v>Yes</v>
      </c>
    </row>
    <row r="6812" spans="1:23" ht="12.9" customHeight="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  <c r="V6812" s="1" t="str">
        <f>VLOOKUP(M6812,People!$B$1:$C$5,2,0)</f>
        <v>Chuck Magee</v>
      </c>
      <c r="W6812" s="1" t="str">
        <f>VLOOKUP(Orders!B6812,Returns!$B$1:$C$801,2,1)</f>
        <v>Yes</v>
      </c>
    </row>
    <row r="6813" spans="1:23" ht="12.9" customHeight="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  <c r="V6813" s="1" t="str">
        <f>VLOOKUP(M6813,People!$B$1:$C$5,2,0)</f>
        <v>Chuck Magee</v>
      </c>
      <c r="W6813" s="1" t="str">
        <f>VLOOKUP(Orders!B6813,Returns!$B$1:$C$801,2,1)</f>
        <v>Yes</v>
      </c>
    </row>
    <row r="6814" spans="1:23" ht="12.9" customHeight="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  <c r="V6814" s="1" t="str">
        <f>VLOOKUP(M6814,People!$B$1:$C$5,2,0)</f>
        <v>Chuck Magee</v>
      </c>
      <c r="W6814" s="1" t="str">
        <f>VLOOKUP(Orders!B6814,Returns!$B$1:$C$801,2,1)</f>
        <v>Yes</v>
      </c>
    </row>
    <row r="6815" spans="1:23" ht="12.9" customHeight="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  <c r="V6815" s="1" t="str">
        <f>VLOOKUP(M6815,People!$B$1:$C$5,2,0)</f>
        <v>Chuck Magee</v>
      </c>
      <c r="W6815" s="1" t="str">
        <f>VLOOKUP(Orders!B6815,Returns!$B$1:$C$801,2,1)</f>
        <v>Yes</v>
      </c>
    </row>
    <row r="6816" spans="1:23" ht="12.9" customHeight="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  <c r="V6816" s="1" t="str">
        <f>VLOOKUP(M6816,People!$B$1:$C$5,2,0)</f>
        <v>Chuck Magee</v>
      </c>
      <c r="W6816" s="1" t="str">
        <f>VLOOKUP(Orders!B6816,Returns!$B$1:$C$801,2,1)</f>
        <v>Yes</v>
      </c>
    </row>
    <row r="6817" spans="1:23" ht="12.9" customHeight="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  <c r="V6817" s="1" t="str">
        <f>VLOOKUP(M6817,People!$B$1:$C$5,2,0)</f>
        <v>Anna Andreadi</v>
      </c>
      <c r="W6817" s="1" t="str">
        <f>VLOOKUP(Orders!B6817,Returns!$B$1:$C$801,2,1)</f>
        <v>Yes</v>
      </c>
    </row>
    <row r="6818" spans="1:23" ht="12.9" customHeight="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VLOOKUP(M6818,People!$B$1:$C$5,2,0)</f>
        <v>Anna Andreadi</v>
      </c>
      <c r="W6818" s="1" t="str">
        <f>VLOOKUP(Orders!B6818,Returns!$B$1:$C$801,2,1)</f>
        <v>Yes</v>
      </c>
    </row>
    <row r="6819" spans="1:23" ht="12.9" customHeight="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  <c r="V6819" s="1" t="str">
        <f>VLOOKUP(M6819,People!$B$1:$C$5,2,0)</f>
        <v>Anna Andreadi</v>
      </c>
      <c r="W6819" s="1" t="str">
        <f>VLOOKUP(Orders!B6819,Returns!$B$1:$C$801,2,1)</f>
        <v>Yes</v>
      </c>
    </row>
    <row r="6820" spans="1:23" ht="12.9" customHeight="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  <c r="V6820" s="1" t="str">
        <f>VLOOKUP(M6820,People!$B$1:$C$5,2,0)</f>
        <v>Kelly Williams</v>
      </c>
      <c r="W6820" s="1" t="str">
        <f>VLOOKUP(Orders!B6820,Returns!$B$1:$C$801,2,1)</f>
        <v>Yes</v>
      </c>
    </row>
    <row r="6821" spans="1:23" ht="12.9" customHeight="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  <c r="V6821" s="1" t="str">
        <f>VLOOKUP(M6821,People!$B$1:$C$5,2,0)</f>
        <v>Kelly Williams</v>
      </c>
      <c r="W6821" s="1" t="str">
        <f>VLOOKUP(Orders!B6821,Returns!$B$1:$C$801,2,1)</f>
        <v>Yes</v>
      </c>
    </row>
    <row r="6822" spans="1:23" ht="12.9" customHeight="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  <c r="V6822" s="1" t="str">
        <f>VLOOKUP(M6822,People!$B$1:$C$5,2,0)</f>
        <v>Kelly Williams</v>
      </c>
      <c r="W6822" s="1" t="str">
        <f>VLOOKUP(Orders!B6822,Returns!$B$1:$C$801,2,1)</f>
        <v>Yes</v>
      </c>
    </row>
    <row r="6823" spans="1:23" ht="12.9" customHeight="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  <c r="V6823" s="1" t="str">
        <f>VLOOKUP(M6823,People!$B$1:$C$5,2,0)</f>
        <v>Kelly Williams</v>
      </c>
      <c r="W6823" s="1" t="str">
        <f>VLOOKUP(Orders!B6823,Returns!$B$1:$C$801,2,1)</f>
        <v>Yes</v>
      </c>
    </row>
    <row r="6824" spans="1:23" ht="12.9" customHeight="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  <c r="V6824" s="1" t="str">
        <f>VLOOKUP(M6824,People!$B$1:$C$5,2,0)</f>
        <v>Anna Andreadi</v>
      </c>
      <c r="W6824" s="1" t="str">
        <f>VLOOKUP(Orders!B6824,Returns!$B$1:$C$801,2,1)</f>
        <v>Yes</v>
      </c>
    </row>
    <row r="6825" spans="1:23" ht="12.9" customHeight="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VLOOKUP(M6825,People!$B$1:$C$5,2,0)</f>
        <v>Cassandra Brandow</v>
      </c>
      <c r="W6825" s="1" t="str">
        <f>VLOOKUP(Orders!B6825,Returns!$B$1:$C$801,2,1)</f>
        <v>Yes</v>
      </c>
    </row>
    <row r="6826" spans="1:23" ht="12.9" customHeight="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  <c r="V6826" s="1" t="str">
        <f>VLOOKUP(M6826,People!$B$1:$C$5,2,0)</f>
        <v>Cassandra Brandow</v>
      </c>
      <c r="W6826" s="1" t="str">
        <f>VLOOKUP(Orders!B6826,Returns!$B$1:$C$801,2,1)</f>
        <v>Yes</v>
      </c>
    </row>
    <row r="6827" spans="1:23" ht="12.9" customHeight="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VLOOKUP(M6827,People!$B$1:$C$5,2,0)</f>
        <v>Kelly Williams</v>
      </c>
      <c r="W6827" s="1" t="str">
        <f>VLOOKUP(Orders!B6827,Returns!$B$1:$C$801,2,1)</f>
        <v>Yes</v>
      </c>
    </row>
    <row r="6828" spans="1:23" ht="12.9" customHeight="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  <c r="V6828" s="1" t="str">
        <f>VLOOKUP(M6828,People!$B$1:$C$5,2,0)</f>
        <v>Kelly Williams</v>
      </c>
      <c r="W6828" s="1" t="str">
        <f>VLOOKUP(Orders!B6828,Returns!$B$1:$C$801,2,1)</f>
        <v>Yes</v>
      </c>
    </row>
    <row r="6829" spans="1:23" ht="12.9" customHeight="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VLOOKUP(M6829,People!$B$1:$C$5,2,0)</f>
        <v>Kelly Williams</v>
      </c>
      <c r="W6829" s="1" t="str">
        <f>VLOOKUP(Orders!B6829,Returns!$B$1:$C$801,2,1)</f>
        <v>Yes</v>
      </c>
    </row>
    <row r="6830" spans="1:23" ht="12.9" customHeight="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  <c r="V6830" s="1" t="str">
        <f>VLOOKUP(M6830,People!$B$1:$C$5,2,0)</f>
        <v>Kelly Williams</v>
      </c>
      <c r="W6830" s="1" t="str">
        <f>VLOOKUP(Orders!B6830,Returns!$B$1:$C$801,2,1)</f>
        <v>Yes</v>
      </c>
    </row>
    <row r="6831" spans="1:23" ht="12.9" customHeight="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VLOOKUP(M6831,People!$B$1:$C$5,2,0)</f>
        <v>Kelly Williams</v>
      </c>
      <c r="W6831" s="1" t="str">
        <f>VLOOKUP(Orders!B6831,Returns!$B$1:$C$801,2,1)</f>
        <v>Yes</v>
      </c>
    </row>
    <row r="6832" spans="1:23" ht="12.9" customHeight="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  <c r="V6832" s="1" t="str">
        <f>VLOOKUP(M6832,People!$B$1:$C$5,2,0)</f>
        <v>Chuck Magee</v>
      </c>
      <c r="W6832" s="1" t="str">
        <f>VLOOKUP(Orders!B6832,Returns!$B$1:$C$801,2,1)</f>
        <v>Yes</v>
      </c>
    </row>
    <row r="6833" spans="1:23" ht="12.9" customHeight="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VLOOKUP(M6833,People!$B$1:$C$5,2,0)</f>
        <v>Chuck Magee</v>
      </c>
      <c r="W6833" s="1" t="str">
        <f>VLOOKUP(Orders!B6833,Returns!$B$1:$C$801,2,1)</f>
        <v>Yes</v>
      </c>
    </row>
    <row r="6834" spans="1:23" ht="12.9" customHeight="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  <c r="V6834" s="1" t="str">
        <f>VLOOKUP(M6834,People!$B$1:$C$5,2,0)</f>
        <v>Kelly Williams</v>
      </c>
      <c r="W6834" s="1" t="str">
        <f>VLOOKUP(Orders!B6834,Returns!$B$1:$C$801,2,1)</f>
        <v>Yes</v>
      </c>
    </row>
    <row r="6835" spans="1:23" ht="12.9" customHeight="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  <c r="V6835" s="1" t="str">
        <f>VLOOKUP(M6835,People!$B$1:$C$5,2,0)</f>
        <v>Anna Andreadi</v>
      </c>
      <c r="W6835" s="1" t="str">
        <f>VLOOKUP(Orders!B6835,Returns!$B$1:$C$801,2,1)</f>
        <v>Yes</v>
      </c>
    </row>
    <row r="6836" spans="1:23" ht="12.9" customHeight="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  <c r="V6836" s="1" t="str">
        <f>VLOOKUP(M6836,People!$B$1:$C$5,2,0)</f>
        <v>Anna Andreadi</v>
      </c>
      <c r="W6836" s="1" t="str">
        <f>VLOOKUP(Orders!B6836,Returns!$B$1:$C$801,2,1)</f>
        <v>Yes</v>
      </c>
    </row>
    <row r="6837" spans="1:23" ht="12.9" customHeight="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  <c r="V6837" s="1" t="str">
        <f>VLOOKUP(M6837,People!$B$1:$C$5,2,0)</f>
        <v>Anna Andreadi</v>
      </c>
      <c r="W6837" s="1" t="str">
        <f>VLOOKUP(Orders!B6837,Returns!$B$1:$C$801,2,1)</f>
        <v>Yes</v>
      </c>
    </row>
    <row r="6838" spans="1:23" ht="12.9" customHeight="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VLOOKUP(M6838,People!$B$1:$C$5,2,0)</f>
        <v>Anna Andreadi</v>
      </c>
      <c r="W6838" s="1" t="str">
        <f>VLOOKUP(Orders!B6838,Returns!$B$1:$C$801,2,1)</f>
        <v>Yes</v>
      </c>
    </row>
    <row r="6839" spans="1:23" ht="12.9" customHeight="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  <c r="V6839" s="1" t="str">
        <f>VLOOKUP(M6839,People!$B$1:$C$5,2,0)</f>
        <v>Chuck Magee</v>
      </c>
      <c r="W6839" s="1" t="str">
        <f>VLOOKUP(Orders!B6839,Returns!$B$1:$C$801,2,1)</f>
        <v>Yes</v>
      </c>
    </row>
    <row r="6840" spans="1:23" ht="12.9" customHeight="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  <c r="V6840" s="1" t="str">
        <f>VLOOKUP(M6840,People!$B$1:$C$5,2,0)</f>
        <v>Anna Andreadi</v>
      </c>
      <c r="W6840" s="1" t="str">
        <f>VLOOKUP(Orders!B6840,Returns!$B$1:$C$801,2,1)</f>
        <v>Yes</v>
      </c>
    </row>
    <row r="6841" spans="1:23" ht="12.9" customHeight="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  <c r="V6841" s="1" t="str">
        <f>VLOOKUP(M6841,People!$B$1:$C$5,2,0)</f>
        <v>Anna Andreadi</v>
      </c>
      <c r="W6841" s="1" t="str">
        <f>VLOOKUP(Orders!B6841,Returns!$B$1:$C$801,2,1)</f>
        <v>Yes</v>
      </c>
    </row>
    <row r="6842" spans="1:23" ht="12.9" customHeight="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  <c r="V6842" s="1" t="str">
        <f>VLOOKUP(M6842,People!$B$1:$C$5,2,0)</f>
        <v>Chuck Magee</v>
      </c>
      <c r="W6842" s="1" t="str">
        <f>VLOOKUP(Orders!B6842,Returns!$B$1:$C$801,2,1)</f>
        <v>Yes</v>
      </c>
    </row>
    <row r="6843" spans="1:23" ht="12.9" customHeight="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  <c r="V6843" s="1" t="str">
        <f>VLOOKUP(M6843,People!$B$1:$C$5,2,0)</f>
        <v>Cassandra Brandow</v>
      </c>
      <c r="W6843" s="1" t="str">
        <f>VLOOKUP(Orders!B6843,Returns!$B$1:$C$801,2,1)</f>
        <v>Yes</v>
      </c>
    </row>
    <row r="6844" spans="1:23" ht="12.9" customHeight="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VLOOKUP(M6844,People!$B$1:$C$5,2,0)</f>
        <v>Cassandra Brandow</v>
      </c>
      <c r="W6844" s="1" t="str">
        <f>VLOOKUP(Orders!B6844,Returns!$B$1:$C$801,2,1)</f>
        <v>Yes</v>
      </c>
    </row>
    <row r="6845" spans="1:23" ht="12.9" customHeight="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  <c r="V6845" s="1" t="str">
        <f>VLOOKUP(M6845,People!$B$1:$C$5,2,0)</f>
        <v>Cassandra Brandow</v>
      </c>
      <c r="W6845" s="1" t="str">
        <f>VLOOKUP(Orders!B6845,Returns!$B$1:$C$801,2,1)</f>
        <v>Yes</v>
      </c>
    </row>
    <row r="6846" spans="1:23" ht="12.9" customHeight="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  <c r="V6846" s="1" t="str">
        <f>VLOOKUP(M6846,People!$B$1:$C$5,2,0)</f>
        <v>Cassandra Brandow</v>
      </c>
      <c r="W6846" s="1" t="str">
        <f>VLOOKUP(Orders!B6846,Returns!$B$1:$C$801,2,1)</f>
        <v>Yes</v>
      </c>
    </row>
    <row r="6847" spans="1:23" ht="12.9" customHeight="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  <c r="V6847" s="1" t="str">
        <f>VLOOKUP(M6847,People!$B$1:$C$5,2,0)</f>
        <v>Anna Andreadi</v>
      </c>
      <c r="W6847" s="1" t="str">
        <f>VLOOKUP(Orders!B6847,Returns!$B$1:$C$801,2,1)</f>
        <v>Yes</v>
      </c>
    </row>
    <row r="6848" spans="1:23" ht="12.9" customHeight="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VLOOKUP(M6848,People!$B$1:$C$5,2,0)</f>
        <v>Anna Andreadi</v>
      </c>
      <c r="W6848" s="1" t="str">
        <f>VLOOKUP(Orders!B6848,Returns!$B$1:$C$801,2,1)</f>
        <v>Yes</v>
      </c>
    </row>
    <row r="6849" spans="1:23" ht="12.9" customHeight="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  <c r="V6849" s="1" t="str">
        <f>VLOOKUP(M6849,People!$B$1:$C$5,2,0)</f>
        <v>Anna Andreadi</v>
      </c>
      <c r="W6849" s="1" t="str">
        <f>VLOOKUP(Orders!B6849,Returns!$B$1:$C$801,2,1)</f>
        <v>Yes</v>
      </c>
    </row>
    <row r="6850" spans="1:23" ht="12.9" customHeight="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  <c r="V6850" s="1" t="str">
        <f>VLOOKUP(M6850,People!$B$1:$C$5,2,0)</f>
        <v>Kelly Williams</v>
      </c>
      <c r="W6850" s="1" t="str">
        <f>VLOOKUP(Orders!B6850,Returns!$B$1:$C$801,2,1)</f>
        <v>Yes</v>
      </c>
    </row>
    <row r="6851" spans="1:23" ht="12.9" customHeight="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  <c r="V6851" s="1" t="str">
        <f>VLOOKUP(M6851,People!$B$1:$C$5,2,0)</f>
        <v>Anna Andreadi</v>
      </c>
      <c r="W6851" s="1" t="str">
        <f>VLOOKUP(Orders!B6851,Returns!$B$1:$C$801,2,1)</f>
        <v>Yes</v>
      </c>
    </row>
    <row r="6852" spans="1:23" ht="12.9" customHeight="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  <c r="V6852" s="1" t="str">
        <f>VLOOKUP(M6852,People!$B$1:$C$5,2,0)</f>
        <v>Kelly Williams</v>
      </c>
      <c r="W6852" s="1" t="str">
        <f>VLOOKUP(Orders!B6852,Returns!$B$1:$C$801,2,1)</f>
        <v>Yes</v>
      </c>
    </row>
    <row r="6853" spans="1:23" ht="12.9" customHeight="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VLOOKUP(M6853,People!$B$1:$C$5,2,0)</f>
        <v>Kelly Williams</v>
      </c>
      <c r="W6853" s="1" t="str">
        <f>VLOOKUP(Orders!B6853,Returns!$B$1:$C$801,2,1)</f>
        <v>Yes</v>
      </c>
    </row>
    <row r="6854" spans="1:23" ht="12.9" customHeight="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VLOOKUP(M6854,People!$B$1:$C$5,2,0)</f>
        <v>Cassandra Brandow</v>
      </c>
      <c r="W6854" s="1" t="str">
        <f>VLOOKUP(Orders!B6854,Returns!$B$1:$C$801,2,1)</f>
        <v>Yes</v>
      </c>
    </row>
    <row r="6855" spans="1:23" ht="12.9" customHeight="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  <c r="V6855" s="1" t="str">
        <f>VLOOKUP(M6855,People!$B$1:$C$5,2,0)</f>
        <v>Cassandra Brandow</v>
      </c>
      <c r="W6855" s="1" t="str">
        <f>VLOOKUP(Orders!B6855,Returns!$B$1:$C$801,2,1)</f>
        <v>Yes</v>
      </c>
    </row>
    <row r="6856" spans="1:23" ht="12.9" customHeight="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  <c r="V6856" s="1" t="str">
        <f>VLOOKUP(M6856,People!$B$1:$C$5,2,0)</f>
        <v>Cassandra Brandow</v>
      </c>
      <c r="W6856" s="1" t="str">
        <f>VLOOKUP(Orders!B6856,Returns!$B$1:$C$801,2,1)</f>
        <v>Yes</v>
      </c>
    </row>
    <row r="6857" spans="1:23" ht="12.9" customHeight="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VLOOKUP(M6857,People!$B$1:$C$5,2,0)</f>
        <v>Cassandra Brandow</v>
      </c>
      <c r="W6857" s="1" t="str">
        <f>VLOOKUP(Orders!B6857,Returns!$B$1:$C$801,2,1)</f>
        <v>Yes</v>
      </c>
    </row>
    <row r="6858" spans="1:23" ht="12.9" customHeight="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  <c r="V6858" s="1" t="str">
        <f>VLOOKUP(M6858,People!$B$1:$C$5,2,0)</f>
        <v>Cassandra Brandow</v>
      </c>
      <c r="W6858" s="1" t="str">
        <f>VLOOKUP(Orders!B6858,Returns!$B$1:$C$801,2,1)</f>
        <v>Yes</v>
      </c>
    </row>
    <row r="6859" spans="1:23" ht="12.9" customHeight="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  <c r="V6859" s="1" t="str">
        <f>VLOOKUP(M6859,People!$B$1:$C$5,2,0)</f>
        <v>Anna Andreadi</v>
      </c>
      <c r="W6859" s="1" t="str">
        <f>VLOOKUP(Orders!B6859,Returns!$B$1:$C$801,2,1)</f>
        <v>Yes</v>
      </c>
    </row>
    <row r="6860" spans="1:23" ht="12.9" customHeight="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VLOOKUP(M6860,People!$B$1:$C$5,2,0)</f>
        <v>Anna Andreadi</v>
      </c>
      <c r="W6860" s="1" t="str">
        <f>VLOOKUP(Orders!B6860,Returns!$B$1:$C$801,2,1)</f>
        <v>Yes</v>
      </c>
    </row>
    <row r="6861" spans="1:23" ht="12.9" customHeight="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  <c r="V6861" s="1" t="str">
        <f>VLOOKUP(M6861,People!$B$1:$C$5,2,0)</f>
        <v>Anna Andreadi</v>
      </c>
      <c r="W6861" s="1" t="str">
        <f>VLOOKUP(Orders!B6861,Returns!$B$1:$C$801,2,1)</f>
        <v>Yes</v>
      </c>
    </row>
    <row r="6862" spans="1:23" ht="12.9" customHeight="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  <c r="V6862" s="1" t="str">
        <f>VLOOKUP(M6862,People!$B$1:$C$5,2,0)</f>
        <v>Anna Andreadi</v>
      </c>
      <c r="W6862" s="1" t="str">
        <f>VLOOKUP(Orders!B6862,Returns!$B$1:$C$801,2,1)</f>
        <v>Yes</v>
      </c>
    </row>
    <row r="6863" spans="1:23" ht="12.9" customHeight="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VLOOKUP(M6863,People!$B$1:$C$5,2,0)</f>
        <v>Anna Andreadi</v>
      </c>
      <c r="W6863" s="1" t="str">
        <f>VLOOKUP(Orders!B6863,Returns!$B$1:$C$801,2,1)</f>
        <v>Yes</v>
      </c>
    </row>
    <row r="6864" spans="1:23" ht="12.9" customHeight="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  <c r="V6864" s="1" t="str">
        <f>VLOOKUP(M6864,People!$B$1:$C$5,2,0)</f>
        <v>Anna Andreadi</v>
      </c>
      <c r="W6864" s="1" t="str">
        <f>VLOOKUP(Orders!B6864,Returns!$B$1:$C$801,2,1)</f>
        <v>Yes</v>
      </c>
    </row>
    <row r="6865" spans="1:23" ht="12.9" customHeight="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  <c r="V6865" s="1" t="str">
        <f>VLOOKUP(M6865,People!$B$1:$C$5,2,0)</f>
        <v>Kelly Williams</v>
      </c>
      <c r="W6865" s="1" t="str">
        <f>VLOOKUP(Orders!B6865,Returns!$B$1:$C$801,2,1)</f>
        <v>Yes</v>
      </c>
    </row>
    <row r="6866" spans="1:23" ht="12.9" customHeight="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VLOOKUP(M6866,People!$B$1:$C$5,2,0)</f>
        <v>Anna Andreadi</v>
      </c>
      <c r="W6866" s="1" t="str">
        <f>VLOOKUP(Orders!B6866,Returns!$B$1:$C$801,2,1)</f>
        <v>Yes</v>
      </c>
    </row>
    <row r="6867" spans="1:23" ht="12.9" customHeight="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  <c r="V6867" s="1" t="str">
        <f>VLOOKUP(M6867,People!$B$1:$C$5,2,0)</f>
        <v>Anna Andreadi</v>
      </c>
      <c r="W6867" s="1" t="str">
        <f>VLOOKUP(Orders!B6867,Returns!$B$1:$C$801,2,1)</f>
        <v>Yes</v>
      </c>
    </row>
    <row r="6868" spans="1:23" ht="12.9" customHeight="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  <c r="V6868" s="1" t="str">
        <f>VLOOKUP(M6868,People!$B$1:$C$5,2,0)</f>
        <v>Anna Andreadi</v>
      </c>
      <c r="W6868" s="1" t="str">
        <f>VLOOKUP(Orders!B6868,Returns!$B$1:$C$801,2,1)</f>
        <v>Yes</v>
      </c>
    </row>
    <row r="6869" spans="1:23" ht="12.9" customHeight="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  <c r="V6869" s="1" t="str">
        <f>VLOOKUP(M6869,People!$B$1:$C$5,2,0)</f>
        <v>Anna Andreadi</v>
      </c>
      <c r="W6869" s="1" t="str">
        <f>VLOOKUP(Orders!B6869,Returns!$B$1:$C$801,2,1)</f>
        <v>Yes</v>
      </c>
    </row>
    <row r="6870" spans="1:23" ht="12.9" customHeight="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  <c r="V6870" s="1" t="str">
        <f>VLOOKUP(M6870,People!$B$1:$C$5,2,0)</f>
        <v>Anna Andreadi</v>
      </c>
      <c r="W6870" s="1" t="str">
        <f>VLOOKUP(Orders!B6870,Returns!$B$1:$C$801,2,1)</f>
        <v>Yes</v>
      </c>
    </row>
    <row r="6871" spans="1:23" ht="12.9" customHeight="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  <c r="V6871" s="1" t="str">
        <f>VLOOKUP(M6871,People!$B$1:$C$5,2,0)</f>
        <v>Anna Andreadi</v>
      </c>
      <c r="W6871" s="1" t="str">
        <f>VLOOKUP(Orders!B6871,Returns!$B$1:$C$801,2,1)</f>
        <v>Yes</v>
      </c>
    </row>
    <row r="6872" spans="1:23" ht="12.9" customHeight="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VLOOKUP(M6872,People!$B$1:$C$5,2,0)</f>
        <v>Anna Andreadi</v>
      </c>
      <c r="W6872" s="1" t="str">
        <f>VLOOKUP(Orders!B6872,Returns!$B$1:$C$801,2,1)</f>
        <v>Yes</v>
      </c>
    </row>
    <row r="6873" spans="1:23" ht="12.9" customHeight="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  <c r="V6873" s="1" t="str">
        <f>VLOOKUP(M6873,People!$B$1:$C$5,2,0)</f>
        <v>Kelly Williams</v>
      </c>
      <c r="W6873" s="1" t="str">
        <f>VLOOKUP(Orders!B6873,Returns!$B$1:$C$801,2,1)</f>
        <v>Yes</v>
      </c>
    </row>
    <row r="6874" spans="1:23" ht="12.9" customHeight="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  <c r="V6874" s="1" t="str">
        <f>VLOOKUP(M6874,People!$B$1:$C$5,2,0)</f>
        <v>Anna Andreadi</v>
      </c>
      <c r="W6874" s="1" t="str">
        <f>VLOOKUP(Orders!B6874,Returns!$B$1:$C$801,2,1)</f>
        <v>Yes</v>
      </c>
    </row>
    <row r="6875" spans="1:23" ht="12.9" customHeight="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  <c r="V6875" s="1" t="str">
        <f>VLOOKUP(M6875,People!$B$1:$C$5,2,0)</f>
        <v>Kelly Williams</v>
      </c>
      <c r="W6875" s="1" t="str">
        <f>VLOOKUP(Orders!B6875,Returns!$B$1:$C$801,2,1)</f>
        <v>Yes</v>
      </c>
    </row>
    <row r="6876" spans="1:23" ht="12.9" customHeight="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  <c r="V6876" s="1" t="str">
        <f>VLOOKUP(M6876,People!$B$1:$C$5,2,0)</f>
        <v>Kelly Williams</v>
      </c>
      <c r="W6876" s="1" t="str">
        <f>VLOOKUP(Orders!B6876,Returns!$B$1:$C$801,2,1)</f>
        <v>Yes</v>
      </c>
    </row>
    <row r="6877" spans="1:23" ht="12.9" customHeight="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  <c r="V6877" s="1" t="str">
        <f>VLOOKUP(M6877,People!$B$1:$C$5,2,0)</f>
        <v>Cassandra Brandow</v>
      </c>
      <c r="W6877" s="1" t="str">
        <f>VLOOKUP(Orders!B6877,Returns!$B$1:$C$801,2,1)</f>
        <v>Yes</v>
      </c>
    </row>
    <row r="6878" spans="1:23" ht="12.9" customHeight="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  <c r="V6878" s="1" t="str">
        <f>VLOOKUP(M6878,People!$B$1:$C$5,2,0)</f>
        <v>Cassandra Brandow</v>
      </c>
      <c r="W6878" s="1" t="str">
        <f>VLOOKUP(Orders!B6878,Returns!$B$1:$C$801,2,1)</f>
        <v>Yes</v>
      </c>
    </row>
    <row r="6879" spans="1:23" ht="12.9" customHeight="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  <c r="V6879" s="1" t="str">
        <f>VLOOKUP(M6879,People!$B$1:$C$5,2,0)</f>
        <v>Kelly Williams</v>
      </c>
      <c r="W6879" s="1" t="str">
        <f>VLOOKUP(Orders!B6879,Returns!$B$1:$C$801,2,1)</f>
        <v>Yes</v>
      </c>
    </row>
    <row r="6880" spans="1:23" ht="12.9" customHeight="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  <c r="V6880" s="1" t="str">
        <f>VLOOKUP(M6880,People!$B$1:$C$5,2,0)</f>
        <v>Kelly Williams</v>
      </c>
      <c r="W6880" s="1" t="str">
        <f>VLOOKUP(Orders!B6880,Returns!$B$1:$C$801,2,1)</f>
        <v>Yes</v>
      </c>
    </row>
    <row r="6881" spans="1:23" ht="12.9" customHeight="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  <c r="V6881" s="1" t="str">
        <f>VLOOKUP(M6881,People!$B$1:$C$5,2,0)</f>
        <v>Anna Andreadi</v>
      </c>
      <c r="W6881" s="1" t="str">
        <f>VLOOKUP(Orders!B6881,Returns!$B$1:$C$801,2,1)</f>
        <v>Yes</v>
      </c>
    </row>
    <row r="6882" spans="1:23" ht="12.9" customHeight="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  <c r="V6882" s="1" t="str">
        <f>VLOOKUP(M6882,People!$B$1:$C$5,2,0)</f>
        <v>Anna Andreadi</v>
      </c>
      <c r="W6882" s="1" t="str">
        <f>VLOOKUP(Orders!B6882,Returns!$B$1:$C$801,2,1)</f>
        <v>Yes</v>
      </c>
    </row>
    <row r="6883" spans="1:23" ht="12.9" customHeight="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  <c r="V6883" s="1" t="str">
        <f>VLOOKUP(M6883,People!$B$1:$C$5,2,0)</f>
        <v>Anna Andreadi</v>
      </c>
      <c r="W6883" s="1" t="str">
        <f>VLOOKUP(Orders!B6883,Returns!$B$1:$C$801,2,1)</f>
        <v>Yes</v>
      </c>
    </row>
    <row r="6884" spans="1:23" ht="12.9" customHeight="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  <c r="V6884" s="1" t="str">
        <f>VLOOKUP(M6884,People!$B$1:$C$5,2,0)</f>
        <v>Anna Andreadi</v>
      </c>
      <c r="W6884" s="1" t="str">
        <f>VLOOKUP(Orders!B6884,Returns!$B$1:$C$801,2,1)</f>
        <v>Yes</v>
      </c>
    </row>
    <row r="6885" spans="1:23" ht="12.9" customHeight="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VLOOKUP(M6885,People!$B$1:$C$5,2,0)</f>
        <v>Anna Andreadi</v>
      </c>
      <c r="W6885" s="1" t="str">
        <f>VLOOKUP(Orders!B6885,Returns!$B$1:$C$801,2,1)</f>
        <v>Yes</v>
      </c>
    </row>
    <row r="6886" spans="1:23" ht="12.9" customHeight="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  <c r="V6886" s="1" t="str">
        <f>VLOOKUP(M6886,People!$B$1:$C$5,2,0)</f>
        <v>Kelly Williams</v>
      </c>
      <c r="W6886" s="1" t="str">
        <f>VLOOKUP(Orders!B6886,Returns!$B$1:$C$801,2,1)</f>
        <v>Yes</v>
      </c>
    </row>
    <row r="6887" spans="1:23" ht="12.9" customHeight="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  <c r="V6887" s="1" t="str">
        <f>VLOOKUP(M6887,People!$B$1:$C$5,2,0)</f>
        <v>Chuck Magee</v>
      </c>
      <c r="W6887" s="1" t="str">
        <f>VLOOKUP(Orders!B6887,Returns!$B$1:$C$801,2,1)</f>
        <v>Yes</v>
      </c>
    </row>
    <row r="6888" spans="1:23" ht="12.9" customHeight="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  <c r="V6888" s="1" t="str">
        <f>VLOOKUP(M6888,People!$B$1:$C$5,2,0)</f>
        <v>Chuck Magee</v>
      </c>
      <c r="W6888" s="1" t="str">
        <f>VLOOKUP(Orders!B6888,Returns!$B$1:$C$801,2,1)</f>
        <v>Yes</v>
      </c>
    </row>
    <row r="6889" spans="1:23" ht="12.9" customHeight="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  <c r="V6889" s="1" t="str">
        <f>VLOOKUP(M6889,People!$B$1:$C$5,2,0)</f>
        <v>Anna Andreadi</v>
      </c>
      <c r="W6889" s="1" t="str">
        <f>VLOOKUP(Orders!B6889,Returns!$B$1:$C$801,2,1)</f>
        <v>Yes</v>
      </c>
    </row>
    <row r="6890" spans="1:23" ht="12.9" customHeight="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  <c r="V6890" s="1" t="str">
        <f>VLOOKUP(M6890,People!$B$1:$C$5,2,0)</f>
        <v>Anna Andreadi</v>
      </c>
      <c r="W6890" s="1" t="str">
        <f>VLOOKUP(Orders!B6890,Returns!$B$1:$C$801,2,1)</f>
        <v>Yes</v>
      </c>
    </row>
    <row r="6891" spans="1:23" ht="12.9" customHeight="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  <c r="V6891" s="1" t="str">
        <f>VLOOKUP(M6891,People!$B$1:$C$5,2,0)</f>
        <v>Cassandra Brandow</v>
      </c>
      <c r="W6891" s="1" t="str">
        <f>VLOOKUP(Orders!B6891,Returns!$B$1:$C$801,2,1)</f>
        <v>Yes</v>
      </c>
    </row>
    <row r="6892" spans="1:23" ht="12.9" customHeight="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  <c r="V6892" s="1" t="str">
        <f>VLOOKUP(M6892,People!$B$1:$C$5,2,0)</f>
        <v>Cassandra Brandow</v>
      </c>
      <c r="W6892" s="1" t="str">
        <f>VLOOKUP(Orders!B6892,Returns!$B$1:$C$801,2,1)</f>
        <v>Yes</v>
      </c>
    </row>
    <row r="6893" spans="1:23" ht="12.9" customHeight="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  <c r="V6893" s="1" t="str">
        <f>VLOOKUP(M6893,People!$B$1:$C$5,2,0)</f>
        <v>Cassandra Brandow</v>
      </c>
      <c r="W6893" s="1" t="str">
        <f>VLOOKUP(Orders!B6893,Returns!$B$1:$C$801,2,1)</f>
        <v>Yes</v>
      </c>
    </row>
    <row r="6894" spans="1:23" ht="12.9" customHeight="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  <c r="V6894" s="1" t="str">
        <f>VLOOKUP(M6894,People!$B$1:$C$5,2,0)</f>
        <v>Cassandra Brandow</v>
      </c>
      <c r="W6894" s="1" t="str">
        <f>VLOOKUP(Orders!B6894,Returns!$B$1:$C$801,2,1)</f>
        <v>Yes</v>
      </c>
    </row>
    <row r="6895" spans="1:23" ht="12.9" customHeight="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  <c r="V6895" s="1" t="str">
        <f>VLOOKUP(M6895,People!$B$1:$C$5,2,0)</f>
        <v>Cassandra Brandow</v>
      </c>
      <c r="W6895" s="1" t="str">
        <f>VLOOKUP(Orders!B6895,Returns!$B$1:$C$801,2,1)</f>
        <v>Yes</v>
      </c>
    </row>
    <row r="6896" spans="1:23" ht="12.9" customHeight="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VLOOKUP(M6896,People!$B$1:$C$5,2,0)</f>
        <v>Cassandra Brandow</v>
      </c>
      <c r="W6896" s="1" t="str">
        <f>VLOOKUP(Orders!B6896,Returns!$B$1:$C$801,2,1)</f>
        <v>Yes</v>
      </c>
    </row>
    <row r="6897" spans="1:23" ht="12.9" customHeight="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  <c r="V6897" s="1" t="str">
        <f>VLOOKUP(M6897,People!$B$1:$C$5,2,0)</f>
        <v>Cassandra Brandow</v>
      </c>
      <c r="W6897" s="1" t="str">
        <f>VLOOKUP(Orders!B6897,Returns!$B$1:$C$801,2,1)</f>
        <v>Yes</v>
      </c>
    </row>
    <row r="6898" spans="1:23" ht="12.9" customHeight="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  <c r="V6898" s="1" t="str">
        <f>VLOOKUP(M6898,People!$B$1:$C$5,2,0)</f>
        <v>Cassandra Brandow</v>
      </c>
      <c r="W6898" s="1" t="str">
        <f>VLOOKUP(Orders!B6898,Returns!$B$1:$C$801,2,1)</f>
        <v>Yes</v>
      </c>
    </row>
    <row r="6899" spans="1:23" ht="12.9" customHeight="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  <c r="V6899" s="1" t="str">
        <f>VLOOKUP(M6899,People!$B$1:$C$5,2,0)</f>
        <v>Chuck Magee</v>
      </c>
      <c r="W6899" s="1" t="str">
        <f>VLOOKUP(Orders!B6899,Returns!$B$1:$C$801,2,1)</f>
        <v>Yes</v>
      </c>
    </row>
    <row r="6900" spans="1:23" ht="12.9" customHeight="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  <c r="V6900" s="1" t="str">
        <f>VLOOKUP(M6900,People!$B$1:$C$5,2,0)</f>
        <v>Kelly Williams</v>
      </c>
      <c r="W6900" s="1" t="str">
        <f>VLOOKUP(Orders!B6900,Returns!$B$1:$C$801,2,1)</f>
        <v>Yes</v>
      </c>
    </row>
    <row r="6901" spans="1:23" ht="12.9" customHeight="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  <c r="V6901" s="1" t="str">
        <f>VLOOKUP(M6901,People!$B$1:$C$5,2,0)</f>
        <v>Kelly Williams</v>
      </c>
      <c r="W6901" s="1" t="str">
        <f>VLOOKUP(Orders!B6901,Returns!$B$1:$C$801,2,1)</f>
        <v>Yes</v>
      </c>
    </row>
    <row r="6902" spans="1:23" ht="12.9" customHeight="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  <c r="V6902" s="1" t="str">
        <f>VLOOKUP(M6902,People!$B$1:$C$5,2,0)</f>
        <v>Chuck Magee</v>
      </c>
      <c r="W6902" s="1" t="str">
        <f>VLOOKUP(Orders!B6902,Returns!$B$1:$C$801,2,1)</f>
        <v>Yes</v>
      </c>
    </row>
    <row r="6903" spans="1:23" ht="12.9" customHeight="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  <c r="V6903" s="1" t="str">
        <f>VLOOKUP(M6903,People!$B$1:$C$5,2,0)</f>
        <v>Anna Andreadi</v>
      </c>
      <c r="W6903" s="1" t="str">
        <f>VLOOKUP(Orders!B6903,Returns!$B$1:$C$801,2,1)</f>
        <v>Yes</v>
      </c>
    </row>
    <row r="6904" spans="1:23" ht="12.9" customHeight="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VLOOKUP(M6904,People!$B$1:$C$5,2,0)</f>
        <v>Kelly Williams</v>
      </c>
      <c r="W6904" s="1" t="str">
        <f>VLOOKUP(Orders!B6904,Returns!$B$1:$C$801,2,1)</f>
        <v>Yes</v>
      </c>
    </row>
    <row r="6905" spans="1:23" ht="12.9" customHeight="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  <c r="V6905" s="1" t="str">
        <f>VLOOKUP(M6905,People!$B$1:$C$5,2,0)</f>
        <v>Kelly Williams</v>
      </c>
      <c r="W6905" s="1" t="str">
        <f>VLOOKUP(Orders!B6905,Returns!$B$1:$C$801,2,1)</f>
        <v>Yes</v>
      </c>
    </row>
    <row r="6906" spans="1:23" ht="12.9" customHeight="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  <c r="V6906" s="1" t="str">
        <f>VLOOKUP(M6906,People!$B$1:$C$5,2,0)</f>
        <v>Kelly Williams</v>
      </c>
      <c r="W6906" s="1" t="str">
        <f>VLOOKUP(Orders!B6906,Returns!$B$1:$C$801,2,1)</f>
        <v>Yes</v>
      </c>
    </row>
    <row r="6907" spans="1:23" ht="12.9" customHeight="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  <c r="V6907" s="1" t="str">
        <f>VLOOKUP(M6907,People!$B$1:$C$5,2,0)</f>
        <v>Anna Andreadi</v>
      </c>
      <c r="W6907" s="1" t="str">
        <f>VLOOKUP(Orders!B6907,Returns!$B$1:$C$801,2,1)</f>
        <v>Yes</v>
      </c>
    </row>
    <row r="6908" spans="1:23" ht="12.9" customHeight="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VLOOKUP(M6908,People!$B$1:$C$5,2,0)</f>
        <v>Kelly Williams</v>
      </c>
      <c r="W6908" s="1" t="str">
        <f>VLOOKUP(Orders!B6908,Returns!$B$1:$C$801,2,1)</f>
        <v>Yes</v>
      </c>
    </row>
    <row r="6909" spans="1:23" ht="12.9" customHeight="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  <c r="V6909" s="1" t="str">
        <f>VLOOKUP(M6909,People!$B$1:$C$5,2,0)</f>
        <v>Anna Andreadi</v>
      </c>
      <c r="W6909" s="1" t="str">
        <f>VLOOKUP(Orders!B6909,Returns!$B$1:$C$801,2,1)</f>
        <v>Yes</v>
      </c>
    </row>
    <row r="6910" spans="1:23" ht="12.9" customHeight="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  <c r="V6910" s="1" t="str">
        <f>VLOOKUP(M6910,People!$B$1:$C$5,2,0)</f>
        <v>Cassandra Brandow</v>
      </c>
      <c r="W6910" s="1" t="str">
        <f>VLOOKUP(Orders!B6910,Returns!$B$1:$C$801,2,1)</f>
        <v>Yes</v>
      </c>
    </row>
    <row r="6911" spans="1:23" ht="12.9" customHeight="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  <c r="V6911" s="1" t="str">
        <f>VLOOKUP(M6911,People!$B$1:$C$5,2,0)</f>
        <v>Chuck Magee</v>
      </c>
      <c r="W6911" s="1" t="str">
        <f>VLOOKUP(Orders!B6911,Returns!$B$1:$C$801,2,1)</f>
        <v>Yes</v>
      </c>
    </row>
    <row r="6912" spans="1:23" ht="12.9" customHeight="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  <c r="V6912" s="1" t="str">
        <f>VLOOKUP(M6912,People!$B$1:$C$5,2,0)</f>
        <v>Anna Andreadi</v>
      </c>
      <c r="W6912" s="1" t="str">
        <f>VLOOKUP(Orders!B6912,Returns!$B$1:$C$801,2,1)</f>
        <v>Yes</v>
      </c>
    </row>
    <row r="6913" spans="1:23" ht="12.9" customHeight="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  <c r="V6913" s="1" t="str">
        <f>VLOOKUP(M6913,People!$B$1:$C$5,2,0)</f>
        <v>Anna Andreadi</v>
      </c>
      <c r="W6913" s="1" t="str">
        <f>VLOOKUP(Orders!B6913,Returns!$B$1:$C$801,2,1)</f>
        <v>Yes</v>
      </c>
    </row>
    <row r="6914" spans="1:23" ht="12.9" customHeight="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VLOOKUP(M6914,People!$B$1:$C$5,2,0)</f>
        <v>Anna Andreadi</v>
      </c>
      <c r="W6914" s="1" t="str">
        <f>VLOOKUP(Orders!B6914,Returns!$B$1:$C$801,2,1)</f>
        <v>Yes</v>
      </c>
    </row>
    <row r="6915" spans="1:23" ht="12.9" customHeight="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  <c r="V6915" s="1" t="str">
        <f>VLOOKUP(M6915,People!$B$1:$C$5,2,0)</f>
        <v>Cassandra Brandow</v>
      </c>
      <c r="W6915" s="1" t="str">
        <f>VLOOKUP(Orders!B6915,Returns!$B$1:$C$801,2,1)</f>
        <v>Yes</v>
      </c>
    </row>
    <row r="6916" spans="1:23" ht="12.9" customHeight="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  <c r="V6916" s="1" t="str">
        <f>VLOOKUP(M6916,People!$B$1:$C$5,2,0)</f>
        <v>Kelly Williams</v>
      </c>
      <c r="W6916" s="1" t="str">
        <f>VLOOKUP(Orders!B6916,Returns!$B$1:$C$801,2,1)</f>
        <v>Yes</v>
      </c>
    </row>
    <row r="6917" spans="1:23" ht="12.9" customHeight="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  <c r="V6917" s="1" t="str">
        <f>VLOOKUP(M6917,People!$B$1:$C$5,2,0)</f>
        <v>Kelly Williams</v>
      </c>
      <c r="W6917" s="1" t="str">
        <f>VLOOKUP(Orders!B6917,Returns!$B$1:$C$801,2,1)</f>
        <v>Yes</v>
      </c>
    </row>
    <row r="6918" spans="1:23" ht="12.9" customHeight="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  <c r="V6918" s="1" t="str">
        <f>VLOOKUP(M6918,People!$B$1:$C$5,2,0)</f>
        <v>Kelly Williams</v>
      </c>
      <c r="W6918" s="1" t="str">
        <f>VLOOKUP(Orders!B6918,Returns!$B$1:$C$801,2,1)</f>
        <v>Yes</v>
      </c>
    </row>
    <row r="6919" spans="1:23" ht="12.9" customHeight="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  <c r="V6919" s="1" t="str">
        <f>VLOOKUP(M6919,People!$B$1:$C$5,2,0)</f>
        <v>Anna Andreadi</v>
      </c>
      <c r="W6919" s="1" t="str">
        <f>VLOOKUP(Orders!B6919,Returns!$B$1:$C$801,2,1)</f>
        <v>Yes</v>
      </c>
    </row>
    <row r="6920" spans="1:23" ht="12.9" customHeight="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  <c r="V6920" s="1" t="str">
        <f>VLOOKUP(M6920,People!$B$1:$C$5,2,0)</f>
        <v>Anna Andreadi</v>
      </c>
      <c r="W6920" s="1" t="str">
        <f>VLOOKUP(Orders!B6920,Returns!$B$1:$C$801,2,1)</f>
        <v>Yes</v>
      </c>
    </row>
    <row r="6921" spans="1:23" ht="12.9" customHeight="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VLOOKUP(M6921,People!$B$1:$C$5,2,0)</f>
        <v>Chuck Magee</v>
      </c>
      <c r="W6921" s="1" t="str">
        <f>VLOOKUP(Orders!B6921,Returns!$B$1:$C$801,2,1)</f>
        <v>Yes</v>
      </c>
    </row>
    <row r="6922" spans="1:23" ht="12.9" customHeight="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  <c r="V6922" s="1" t="str">
        <f>VLOOKUP(M6922,People!$B$1:$C$5,2,0)</f>
        <v>Anna Andreadi</v>
      </c>
      <c r="W6922" s="1" t="str">
        <f>VLOOKUP(Orders!B6922,Returns!$B$1:$C$801,2,1)</f>
        <v>Yes</v>
      </c>
    </row>
    <row r="6923" spans="1:23" ht="12.9" customHeight="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VLOOKUP(M6923,People!$B$1:$C$5,2,0)</f>
        <v>Chuck Magee</v>
      </c>
      <c r="W6923" s="1" t="str">
        <f>VLOOKUP(Orders!B6923,Returns!$B$1:$C$801,2,1)</f>
        <v>Yes</v>
      </c>
    </row>
    <row r="6924" spans="1:23" ht="12.9" customHeight="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VLOOKUP(M6924,People!$B$1:$C$5,2,0)</f>
        <v>Cassandra Brandow</v>
      </c>
      <c r="W6924" s="1" t="str">
        <f>VLOOKUP(Orders!B6924,Returns!$B$1:$C$801,2,1)</f>
        <v>Yes</v>
      </c>
    </row>
    <row r="6925" spans="1:23" ht="12.9" customHeight="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  <c r="V6925" s="1" t="str">
        <f>VLOOKUP(M6925,People!$B$1:$C$5,2,0)</f>
        <v>Cassandra Brandow</v>
      </c>
      <c r="W6925" s="1" t="str">
        <f>VLOOKUP(Orders!B6925,Returns!$B$1:$C$801,2,1)</f>
        <v>Yes</v>
      </c>
    </row>
    <row r="6926" spans="1:23" ht="12.9" customHeight="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  <c r="V6926" s="1" t="str">
        <f>VLOOKUP(M6926,People!$B$1:$C$5,2,0)</f>
        <v>Chuck Magee</v>
      </c>
      <c r="W6926" s="1" t="str">
        <f>VLOOKUP(Orders!B6926,Returns!$B$1:$C$801,2,1)</f>
        <v>Yes</v>
      </c>
    </row>
    <row r="6927" spans="1:23" ht="12.9" customHeight="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  <c r="V6927" s="1" t="str">
        <f>VLOOKUP(M6927,People!$B$1:$C$5,2,0)</f>
        <v>Chuck Magee</v>
      </c>
      <c r="W6927" s="1" t="str">
        <f>VLOOKUP(Orders!B6927,Returns!$B$1:$C$801,2,1)</f>
        <v>Yes</v>
      </c>
    </row>
    <row r="6928" spans="1:23" ht="12.9" customHeight="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  <c r="V6928" s="1" t="str">
        <f>VLOOKUP(M6928,People!$B$1:$C$5,2,0)</f>
        <v>Anna Andreadi</v>
      </c>
      <c r="W6928" s="1" t="str">
        <f>VLOOKUP(Orders!B6928,Returns!$B$1:$C$801,2,1)</f>
        <v>Yes</v>
      </c>
    </row>
    <row r="6929" spans="1:23" ht="12.9" customHeight="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  <c r="V6929" s="1" t="str">
        <f>VLOOKUP(M6929,People!$B$1:$C$5,2,0)</f>
        <v>Anna Andreadi</v>
      </c>
      <c r="W6929" s="1" t="str">
        <f>VLOOKUP(Orders!B6929,Returns!$B$1:$C$801,2,1)</f>
        <v>Yes</v>
      </c>
    </row>
    <row r="6930" spans="1:23" ht="12.9" customHeight="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  <c r="V6930" s="1" t="str">
        <f>VLOOKUP(M6930,People!$B$1:$C$5,2,0)</f>
        <v>Anna Andreadi</v>
      </c>
      <c r="W6930" s="1" t="str">
        <f>VLOOKUP(Orders!B6930,Returns!$B$1:$C$801,2,1)</f>
        <v>Yes</v>
      </c>
    </row>
    <row r="6931" spans="1:23" ht="12.9" customHeight="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  <c r="V6931" s="1" t="str">
        <f>VLOOKUP(M6931,People!$B$1:$C$5,2,0)</f>
        <v>Anna Andreadi</v>
      </c>
      <c r="W6931" s="1" t="str">
        <f>VLOOKUP(Orders!B6931,Returns!$B$1:$C$801,2,1)</f>
        <v>Yes</v>
      </c>
    </row>
    <row r="6932" spans="1:23" ht="12.9" customHeight="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VLOOKUP(M6932,People!$B$1:$C$5,2,0)</f>
        <v>Anna Andreadi</v>
      </c>
      <c r="W6932" s="1" t="str">
        <f>VLOOKUP(Orders!B6932,Returns!$B$1:$C$801,2,1)</f>
        <v>Yes</v>
      </c>
    </row>
    <row r="6933" spans="1:23" ht="12.9" customHeight="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  <c r="V6933" s="1" t="str">
        <f>VLOOKUP(M6933,People!$B$1:$C$5,2,0)</f>
        <v>Chuck Magee</v>
      </c>
      <c r="W6933" s="1" t="str">
        <f>VLOOKUP(Orders!B6933,Returns!$B$1:$C$801,2,1)</f>
        <v>Yes</v>
      </c>
    </row>
    <row r="6934" spans="1:23" ht="12.9" customHeight="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  <c r="V6934" s="1" t="str">
        <f>VLOOKUP(M6934,People!$B$1:$C$5,2,0)</f>
        <v>Chuck Magee</v>
      </c>
      <c r="W6934" s="1" t="str">
        <f>VLOOKUP(Orders!B6934,Returns!$B$1:$C$801,2,1)</f>
        <v>Yes</v>
      </c>
    </row>
    <row r="6935" spans="1:23" ht="12.9" customHeight="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  <c r="V6935" s="1" t="str">
        <f>VLOOKUP(M6935,People!$B$1:$C$5,2,0)</f>
        <v>Chuck Magee</v>
      </c>
      <c r="W6935" s="1" t="str">
        <f>VLOOKUP(Orders!B6935,Returns!$B$1:$C$801,2,1)</f>
        <v>Yes</v>
      </c>
    </row>
    <row r="6936" spans="1:23" ht="12.9" customHeight="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  <c r="V6936" s="1" t="str">
        <f>VLOOKUP(M6936,People!$B$1:$C$5,2,0)</f>
        <v>Chuck Magee</v>
      </c>
      <c r="W6936" s="1" t="str">
        <f>VLOOKUP(Orders!B6936,Returns!$B$1:$C$801,2,1)</f>
        <v>Yes</v>
      </c>
    </row>
    <row r="6937" spans="1:23" ht="12.9" customHeight="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  <c r="V6937" s="1" t="str">
        <f>VLOOKUP(M6937,People!$B$1:$C$5,2,0)</f>
        <v>Kelly Williams</v>
      </c>
      <c r="W6937" s="1" t="str">
        <f>VLOOKUP(Orders!B6937,Returns!$B$1:$C$801,2,1)</f>
        <v>Yes</v>
      </c>
    </row>
    <row r="6938" spans="1:23" ht="12.9" customHeight="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VLOOKUP(M6938,People!$B$1:$C$5,2,0)</f>
        <v>Kelly Williams</v>
      </c>
      <c r="W6938" s="1" t="str">
        <f>VLOOKUP(Orders!B6938,Returns!$B$1:$C$801,2,1)</f>
        <v>Yes</v>
      </c>
    </row>
    <row r="6939" spans="1:23" ht="12.9" customHeight="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  <c r="V6939" s="1" t="str">
        <f>VLOOKUP(M6939,People!$B$1:$C$5,2,0)</f>
        <v>Kelly Williams</v>
      </c>
      <c r="W6939" s="1" t="str">
        <f>VLOOKUP(Orders!B6939,Returns!$B$1:$C$801,2,1)</f>
        <v>Yes</v>
      </c>
    </row>
    <row r="6940" spans="1:23" ht="12.9" customHeight="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  <c r="V6940" s="1" t="str">
        <f>VLOOKUP(M6940,People!$B$1:$C$5,2,0)</f>
        <v>Anna Andreadi</v>
      </c>
      <c r="W6940" s="1" t="str">
        <f>VLOOKUP(Orders!B6940,Returns!$B$1:$C$801,2,1)</f>
        <v>Yes</v>
      </c>
    </row>
    <row r="6941" spans="1:23" ht="12.9" customHeight="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VLOOKUP(M6941,People!$B$1:$C$5,2,0)</f>
        <v>Chuck Magee</v>
      </c>
      <c r="W6941" s="1" t="str">
        <f>VLOOKUP(Orders!B6941,Returns!$B$1:$C$801,2,1)</f>
        <v>Yes</v>
      </c>
    </row>
    <row r="6942" spans="1:23" ht="12.9" customHeight="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  <c r="V6942" s="1" t="str">
        <f>VLOOKUP(M6942,People!$B$1:$C$5,2,0)</f>
        <v>Chuck Magee</v>
      </c>
      <c r="W6942" s="1" t="str">
        <f>VLOOKUP(Orders!B6942,Returns!$B$1:$C$801,2,1)</f>
        <v>Yes</v>
      </c>
    </row>
    <row r="6943" spans="1:23" ht="12.9" customHeight="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  <c r="V6943" s="1" t="str">
        <f>VLOOKUP(M6943,People!$B$1:$C$5,2,0)</f>
        <v>Chuck Magee</v>
      </c>
      <c r="W6943" s="1" t="str">
        <f>VLOOKUP(Orders!B6943,Returns!$B$1:$C$801,2,1)</f>
        <v>Yes</v>
      </c>
    </row>
    <row r="6944" spans="1:23" ht="12.9" customHeight="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  <c r="V6944" s="1" t="str">
        <f>VLOOKUP(M6944,People!$B$1:$C$5,2,0)</f>
        <v>Chuck Magee</v>
      </c>
      <c r="W6944" s="1" t="str">
        <f>VLOOKUP(Orders!B6944,Returns!$B$1:$C$801,2,1)</f>
        <v>Yes</v>
      </c>
    </row>
    <row r="6945" spans="1:23" ht="12.9" customHeight="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VLOOKUP(M6945,People!$B$1:$C$5,2,0)</f>
        <v>Anna Andreadi</v>
      </c>
      <c r="W6945" s="1" t="str">
        <f>VLOOKUP(Orders!B6945,Returns!$B$1:$C$801,2,1)</f>
        <v>Yes</v>
      </c>
    </row>
    <row r="6946" spans="1:23" ht="12.9" customHeight="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  <c r="V6946" s="1" t="str">
        <f>VLOOKUP(M6946,People!$B$1:$C$5,2,0)</f>
        <v>Chuck Magee</v>
      </c>
      <c r="W6946" s="1" t="str">
        <f>VLOOKUP(Orders!B6946,Returns!$B$1:$C$801,2,1)</f>
        <v>Yes</v>
      </c>
    </row>
    <row r="6947" spans="1:23" ht="12.9" customHeight="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  <c r="V6947" s="1" t="str">
        <f>VLOOKUP(M6947,People!$B$1:$C$5,2,0)</f>
        <v>Chuck Magee</v>
      </c>
      <c r="W6947" s="1" t="str">
        <f>VLOOKUP(Orders!B6947,Returns!$B$1:$C$801,2,1)</f>
        <v>Yes</v>
      </c>
    </row>
    <row r="6948" spans="1:23" ht="12.9" customHeight="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VLOOKUP(M6948,People!$B$1:$C$5,2,0)</f>
        <v>Anna Andreadi</v>
      </c>
      <c r="W6948" s="1" t="str">
        <f>VLOOKUP(Orders!B6948,Returns!$B$1:$C$801,2,1)</f>
        <v>Yes</v>
      </c>
    </row>
    <row r="6949" spans="1:23" ht="12.9" customHeight="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VLOOKUP(M6949,People!$B$1:$C$5,2,0)</f>
        <v>Kelly Williams</v>
      </c>
      <c r="W6949" s="1" t="str">
        <f>VLOOKUP(Orders!B6949,Returns!$B$1:$C$801,2,1)</f>
        <v>Yes</v>
      </c>
    </row>
    <row r="6950" spans="1:23" ht="12.9" customHeight="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  <c r="V6950" s="1" t="str">
        <f>VLOOKUP(M6950,People!$B$1:$C$5,2,0)</f>
        <v>Kelly Williams</v>
      </c>
      <c r="W6950" s="1" t="str">
        <f>VLOOKUP(Orders!B6950,Returns!$B$1:$C$801,2,1)</f>
        <v>Yes</v>
      </c>
    </row>
    <row r="6951" spans="1:23" ht="12.9" customHeight="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  <c r="V6951" s="1" t="str">
        <f>VLOOKUP(M6951,People!$B$1:$C$5,2,0)</f>
        <v>Chuck Magee</v>
      </c>
      <c r="W6951" s="1" t="str">
        <f>VLOOKUP(Orders!B6951,Returns!$B$1:$C$801,2,1)</f>
        <v>Yes</v>
      </c>
    </row>
    <row r="6952" spans="1:23" ht="12.9" customHeight="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  <c r="V6952" s="1" t="str">
        <f>VLOOKUP(M6952,People!$B$1:$C$5,2,0)</f>
        <v>Chuck Magee</v>
      </c>
      <c r="W6952" s="1" t="str">
        <f>VLOOKUP(Orders!B6952,Returns!$B$1:$C$801,2,1)</f>
        <v>Yes</v>
      </c>
    </row>
    <row r="6953" spans="1:23" ht="12.9" customHeight="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  <c r="V6953" s="1" t="str">
        <f>VLOOKUP(M6953,People!$B$1:$C$5,2,0)</f>
        <v>Kelly Williams</v>
      </c>
      <c r="W6953" s="1" t="str">
        <f>VLOOKUP(Orders!B6953,Returns!$B$1:$C$801,2,1)</f>
        <v>Yes</v>
      </c>
    </row>
    <row r="6954" spans="1:23" ht="12.9" customHeight="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VLOOKUP(M6954,People!$B$1:$C$5,2,0)</f>
        <v>Anna Andreadi</v>
      </c>
      <c r="W6954" s="1" t="str">
        <f>VLOOKUP(Orders!B6954,Returns!$B$1:$C$801,2,1)</f>
        <v>Yes</v>
      </c>
    </row>
    <row r="6955" spans="1:23" ht="12.9" customHeight="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  <c r="V6955" s="1" t="str">
        <f>VLOOKUP(M6955,People!$B$1:$C$5,2,0)</f>
        <v>Anna Andreadi</v>
      </c>
      <c r="W6955" s="1" t="str">
        <f>VLOOKUP(Orders!B6955,Returns!$B$1:$C$801,2,1)</f>
        <v>Yes</v>
      </c>
    </row>
    <row r="6956" spans="1:23" ht="12.9" customHeight="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  <c r="V6956" s="1" t="str">
        <f>VLOOKUP(M6956,People!$B$1:$C$5,2,0)</f>
        <v>Anna Andreadi</v>
      </c>
      <c r="W6956" s="1" t="str">
        <f>VLOOKUP(Orders!B6956,Returns!$B$1:$C$801,2,1)</f>
        <v>Yes</v>
      </c>
    </row>
    <row r="6957" spans="1:23" ht="12.9" customHeight="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VLOOKUP(M6957,People!$B$1:$C$5,2,0)</f>
        <v>Anna Andreadi</v>
      </c>
      <c r="W6957" s="1" t="str">
        <f>VLOOKUP(Orders!B6957,Returns!$B$1:$C$801,2,1)</f>
        <v>Yes</v>
      </c>
    </row>
    <row r="6958" spans="1:23" ht="12.9" customHeight="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  <c r="V6958" s="1" t="str">
        <f>VLOOKUP(M6958,People!$B$1:$C$5,2,0)</f>
        <v>Cassandra Brandow</v>
      </c>
      <c r="W6958" s="1" t="str">
        <f>VLOOKUP(Orders!B6958,Returns!$B$1:$C$801,2,1)</f>
        <v>Yes</v>
      </c>
    </row>
    <row r="6959" spans="1:23" ht="12.9" customHeight="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  <c r="V6959" s="1" t="str">
        <f>VLOOKUP(M6959,People!$B$1:$C$5,2,0)</f>
        <v>Cassandra Brandow</v>
      </c>
      <c r="W6959" s="1" t="str">
        <f>VLOOKUP(Orders!B6959,Returns!$B$1:$C$801,2,1)</f>
        <v>Yes</v>
      </c>
    </row>
    <row r="6960" spans="1:23" ht="12.9" customHeight="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VLOOKUP(M6960,People!$B$1:$C$5,2,0)</f>
        <v>Anna Andreadi</v>
      </c>
      <c r="W6960" s="1" t="str">
        <f>VLOOKUP(Orders!B6960,Returns!$B$1:$C$801,2,1)</f>
        <v>Yes</v>
      </c>
    </row>
    <row r="6961" spans="1:23" ht="12.9" customHeight="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VLOOKUP(M6961,People!$B$1:$C$5,2,0)</f>
        <v>Anna Andreadi</v>
      </c>
      <c r="W6961" s="1" t="str">
        <f>VLOOKUP(Orders!B6961,Returns!$B$1:$C$801,2,1)</f>
        <v>Yes</v>
      </c>
    </row>
    <row r="6962" spans="1:23" ht="12.9" customHeight="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  <c r="V6962" s="1" t="str">
        <f>VLOOKUP(M6962,People!$B$1:$C$5,2,0)</f>
        <v>Anna Andreadi</v>
      </c>
      <c r="W6962" s="1" t="str">
        <f>VLOOKUP(Orders!B6962,Returns!$B$1:$C$801,2,1)</f>
        <v>Yes</v>
      </c>
    </row>
    <row r="6963" spans="1:23" ht="12.9" customHeight="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  <c r="V6963" s="1" t="str">
        <f>VLOOKUP(M6963,People!$B$1:$C$5,2,0)</f>
        <v>Anna Andreadi</v>
      </c>
      <c r="W6963" s="1" t="str">
        <f>VLOOKUP(Orders!B6963,Returns!$B$1:$C$801,2,1)</f>
        <v>Yes</v>
      </c>
    </row>
    <row r="6964" spans="1:23" ht="12.9" customHeight="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VLOOKUP(M6964,People!$B$1:$C$5,2,0)</f>
        <v>Cassandra Brandow</v>
      </c>
      <c r="W6964" s="1" t="str">
        <f>VLOOKUP(Orders!B6964,Returns!$B$1:$C$801,2,1)</f>
        <v>Yes</v>
      </c>
    </row>
    <row r="6965" spans="1:23" ht="12.9" customHeight="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  <c r="V6965" s="1" t="str">
        <f>VLOOKUP(M6965,People!$B$1:$C$5,2,0)</f>
        <v>Cassandra Brandow</v>
      </c>
      <c r="W6965" s="1" t="str">
        <f>VLOOKUP(Orders!B6965,Returns!$B$1:$C$801,2,1)</f>
        <v>Yes</v>
      </c>
    </row>
    <row r="6966" spans="1:23" ht="12.9" customHeight="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VLOOKUP(M6966,People!$B$1:$C$5,2,0)</f>
        <v>Cassandra Brandow</v>
      </c>
      <c r="W6966" s="1" t="str">
        <f>VLOOKUP(Orders!B6966,Returns!$B$1:$C$801,2,1)</f>
        <v>Yes</v>
      </c>
    </row>
    <row r="6967" spans="1:23" ht="12.9" customHeight="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VLOOKUP(M6967,People!$B$1:$C$5,2,0)</f>
        <v>Cassandra Brandow</v>
      </c>
      <c r="W6967" s="1" t="str">
        <f>VLOOKUP(Orders!B6967,Returns!$B$1:$C$801,2,1)</f>
        <v>Yes</v>
      </c>
    </row>
    <row r="6968" spans="1:23" ht="12.9" customHeight="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VLOOKUP(M6968,People!$B$1:$C$5,2,0)</f>
        <v>Cassandra Brandow</v>
      </c>
      <c r="W6968" s="1" t="str">
        <f>VLOOKUP(Orders!B6968,Returns!$B$1:$C$801,2,1)</f>
        <v>Yes</v>
      </c>
    </row>
    <row r="6969" spans="1:23" ht="12.9" customHeight="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  <c r="V6969" s="1" t="str">
        <f>VLOOKUP(M6969,People!$B$1:$C$5,2,0)</f>
        <v>Cassandra Brandow</v>
      </c>
      <c r="W6969" s="1" t="str">
        <f>VLOOKUP(Orders!B6969,Returns!$B$1:$C$801,2,1)</f>
        <v>Yes</v>
      </c>
    </row>
    <row r="6970" spans="1:23" ht="12.9" customHeight="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VLOOKUP(M6970,People!$B$1:$C$5,2,0)</f>
        <v>Chuck Magee</v>
      </c>
      <c r="W6970" s="1" t="str">
        <f>VLOOKUP(Orders!B6970,Returns!$B$1:$C$801,2,1)</f>
        <v>Yes</v>
      </c>
    </row>
    <row r="6971" spans="1:23" ht="12.9" customHeight="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  <c r="V6971" s="1" t="str">
        <f>VLOOKUP(M6971,People!$B$1:$C$5,2,0)</f>
        <v>Anna Andreadi</v>
      </c>
      <c r="W6971" s="1" t="str">
        <f>VLOOKUP(Orders!B6971,Returns!$B$1:$C$801,2,1)</f>
        <v>Yes</v>
      </c>
    </row>
    <row r="6972" spans="1:23" ht="12.9" customHeight="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  <c r="V6972" s="1" t="str">
        <f>VLOOKUP(M6972,People!$B$1:$C$5,2,0)</f>
        <v>Anna Andreadi</v>
      </c>
      <c r="W6972" s="1" t="str">
        <f>VLOOKUP(Orders!B6972,Returns!$B$1:$C$801,2,1)</f>
        <v>Yes</v>
      </c>
    </row>
    <row r="6973" spans="1:23" ht="12.9" customHeight="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  <c r="V6973" s="1" t="str">
        <f>VLOOKUP(M6973,People!$B$1:$C$5,2,0)</f>
        <v>Anna Andreadi</v>
      </c>
      <c r="W6973" s="1" t="str">
        <f>VLOOKUP(Orders!B6973,Returns!$B$1:$C$801,2,1)</f>
        <v>Yes</v>
      </c>
    </row>
    <row r="6974" spans="1:23" ht="12.9" customHeight="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  <c r="V6974" s="1" t="str">
        <f>VLOOKUP(M6974,People!$B$1:$C$5,2,0)</f>
        <v>Anna Andreadi</v>
      </c>
      <c r="W6974" s="1" t="str">
        <f>VLOOKUP(Orders!B6974,Returns!$B$1:$C$801,2,1)</f>
        <v>Yes</v>
      </c>
    </row>
    <row r="6975" spans="1:23" ht="12.9" customHeight="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  <c r="V6975" s="1" t="str">
        <f>VLOOKUP(M6975,People!$B$1:$C$5,2,0)</f>
        <v>Anna Andreadi</v>
      </c>
      <c r="W6975" s="1" t="str">
        <f>VLOOKUP(Orders!B6975,Returns!$B$1:$C$801,2,1)</f>
        <v>Yes</v>
      </c>
    </row>
    <row r="6976" spans="1:23" ht="12.9" customHeight="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  <c r="V6976" s="1" t="str">
        <f>VLOOKUP(M6976,People!$B$1:$C$5,2,0)</f>
        <v>Kelly Williams</v>
      </c>
      <c r="W6976" s="1" t="str">
        <f>VLOOKUP(Orders!B6976,Returns!$B$1:$C$801,2,1)</f>
        <v>Yes</v>
      </c>
    </row>
    <row r="6977" spans="1:23" ht="12.9" customHeight="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VLOOKUP(M6977,People!$B$1:$C$5,2,0)</f>
        <v>Anna Andreadi</v>
      </c>
      <c r="W6977" s="1" t="str">
        <f>VLOOKUP(Orders!B6977,Returns!$B$1:$C$801,2,1)</f>
        <v>Yes</v>
      </c>
    </row>
    <row r="6978" spans="1:23" ht="12.9" customHeight="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  <c r="V6978" s="1" t="str">
        <f>VLOOKUP(M6978,People!$B$1:$C$5,2,0)</f>
        <v>Anna Andreadi</v>
      </c>
      <c r="W6978" s="1" t="str">
        <f>VLOOKUP(Orders!B6978,Returns!$B$1:$C$801,2,1)</f>
        <v>Yes</v>
      </c>
    </row>
    <row r="6979" spans="1:23" ht="12.9" customHeight="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  <c r="V6979" s="1" t="str">
        <f>VLOOKUP(M6979,People!$B$1:$C$5,2,0)</f>
        <v>Cassandra Brandow</v>
      </c>
      <c r="W6979" s="1" t="str">
        <f>VLOOKUP(Orders!B6979,Returns!$B$1:$C$801,2,1)</f>
        <v>Yes</v>
      </c>
    </row>
    <row r="6980" spans="1:23" ht="12.9" customHeight="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  <c r="V6980" s="1" t="str">
        <f>VLOOKUP(M6980,People!$B$1:$C$5,2,0)</f>
        <v>Cassandra Brandow</v>
      </c>
      <c r="W6980" s="1" t="str">
        <f>VLOOKUP(Orders!B6980,Returns!$B$1:$C$801,2,1)</f>
        <v>Yes</v>
      </c>
    </row>
    <row r="6981" spans="1:23" ht="12.9" customHeight="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VLOOKUP(M6981,People!$B$1:$C$5,2,0)</f>
        <v>Anna Andreadi</v>
      </c>
      <c r="W6981" s="1" t="str">
        <f>VLOOKUP(Orders!B6981,Returns!$B$1:$C$801,2,1)</f>
        <v>Yes</v>
      </c>
    </row>
    <row r="6982" spans="1:23" ht="12.9" customHeight="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  <c r="V6982" s="1" t="str">
        <f>VLOOKUP(M6982,People!$B$1:$C$5,2,0)</f>
        <v>Chuck Magee</v>
      </c>
      <c r="W6982" s="1" t="str">
        <f>VLOOKUP(Orders!B6982,Returns!$B$1:$C$801,2,1)</f>
        <v>Yes</v>
      </c>
    </row>
    <row r="6983" spans="1:23" ht="12.9" customHeight="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VLOOKUP(M6983,People!$B$1:$C$5,2,0)</f>
        <v>Chuck Magee</v>
      </c>
      <c r="W6983" s="1" t="str">
        <f>VLOOKUP(Orders!B6983,Returns!$B$1:$C$801,2,1)</f>
        <v>Yes</v>
      </c>
    </row>
    <row r="6984" spans="1:23" ht="12.9" customHeight="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VLOOKUP(M6984,People!$B$1:$C$5,2,0)</f>
        <v>Kelly Williams</v>
      </c>
      <c r="W6984" s="1" t="str">
        <f>VLOOKUP(Orders!B6984,Returns!$B$1:$C$801,2,1)</f>
        <v>Yes</v>
      </c>
    </row>
    <row r="6985" spans="1:23" ht="12.9" customHeight="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VLOOKUP(M6985,People!$B$1:$C$5,2,0)</f>
        <v>Kelly Williams</v>
      </c>
      <c r="W6985" s="1" t="str">
        <f>VLOOKUP(Orders!B6985,Returns!$B$1:$C$801,2,1)</f>
        <v>Yes</v>
      </c>
    </row>
    <row r="6986" spans="1:23" ht="12.9" customHeight="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  <c r="V6986" s="1" t="str">
        <f>VLOOKUP(M6986,People!$B$1:$C$5,2,0)</f>
        <v>Kelly Williams</v>
      </c>
      <c r="W6986" s="1" t="str">
        <f>VLOOKUP(Orders!B6986,Returns!$B$1:$C$801,2,1)</f>
        <v>Yes</v>
      </c>
    </row>
    <row r="6987" spans="1:23" ht="12.9" customHeight="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VLOOKUP(M6987,People!$B$1:$C$5,2,0)</f>
        <v>Kelly Williams</v>
      </c>
      <c r="W6987" s="1" t="str">
        <f>VLOOKUP(Orders!B6987,Returns!$B$1:$C$801,2,1)</f>
        <v>Yes</v>
      </c>
    </row>
    <row r="6988" spans="1:23" ht="12.9" customHeight="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VLOOKUP(M6988,People!$B$1:$C$5,2,0)</f>
        <v>Kelly Williams</v>
      </c>
      <c r="W6988" s="1" t="str">
        <f>VLOOKUP(Orders!B6988,Returns!$B$1:$C$801,2,1)</f>
        <v>Yes</v>
      </c>
    </row>
    <row r="6989" spans="1:23" ht="12.9" customHeight="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  <c r="V6989" s="1" t="str">
        <f>VLOOKUP(M6989,People!$B$1:$C$5,2,0)</f>
        <v>Kelly Williams</v>
      </c>
      <c r="W6989" s="1" t="str">
        <f>VLOOKUP(Orders!B6989,Returns!$B$1:$C$801,2,1)</f>
        <v>Yes</v>
      </c>
    </row>
    <row r="6990" spans="1:23" ht="12.9" customHeight="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  <c r="V6990" s="1" t="str">
        <f>VLOOKUP(M6990,People!$B$1:$C$5,2,0)</f>
        <v>Cassandra Brandow</v>
      </c>
      <c r="W6990" s="1" t="str">
        <f>VLOOKUP(Orders!B6990,Returns!$B$1:$C$801,2,1)</f>
        <v>Yes</v>
      </c>
    </row>
    <row r="6991" spans="1:23" ht="12.9" customHeight="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  <c r="V6991" s="1" t="str">
        <f>VLOOKUP(M6991,People!$B$1:$C$5,2,0)</f>
        <v>Kelly Williams</v>
      </c>
      <c r="W6991" s="1" t="str">
        <f>VLOOKUP(Orders!B6991,Returns!$B$1:$C$801,2,1)</f>
        <v>Yes</v>
      </c>
    </row>
    <row r="6992" spans="1:23" ht="12.9" customHeight="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  <c r="V6992" s="1" t="str">
        <f>VLOOKUP(M6992,People!$B$1:$C$5,2,0)</f>
        <v>Cassandra Brandow</v>
      </c>
      <c r="W6992" s="1" t="str">
        <f>VLOOKUP(Orders!B6992,Returns!$B$1:$C$801,2,1)</f>
        <v>Yes</v>
      </c>
    </row>
    <row r="6993" spans="1:23" ht="12.9" customHeight="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  <c r="V6993" s="1" t="str">
        <f>VLOOKUP(M6993,People!$B$1:$C$5,2,0)</f>
        <v>Cassandra Brandow</v>
      </c>
      <c r="W6993" s="1" t="str">
        <f>VLOOKUP(Orders!B6993,Returns!$B$1:$C$801,2,1)</f>
        <v>Yes</v>
      </c>
    </row>
    <row r="6994" spans="1:23" ht="12.9" customHeight="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VLOOKUP(M6994,People!$B$1:$C$5,2,0)</f>
        <v>Cassandra Brandow</v>
      </c>
      <c r="W6994" s="1" t="str">
        <f>VLOOKUP(Orders!B6994,Returns!$B$1:$C$801,2,1)</f>
        <v>Yes</v>
      </c>
    </row>
    <row r="6995" spans="1:23" ht="12.9" customHeight="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  <c r="V6995" s="1" t="str">
        <f>VLOOKUP(M6995,People!$B$1:$C$5,2,0)</f>
        <v>Cassandra Brandow</v>
      </c>
      <c r="W6995" s="1" t="str">
        <f>VLOOKUP(Orders!B6995,Returns!$B$1:$C$801,2,1)</f>
        <v>Yes</v>
      </c>
    </row>
    <row r="6996" spans="1:23" ht="12.9" customHeight="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  <c r="V6996" s="1" t="str">
        <f>VLOOKUP(M6996,People!$B$1:$C$5,2,0)</f>
        <v>Cassandra Brandow</v>
      </c>
      <c r="W6996" s="1" t="str">
        <f>VLOOKUP(Orders!B6996,Returns!$B$1:$C$801,2,1)</f>
        <v>Yes</v>
      </c>
    </row>
    <row r="6997" spans="1:23" ht="12.9" customHeight="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VLOOKUP(M6997,People!$B$1:$C$5,2,0)</f>
        <v>Anna Andreadi</v>
      </c>
      <c r="W6997" s="1" t="str">
        <f>VLOOKUP(Orders!B6997,Returns!$B$1:$C$801,2,1)</f>
        <v>Yes</v>
      </c>
    </row>
    <row r="6998" spans="1:23" ht="12.9" customHeight="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  <c r="V6998" s="1" t="str">
        <f>VLOOKUP(M6998,People!$B$1:$C$5,2,0)</f>
        <v>Kelly Williams</v>
      </c>
      <c r="W6998" s="1" t="str">
        <f>VLOOKUP(Orders!B6998,Returns!$B$1:$C$801,2,1)</f>
        <v>Yes</v>
      </c>
    </row>
    <row r="6999" spans="1:23" ht="12.9" customHeight="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  <c r="V6999" s="1" t="str">
        <f>VLOOKUP(M6999,People!$B$1:$C$5,2,0)</f>
        <v>Kelly Williams</v>
      </c>
      <c r="W6999" s="1" t="str">
        <f>VLOOKUP(Orders!B6999,Returns!$B$1:$C$801,2,1)</f>
        <v>Yes</v>
      </c>
    </row>
    <row r="7000" spans="1:23" ht="12.9" customHeight="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  <c r="V7000" s="1" t="str">
        <f>VLOOKUP(M7000,People!$B$1:$C$5,2,0)</f>
        <v>Anna Andreadi</v>
      </c>
      <c r="W7000" s="1" t="str">
        <f>VLOOKUP(Orders!B7000,Returns!$B$1:$C$801,2,1)</f>
        <v>Yes</v>
      </c>
    </row>
    <row r="7001" spans="1:23" ht="12.9" customHeight="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  <c r="V7001" s="1" t="str">
        <f>VLOOKUP(M7001,People!$B$1:$C$5,2,0)</f>
        <v>Cassandra Brandow</v>
      </c>
      <c r="W7001" s="1" t="str">
        <f>VLOOKUP(Orders!B7001,Returns!$B$1:$C$801,2,1)</f>
        <v>Yes</v>
      </c>
    </row>
    <row r="7002" spans="1:23" ht="12.9" customHeight="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  <c r="V7002" s="1" t="str">
        <f>VLOOKUP(M7002,People!$B$1:$C$5,2,0)</f>
        <v>Cassandra Brandow</v>
      </c>
      <c r="W7002" s="1" t="str">
        <f>VLOOKUP(Orders!B7002,Returns!$B$1:$C$801,2,1)</f>
        <v>Yes</v>
      </c>
    </row>
    <row r="7003" spans="1:23" ht="12.9" customHeight="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  <c r="V7003" s="1" t="str">
        <f>VLOOKUP(M7003,People!$B$1:$C$5,2,0)</f>
        <v>Kelly Williams</v>
      </c>
      <c r="W7003" s="1" t="str">
        <f>VLOOKUP(Orders!B7003,Returns!$B$1:$C$801,2,1)</f>
        <v>Yes</v>
      </c>
    </row>
    <row r="7004" spans="1:23" ht="12.9" customHeight="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  <c r="V7004" s="1" t="str">
        <f>VLOOKUP(M7004,People!$B$1:$C$5,2,0)</f>
        <v>Anna Andreadi</v>
      </c>
      <c r="W7004" s="1" t="str">
        <f>VLOOKUP(Orders!B7004,Returns!$B$1:$C$801,2,1)</f>
        <v>Yes</v>
      </c>
    </row>
    <row r="7005" spans="1:23" ht="12.9" customHeight="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  <c r="V7005" s="1" t="str">
        <f>VLOOKUP(M7005,People!$B$1:$C$5,2,0)</f>
        <v>Anna Andreadi</v>
      </c>
      <c r="W7005" s="1" t="str">
        <f>VLOOKUP(Orders!B7005,Returns!$B$1:$C$801,2,1)</f>
        <v>Yes</v>
      </c>
    </row>
    <row r="7006" spans="1:23" ht="12.9" customHeight="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  <c r="V7006" s="1" t="str">
        <f>VLOOKUP(M7006,People!$B$1:$C$5,2,0)</f>
        <v>Kelly Williams</v>
      </c>
      <c r="W7006" s="1" t="str">
        <f>VLOOKUP(Orders!B7006,Returns!$B$1:$C$801,2,1)</f>
        <v>Yes</v>
      </c>
    </row>
    <row r="7007" spans="1:23" ht="12.9" customHeight="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  <c r="V7007" s="1" t="str">
        <f>VLOOKUP(M7007,People!$B$1:$C$5,2,0)</f>
        <v>Chuck Magee</v>
      </c>
      <c r="W7007" s="1" t="str">
        <f>VLOOKUP(Orders!B7007,Returns!$B$1:$C$801,2,1)</f>
        <v>Yes</v>
      </c>
    </row>
    <row r="7008" spans="1:23" ht="12.9" customHeight="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  <c r="V7008" s="1" t="str">
        <f>VLOOKUP(M7008,People!$B$1:$C$5,2,0)</f>
        <v>Kelly Williams</v>
      </c>
      <c r="W7008" s="1" t="str">
        <f>VLOOKUP(Orders!B7008,Returns!$B$1:$C$801,2,1)</f>
        <v>Yes</v>
      </c>
    </row>
    <row r="7009" spans="1:23" ht="12.9" customHeight="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  <c r="V7009" s="1" t="str">
        <f>VLOOKUP(M7009,People!$B$1:$C$5,2,0)</f>
        <v>Chuck Magee</v>
      </c>
      <c r="W7009" s="1" t="str">
        <f>VLOOKUP(Orders!B7009,Returns!$B$1:$C$801,2,1)</f>
        <v>Yes</v>
      </c>
    </row>
    <row r="7010" spans="1:23" ht="12.9" customHeight="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  <c r="V7010" s="1" t="str">
        <f>VLOOKUP(M7010,People!$B$1:$C$5,2,0)</f>
        <v>Chuck Magee</v>
      </c>
      <c r="W7010" s="1" t="str">
        <f>VLOOKUP(Orders!B7010,Returns!$B$1:$C$801,2,1)</f>
        <v>Yes</v>
      </c>
    </row>
    <row r="7011" spans="1:23" ht="12.9" customHeight="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  <c r="V7011" s="1" t="str">
        <f>VLOOKUP(M7011,People!$B$1:$C$5,2,0)</f>
        <v>Chuck Magee</v>
      </c>
      <c r="W7011" s="1" t="str">
        <f>VLOOKUP(Orders!B7011,Returns!$B$1:$C$801,2,1)</f>
        <v>Yes</v>
      </c>
    </row>
    <row r="7012" spans="1:23" ht="12.9" customHeight="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VLOOKUP(M7012,People!$B$1:$C$5,2,0)</f>
        <v>Chuck Magee</v>
      </c>
      <c r="W7012" s="1" t="str">
        <f>VLOOKUP(Orders!B7012,Returns!$B$1:$C$801,2,1)</f>
        <v>Yes</v>
      </c>
    </row>
    <row r="7013" spans="1:23" ht="12.9" customHeight="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  <c r="V7013" s="1" t="str">
        <f>VLOOKUP(M7013,People!$B$1:$C$5,2,0)</f>
        <v>Chuck Magee</v>
      </c>
      <c r="W7013" s="1" t="str">
        <f>VLOOKUP(Orders!B7013,Returns!$B$1:$C$801,2,1)</f>
        <v>Yes</v>
      </c>
    </row>
    <row r="7014" spans="1:23" ht="12.9" customHeight="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  <c r="V7014" s="1" t="str">
        <f>VLOOKUP(M7014,People!$B$1:$C$5,2,0)</f>
        <v>Chuck Magee</v>
      </c>
      <c r="W7014" s="1" t="str">
        <f>VLOOKUP(Orders!B7014,Returns!$B$1:$C$801,2,1)</f>
        <v>Yes</v>
      </c>
    </row>
    <row r="7015" spans="1:23" ht="12.9" customHeight="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  <c r="V7015" s="1" t="str">
        <f>VLOOKUP(M7015,People!$B$1:$C$5,2,0)</f>
        <v>Anna Andreadi</v>
      </c>
      <c r="W7015" s="1" t="str">
        <f>VLOOKUP(Orders!B7015,Returns!$B$1:$C$801,2,1)</f>
        <v>Yes</v>
      </c>
    </row>
    <row r="7016" spans="1:23" ht="12.9" customHeight="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VLOOKUP(M7016,People!$B$1:$C$5,2,0)</f>
        <v>Cassandra Brandow</v>
      </c>
      <c r="W7016" s="1" t="str">
        <f>VLOOKUP(Orders!B7016,Returns!$B$1:$C$801,2,1)</f>
        <v>Yes</v>
      </c>
    </row>
    <row r="7017" spans="1:23" ht="12.9" customHeight="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  <c r="V7017" s="1" t="str">
        <f>VLOOKUP(M7017,People!$B$1:$C$5,2,0)</f>
        <v>Cassandra Brandow</v>
      </c>
      <c r="W7017" s="1" t="str">
        <f>VLOOKUP(Orders!B7017,Returns!$B$1:$C$801,2,1)</f>
        <v>Yes</v>
      </c>
    </row>
    <row r="7018" spans="1:23" ht="12.9" customHeight="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  <c r="V7018" s="1" t="str">
        <f>VLOOKUP(M7018,People!$B$1:$C$5,2,0)</f>
        <v>Cassandra Brandow</v>
      </c>
      <c r="W7018" s="1" t="str">
        <f>VLOOKUP(Orders!B7018,Returns!$B$1:$C$801,2,1)</f>
        <v>Yes</v>
      </c>
    </row>
    <row r="7019" spans="1:23" ht="12.9" customHeight="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  <c r="V7019" s="1" t="str">
        <f>VLOOKUP(M7019,People!$B$1:$C$5,2,0)</f>
        <v>Cassandra Brandow</v>
      </c>
      <c r="W7019" s="1" t="str">
        <f>VLOOKUP(Orders!B7019,Returns!$B$1:$C$801,2,1)</f>
        <v>Yes</v>
      </c>
    </row>
    <row r="7020" spans="1:23" ht="12.9" customHeight="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VLOOKUP(M7020,People!$B$1:$C$5,2,0)</f>
        <v>Chuck Magee</v>
      </c>
      <c r="W7020" s="1" t="str">
        <f>VLOOKUP(Orders!B7020,Returns!$B$1:$C$801,2,1)</f>
        <v>Yes</v>
      </c>
    </row>
    <row r="7021" spans="1:23" ht="12.9" customHeight="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  <c r="V7021" s="1" t="str">
        <f>VLOOKUP(M7021,People!$B$1:$C$5,2,0)</f>
        <v>Anna Andreadi</v>
      </c>
      <c r="W7021" s="1" t="str">
        <f>VLOOKUP(Orders!B7021,Returns!$B$1:$C$801,2,1)</f>
        <v>Yes</v>
      </c>
    </row>
    <row r="7022" spans="1:23" ht="12.9" customHeight="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  <c r="V7022" s="1" t="str">
        <f>VLOOKUP(M7022,People!$B$1:$C$5,2,0)</f>
        <v>Anna Andreadi</v>
      </c>
      <c r="W7022" s="1" t="str">
        <f>VLOOKUP(Orders!B7022,Returns!$B$1:$C$801,2,1)</f>
        <v>Yes</v>
      </c>
    </row>
    <row r="7023" spans="1:23" ht="12.9" customHeight="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  <c r="V7023" s="1" t="str">
        <f>VLOOKUP(M7023,People!$B$1:$C$5,2,0)</f>
        <v>Anna Andreadi</v>
      </c>
      <c r="W7023" s="1" t="str">
        <f>VLOOKUP(Orders!B7023,Returns!$B$1:$C$801,2,1)</f>
        <v>Yes</v>
      </c>
    </row>
    <row r="7024" spans="1:23" ht="12.9" customHeight="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  <c r="V7024" s="1" t="str">
        <f>VLOOKUP(M7024,People!$B$1:$C$5,2,0)</f>
        <v>Anna Andreadi</v>
      </c>
      <c r="W7024" s="1" t="str">
        <f>VLOOKUP(Orders!B7024,Returns!$B$1:$C$801,2,1)</f>
        <v>Yes</v>
      </c>
    </row>
    <row r="7025" spans="1:23" ht="12.9" customHeight="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  <c r="V7025" s="1" t="str">
        <f>VLOOKUP(M7025,People!$B$1:$C$5,2,0)</f>
        <v>Anna Andreadi</v>
      </c>
      <c r="W7025" s="1" t="str">
        <f>VLOOKUP(Orders!B7025,Returns!$B$1:$C$801,2,1)</f>
        <v>Yes</v>
      </c>
    </row>
    <row r="7026" spans="1:23" ht="12.9" customHeight="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  <c r="V7026" s="1" t="str">
        <f>VLOOKUP(M7026,People!$B$1:$C$5,2,0)</f>
        <v>Anna Andreadi</v>
      </c>
      <c r="W7026" s="1" t="str">
        <f>VLOOKUP(Orders!B7026,Returns!$B$1:$C$801,2,1)</f>
        <v>Yes</v>
      </c>
    </row>
    <row r="7027" spans="1:23" ht="12.9" customHeight="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  <c r="V7027" s="1" t="str">
        <f>VLOOKUP(M7027,People!$B$1:$C$5,2,0)</f>
        <v>Chuck Magee</v>
      </c>
      <c r="W7027" s="1" t="str">
        <f>VLOOKUP(Orders!B7027,Returns!$B$1:$C$801,2,1)</f>
        <v>Yes</v>
      </c>
    </row>
    <row r="7028" spans="1:23" ht="12.9" customHeight="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  <c r="V7028" s="1" t="str">
        <f>VLOOKUP(M7028,People!$B$1:$C$5,2,0)</f>
        <v>Chuck Magee</v>
      </c>
      <c r="W7028" s="1" t="str">
        <f>VLOOKUP(Orders!B7028,Returns!$B$1:$C$801,2,1)</f>
        <v>Yes</v>
      </c>
    </row>
    <row r="7029" spans="1:23" ht="12.9" customHeight="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VLOOKUP(M7029,People!$B$1:$C$5,2,0)</f>
        <v>Chuck Magee</v>
      </c>
      <c r="W7029" s="1" t="str">
        <f>VLOOKUP(Orders!B7029,Returns!$B$1:$C$801,2,1)</f>
        <v>Yes</v>
      </c>
    </row>
    <row r="7030" spans="1:23" ht="12.9" customHeight="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VLOOKUP(M7030,People!$B$1:$C$5,2,0)</f>
        <v>Kelly Williams</v>
      </c>
      <c r="W7030" s="1" t="str">
        <f>VLOOKUP(Orders!B7030,Returns!$B$1:$C$801,2,1)</f>
        <v>Yes</v>
      </c>
    </row>
    <row r="7031" spans="1:23" ht="12.9" customHeight="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  <c r="V7031" s="1" t="str">
        <f>VLOOKUP(M7031,People!$B$1:$C$5,2,0)</f>
        <v>Chuck Magee</v>
      </c>
      <c r="W7031" s="1" t="str">
        <f>VLOOKUP(Orders!B7031,Returns!$B$1:$C$801,2,1)</f>
        <v>Yes</v>
      </c>
    </row>
    <row r="7032" spans="1:23" ht="12.9" customHeight="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  <c r="V7032" s="1" t="str">
        <f>VLOOKUP(M7032,People!$B$1:$C$5,2,0)</f>
        <v>Chuck Magee</v>
      </c>
      <c r="W7032" s="1" t="str">
        <f>VLOOKUP(Orders!B7032,Returns!$B$1:$C$801,2,1)</f>
        <v>Yes</v>
      </c>
    </row>
    <row r="7033" spans="1:23" ht="12.9" customHeight="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  <c r="V7033" s="1" t="str">
        <f>VLOOKUP(M7033,People!$B$1:$C$5,2,0)</f>
        <v>Chuck Magee</v>
      </c>
      <c r="W7033" s="1" t="str">
        <f>VLOOKUP(Orders!B7033,Returns!$B$1:$C$801,2,1)</f>
        <v>Yes</v>
      </c>
    </row>
    <row r="7034" spans="1:23" ht="12.9" customHeight="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  <c r="V7034" s="1" t="str">
        <f>VLOOKUP(M7034,People!$B$1:$C$5,2,0)</f>
        <v>Chuck Magee</v>
      </c>
      <c r="W7034" s="1" t="str">
        <f>VLOOKUP(Orders!B7034,Returns!$B$1:$C$801,2,1)</f>
        <v>Yes</v>
      </c>
    </row>
    <row r="7035" spans="1:23" ht="12.9" customHeight="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  <c r="V7035" s="1" t="str">
        <f>VLOOKUP(M7035,People!$B$1:$C$5,2,0)</f>
        <v>Chuck Magee</v>
      </c>
      <c r="W7035" s="1" t="str">
        <f>VLOOKUP(Orders!B7035,Returns!$B$1:$C$801,2,1)</f>
        <v>Yes</v>
      </c>
    </row>
    <row r="7036" spans="1:23" ht="12.9" customHeight="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  <c r="V7036" s="1" t="str">
        <f>VLOOKUP(M7036,People!$B$1:$C$5,2,0)</f>
        <v>Chuck Magee</v>
      </c>
      <c r="W7036" s="1" t="str">
        <f>VLOOKUP(Orders!B7036,Returns!$B$1:$C$801,2,1)</f>
        <v>Yes</v>
      </c>
    </row>
    <row r="7037" spans="1:23" ht="12.9" customHeight="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  <c r="V7037" s="1" t="str">
        <f>VLOOKUP(M7037,People!$B$1:$C$5,2,0)</f>
        <v>Anna Andreadi</v>
      </c>
      <c r="W7037" s="1" t="str">
        <f>VLOOKUP(Orders!B7037,Returns!$B$1:$C$801,2,1)</f>
        <v>Yes</v>
      </c>
    </row>
    <row r="7038" spans="1:23" ht="12.9" customHeight="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  <c r="V7038" s="1" t="str">
        <f>VLOOKUP(M7038,People!$B$1:$C$5,2,0)</f>
        <v>Cassandra Brandow</v>
      </c>
      <c r="W7038" s="1" t="str">
        <f>VLOOKUP(Orders!B7038,Returns!$B$1:$C$801,2,1)</f>
        <v>Yes</v>
      </c>
    </row>
    <row r="7039" spans="1:23" ht="12.9" customHeight="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  <c r="V7039" s="1" t="str">
        <f>VLOOKUP(M7039,People!$B$1:$C$5,2,0)</f>
        <v>Cassandra Brandow</v>
      </c>
      <c r="W7039" s="1" t="str">
        <f>VLOOKUP(Orders!B7039,Returns!$B$1:$C$801,2,1)</f>
        <v>Yes</v>
      </c>
    </row>
    <row r="7040" spans="1:23" ht="12.9" customHeight="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VLOOKUP(M7040,People!$B$1:$C$5,2,0)</f>
        <v>Cassandra Brandow</v>
      </c>
      <c r="W7040" s="1" t="str">
        <f>VLOOKUP(Orders!B7040,Returns!$B$1:$C$801,2,1)</f>
        <v>Yes</v>
      </c>
    </row>
    <row r="7041" spans="1:23" ht="12.9" customHeight="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  <c r="V7041" s="1" t="str">
        <f>VLOOKUP(M7041,People!$B$1:$C$5,2,0)</f>
        <v>Chuck Magee</v>
      </c>
      <c r="W7041" s="1" t="str">
        <f>VLOOKUP(Orders!B7041,Returns!$B$1:$C$801,2,1)</f>
        <v>Yes</v>
      </c>
    </row>
    <row r="7042" spans="1:23" ht="12.9" customHeight="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  <c r="V7042" s="1" t="str">
        <f>VLOOKUP(M7042,People!$B$1:$C$5,2,0)</f>
        <v>Chuck Magee</v>
      </c>
      <c r="W7042" s="1" t="str">
        <f>VLOOKUP(Orders!B7042,Returns!$B$1:$C$801,2,1)</f>
        <v>Yes</v>
      </c>
    </row>
    <row r="7043" spans="1:23" ht="12.9" customHeight="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VLOOKUP(M7043,People!$B$1:$C$5,2,0)</f>
        <v>Chuck Magee</v>
      </c>
      <c r="W7043" s="1" t="str">
        <f>VLOOKUP(Orders!B7043,Returns!$B$1:$C$801,2,1)</f>
        <v>Yes</v>
      </c>
    </row>
    <row r="7044" spans="1:23" ht="12.9" customHeight="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  <c r="V7044" s="1" t="str">
        <f>VLOOKUP(M7044,People!$B$1:$C$5,2,0)</f>
        <v>Chuck Magee</v>
      </c>
      <c r="W7044" s="1" t="str">
        <f>VLOOKUP(Orders!B7044,Returns!$B$1:$C$801,2,1)</f>
        <v>Yes</v>
      </c>
    </row>
    <row r="7045" spans="1:23" ht="12.9" customHeight="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  <c r="V7045" s="1" t="str">
        <f>VLOOKUP(M7045,People!$B$1:$C$5,2,0)</f>
        <v>Chuck Magee</v>
      </c>
      <c r="W7045" s="1" t="str">
        <f>VLOOKUP(Orders!B7045,Returns!$B$1:$C$801,2,1)</f>
        <v>Yes</v>
      </c>
    </row>
    <row r="7046" spans="1:23" ht="12.9" customHeight="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  <c r="V7046" s="1" t="str">
        <f>VLOOKUP(M7046,People!$B$1:$C$5,2,0)</f>
        <v>Chuck Magee</v>
      </c>
      <c r="W7046" s="1" t="str">
        <f>VLOOKUP(Orders!B7046,Returns!$B$1:$C$801,2,1)</f>
        <v>Yes</v>
      </c>
    </row>
    <row r="7047" spans="1:23" ht="12.9" customHeight="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  <c r="V7047" s="1" t="str">
        <f>VLOOKUP(M7047,People!$B$1:$C$5,2,0)</f>
        <v>Kelly Williams</v>
      </c>
      <c r="W7047" s="1" t="str">
        <f>VLOOKUP(Orders!B7047,Returns!$B$1:$C$801,2,1)</f>
        <v>Yes</v>
      </c>
    </row>
    <row r="7048" spans="1:23" ht="12.9" customHeight="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  <c r="V7048" s="1" t="str">
        <f>VLOOKUP(M7048,People!$B$1:$C$5,2,0)</f>
        <v>Anna Andreadi</v>
      </c>
      <c r="W7048" s="1" t="str">
        <f>VLOOKUP(Orders!B7048,Returns!$B$1:$C$801,2,1)</f>
        <v>Yes</v>
      </c>
    </row>
    <row r="7049" spans="1:23" ht="12.9" customHeight="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VLOOKUP(M7049,People!$B$1:$C$5,2,0)</f>
        <v>Anna Andreadi</v>
      </c>
      <c r="W7049" s="1" t="str">
        <f>VLOOKUP(Orders!B7049,Returns!$B$1:$C$801,2,1)</f>
        <v>Yes</v>
      </c>
    </row>
    <row r="7050" spans="1:23" ht="12.9" customHeight="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  <c r="V7050" s="1" t="str">
        <f>VLOOKUP(M7050,People!$B$1:$C$5,2,0)</f>
        <v>Cassandra Brandow</v>
      </c>
      <c r="W7050" s="1" t="str">
        <f>VLOOKUP(Orders!B7050,Returns!$B$1:$C$801,2,1)</f>
        <v>Yes</v>
      </c>
    </row>
    <row r="7051" spans="1:23" ht="12.9" customHeight="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  <c r="V7051" s="1" t="str">
        <f>VLOOKUP(M7051,People!$B$1:$C$5,2,0)</f>
        <v>Anna Andreadi</v>
      </c>
      <c r="W7051" s="1" t="str">
        <f>VLOOKUP(Orders!B7051,Returns!$B$1:$C$801,2,1)</f>
        <v>Yes</v>
      </c>
    </row>
    <row r="7052" spans="1:23" ht="12.9" customHeight="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  <c r="V7052" s="1" t="str">
        <f>VLOOKUP(M7052,People!$B$1:$C$5,2,0)</f>
        <v>Anna Andreadi</v>
      </c>
      <c r="W7052" s="1" t="str">
        <f>VLOOKUP(Orders!B7052,Returns!$B$1:$C$801,2,1)</f>
        <v>Yes</v>
      </c>
    </row>
    <row r="7053" spans="1:23" ht="12.9" customHeight="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  <c r="V7053" s="1" t="str">
        <f>VLOOKUP(M7053,People!$B$1:$C$5,2,0)</f>
        <v>Anna Andreadi</v>
      </c>
      <c r="W7053" s="1" t="str">
        <f>VLOOKUP(Orders!B7053,Returns!$B$1:$C$801,2,1)</f>
        <v>Yes</v>
      </c>
    </row>
    <row r="7054" spans="1:23" ht="12.9" customHeight="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  <c r="V7054" s="1" t="str">
        <f>VLOOKUP(M7054,People!$B$1:$C$5,2,0)</f>
        <v>Anna Andreadi</v>
      </c>
      <c r="W7054" s="1" t="str">
        <f>VLOOKUP(Orders!B7054,Returns!$B$1:$C$801,2,1)</f>
        <v>Yes</v>
      </c>
    </row>
    <row r="7055" spans="1:23" ht="12.9" customHeight="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  <c r="V7055" s="1" t="str">
        <f>VLOOKUP(M7055,People!$B$1:$C$5,2,0)</f>
        <v>Anna Andreadi</v>
      </c>
      <c r="W7055" s="1" t="str">
        <f>VLOOKUP(Orders!B7055,Returns!$B$1:$C$801,2,1)</f>
        <v>Yes</v>
      </c>
    </row>
    <row r="7056" spans="1:23" ht="12.9" customHeight="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  <c r="V7056" s="1" t="str">
        <f>VLOOKUP(M7056,People!$B$1:$C$5,2,0)</f>
        <v>Anna Andreadi</v>
      </c>
      <c r="W7056" s="1" t="str">
        <f>VLOOKUP(Orders!B7056,Returns!$B$1:$C$801,2,1)</f>
        <v>Yes</v>
      </c>
    </row>
    <row r="7057" spans="1:23" ht="12.9" customHeight="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  <c r="V7057" s="1" t="str">
        <f>VLOOKUP(M7057,People!$B$1:$C$5,2,0)</f>
        <v>Anna Andreadi</v>
      </c>
      <c r="W7057" s="1" t="str">
        <f>VLOOKUP(Orders!B7057,Returns!$B$1:$C$801,2,1)</f>
        <v>Yes</v>
      </c>
    </row>
    <row r="7058" spans="1:23" ht="12.9" customHeight="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  <c r="V7058" s="1" t="str">
        <f>VLOOKUP(M7058,People!$B$1:$C$5,2,0)</f>
        <v>Anna Andreadi</v>
      </c>
      <c r="W7058" s="1" t="str">
        <f>VLOOKUP(Orders!B7058,Returns!$B$1:$C$801,2,1)</f>
        <v>Yes</v>
      </c>
    </row>
    <row r="7059" spans="1:23" ht="12.9" customHeight="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  <c r="V7059" s="1" t="str">
        <f>VLOOKUP(M7059,People!$B$1:$C$5,2,0)</f>
        <v>Anna Andreadi</v>
      </c>
      <c r="W7059" s="1" t="str">
        <f>VLOOKUP(Orders!B7059,Returns!$B$1:$C$801,2,1)</f>
        <v>Yes</v>
      </c>
    </row>
    <row r="7060" spans="1:23" ht="12.9" customHeight="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  <c r="V7060" s="1" t="str">
        <f>VLOOKUP(M7060,People!$B$1:$C$5,2,0)</f>
        <v>Anna Andreadi</v>
      </c>
      <c r="W7060" s="1" t="str">
        <f>VLOOKUP(Orders!B7060,Returns!$B$1:$C$801,2,1)</f>
        <v>Yes</v>
      </c>
    </row>
    <row r="7061" spans="1:23" ht="12.9" customHeight="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  <c r="V7061" s="1" t="str">
        <f>VLOOKUP(M7061,People!$B$1:$C$5,2,0)</f>
        <v>Anna Andreadi</v>
      </c>
      <c r="W7061" s="1" t="str">
        <f>VLOOKUP(Orders!B7061,Returns!$B$1:$C$801,2,1)</f>
        <v>Yes</v>
      </c>
    </row>
    <row r="7062" spans="1:23" ht="12.9" customHeight="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VLOOKUP(M7062,People!$B$1:$C$5,2,0)</f>
        <v>Anna Andreadi</v>
      </c>
      <c r="W7062" s="1" t="str">
        <f>VLOOKUP(Orders!B7062,Returns!$B$1:$C$801,2,1)</f>
        <v>Yes</v>
      </c>
    </row>
    <row r="7063" spans="1:23" ht="12.9" customHeight="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  <c r="V7063" s="1" t="str">
        <f>VLOOKUP(M7063,People!$B$1:$C$5,2,0)</f>
        <v>Anna Andreadi</v>
      </c>
      <c r="W7063" s="1" t="str">
        <f>VLOOKUP(Orders!B7063,Returns!$B$1:$C$801,2,1)</f>
        <v>Yes</v>
      </c>
    </row>
    <row r="7064" spans="1:23" ht="12.9" customHeight="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VLOOKUP(M7064,People!$B$1:$C$5,2,0)</f>
        <v>Anna Andreadi</v>
      </c>
      <c r="W7064" s="1" t="str">
        <f>VLOOKUP(Orders!B7064,Returns!$B$1:$C$801,2,1)</f>
        <v>Yes</v>
      </c>
    </row>
    <row r="7065" spans="1:23" ht="12.9" customHeight="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  <c r="V7065" s="1" t="str">
        <f>VLOOKUP(M7065,People!$B$1:$C$5,2,0)</f>
        <v>Anna Andreadi</v>
      </c>
      <c r="W7065" s="1" t="str">
        <f>VLOOKUP(Orders!B7065,Returns!$B$1:$C$801,2,1)</f>
        <v>Yes</v>
      </c>
    </row>
    <row r="7066" spans="1:23" ht="12.9" customHeight="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  <c r="V7066" s="1" t="str">
        <f>VLOOKUP(M7066,People!$B$1:$C$5,2,0)</f>
        <v>Chuck Magee</v>
      </c>
      <c r="W7066" s="1" t="str">
        <f>VLOOKUP(Orders!B7066,Returns!$B$1:$C$801,2,1)</f>
        <v>Yes</v>
      </c>
    </row>
    <row r="7067" spans="1:23" ht="12.9" customHeight="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VLOOKUP(M7067,People!$B$1:$C$5,2,0)</f>
        <v>Anna Andreadi</v>
      </c>
      <c r="W7067" s="1" t="str">
        <f>VLOOKUP(Orders!B7067,Returns!$B$1:$C$801,2,1)</f>
        <v>Yes</v>
      </c>
    </row>
    <row r="7068" spans="1:23" ht="12.9" customHeight="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VLOOKUP(M7068,People!$B$1:$C$5,2,0)</f>
        <v>Anna Andreadi</v>
      </c>
      <c r="W7068" s="1" t="str">
        <f>VLOOKUP(Orders!B7068,Returns!$B$1:$C$801,2,1)</f>
        <v>Yes</v>
      </c>
    </row>
    <row r="7069" spans="1:23" ht="12.9" customHeight="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  <c r="V7069" s="1" t="str">
        <f>VLOOKUP(M7069,People!$B$1:$C$5,2,0)</f>
        <v>Kelly Williams</v>
      </c>
      <c r="W7069" s="1" t="str">
        <f>VLOOKUP(Orders!B7069,Returns!$B$1:$C$801,2,1)</f>
        <v>Yes</v>
      </c>
    </row>
    <row r="7070" spans="1:23" ht="12.9" customHeight="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  <c r="V7070" s="1" t="str">
        <f>VLOOKUP(M7070,People!$B$1:$C$5,2,0)</f>
        <v>Kelly Williams</v>
      </c>
      <c r="W7070" s="1" t="str">
        <f>VLOOKUP(Orders!B7070,Returns!$B$1:$C$801,2,1)</f>
        <v>Yes</v>
      </c>
    </row>
    <row r="7071" spans="1:23" ht="12.9" customHeight="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VLOOKUP(M7071,People!$B$1:$C$5,2,0)</f>
        <v>Anna Andreadi</v>
      </c>
      <c r="W7071" s="1" t="str">
        <f>VLOOKUP(Orders!B7071,Returns!$B$1:$C$801,2,1)</f>
        <v>Yes</v>
      </c>
    </row>
    <row r="7072" spans="1:23" ht="12.9" customHeight="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  <c r="V7072" s="1" t="str">
        <f>VLOOKUP(M7072,People!$B$1:$C$5,2,0)</f>
        <v>Kelly Williams</v>
      </c>
      <c r="W7072" s="1" t="str">
        <f>VLOOKUP(Orders!B7072,Returns!$B$1:$C$801,2,1)</f>
        <v>Yes</v>
      </c>
    </row>
    <row r="7073" spans="1:23" ht="12.9" customHeight="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  <c r="V7073" s="1" t="str">
        <f>VLOOKUP(M7073,People!$B$1:$C$5,2,0)</f>
        <v>Kelly Williams</v>
      </c>
      <c r="W7073" s="1" t="str">
        <f>VLOOKUP(Orders!B7073,Returns!$B$1:$C$801,2,1)</f>
        <v>Yes</v>
      </c>
    </row>
    <row r="7074" spans="1:23" ht="12.9" customHeight="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  <c r="V7074" s="1" t="str">
        <f>VLOOKUP(M7074,People!$B$1:$C$5,2,0)</f>
        <v>Kelly Williams</v>
      </c>
      <c r="W7074" s="1" t="str">
        <f>VLOOKUP(Orders!B7074,Returns!$B$1:$C$801,2,1)</f>
        <v>Yes</v>
      </c>
    </row>
    <row r="7075" spans="1:23" ht="12.9" customHeight="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  <c r="V7075" s="1" t="str">
        <f>VLOOKUP(M7075,People!$B$1:$C$5,2,0)</f>
        <v>Kelly Williams</v>
      </c>
      <c r="W7075" s="1" t="str">
        <f>VLOOKUP(Orders!B7075,Returns!$B$1:$C$801,2,1)</f>
        <v>Yes</v>
      </c>
    </row>
    <row r="7076" spans="1:23" ht="12.9" customHeight="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  <c r="V7076" s="1" t="str">
        <f>VLOOKUP(M7076,People!$B$1:$C$5,2,0)</f>
        <v>Kelly Williams</v>
      </c>
      <c r="W7076" s="1" t="str">
        <f>VLOOKUP(Orders!B7076,Returns!$B$1:$C$801,2,1)</f>
        <v>Yes</v>
      </c>
    </row>
    <row r="7077" spans="1:23" ht="12.9" customHeight="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  <c r="V7077" s="1" t="str">
        <f>VLOOKUP(M7077,People!$B$1:$C$5,2,0)</f>
        <v>Kelly Williams</v>
      </c>
      <c r="W7077" s="1" t="str">
        <f>VLOOKUP(Orders!B7077,Returns!$B$1:$C$801,2,1)</f>
        <v>Yes</v>
      </c>
    </row>
    <row r="7078" spans="1:23" ht="12.9" customHeight="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  <c r="V7078" s="1" t="str">
        <f>VLOOKUP(M7078,People!$B$1:$C$5,2,0)</f>
        <v>Anna Andreadi</v>
      </c>
      <c r="W7078" s="1" t="str">
        <f>VLOOKUP(Orders!B7078,Returns!$B$1:$C$801,2,1)</f>
        <v>Yes</v>
      </c>
    </row>
    <row r="7079" spans="1:23" ht="12.9" customHeight="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  <c r="V7079" s="1" t="str">
        <f>VLOOKUP(M7079,People!$B$1:$C$5,2,0)</f>
        <v>Cassandra Brandow</v>
      </c>
      <c r="W7079" s="1" t="str">
        <f>VLOOKUP(Orders!B7079,Returns!$B$1:$C$801,2,1)</f>
        <v>Yes</v>
      </c>
    </row>
    <row r="7080" spans="1:23" ht="12.9" customHeight="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  <c r="V7080" s="1" t="str">
        <f>VLOOKUP(M7080,People!$B$1:$C$5,2,0)</f>
        <v>Cassandra Brandow</v>
      </c>
      <c r="W7080" s="1" t="str">
        <f>VLOOKUP(Orders!B7080,Returns!$B$1:$C$801,2,1)</f>
        <v>Yes</v>
      </c>
    </row>
    <row r="7081" spans="1:23" ht="12.9" customHeight="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  <c r="V7081" s="1" t="str">
        <f>VLOOKUP(M7081,People!$B$1:$C$5,2,0)</f>
        <v>Cassandra Brandow</v>
      </c>
      <c r="W7081" s="1" t="str">
        <f>VLOOKUP(Orders!B7081,Returns!$B$1:$C$801,2,1)</f>
        <v>Yes</v>
      </c>
    </row>
    <row r="7082" spans="1:23" ht="12.9" customHeight="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  <c r="V7082" s="1" t="str">
        <f>VLOOKUP(M7082,People!$B$1:$C$5,2,0)</f>
        <v>Cassandra Brandow</v>
      </c>
      <c r="W7082" s="1" t="str">
        <f>VLOOKUP(Orders!B7082,Returns!$B$1:$C$801,2,1)</f>
        <v>Yes</v>
      </c>
    </row>
    <row r="7083" spans="1:23" ht="12.9" customHeight="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  <c r="V7083" s="1" t="str">
        <f>VLOOKUP(M7083,People!$B$1:$C$5,2,0)</f>
        <v>Cassandra Brandow</v>
      </c>
      <c r="W7083" s="1" t="str">
        <f>VLOOKUP(Orders!B7083,Returns!$B$1:$C$801,2,1)</f>
        <v>Yes</v>
      </c>
    </row>
    <row r="7084" spans="1:23" ht="12.9" customHeight="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  <c r="V7084" s="1" t="str">
        <f>VLOOKUP(M7084,People!$B$1:$C$5,2,0)</f>
        <v>Cassandra Brandow</v>
      </c>
      <c r="W7084" s="1" t="str">
        <f>VLOOKUP(Orders!B7084,Returns!$B$1:$C$801,2,1)</f>
        <v>Yes</v>
      </c>
    </row>
    <row r="7085" spans="1:23" ht="12.9" customHeight="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VLOOKUP(M7085,People!$B$1:$C$5,2,0)</f>
        <v>Anna Andreadi</v>
      </c>
      <c r="W7085" s="1" t="str">
        <f>VLOOKUP(Orders!B7085,Returns!$B$1:$C$801,2,1)</f>
        <v>Yes</v>
      </c>
    </row>
    <row r="7086" spans="1:23" ht="12.9" customHeight="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  <c r="V7086" s="1" t="str">
        <f>VLOOKUP(M7086,People!$B$1:$C$5,2,0)</f>
        <v>Anna Andreadi</v>
      </c>
      <c r="W7086" s="1" t="str">
        <f>VLOOKUP(Orders!B7086,Returns!$B$1:$C$801,2,1)</f>
        <v>Yes</v>
      </c>
    </row>
    <row r="7087" spans="1:23" ht="12.9" customHeight="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  <c r="V7087" s="1" t="str">
        <f>VLOOKUP(M7087,People!$B$1:$C$5,2,0)</f>
        <v>Chuck Magee</v>
      </c>
      <c r="W7087" s="1" t="str">
        <f>VLOOKUP(Orders!B7087,Returns!$B$1:$C$801,2,1)</f>
        <v>Yes</v>
      </c>
    </row>
    <row r="7088" spans="1:23" ht="12.9" customHeight="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  <c r="V7088" s="1" t="str">
        <f>VLOOKUP(M7088,People!$B$1:$C$5,2,0)</f>
        <v>Chuck Magee</v>
      </c>
      <c r="W7088" s="1" t="str">
        <f>VLOOKUP(Orders!B7088,Returns!$B$1:$C$801,2,1)</f>
        <v>Yes</v>
      </c>
    </row>
    <row r="7089" spans="1:23" ht="12.9" customHeight="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  <c r="V7089" s="1" t="str">
        <f>VLOOKUP(M7089,People!$B$1:$C$5,2,0)</f>
        <v>Anna Andreadi</v>
      </c>
      <c r="W7089" s="1" t="str">
        <f>VLOOKUP(Orders!B7089,Returns!$B$1:$C$801,2,1)</f>
        <v>Yes</v>
      </c>
    </row>
    <row r="7090" spans="1:23" ht="12.9" customHeight="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  <c r="V7090" s="1" t="str">
        <f>VLOOKUP(M7090,People!$B$1:$C$5,2,0)</f>
        <v>Anna Andreadi</v>
      </c>
      <c r="W7090" s="1" t="str">
        <f>VLOOKUP(Orders!B7090,Returns!$B$1:$C$801,2,1)</f>
        <v>Yes</v>
      </c>
    </row>
    <row r="7091" spans="1:23" ht="12.9" customHeight="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  <c r="V7091" s="1" t="str">
        <f>VLOOKUP(M7091,People!$B$1:$C$5,2,0)</f>
        <v>Anna Andreadi</v>
      </c>
      <c r="W7091" s="1" t="str">
        <f>VLOOKUP(Orders!B7091,Returns!$B$1:$C$801,2,1)</f>
        <v>Yes</v>
      </c>
    </row>
    <row r="7092" spans="1:23" ht="12.9" customHeight="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  <c r="V7092" s="1" t="str">
        <f>VLOOKUP(M7092,People!$B$1:$C$5,2,0)</f>
        <v>Cassandra Brandow</v>
      </c>
      <c r="W7092" s="1" t="str">
        <f>VLOOKUP(Orders!B7092,Returns!$B$1:$C$801,2,1)</f>
        <v>Yes</v>
      </c>
    </row>
    <row r="7093" spans="1:23" ht="12.9" customHeight="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  <c r="V7093" s="1" t="str">
        <f>VLOOKUP(M7093,People!$B$1:$C$5,2,0)</f>
        <v>Cassandra Brandow</v>
      </c>
      <c r="W7093" s="1" t="str">
        <f>VLOOKUP(Orders!B7093,Returns!$B$1:$C$801,2,1)</f>
        <v>Yes</v>
      </c>
    </row>
    <row r="7094" spans="1:23" ht="12.9" customHeight="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VLOOKUP(M7094,People!$B$1:$C$5,2,0)</f>
        <v>Cassandra Brandow</v>
      </c>
      <c r="W7094" s="1" t="str">
        <f>VLOOKUP(Orders!B7094,Returns!$B$1:$C$801,2,1)</f>
        <v>Yes</v>
      </c>
    </row>
    <row r="7095" spans="1:23" ht="12.9" customHeight="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  <c r="V7095" s="1" t="str">
        <f>VLOOKUP(M7095,People!$B$1:$C$5,2,0)</f>
        <v>Cassandra Brandow</v>
      </c>
      <c r="W7095" s="1" t="str">
        <f>VLOOKUP(Orders!B7095,Returns!$B$1:$C$801,2,1)</f>
        <v>Yes</v>
      </c>
    </row>
    <row r="7096" spans="1:23" ht="12.9" customHeight="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  <c r="V7096" s="1" t="str">
        <f>VLOOKUP(M7096,People!$B$1:$C$5,2,0)</f>
        <v>Kelly Williams</v>
      </c>
      <c r="W7096" s="1" t="str">
        <f>VLOOKUP(Orders!B7096,Returns!$B$1:$C$801,2,1)</f>
        <v>Yes</v>
      </c>
    </row>
    <row r="7097" spans="1:23" ht="12.9" customHeight="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  <c r="V7097" s="1" t="str">
        <f>VLOOKUP(M7097,People!$B$1:$C$5,2,0)</f>
        <v>Chuck Magee</v>
      </c>
      <c r="W7097" s="1" t="str">
        <f>VLOOKUP(Orders!B7097,Returns!$B$1:$C$801,2,1)</f>
        <v>Yes</v>
      </c>
    </row>
    <row r="7098" spans="1:23" ht="12.9" customHeight="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  <c r="V7098" s="1" t="str">
        <f>VLOOKUP(M7098,People!$B$1:$C$5,2,0)</f>
        <v>Chuck Magee</v>
      </c>
      <c r="W7098" s="1" t="str">
        <f>VLOOKUP(Orders!B7098,Returns!$B$1:$C$801,2,1)</f>
        <v>Yes</v>
      </c>
    </row>
    <row r="7099" spans="1:23" ht="12.9" customHeight="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  <c r="V7099" s="1" t="str">
        <f>VLOOKUP(M7099,People!$B$1:$C$5,2,0)</f>
        <v>Chuck Magee</v>
      </c>
      <c r="W7099" s="1" t="str">
        <f>VLOOKUP(Orders!B7099,Returns!$B$1:$C$801,2,1)</f>
        <v>Yes</v>
      </c>
    </row>
    <row r="7100" spans="1:23" ht="12.9" customHeight="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  <c r="V7100" s="1" t="str">
        <f>VLOOKUP(M7100,People!$B$1:$C$5,2,0)</f>
        <v>Chuck Magee</v>
      </c>
      <c r="W7100" s="1" t="str">
        <f>VLOOKUP(Orders!B7100,Returns!$B$1:$C$801,2,1)</f>
        <v>Yes</v>
      </c>
    </row>
    <row r="7101" spans="1:23" ht="12.9" customHeight="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  <c r="V7101" s="1" t="str">
        <f>VLOOKUP(M7101,People!$B$1:$C$5,2,0)</f>
        <v>Chuck Magee</v>
      </c>
      <c r="W7101" s="1" t="str">
        <f>VLOOKUP(Orders!B7101,Returns!$B$1:$C$801,2,1)</f>
        <v>Yes</v>
      </c>
    </row>
    <row r="7102" spans="1:23" ht="12.9" customHeight="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  <c r="V7102" s="1" t="str">
        <f>VLOOKUP(M7102,People!$B$1:$C$5,2,0)</f>
        <v>Anna Andreadi</v>
      </c>
      <c r="W7102" s="1" t="str">
        <f>VLOOKUP(Orders!B7102,Returns!$B$1:$C$801,2,1)</f>
        <v>Yes</v>
      </c>
    </row>
    <row r="7103" spans="1:23" ht="12.9" customHeight="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  <c r="V7103" s="1" t="str">
        <f>VLOOKUP(M7103,People!$B$1:$C$5,2,0)</f>
        <v>Kelly Williams</v>
      </c>
      <c r="W7103" s="1" t="str">
        <f>VLOOKUP(Orders!B7103,Returns!$B$1:$C$801,2,1)</f>
        <v>Yes</v>
      </c>
    </row>
    <row r="7104" spans="1:23" ht="12.9" customHeight="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  <c r="V7104" s="1" t="str">
        <f>VLOOKUP(M7104,People!$B$1:$C$5,2,0)</f>
        <v>Chuck Magee</v>
      </c>
      <c r="W7104" s="1" t="str">
        <f>VLOOKUP(Orders!B7104,Returns!$B$1:$C$801,2,1)</f>
        <v>Yes</v>
      </c>
    </row>
    <row r="7105" spans="1:23" ht="12.9" customHeight="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  <c r="V7105" s="1" t="str">
        <f>VLOOKUP(M7105,People!$B$1:$C$5,2,0)</f>
        <v>Anna Andreadi</v>
      </c>
      <c r="W7105" s="1" t="str">
        <f>VLOOKUP(Orders!B7105,Returns!$B$1:$C$801,2,1)</f>
        <v>Yes</v>
      </c>
    </row>
    <row r="7106" spans="1:23" ht="12.9" customHeight="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  <c r="V7106" s="1" t="str">
        <f>VLOOKUP(M7106,People!$B$1:$C$5,2,0)</f>
        <v>Chuck Magee</v>
      </c>
      <c r="W7106" s="1" t="str">
        <f>VLOOKUP(Orders!B7106,Returns!$B$1:$C$801,2,1)</f>
        <v>Yes</v>
      </c>
    </row>
    <row r="7107" spans="1:23" ht="12.9" customHeight="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  <c r="V7107" s="1" t="str">
        <f>VLOOKUP(M7107,People!$B$1:$C$5,2,0)</f>
        <v>Chuck Magee</v>
      </c>
      <c r="W7107" s="1" t="str">
        <f>VLOOKUP(Orders!B7107,Returns!$B$1:$C$801,2,1)</f>
        <v>Yes</v>
      </c>
    </row>
    <row r="7108" spans="1:23" ht="12.9" customHeight="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  <c r="V7108" s="1" t="str">
        <f>VLOOKUP(M7108,People!$B$1:$C$5,2,0)</f>
        <v>Chuck Magee</v>
      </c>
      <c r="W7108" s="1" t="str">
        <f>VLOOKUP(Orders!B7108,Returns!$B$1:$C$801,2,1)</f>
        <v>Yes</v>
      </c>
    </row>
    <row r="7109" spans="1:23" ht="12.9" customHeight="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  <c r="V7109" s="1" t="str">
        <f>VLOOKUP(M7109,People!$B$1:$C$5,2,0)</f>
        <v>Chuck Magee</v>
      </c>
      <c r="W7109" s="1" t="str">
        <f>VLOOKUP(Orders!B7109,Returns!$B$1:$C$801,2,1)</f>
        <v>Yes</v>
      </c>
    </row>
    <row r="7110" spans="1:23" ht="12.9" customHeight="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  <c r="V7110" s="1" t="str">
        <f>VLOOKUP(M7110,People!$B$1:$C$5,2,0)</f>
        <v>Chuck Magee</v>
      </c>
      <c r="W7110" s="1" t="str">
        <f>VLOOKUP(Orders!B7110,Returns!$B$1:$C$801,2,1)</f>
        <v>Yes</v>
      </c>
    </row>
    <row r="7111" spans="1:23" ht="12.9" customHeight="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  <c r="V7111" s="1" t="str">
        <f>VLOOKUP(M7111,People!$B$1:$C$5,2,0)</f>
        <v>Chuck Magee</v>
      </c>
      <c r="W7111" s="1" t="str">
        <f>VLOOKUP(Orders!B7111,Returns!$B$1:$C$801,2,1)</f>
        <v>Yes</v>
      </c>
    </row>
    <row r="7112" spans="1:23" ht="12.9" customHeight="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  <c r="V7112" s="1" t="str">
        <f>VLOOKUP(M7112,People!$B$1:$C$5,2,0)</f>
        <v>Chuck Magee</v>
      </c>
      <c r="W7112" s="1" t="str">
        <f>VLOOKUP(Orders!B7112,Returns!$B$1:$C$801,2,1)</f>
        <v>Yes</v>
      </c>
    </row>
    <row r="7113" spans="1:23" ht="12.9" customHeight="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  <c r="V7113" s="1" t="str">
        <f>VLOOKUP(M7113,People!$B$1:$C$5,2,0)</f>
        <v>Chuck Magee</v>
      </c>
      <c r="W7113" s="1" t="str">
        <f>VLOOKUP(Orders!B7113,Returns!$B$1:$C$801,2,1)</f>
        <v>Yes</v>
      </c>
    </row>
    <row r="7114" spans="1:23" ht="12.9" customHeight="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  <c r="V7114" s="1" t="str">
        <f>VLOOKUP(M7114,People!$B$1:$C$5,2,0)</f>
        <v>Chuck Magee</v>
      </c>
      <c r="W7114" s="1" t="str">
        <f>VLOOKUP(Orders!B7114,Returns!$B$1:$C$801,2,1)</f>
        <v>Yes</v>
      </c>
    </row>
    <row r="7115" spans="1:23" ht="12.9" customHeight="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  <c r="V7115" s="1" t="str">
        <f>VLOOKUP(M7115,People!$B$1:$C$5,2,0)</f>
        <v>Chuck Magee</v>
      </c>
      <c r="W7115" s="1" t="str">
        <f>VLOOKUP(Orders!B7115,Returns!$B$1:$C$801,2,1)</f>
        <v>Yes</v>
      </c>
    </row>
    <row r="7116" spans="1:23" ht="12.9" customHeight="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VLOOKUP(M7116,People!$B$1:$C$5,2,0)</f>
        <v>Anna Andreadi</v>
      </c>
      <c r="W7116" s="1" t="str">
        <f>VLOOKUP(Orders!B7116,Returns!$B$1:$C$801,2,1)</f>
        <v>Yes</v>
      </c>
    </row>
    <row r="7117" spans="1:23" ht="12.9" customHeight="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  <c r="V7117" s="1" t="str">
        <f>VLOOKUP(M7117,People!$B$1:$C$5,2,0)</f>
        <v>Anna Andreadi</v>
      </c>
      <c r="W7117" s="1" t="str">
        <f>VLOOKUP(Orders!B7117,Returns!$B$1:$C$801,2,1)</f>
        <v>Yes</v>
      </c>
    </row>
    <row r="7118" spans="1:23" ht="12.9" customHeight="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  <c r="V7118" s="1" t="str">
        <f>VLOOKUP(M7118,People!$B$1:$C$5,2,0)</f>
        <v>Anna Andreadi</v>
      </c>
      <c r="W7118" s="1" t="str">
        <f>VLOOKUP(Orders!B7118,Returns!$B$1:$C$801,2,1)</f>
        <v>Yes</v>
      </c>
    </row>
    <row r="7119" spans="1:23" ht="12.9" customHeight="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  <c r="V7119" s="1" t="str">
        <f>VLOOKUP(M7119,People!$B$1:$C$5,2,0)</f>
        <v>Anna Andreadi</v>
      </c>
      <c r="W7119" s="1" t="str">
        <f>VLOOKUP(Orders!B7119,Returns!$B$1:$C$801,2,1)</f>
        <v>Yes</v>
      </c>
    </row>
    <row r="7120" spans="1:23" ht="12.9" customHeight="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  <c r="V7120" s="1" t="str">
        <f>VLOOKUP(M7120,People!$B$1:$C$5,2,0)</f>
        <v>Chuck Magee</v>
      </c>
      <c r="W7120" s="1" t="str">
        <f>VLOOKUP(Orders!B7120,Returns!$B$1:$C$801,2,1)</f>
        <v>Yes</v>
      </c>
    </row>
    <row r="7121" spans="1:23" ht="12.9" customHeight="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VLOOKUP(M7121,People!$B$1:$C$5,2,0)</f>
        <v>Anna Andreadi</v>
      </c>
      <c r="W7121" s="1" t="str">
        <f>VLOOKUP(Orders!B7121,Returns!$B$1:$C$801,2,1)</f>
        <v>Yes</v>
      </c>
    </row>
    <row r="7122" spans="1:23" ht="12.9" customHeight="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  <c r="V7122" s="1" t="str">
        <f>VLOOKUP(M7122,People!$B$1:$C$5,2,0)</f>
        <v>Cassandra Brandow</v>
      </c>
      <c r="W7122" s="1" t="str">
        <f>VLOOKUP(Orders!B7122,Returns!$B$1:$C$801,2,1)</f>
        <v>Yes</v>
      </c>
    </row>
    <row r="7123" spans="1:23" ht="12.9" customHeight="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VLOOKUP(M7123,People!$B$1:$C$5,2,0)</f>
        <v>Anna Andreadi</v>
      </c>
      <c r="W7123" s="1" t="str">
        <f>VLOOKUP(Orders!B7123,Returns!$B$1:$C$801,2,1)</f>
        <v>Yes</v>
      </c>
    </row>
    <row r="7124" spans="1:23" ht="12.9" customHeight="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  <c r="V7124" s="1" t="str">
        <f>VLOOKUP(M7124,People!$B$1:$C$5,2,0)</f>
        <v>Anna Andreadi</v>
      </c>
      <c r="W7124" s="1" t="str">
        <f>VLOOKUP(Orders!B7124,Returns!$B$1:$C$801,2,1)</f>
        <v>Yes</v>
      </c>
    </row>
    <row r="7125" spans="1:23" ht="12.9" customHeight="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  <c r="V7125" s="1" t="str">
        <f>VLOOKUP(M7125,People!$B$1:$C$5,2,0)</f>
        <v>Chuck Magee</v>
      </c>
      <c r="W7125" s="1" t="str">
        <f>VLOOKUP(Orders!B7125,Returns!$B$1:$C$801,2,1)</f>
        <v>Yes</v>
      </c>
    </row>
    <row r="7126" spans="1:23" ht="12.9" customHeight="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  <c r="V7126" s="1" t="str">
        <f>VLOOKUP(M7126,People!$B$1:$C$5,2,0)</f>
        <v>Chuck Magee</v>
      </c>
      <c r="W7126" s="1" t="str">
        <f>VLOOKUP(Orders!B7126,Returns!$B$1:$C$801,2,1)</f>
        <v>Yes</v>
      </c>
    </row>
    <row r="7127" spans="1:23" ht="12.9" customHeight="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  <c r="V7127" s="1" t="str">
        <f>VLOOKUP(M7127,People!$B$1:$C$5,2,0)</f>
        <v>Cassandra Brandow</v>
      </c>
      <c r="W7127" s="1" t="str">
        <f>VLOOKUP(Orders!B7127,Returns!$B$1:$C$801,2,1)</f>
        <v>Yes</v>
      </c>
    </row>
    <row r="7128" spans="1:23" ht="12.9" customHeight="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  <c r="V7128" s="1" t="str">
        <f>VLOOKUP(M7128,People!$B$1:$C$5,2,0)</f>
        <v>Cassandra Brandow</v>
      </c>
      <c r="W7128" s="1" t="str">
        <f>VLOOKUP(Orders!B7128,Returns!$B$1:$C$801,2,1)</f>
        <v>Yes</v>
      </c>
    </row>
    <row r="7129" spans="1:23" ht="12.9" customHeight="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  <c r="V7129" s="1" t="str">
        <f>VLOOKUP(M7129,People!$B$1:$C$5,2,0)</f>
        <v>Chuck Magee</v>
      </c>
      <c r="W7129" s="1" t="str">
        <f>VLOOKUP(Orders!B7129,Returns!$B$1:$C$801,2,1)</f>
        <v>Yes</v>
      </c>
    </row>
    <row r="7130" spans="1:23" ht="12.9" customHeight="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  <c r="V7130" s="1" t="str">
        <f>VLOOKUP(M7130,People!$B$1:$C$5,2,0)</f>
        <v>Chuck Magee</v>
      </c>
      <c r="W7130" s="1" t="str">
        <f>VLOOKUP(Orders!B7130,Returns!$B$1:$C$801,2,1)</f>
        <v>Yes</v>
      </c>
    </row>
    <row r="7131" spans="1:23" ht="12.9" customHeight="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  <c r="V7131" s="1" t="str">
        <f>VLOOKUP(M7131,People!$B$1:$C$5,2,0)</f>
        <v>Cassandra Brandow</v>
      </c>
      <c r="W7131" s="1" t="str">
        <f>VLOOKUP(Orders!B7131,Returns!$B$1:$C$801,2,1)</f>
        <v>Yes</v>
      </c>
    </row>
    <row r="7132" spans="1:23" ht="12.9" customHeight="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VLOOKUP(M7132,People!$B$1:$C$5,2,0)</f>
        <v>Cassandra Brandow</v>
      </c>
      <c r="W7132" s="1" t="str">
        <f>VLOOKUP(Orders!B7132,Returns!$B$1:$C$801,2,1)</f>
        <v>Yes</v>
      </c>
    </row>
    <row r="7133" spans="1:23" ht="12.9" customHeight="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VLOOKUP(M7133,People!$B$1:$C$5,2,0)</f>
        <v>Kelly Williams</v>
      </c>
      <c r="W7133" s="1" t="str">
        <f>VLOOKUP(Orders!B7133,Returns!$B$1:$C$801,2,1)</f>
        <v>Yes</v>
      </c>
    </row>
    <row r="7134" spans="1:23" ht="12.9" customHeight="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  <c r="V7134" s="1" t="str">
        <f>VLOOKUP(M7134,People!$B$1:$C$5,2,0)</f>
        <v>Kelly Williams</v>
      </c>
      <c r="W7134" s="1" t="str">
        <f>VLOOKUP(Orders!B7134,Returns!$B$1:$C$801,2,1)</f>
        <v>Yes</v>
      </c>
    </row>
    <row r="7135" spans="1:23" ht="12.9" customHeight="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VLOOKUP(M7135,People!$B$1:$C$5,2,0)</f>
        <v>Kelly Williams</v>
      </c>
      <c r="W7135" s="1" t="str">
        <f>VLOOKUP(Orders!B7135,Returns!$B$1:$C$801,2,1)</f>
        <v>Yes</v>
      </c>
    </row>
    <row r="7136" spans="1:23" ht="12.9" customHeight="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VLOOKUP(M7136,People!$B$1:$C$5,2,0)</f>
        <v>Kelly Williams</v>
      </c>
      <c r="W7136" s="1" t="str">
        <f>VLOOKUP(Orders!B7136,Returns!$B$1:$C$801,2,1)</f>
        <v>Yes</v>
      </c>
    </row>
    <row r="7137" spans="1:23" ht="12.9" customHeight="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  <c r="V7137" s="1" t="str">
        <f>VLOOKUP(M7137,People!$B$1:$C$5,2,0)</f>
        <v>Kelly Williams</v>
      </c>
      <c r="W7137" s="1" t="str">
        <f>VLOOKUP(Orders!B7137,Returns!$B$1:$C$801,2,1)</f>
        <v>Yes</v>
      </c>
    </row>
    <row r="7138" spans="1:23" ht="12.9" customHeight="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  <c r="V7138" s="1" t="str">
        <f>VLOOKUP(M7138,People!$B$1:$C$5,2,0)</f>
        <v>Cassandra Brandow</v>
      </c>
      <c r="W7138" s="1" t="str">
        <f>VLOOKUP(Orders!B7138,Returns!$B$1:$C$801,2,1)</f>
        <v>Yes</v>
      </c>
    </row>
    <row r="7139" spans="1:23" ht="12.9" customHeight="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  <c r="V7139" s="1" t="str">
        <f>VLOOKUP(M7139,People!$B$1:$C$5,2,0)</f>
        <v>Cassandra Brandow</v>
      </c>
      <c r="W7139" s="1" t="str">
        <f>VLOOKUP(Orders!B7139,Returns!$B$1:$C$801,2,1)</f>
        <v>Yes</v>
      </c>
    </row>
    <row r="7140" spans="1:23" ht="12.9" customHeight="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  <c r="V7140" s="1" t="str">
        <f>VLOOKUP(M7140,People!$B$1:$C$5,2,0)</f>
        <v>Cassandra Brandow</v>
      </c>
      <c r="W7140" s="1" t="str">
        <f>VLOOKUP(Orders!B7140,Returns!$B$1:$C$801,2,1)</f>
        <v>Yes</v>
      </c>
    </row>
    <row r="7141" spans="1:23" ht="12.9" customHeight="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  <c r="V7141" s="1" t="str">
        <f>VLOOKUP(M7141,People!$B$1:$C$5,2,0)</f>
        <v>Cassandra Brandow</v>
      </c>
      <c r="W7141" s="1" t="str">
        <f>VLOOKUP(Orders!B7141,Returns!$B$1:$C$801,2,1)</f>
        <v>Yes</v>
      </c>
    </row>
    <row r="7142" spans="1:23" ht="12.9" customHeight="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VLOOKUP(M7142,People!$B$1:$C$5,2,0)</f>
        <v>Kelly Williams</v>
      </c>
      <c r="W7142" s="1" t="str">
        <f>VLOOKUP(Orders!B7142,Returns!$B$1:$C$801,2,1)</f>
        <v>Yes</v>
      </c>
    </row>
    <row r="7143" spans="1:23" ht="12.9" customHeight="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  <c r="V7143" s="1" t="str">
        <f>VLOOKUP(M7143,People!$B$1:$C$5,2,0)</f>
        <v>Kelly Williams</v>
      </c>
      <c r="W7143" s="1" t="str">
        <f>VLOOKUP(Orders!B7143,Returns!$B$1:$C$801,2,1)</f>
        <v>Yes</v>
      </c>
    </row>
    <row r="7144" spans="1:23" ht="12.9" customHeight="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  <c r="V7144" s="1" t="str">
        <f>VLOOKUP(M7144,People!$B$1:$C$5,2,0)</f>
        <v>Cassandra Brandow</v>
      </c>
      <c r="W7144" s="1" t="str">
        <f>VLOOKUP(Orders!B7144,Returns!$B$1:$C$801,2,1)</f>
        <v>Yes</v>
      </c>
    </row>
    <row r="7145" spans="1:23" ht="12.9" customHeight="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  <c r="V7145" s="1" t="str">
        <f>VLOOKUP(M7145,People!$B$1:$C$5,2,0)</f>
        <v>Chuck Magee</v>
      </c>
      <c r="W7145" s="1" t="str">
        <f>VLOOKUP(Orders!B7145,Returns!$B$1:$C$801,2,1)</f>
        <v>Yes</v>
      </c>
    </row>
    <row r="7146" spans="1:23" ht="12.9" customHeight="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  <c r="V7146" s="1" t="str">
        <f>VLOOKUP(M7146,People!$B$1:$C$5,2,0)</f>
        <v>Chuck Magee</v>
      </c>
      <c r="W7146" s="1" t="str">
        <f>VLOOKUP(Orders!B7146,Returns!$B$1:$C$801,2,1)</f>
        <v>Yes</v>
      </c>
    </row>
    <row r="7147" spans="1:23" ht="12.9" customHeight="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  <c r="V7147" s="1" t="str">
        <f>VLOOKUP(M7147,People!$B$1:$C$5,2,0)</f>
        <v>Chuck Magee</v>
      </c>
      <c r="W7147" s="1" t="str">
        <f>VLOOKUP(Orders!B7147,Returns!$B$1:$C$801,2,1)</f>
        <v>Yes</v>
      </c>
    </row>
    <row r="7148" spans="1:23" ht="12.9" customHeight="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  <c r="V7148" s="1" t="str">
        <f>VLOOKUP(M7148,People!$B$1:$C$5,2,0)</f>
        <v>Chuck Magee</v>
      </c>
      <c r="W7148" s="1" t="str">
        <f>VLOOKUP(Orders!B7148,Returns!$B$1:$C$801,2,1)</f>
        <v>Yes</v>
      </c>
    </row>
    <row r="7149" spans="1:23" ht="12.9" customHeight="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  <c r="V7149" s="1" t="str">
        <f>VLOOKUP(M7149,People!$B$1:$C$5,2,0)</f>
        <v>Chuck Magee</v>
      </c>
      <c r="W7149" s="1" t="str">
        <f>VLOOKUP(Orders!B7149,Returns!$B$1:$C$801,2,1)</f>
        <v>Yes</v>
      </c>
    </row>
    <row r="7150" spans="1:23" ht="12.9" customHeight="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VLOOKUP(M7150,People!$B$1:$C$5,2,0)</f>
        <v>Chuck Magee</v>
      </c>
      <c r="W7150" s="1" t="str">
        <f>VLOOKUP(Orders!B7150,Returns!$B$1:$C$801,2,1)</f>
        <v>Yes</v>
      </c>
    </row>
    <row r="7151" spans="1:23" ht="12.9" customHeight="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  <c r="V7151" s="1" t="str">
        <f>VLOOKUP(M7151,People!$B$1:$C$5,2,0)</f>
        <v>Kelly Williams</v>
      </c>
      <c r="W7151" s="1" t="str">
        <f>VLOOKUP(Orders!B7151,Returns!$B$1:$C$801,2,1)</f>
        <v>Yes</v>
      </c>
    </row>
    <row r="7152" spans="1:23" ht="12.9" customHeight="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  <c r="V7152" s="1" t="str">
        <f>VLOOKUP(M7152,People!$B$1:$C$5,2,0)</f>
        <v>Cassandra Brandow</v>
      </c>
      <c r="W7152" s="1" t="str">
        <f>VLOOKUP(Orders!B7152,Returns!$B$1:$C$801,2,1)</f>
        <v>Yes</v>
      </c>
    </row>
    <row r="7153" spans="1:23" ht="12.9" customHeight="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VLOOKUP(M7153,People!$B$1:$C$5,2,0)</f>
        <v>Anna Andreadi</v>
      </c>
      <c r="W7153" s="1" t="str">
        <f>VLOOKUP(Orders!B7153,Returns!$B$1:$C$801,2,1)</f>
        <v>Yes</v>
      </c>
    </row>
    <row r="7154" spans="1:23" ht="12.9" customHeight="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  <c r="V7154" s="1" t="str">
        <f>VLOOKUP(M7154,People!$B$1:$C$5,2,0)</f>
        <v>Cassandra Brandow</v>
      </c>
      <c r="W7154" s="1" t="str">
        <f>VLOOKUP(Orders!B7154,Returns!$B$1:$C$801,2,1)</f>
        <v>Yes</v>
      </c>
    </row>
    <row r="7155" spans="1:23" ht="12.9" customHeight="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  <c r="V7155" s="1" t="str">
        <f>VLOOKUP(M7155,People!$B$1:$C$5,2,0)</f>
        <v>Kelly Williams</v>
      </c>
      <c r="W7155" s="1" t="str">
        <f>VLOOKUP(Orders!B7155,Returns!$B$1:$C$801,2,1)</f>
        <v>Yes</v>
      </c>
    </row>
    <row r="7156" spans="1:23" ht="12.9" customHeight="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  <c r="V7156" s="1" t="str">
        <f>VLOOKUP(M7156,People!$B$1:$C$5,2,0)</f>
        <v>Cassandra Brandow</v>
      </c>
      <c r="W7156" s="1" t="str">
        <f>VLOOKUP(Orders!B7156,Returns!$B$1:$C$801,2,1)</f>
        <v>Yes</v>
      </c>
    </row>
    <row r="7157" spans="1:23" ht="12.9" customHeight="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  <c r="V7157" s="1" t="str">
        <f>VLOOKUP(M7157,People!$B$1:$C$5,2,0)</f>
        <v>Cassandra Brandow</v>
      </c>
      <c r="W7157" s="1" t="str">
        <f>VLOOKUP(Orders!B7157,Returns!$B$1:$C$801,2,1)</f>
        <v>Yes</v>
      </c>
    </row>
    <row r="7158" spans="1:23" ht="12.9" customHeight="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VLOOKUP(M7158,People!$B$1:$C$5,2,0)</f>
        <v>Chuck Magee</v>
      </c>
      <c r="W7158" s="1" t="str">
        <f>VLOOKUP(Orders!B7158,Returns!$B$1:$C$801,2,1)</f>
        <v>Yes</v>
      </c>
    </row>
    <row r="7159" spans="1:23" ht="12.9" customHeight="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  <c r="V7159" s="1" t="str">
        <f>VLOOKUP(M7159,People!$B$1:$C$5,2,0)</f>
        <v>Anna Andreadi</v>
      </c>
      <c r="W7159" s="1" t="str">
        <f>VLOOKUP(Orders!B7159,Returns!$B$1:$C$801,2,1)</f>
        <v>Yes</v>
      </c>
    </row>
    <row r="7160" spans="1:23" ht="12.9" customHeight="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VLOOKUP(M7160,People!$B$1:$C$5,2,0)</f>
        <v>Anna Andreadi</v>
      </c>
      <c r="W7160" s="1" t="str">
        <f>VLOOKUP(Orders!B7160,Returns!$B$1:$C$801,2,1)</f>
        <v>Yes</v>
      </c>
    </row>
    <row r="7161" spans="1:23" ht="12.9" customHeight="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  <c r="V7161" s="1" t="str">
        <f>VLOOKUP(M7161,People!$B$1:$C$5,2,0)</f>
        <v>Kelly Williams</v>
      </c>
      <c r="W7161" s="1" t="str">
        <f>VLOOKUP(Orders!B7161,Returns!$B$1:$C$801,2,1)</f>
        <v>Yes</v>
      </c>
    </row>
    <row r="7162" spans="1:23" ht="12.9" customHeight="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VLOOKUP(M7162,People!$B$1:$C$5,2,0)</f>
        <v>Kelly Williams</v>
      </c>
      <c r="W7162" s="1" t="str">
        <f>VLOOKUP(Orders!B7162,Returns!$B$1:$C$801,2,1)</f>
        <v>Yes</v>
      </c>
    </row>
    <row r="7163" spans="1:23" ht="12.9" customHeight="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VLOOKUP(M7163,People!$B$1:$C$5,2,0)</f>
        <v>Cassandra Brandow</v>
      </c>
      <c r="W7163" s="1" t="str">
        <f>VLOOKUP(Orders!B7163,Returns!$B$1:$C$801,2,1)</f>
        <v>Yes</v>
      </c>
    </row>
    <row r="7164" spans="1:23" ht="12.9" customHeight="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  <c r="V7164" s="1" t="str">
        <f>VLOOKUP(M7164,People!$B$1:$C$5,2,0)</f>
        <v>Cassandra Brandow</v>
      </c>
      <c r="W7164" s="1" t="str">
        <f>VLOOKUP(Orders!B7164,Returns!$B$1:$C$801,2,1)</f>
        <v>Yes</v>
      </c>
    </row>
    <row r="7165" spans="1:23" ht="12.9" customHeight="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VLOOKUP(M7165,People!$B$1:$C$5,2,0)</f>
        <v>Chuck Magee</v>
      </c>
      <c r="W7165" s="1" t="str">
        <f>VLOOKUP(Orders!B7165,Returns!$B$1:$C$801,2,1)</f>
        <v>Yes</v>
      </c>
    </row>
    <row r="7166" spans="1:23" ht="12.9" customHeight="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  <c r="V7166" s="1" t="str">
        <f>VLOOKUP(M7166,People!$B$1:$C$5,2,0)</f>
        <v>Chuck Magee</v>
      </c>
      <c r="W7166" s="1" t="str">
        <f>VLOOKUP(Orders!B7166,Returns!$B$1:$C$801,2,1)</f>
        <v>Yes</v>
      </c>
    </row>
    <row r="7167" spans="1:23" ht="12.9" customHeight="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  <c r="V7167" s="1" t="str">
        <f>VLOOKUP(M7167,People!$B$1:$C$5,2,0)</f>
        <v>Chuck Magee</v>
      </c>
      <c r="W7167" s="1" t="str">
        <f>VLOOKUP(Orders!B7167,Returns!$B$1:$C$801,2,1)</f>
        <v>Yes</v>
      </c>
    </row>
    <row r="7168" spans="1:23" ht="12.9" customHeight="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VLOOKUP(M7168,People!$B$1:$C$5,2,0)</f>
        <v>Anna Andreadi</v>
      </c>
      <c r="W7168" s="1" t="str">
        <f>VLOOKUP(Orders!B7168,Returns!$B$1:$C$801,2,1)</f>
        <v>Yes</v>
      </c>
    </row>
    <row r="7169" spans="1:23" ht="12.9" customHeight="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  <c r="V7169" s="1" t="str">
        <f>VLOOKUP(M7169,People!$B$1:$C$5,2,0)</f>
        <v>Anna Andreadi</v>
      </c>
      <c r="W7169" s="1" t="str">
        <f>VLOOKUP(Orders!B7169,Returns!$B$1:$C$801,2,1)</f>
        <v>Yes</v>
      </c>
    </row>
    <row r="7170" spans="1:23" ht="12.9" customHeight="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VLOOKUP(M7170,People!$B$1:$C$5,2,0)</f>
        <v>Anna Andreadi</v>
      </c>
      <c r="W7170" s="1" t="str">
        <f>VLOOKUP(Orders!B7170,Returns!$B$1:$C$801,2,1)</f>
        <v>Yes</v>
      </c>
    </row>
    <row r="7171" spans="1:23" ht="12.9" customHeight="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  <c r="V7171" s="1" t="str">
        <f>VLOOKUP(M7171,People!$B$1:$C$5,2,0)</f>
        <v>Anna Andreadi</v>
      </c>
      <c r="W7171" s="1" t="str">
        <f>VLOOKUP(Orders!B7171,Returns!$B$1:$C$801,2,1)</f>
        <v>Yes</v>
      </c>
    </row>
    <row r="7172" spans="1:23" ht="12.9" customHeight="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  <c r="V7172" s="1" t="str">
        <f>VLOOKUP(M7172,People!$B$1:$C$5,2,0)</f>
        <v>Chuck Magee</v>
      </c>
      <c r="W7172" s="1" t="str">
        <f>VLOOKUP(Orders!B7172,Returns!$B$1:$C$801,2,1)</f>
        <v>Yes</v>
      </c>
    </row>
    <row r="7173" spans="1:23" ht="12.9" customHeight="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VLOOKUP(M7173,People!$B$1:$C$5,2,0)</f>
        <v>Anna Andreadi</v>
      </c>
      <c r="W7173" s="1" t="str">
        <f>VLOOKUP(Orders!B7173,Returns!$B$1:$C$801,2,1)</f>
        <v>Yes</v>
      </c>
    </row>
    <row r="7174" spans="1:23" ht="12.9" customHeight="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  <c r="V7174" s="1" t="str">
        <f>VLOOKUP(M7174,People!$B$1:$C$5,2,0)</f>
        <v>Kelly Williams</v>
      </c>
      <c r="W7174" s="1" t="str">
        <f>VLOOKUP(Orders!B7174,Returns!$B$1:$C$801,2,1)</f>
        <v>Yes</v>
      </c>
    </row>
    <row r="7175" spans="1:23" ht="12.9" customHeight="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  <c r="V7175" s="1" t="str">
        <f>VLOOKUP(M7175,People!$B$1:$C$5,2,0)</f>
        <v>Kelly Williams</v>
      </c>
      <c r="W7175" s="1" t="str">
        <f>VLOOKUP(Orders!B7175,Returns!$B$1:$C$801,2,1)</f>
        <v>Yes</v>
      </c>
    </row>
    <row r="7176" spans="1:23" ht="12.9" customHeight="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  <c r="V7176" s="1" t="str">
        <f>VLOOKUP(M7176,People!$B$1:$C$5,2,0)</f>
        <v>Kelly Williams</v>
      </c>
      <c r="W7176" s="1" t="str">
        <f>VLOOKUP(Orders!B7176,Returns!$B$1:$C$801,2,1)</f>
        <v>Yes</v>
      </c>
    </row>
    <row r="7177" spans="1:23" ht="12.9" customHeight="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  <c r="V7177" s="1" t="str">
        <f>VLOOKUP(M7177,People!$B$1:$C$5,2,0)</f>
        <v>Kelly Williams</v>
      </c>
      <c r="W7177" s="1" t="str">
        <f>VLOOKUP(Orders!B7177,Returns!$B$1:$C$801,2,1)</f>
        <v>Yes</v>
      </c>
    </row>
    <row r="7178" spans="1:23" ht="12.9" customHeight="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  <c r="V7178" s="1" t="str">
        <f>VLOOKUP(M7178,People!$B$1:$C$5,2,0)</f>
        <v>Kelly Williams</v>
      </c>
      <c r="W7178" s="1" t="str">
        <f>VLOOKUP(Orders!B7178,Returns!$B$1:$C$801,2,1)</f>
        <v>Yes</v>
      </c>
    </row>
    <row r="7179" spans="1:23" ht="12.9" customHeight="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  <c r="V7179" s="1" t="str">
        <f>VLOOKUP(M7179,People!$B$1:$C$5,2,0)</f>
        <v>Chuck Magee</v>
      </c>
      <c r="W7179" s="1" t="str">
        <f>VLOOKUP(Orders!B7179,Returns!$B$1:$C$801,2,1)</f>
        <v>Yes</v>
      </c>
    </row>
    <row r="7180" spans="1:23" ht="12.9" customHeight="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  <c r="V7180" s="1" t="str">
        <f>VLOOKUP(M7180,People!$B$1:$C$5,2,0)</f>
        <v>Chuck Magee</v>
      </c>
      <c r="W7180" s="1" t="str">
        <f>VLOOKUP(Orders!B7180,Returns!$B$1:$C$801,2,1)</f>
        <v>Yes</v>
      </c>
    </row>
    <row r="7181" spans="1:23" ht="12.9" customHeight="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  <c r="V7181" s="1" t="str">
        <f>VLOOKUP(M7181,People!$B$1:$C$5,2,0)</f>
        <v>Chuck Magee</v>
      </c>
      <c r="W7181" s="1" t="str">
        <f>VLOOKUP(Orders!B7181,Returns!$B$1:$C$801,2,1)</f>
        <v>Yes</v>
      </c>
    </row>
    <row r="7182" spans="1:23" ht="12.9" customHeight="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VLOOKUP(M7182,People!$B$1:$C$5,2,0)</f>
        <v>Cassandra Brandow</v>
      </c>
      <c r="W7182" s="1" t="str">
        <f>VLOOKUP(Orders!B7182,Returns!$B$1:$C$801,2,1)</f>
        <v>Yes</v>
      </c>
    </row>
    <row r="7183" spans="1:23" ht="12.9" customHeight="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VLOOKUP(M7183,People!$B$1:$C$5,2,0)</f>
        <v>Chuck Magee</v>
      </c>
      <c r="W7183" s="1" t="str">
        <f>VLOOKUP(Orders!B7183,Returns!$B$1:$C$801,2,1)</f>
        <v>Yes</v>
      </c>
    </row>
    <row r="7184" spans="1:23" ht="12.9" customHeight="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  <c r="V7184" s="1" t="str">
        <f>VLOOKUP(M7184,People!$B$1:$C$5,2,0)</f>
        <v>Anna Andreadi</v>
      </c>
      <c r="W7184" s="1" t="str">
        <f>VLOOKUP(Orders!B7184,Returns!$B$1:$C$801,2,1)</f>
        <v>Yes</v>
      </c>
    </row>
    <row r="7185" spans="1:23" ht="12.9" customHeight="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  <c r="V7185" s="1" t="str">
        <f>VLOOKUP(M7185,People!$B$1:$C$5,2,0)</f>
        <v>Chuck Magee</v>
      </c>
      <c r="W7185" s="1" t="str">
        <f>VLOOKUP(Orders!B7185,Returns!$B$1:$C$801,2,1)</f>
        <v>Yes</v>
      </c>
    </row>
    <row r="7186" spans="1:23" ht="12.9" customHeight="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  <c r="V7186" s="1" t="str">
        <f>VLOOKUP(M7186,People!$B$1:$C$5,2,0)</f>
        <v>Kelly Williams</v>
      </c>
      <c r="W7186" s="1" t="str">
        <f>VLOOKUP(Orders!B7186,Returns!$B$1:$C$801,2,1)</f>
        <v>Yes</v>
      </c>
    </row>
    <row r="7187" spans="1:23" ht="12.9" customHeight="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  <c r="V7187" s="1" t="str">
        <f>VLOOKUP(M7187,People!$B$1:$C$5,2,0)</f>
        <v>Kelly Williams</v>
      </c>
      <c r="W7187" s="1" t="str">
        <f>VLOOKUP(Orders!B7187,Returns!$B$1:$C$801,2,1)</f>
        <v>Yes</v>
      </c>
    </row>
    <row r="7188" spans="1:23" ht="12.9" customHeight="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  <c r="V7188" s="1" t="str">
        <f>VLOOKUP(M7188,People!$B$1:$C$5,2,0)</f>
        <v>Kelly Williams</v>
      </c>
      <c r="W7188" s="1" t="str">
        <f>VLOOKUP(Orders!B7188,Returns!$B$1:$C$801,2,1)</f>
        <v>Yes</v>
      </c>
    </row>
    <row r="7189" spans="1:23" ht="12.9" customHeight="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  <c r="V7189" s="1" t="str">
        <f>VLOOKUP(M7189,People!$B$1:$C$5,2,0)</f>
        <v>Kelly Williams</v>
      </c>
      <c r="W7189" s="1" t="str">
        <f>VLOOKUP(Orders!B7189,Returns!$B$1:$C$801,2,1)</f>
        <v>Yes</v>
      </c>
    </row>
    <row r="7190" spans="1:23" ht="12.9" customHeight="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  <c r="V7190" s="1" t="str">
        <f>VLOOKUP(M7190,People!$B$1:$C$5,2,0)</f>
        <v>Kelly Williams</v>
      </c>
      <c r="W7190" s="1" t="str">
        <f>VLOOKUP(Orders!B7190,Returns!$B$1:$C$801,2,1)</f>
        <v>Yes</v>
      </c>
    </row>
    <row r="7191" spans="1:23" ht="12.9" customHeight="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  <c r="V7191" s="1" t="str">
        <f>VLOOKUP(M7191,People!$B$1:$C$5,2,0)</f>
        <v>Anna Andreadi</v>
      </c>
      <c r="W7191" s="1" t="str">
        <f>VLOOKUP(Orders!B7191,Returns!$B$1:$C$801,2,1)</f>
        <v>Yes</v>
      </c>
    </row>
    <row r="7192" spans="1:23" ht="12.9" customHeight="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  <c r="V7192" s="1" t="str">
        <f>VLOOKUP(M7192,People!$B$1:$C$5,2,0)</f>
        <v>Anna Andreadi</v>
      </c>
      <c r="W7192" s="1" t="str">
        <f>VLOOKUP(Orders!B7192,Returns!$B$1:$C$801,2,1)</f>
        <v>Yes</v>
      </c>
    </row>
    <row r="7193" spans="1:23" ht="12.9" customHeight="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  <c r="V7193" s="1" t="str">
        <f>VLOOKUP(M7193,People!$B$1:$C$5,2,0)</f>
        <v>Cassandra Brandow</v>
      </c>
      <c r="W7193" s="1" t="str">
        <f>VLOOKUP(Orders!B7193,Returns!$B$1:$C$801,2,1)</f>
        <v>Yes</v>
      </c>
    </row>
    <row r="7194" spans="1:23" ht="12.9" customHeight="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VLOOKUP(M7194,People!$B$1:$C$5,2,0)</f>
        <v>Cassandra Brandow</v>
      </c>
      <c r="W7194" s="1" t="str">
        <f>VLOOKUP(Orders!B7194,Returns!$B$1:$C$801,2,1)</f>
        <v>Yes</v>
      </c>
    </row>
    <row r="7195" spans="1:23" ht="12.9" customHeight="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  <c r="V7195" s="1" t="str">
        <f>VLOOKUP(M7195,People!$B$1:$C$5,2,0)</f>
        <v>Cassandra Brandow</v>
      </c>
      <c r="W7195" s="1" t="str">
        <f>VLOOKUP(Orders!B7195,Returns!$B$1:$C$801,2,1)</f>
        <v>Yes</v>
      </c>
    </row>
    <row r="7196" spans="1:23" ht="12.9" customHeight="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VLOOKUP(M7196,People!$B$1:$C$5,2,0)</f>
        <v>Cassandra Brandow</v>
      </c>
      <c r="W7196" s="1" t="str">
        <f>VLOOKUP(Orders!B7196,Returns!$B$1:$C$801,2,1)</f>
        <v>Yes</v>
      </c>
    </row>
    <row r="7197" spans="1:23" ht="12.9" customHeight="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  <c r="V7197" s="1" t="str">
        <f>VLOOKUP(M7197,People!$B$1:$C$5,2,0)</f>
        <v>Anna Andreadi</v>
      </c>
      <c r="W7197" s="1" t="str">
        <f>VLOOKUP(Orders!B7197,Returns!$B$1:$C$801,2,1)</f>
        <v>Yes</v>
      </c>
    </row>
    <row r="7198" spans="1:23" ht="12.9" customHeight="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  <c r="V7198" s="1" t="str">
        <f>VLOOKUP(M7198,People!$B$1:$C$5,2,0)</f>
        <v>Anna Andreadi</v>
      </c>
      <c r="W7198" s="1" t="str">
        <f>VLOOKUP(Orders!B7198,Returns!$B$1:$C$801,2,1)</f>
        <v>Yes</v>
      </c>
    </row>
    <row r="7199" spans="1:23" ht="12.9" customHeight="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  <c r="V7199" s="1" t="str">
        <f>VLOOKUP(M7199,People!$B$1:$C$5,2,0)</f>
        <v>Anna Andreadi</v>
      </c>
      <c r="W7199" s="1" t="str">
        <f>VLOOKUP(Orders!B7199,Returns!$B$1:$C$801,2,1)</f>
        <v>Yes</v>
      </c>
    </row>
    <row r="7200" spans="1:23" ht="12.9" customHeight="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  <c r="V7200" s="1" t="str">
        <f>VLOOKUP(M7200,People!$B$1:$C$5,2,0)</f>
        <v>Chuck Magee</v>
      </c>
      <c r="W7200" s="1" t="str">
        <f>VLOOKUP(Orders!B7200,Returns!$B$1:$C$801,2,1)</f>
        <v>Yes</v>
      </c>
    </row>
    <row r="7201" spans="1:23" ht="12.9" customHeight="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VLOOKUP(M7201,People!$B$1:$C$5,2,0)</f>
        <v>Chuck Magee</v>
      </c>
      <c r="W7201" s="1" t="str">
        <f>VLOOKUP(Orders!B7201,Returns!$B$1:$C$801,2,1)</f>
        <v>Yes</v>
      </c>
    </row>
    <row r="7202" spans="1:23" ht="12.9" customHeight="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  <c r="V7202" s="1" t="str">
        <f>VLOOKUP(M7202,People!$B$1:$C$5,2,0)</f>
        <v>Cassandra Brandow</v>
      </c>
      <c r="W7202" s="1" t="str">
        <f>VLOOKUP(Orders!B7202,Returns!$B$1:$C$801,2,1)</f>
        <v>Yes</v>
      </c>
    </row>
    <row r="7203" spans="1:23" ht="12.9" customHeight="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  <c r="V7203" s="1" t="str">
        <f>VLOOKUP(M7203,People!$B$1:$C$5,2,0)</f>
        <v>Cassandra Brandow</v>
      </c>
      <c r="W7203" s="1" t="str">
        <f>VLOOKUP(Orders!B7203,Returns!$B$1:$C$801,2,1)</f>
        <v>Yes</v>
      </c>
    </row>
    <row r="7204" spans="1:23" ht="12.9" customHeight="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  <c r="V7204" s="1" t="str">
        <f>VLOOKUP(M7204,People!$B$1:$C$5,2,0)</f>
        <v>Chuck Magee</v>
      </c>
      <c r="W7204" s="1" t="str">
        <f>VLOOKUP(Orders!B7204,Returns!$B$1:$C$801,2,1)</f>
        <v>Yes</v>
      </c>
    </row>
    <row r="7205" spans="1:23" ht="12.9" customHeight="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  <c r="V7205" s="1" t="str">
        <f>VLOOKUP(M7205,People!$B$1:$C$5,2,0)</f>
        <v>Kelly Williams</v>
      </c>
      <c r="W7205" s="1" t="str">
        <f>VLOOKUP(Orders!B7205,Returns!$B$1:$C$801,2,1)</f>
        <v>Yes</v>
      </c>
    </row>
    <row r="7206" spans="1:23" ht="12.9" customHeight="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  <c r="V7206" s="1" t="str">
        <f>VLOOKUP(M7206,People!$B$1:$C$5,2,0)</f>
        <v>Chuck Magee</v>
      </c>
      <c r="W7206" s="1" t="str">
        <f>VLOOKUP(Orders!B7206,Returns!$B$1:$C$801,2,1)</f>
        <v>Yes</v>
      </c>
    </row>
    <row r="7207" spans="1:23" ht="12.9" customHeight="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  <c r="V7207" s="1" t="str">
        <f>VLOOKUP(M7207,People!$B$1:$C$5,2,0)</f>
        <v>Anna Andreadi</v>
      </c>
      <c r="W7207" s="1" t="str">
        <f>VLOOKUP(Orders!B7207,Returns!$B$1:$C$801,2,1)</f>
        <v>Yes</v>
      </c>
    </row>
    <row r="7208" spans="1:23" ht="12.9" customHeight="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  <c r="V7208" s="1" t="str">
        <f>VLOOKUP(M7208,People!$B$1:$C$5,2,0)</f>
        <v>Anna Andreadi</v>
      </c>
      <c r="W7208" s="1" t="str">
        <f>VLOOKUP(Orders!B7208,Returns!$B$1:$C$801,2,1)</f>
        <v>Yes</v>
      </c>
    </row>
    <row r="7209" spans="1:23" ht="12.9" customHeight="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  <c r="V7209" s="1" t="str">
        <f>VLOOKUP(M7209,People!$B$1:$C$5,2,0)</f>
        <v>Anna Andreadi</v>
      </c>
      <c r="W7209" s="1" t="str">
        <f>VLOOKUP(Orders!B7209,Returns!$B$1:$C$801,2,1)</f>
        <v>Yes</v>
      </c>
    </row>
    <row r="7210" spans="1:23" ht="12.9" customHeight="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  <c r="V7210" s="1" t="str">
        <f>VLOOKUP(M7210,People!$B$1:$C$5,2,0)</f>
        <v>Anna Andreadi</v>
      </c>
      <c r="W7210" s="1" t="str">
        <f>VLOOKUP(Orders!B7210,Returns!$B$1:$C$801,2,1)</f>
        <v>Yes</v>
      </c>
    </row>
    <row r="7211" spans="1:23" ht="12.9" customHeight="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  <c r="V7211" s="1" t="str">
        <f>VLOOKUP(M7211,People!$B$1:$C$5,2,0)</f>
        <v>Anna Andreadi</v>
      </c>
      <c r="W7211" s="1" t="str">
        <f>VLOOKUP(Orders!B7211,Returns!$B$1:$C$801,2,1)</f>
        <v>Yes</v>
      </c>
    </row>
    <row r="7212" spans="1:23" ht="12.9" customHeight="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VLOOKUP(M7212,People!$B$1:$C$5,2,0)</f>
        <v>Anna Andreadi</v>
      </c>
      <c r="W7212" s="1" t="str">
        <f>VLOOKUP(Orders!B7212,Returns!$B$1:$C$801,2,1)</f>
        <v>Yes</v>
      </c>
    </row>
    <row r="7213" spans="1:23" ht="12.9" customHeight="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VLOOKUP(M7213,People!$B$1:$C$5,2,0)</f>
        <v>Anna Andreadi</v>
      </c>
      <c r="W7213" s="1" t="str">
        <f>VLOOKUP(Orders!B7213,Returns!$B$1:$C$801,2,1)</f>
        <v>Yes</v>
      </c>
    </row>
    <row r="7214" spans="1:23" ht="12.9" customHeight="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  <c r="V7214" s="1" t="str">
        <f>VLOOKUP(M7214,People!$B$1:$C$5,2,0)</f>
        <v>Anna Andreadi</v>
      </c>
      <c r="W7214" s="1" t="str">
        <f>VLOOKUP(Orders!B7214,Returns!$B$1:$C$801,2,1)</f>
        <v>Yes</v>
      </c>
    </row>
    <row r="7215" spans="1:23" ht="12.9" customHeight="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VLOOKUP(M7215,People!$B$1:$C$5,2,0)</f>
        <v>Anna Andreadi</v>
      </c>
      <c r="W7215" s="1" t="str">
        <f>VLOOKUP(Orders!B7215,Returns!$B$1:$C$801,2,1)</f>
        <v>Yes</v>
      </c>
    </row>
    <row r="7216" spans="1:23" ht="12.9" customHeight="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  <c r="V7216" s="1" t="str">
        <f>VLOOKUP(M7216,People!$B$1:$C$5,2,0)</f>
        <v>Kelly Williams</v>
      </c>
      <c r="W7216" s="1" t="str">
        <f>VLOOKUP(Orders!B7216,Returns!$B$1:$C$801,2,1)</f>
        <v>Yes</v>
      </c>
    </row>
    <row r="7217" spans="1:23" ht="12.9" customHeight="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  <c r="V7217" s="1" t="str">
        <f>VLOOKUP(M7217,People!$B$1:$C$5,2,0)</f>
        <v>Kelly Williams</v>
      </c>
      <c r="W7217" s="1" t="str">
        <f>VLOOKUP(Orders!B7217,Returns!$B$1:$C$801,2,1)</f>
        <v>Yes</v>
      </c>
    </row>
    <row r="7218" spans="1:23" ht="12.9" customHeight="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  <c r="V7218" s="1" t="str">
        <f>VLOOKUP(M7218,People!$B$1:$C$5,2,0)</f>
        <v>Anna Andreadi</v>
      </c>
      <c r="W7218" s="1" t="str">
        <f>VLOOKUP(Orders!B7218,Returns!$B$1:$C$801,2,1)</f>
        <v>Yes</v>
      </c>
    </row>
    <row r="7219" spans="1:23" ht="12.9" customHeight="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  <c r="V7219" s="1" t="str">
        <f>VLOOKUP(M7219,People!$B$1:$C$5,2,0)</f>
        <v>Anna Andreadi</v>
      </c>
      <c r="W7219" s="1" t="str">
        <f>VLOOKUP(Orders!B7219,Returns!$B$1:$C$801,2,1)</f>
        <v>Yes</v>
      </c>
    </row>
    <row r="7220" spans="1:23" ht="12.9" customHeight="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  <c r="V7220" s="1" t="str">
        <f>VLOOKUP(M7220,People!$B$1:$C$5,2,0)</f>
        <v>Anna Andreadi</v>
      </c>
      <c r="W7220" s="1" t="str">
        <f>VLOOKUP(Orders!B7220,Returns!$B$1:$C$801,2,1)</f>
        <v>Yes</v>
      </c>
    </row>
    <row r="7221" spans="1:23" ht="12.9" customHeight="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  <c r="V7221" s="1" t="str">
        <f>VLOOKUP(M7221,People!$B$1:$C$5,2,0)</f>
        <v>Anna Andreadi</v>
      </c>
      <c r="W7221" s="1" t="str">
        <f>VLOOKUP(Orders!B7221,Returns!$B$1:$C$801,2,1)</f>
        <v>Yes</v>
      </c>
    </row>
    <row r="7222" spans="1:23" ht="12.9" customHeight="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  <c r="V7222" s="1" t="str">
        <f>VLOOKUP(M7222,People!$B$1:$C$5,2,0)</f>
        <v>Chuck Magee</v>
      </c>
      <c r="W7222" s="1" t="str">
        <f>VLOOKUP(Orders!B7222,Returns!$B$1:$C$801,2,1)</f>
        <v>Yes</v>
      </c>
    </row>
    <row r="7223" spans="1:23" ht="12.9" customHeight="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  <c r="V7223" s="1" t="str">
        <f>VLOOKUP(M7223,People!$B$1:$C$5,2,0)</f>
        <v>Chuck Magee</v>
      </c>
      <c r="W7223" s="1" t="str">
        <f>VLOOKUP(Orders!B7223,Returns!$B$1:$C$801,2,1)</f>
        <v>Yes</v>
      </c>
    </row>
    <row r="7224" spans="1:23" ht="12.9" customHeight="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  <c r="V7224" s="1" t="str">
        <f>VLOOKUP(M7224,People!$B$1:$C$5,2,0)</f>
        <v>Kelly Williams</v>
      </c>
      <c r="W7224" s="1" t="str">
        <f>VLOOKUP(Orders!B7224,Returns!$B$1:$C$801,2,1)</f>
        <v>Yes</v>
      </c>
    </row>
    <row r="7225" spans="1:23" ht="12.9" customHeight="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  <c r="V7225" s="1" t="str">
        <f>VLOOKUP(M7225,People!$B$1:$C$5,2,0)</f>
        <v>Anna Andreadi</v>
      </c>
      <c r="W7225" s="1" t="str">
        <f>VLOOKUP(Orders!B7225,Returns!$B$1:$C$801,2,1)</f>
        <v>Yes</v>
      </c>
    </row>
    <row r="7226" spans="1:23" ht="12.9" customHeight="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  <c r="V7226" s="1" t="str">
        <f>VLOOKUP(M7226,People!$B$1:$C$5,2,0)</f>
        <v>Anna Andreadi</v>
      </c>
      <c r="W7226" s="1" t="str">
        <f>VLOOKUP(Orders!B7226,Returns!$B$1:$C$801,2,1)</f>
        <v>Yes</v>
      </c>
    </row>
    <row r="7227" spans="1:23" ht="12.9" customHeight="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  <c r="V7227" s="1" t="str">
        <f>VLOOKUP(M7227,People!$B$1:$C$5,2,0)</f>
        <v>Anna Andreadi</v>
      </c>
      <c r="W7227" s="1" t="str">
        <f>VLOOKUP(Orders!B7227,Returns!$B$1:$C$801,2,1)</f>
        <v>Yes</v>
      </c>
    </row>
    <row r="7228" spans="1:23" ht="12.9" customHeight="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  <c r="V7228" s="1" t="str">
        <f>VLOOKUP(M7228,People!$B$1:$C$5,2,0)</f>
        <v>Chuck Magee</v>
      </c>
      <c r="W7228" s="1" t="str">
        <f>VLOOKUP(Orders!B7228,Returns!$B$1:$C$801,2,1)</f>
        <v>Yes</v>
      </c>
    </row>
    <row r="7229" spans="1:23" ht="12.9" customHeight="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  <c r="V7229" s="1" t="str">
        <f>VLOOKUP(M7229,People!$B$1:$C$5,2,0)</f>
        <v>Chuck Magee</v>
      </c>
      <c r="W7229" s="1" t="str">
        <f>VLOOKUP(Orders!B7229,Returns!$B$1:$C$801,2,1)</f>
        <v>Yes</v>
      </c>
    </row>
    <row r="7230" spans="1:23" ht="12.9" customHeight="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  <c r="V7230" s="1" t="str">
        <f>VLOOKUP(M7230,People!$B$1:$C$5,2,0)</f>
        <v>Anna Andreadi</v>
      </c>
      <c r="W7230" s="1" t="str">
        <f>VLOOKUP(Orders!B7230,Returns!$B$1:$C$801,2,1)</f>
        <v>Yes</v>
      </c>
    </row>
    <row r="7231" spans="1:23" ht="12.9" customHeight="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  <c r="V7231" s="1" t="str">
        <f>VLOOKUP(M7231,People!$B$1:$C$5,2,0)</f>
        <v>Anna Andreadi</v>
      </c>
      <c r="W7231" s="1" t="str">
        <f>VLOOKUP(Orders!B7231,Returns!$B$1:$C$801,2,1)</f>
        <v>Yes</v>
      </c>
    </row>
    <row r="7232" spans="1:23" ht="12.9" customHeight="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VLOOKUP(M7232,People!$B$1:$C$5,2,0)</f>
        <v>Chuck Magee</v>
      </c>
      <c r="W7232" s="1" t="str">
        <f>VLOOKUP(Orders!B7232,Returns!$B$1:$C$801,2,1)</f>
        <v>Yes</v>
      </c>
    </row>
    <row r="7233" spans="1:23" ht="12.9" customHeight="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VLOOKUP(M7233,People!$B$1:$C$5,2,0)</f>
        <v>Chuck Magee</v>
      </c>
      <c r="W7233" s="1" t="str">
        <f>VLOOKUP(Orders!B7233,Returns!$B$1:$C$801,2,1)</f>
        <v>Yes</v>
      </c>
    </row>
    <row r="7234" spans="1:23" ht="12.9" customHeight="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VLOOKUP(M7234,People!$B$1:$C$5,2,0)</f>
        <v>Chuck Magee</v>
      </c>
      <c r="W7234" s="1" t="str">
        <f>VLOOKUP(Orders!B7234,Returns!$B$1:$C$801,2,1)</f>
        <v>Yes</v>
      </c>
    </row>
    <row r="7235" spans="1:23" ht="12.9" customHeight="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VLOOKUP(M7235,People!$B$1:$C$5,2,0)</f>
        <v>Chuck Magee</v>
      </c>
      <c r="W7235" s="1" t="str">
        <f>VLOOKUP(Orders!B7235,Returns!$B$1:$C$801,2,1)</f>
        <v>Yes</v>
      </c>
    </row>
    <row r="7236" spans="1:23" ht="12.9" customHeight="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  <c r="V7236" s="1" t="str">
        <f>VLOOKUP(M7236,People!$B$1:$C$5,2,0)</f>
        <v>Chuck Magee</v>
      </c>
      <c r="W7236" s="1" t="str">
        <f>VLOOKUP(Orders!B7236,Returns!$B$1:$C$801,2,1)</f>
        <v>Yes</v>
      </c>
    </row>
    <row r="7237" spans="1:23" ht="12.9" customHeight="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  <c r="V7237" s="1" t="str">
        <f>VLOOKUP(M7237,People!$B$1:$C$5,2,0)</f>
        <v>Chuck Magee</v>
      </c>
      <c r="W7237" s="1" t="str">
        <f>VLOOKUP(Orders!B7237,Returns!$B$1:$C$801,2,1)</f>
        <v>Yes</v>
      </c>
    </row>
    <row r="7238" spans="1:23" ht="12.9" customHeight="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VLOOKUP(M7238,People!$B$1:$C$5,2,0)</f>
        <v>Anna Andreadi</v>
      </c>
      <c r="W7238" s="1" t="str">
        <f>VLOOKUP(Orders!B7238,Returns!$B$1:$C$801,2,1)</f>
        <v>Yes</v>
      </c>
    </row>
    <row r="7239" spans="1:23" ht="12.9" customHeight="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  <c r="V7239" s="1" t="str">
        <f>VLOOKUP(M7239,People!$B$1:$C$5,2,0)</f>
        <v>Chuck Magee</v>
      </c>
      <c r="W7239" s="1" t="str">
        <f>VLOOKUP(Orders!B7239,Returns!$B$1:$C$801,2,1)</f>
        <v>Yes</v>
      </c>
    </row>
    <row r="7240" spans="1:23" ht="12.9" customHeight="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  <c r="V7240" s="1" t="str">
        <f>VLOOKUP(M7240,People!$B$1:$C$5,2,0)</f>
        <v>Anna Andreadi</v>
      </c>
      <c r="W7240" s="1" t="str">
        <f>VLOOKUP(Orders!B7240,Returns!$B$1:$C$801,2,1)</f>
        <v>Yes</v>
      </c>
    </row>
    <row r="7241" spans="1:23" ht="12.9" customHeight="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  <c r="V7241" s="1" t="str">
        <f>VLOOKUP(M7241,People!$B$1:$C$5,2,0)</f>
        <v>Anna Andreadi</v>
      </c>
      <c r="W7241" s="1" t="str">
        <f>VLOOKUP(Orders!B7241,Returns!$B$1:$C$801,2,1)</f>
        <v>Yes</v>
      </c>
    </row>
    <row r="7242" spans="1:23" ht="12.9" customHeight="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  <c r="V7242" s="1" t="str">
        <f>VLOOKUP(M7242,People!$B$1:$C$5,2,0)</f>
        <v>Anna Andreadi</v>
      </c>
      <c r="W7242" s="1" t="str">
        <f>VLOOKUP(Orders!B7242,Returns!$B$1:$C$801,2,1)</f>
        <v>Yes</v>
      </c>
    </row>
    <row r="7243" spans="1:23" ht="12.9" customHeight="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  <c r="V7243" s="1" t="str">
        <f>VLOOKUP(M7243,People!$B$1:$C$5,2,0)</f>
        <v>Anna Andreadi</v>
      </c>
      <c r="W7243" s="1" t="str">
        <f>VLOOKUP(Orders!B7243,Returns!$B$1:$C$801,2,1)</f>
        <v>Yes</v>
      </c>
    </row>
    <row r="7244" spans="1:23" ht="12.9" customHeight="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  <c r="V7244" s="1" t="str">
        <f>VLOOKUP(M7244,People!$B$1:$C$5,2,0)</f>
        <v>Anna Andreadi</v>
      </c>
      <c r="W7244" s="1" t="str">
        <f>VLOOKUP(Orders!B7244,Returns!$B$1:$C$801,2,1)</f>
        <v>Yes</v>
      </c>
    </row>
    <row r="7245" spans="1:23" ht="12.9" customHeight="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  <c r="V7245" s="1" t="str">
        <f>VLOOKUP(M7245,People!$B$1:$C$5,2,0)</f>
        <v>Chuck Magee</v>
      </c>
      <c r="W7245" s="1" t="str">
        <f>VLOOKUP(Orders!B7245,Returns!$B$1:$C$801,2,1)</f>
        <v>Yes</v>
      </c>
    </row>
    <row r="7246" spans="1:23" ht="12.9" customHeight="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  <c r="V7246" s="1" t="str">
        <f>VLOOKUP(M7246,People!$B$1:$C$5,2,0)</f>
        <v>Anna Andreadi</v>
      </c>
      <c r="W7246" s="1" t="str">
        <f>VLOOKUP(Orders!B7246,Returns!$B$1:$C$801,2,1)</f>
        <v>Yes</v>
      </c>
    </row>
    <row r="7247" spans="1:23" ht="12.9" customHeight="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  <c r="V7247" s="1" t="str">
        <f>VLOOKUP(M7247,People!$B$1:$C$5,2,0)</f>
        <v>Anna Andreadi</v>
      </c>
      <c r="W7247" s="1" t="str">
        <f>VLOOKUP(Orders!B7247,Returns!$B$1:$C$801,2,1)</f>
        <v>Yes</v>
      </c>
    </row>
    <row r="7248" spans="1:23" ht="12.9" customHeight="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  <c r="V7248" s="1" t="str">
        <f>VLOOKUP(M7248,People!$B$1:$C$5,2,0)</f>
        <v>Chuck Magee</v>
      </c>
      <c r="W7248" s="1" t="str">
        <f>VLOOKUP(Orders!B7248,Returns!$B$1:$C$801,2,1)</f>
        <v>Yes</v>
      </c>
    </row>
    <row r="7249" spans="1:23" ht="12.9" customHeight="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  <c r="V7249" s="1" t="str">
        <f>VLOOKUP(M7249,People!$B$1:$C$5,2,0)</f>
        <v>Chuck Magee</v>
      </c>
      <c r="W7249" s="1" t="str">
        <f>VLOOKUP(Orders!B7249,Returns!$B$1:$C$801,2,1)</f>
        <v>Yes</v>
      </c>
    </row>
    <row r="7250" spans="1:23" ht="12.9" customHeight="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  <c r="V7250" s="1" t="str">
        <f>VLOOKUP(M7250,People!$B$1:$C$5,2,0)</f>
        <v>Chuck Magee</v>
      </c>
      <c r="W7250" s="1" t="str">
        <f>VLOOKUP(Orders!B7250,Returns!$B$1:$C$801,2,1)</f>
        <v>Yes</v>
      </c>
    </row>
    <row r="7251" spans="1:23" ht="12.9" customHeight="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VLOOKUP(M7251,People!$B$1:$C$5,2,0)</f>
        <v>Anna Andreadi</v>
      </c>
      <c r="W7251" s="1" t="str">
        <f>VLOOKUP(Orders!B7251,Returns!$B$1:$C$801,2,1)</f>
        <v>Yes</v>
      </c>
    </row>
    <row r="7252" spans="1:23" ht="12.9" customHeight="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  <c r="V7252" s="1" t="str">
        <f>VLOOKUP(M7252,People!$B$1:$C$5,2,0)</f>
        <v>Anna Andreadi</v>
      </c>
      <c r="W7252" s="1" t="str">
        <f>VLOOKUP(Orders!B7252,Returns!$B$1:$C$801,2,1)</f>
        <v>Yes</v>
      </c>
    </row>
    <row r="7253" spans="1:23" ht="12.9" customHeight="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VLOOKUP(M7253,People!$B$1:$C$5,2,0)</f>
        <v>Cassandra Brandow</v>
      </c>
      <c r="W7253" s="1" t="str">
        <f>VLOOKUP(Orders!B7253,Returns!$B$1:$C$801,2,1)</f>
        <v>Yes</v>
      </c>
    </row>
    <row r="7254" spans="1:23" ht="12.9" customHeight="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  <c r="V7254" s="1" t="str">
        <f>VLOOKUP(M7254,People!$B$1:$C$5,2,0)</f>
        <v>Kelly Williams</v>
      </c>
      <c r="W7254" s="1" t="str">
        <f>VLOOKUP(Orders!B7254,Returns!$B$1:$C$801,2,1)</f>
        <v>Yes</v>
      </c>
    </row>
    <row r="7255" spans="1:23" ht="12.9" customHeight="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  <c r="V7255" s="1" t="str">
        <f>VLOOKUP(M7255,People!$B$1:$C$5,2,0)</f>
        <v>Kelly Williams</v>
      </c>
      <c r="W7255" s="1" t="str">
        <f>VLOOKUP(Orders!B7255,Returns!$B$1:$C$801,2,1)</f>
        <v>Yes</v>
      </c>
    </row>
    <row r="7256" spans="1:23" ht="12.9" customHeight="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  <c r="V7256" s="1" t="str">
        <f>VLOOKUP(M7256,People!$B$1:$C$5,2,0)</f>
        <v>Kelly Williams</v>
      </c>
      <c r="W7256" s="1" t="str">
        <f>VLOOKUP(Orders!B7256,Returns!$B$1:$C$801,2,1)</f>
        <v>Yes</v>
      </c>
    </row>
    <row r="7257" spans="1:23" ht="12.9" customHeight="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VLOOKUP(M7257,People!$B$1:$C$5,2,0)</f>
        <v>Kelly Williams</v>
      </c>
      <c r="W7257" s="1" t="str">
        <f>VLOOKUP(Orders!B7257,Returns!$B$1:$C$801,2,1)</f>
        <v>Yes</v>
      </c>
    </row>
    <row r="7258" spans="1:23" ht="12.9" customHeight="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  <c r="V7258" s="1" t="str">
        <f>VLOOKUP(M7258,People!$B$1:$C$5,2,0)</f>
        <v>Kelly Williams</v>
      </c>
      <c r="W7258" s="1" t="str">
        <f>VLOOKUP(Orders!B7258,Returns!$B$1:$C$801,2,1)</f>
        <v>Yes</v>
      </c>
    </row>
    <row r="7259" spans="1:23" ht="12.9" customHeight="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  <c r="V7259" s="1" t="str">
        <f>VLOOKUP(M7259,People!$B$1:$C$5,2,0)</f>
        <v>Kelly Williams</v>
      </c>
      <c r="W7259" s="1" t="str">
        <f>VLOOKUP(Orders!B7259,Returns!$B$1:$C$801,2,1)</f>
        <v>Yes</v>
      </c>
    </row>
    <row r="7260" spans="1:23" ht="12.9" customHeight="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  <c r="V7260" s="1" t="str">
        <f>VLOOKUP(M7260,People!$B$1:$C$5,2,0)</f>
        <v>Kelly Williams</v>
      </c>
      <c r="W7260" s="1" t="str">
        <f>VLOOKUP(Orders!B7260,Returns!$B$1:$C$801,2,1)</f>
        <v>Yes</v>
      </c>
    </row>
    <row r="7261" spans="1:23" ht="12.9" customHeight="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  <c r="V7261" s="1" t="str">
        <f>VLOOKUP(M7261,People!$B$1:$C$5,2,0)</f>
        <v>Kelly Williams</v>
      </c>
      <c r="W7261" s="1" t="str">
        <f>VLOOKUP(Orders!B7261,Returns!$B$1:$C$801,2,1)</f>
        <v>Yes</v>
      </c>
    </row>
    <row r="7262" spans="1:23" ht="12.9" customHeight="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  <c r="V7262" s="1" t="str">
        <f>VLOOKUP(M7262,People!$B$1:$C$5,2,0)</f>
        <v>Kelly Williams</v>
      </c>
      <c r="W7262" s="1" t="str">
        <f>VLOOKUP(Orders!B7262,Returns!$B$1:$C$801,2,1)</f>
        <v>Yes</v>
      </c>
    </row>
    <row r="7263" spans="1:23" ht="12.9" customHeight="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  <c r="V7263" s="1" t="str">
        <f>VLOOKUP(M7263,People!$B$1:$C$5,2,0)</f>
        <v>Anna Andreadi</v>
      </c>
      <c r="W7263" s="1" t="str">
        <f>VLOOKUP(Orders!B7263,Returns!$B$1:$C$801,2,1)</f>
        <v>Yes</v>
      </c>
    </row>
    <row r="7264" spans="1:23" ht="12.9" customHeight="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  <c r="V7264" s="1" t="str">
        <f>VLOOKUP(M7264,People!$B$1:$C$5,2,0)</f>
        <v>Chuck Magee</v>
      </c>
      <c r="W7264" s="1" t="str">
        <f>VLOOKUP(Orders!B7264,Returns!$B$1:$C$801,2,1)</f>
        <v>Yes</v>
      </c>
    </row>
    <row r="7265" spans="1:23" ht="12.9" customHeight="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  <c r="V7265" s="1" t="str">
        <f>VLOOKUP(M7265,People!$B$1:$C$5,2,0)</f>
        <v>Chuck Magee</v>
      </c>
      <c r="W7265" s="1" t="str">
        <f>VLOOKUP(Orders!B7265,Returns!$B$1:$C$801,2,1)</f>
        <v>Yes</v>
      </c>
    </row>
    <row r="7266" spans="1:23" ht="12.9" customHeight="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VLOOKUP(M7266,People!$B$1:$C$5,2,0)</f>
        <v>Cassandra Brandow</v>
      </c>
      <c r="W7266" s="1" t="str">
        <f>VLOOKUP(Orders!B7266,Returns!$B$1:$C$801,2,1)</f>
        <v>Yes</v>
      </c>
    </row>
    <row r="7267" spans="1:23" ht="12.9" customHeight="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  <c r="V7267" s="1" t="str">
        <f>VLOOKUP(M7267,People!$B$1:$C$5,2,0)</f>
        <v>Kelly Williams</v>
      </c>
      <c r="W7267" s="1" t="str">
        <f>VLOOKUP(Orders!B7267,Returns!$B$1:$C$801,2,1)</f>
        <v>Yes</v>
      </c>
    </row>
    <row r="7268" spans="1:23" ht="12.9" customHeight="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  <c r="V7268" s="1" t="str">
        <f>VLOOKUP(M7268,People!$B$1:$C$5,2,0)</f>
        <v>Cassandra Brandow</v>
      </c>
      <c r="W7268" s="1" t="str">
        <f>VLOOKUP(Orders!B7268,Returns!$B$1:$C$801,2,1)</f>
        <v>Yes</v>
      </c>
    </row>
    <row r="7269" spans="1:23" ht="12.9" customHeight="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  <c r="V7269" s="1" t="str">
        <f>VLOOKUP(M7269,People!$B$1:$C$5,2,0)</f>
        <v>Cassandra Brandow</v>
      </c>
      <c r="W7269" s="1" t="str">
        <f>VLOOKUP(Orders!B7269,Returns!$B$1:$C$801,2,1)</f>
        <v>Yes</v>
      </c>
    </row>
    <row r="7270" spans="1:23" ht="12.9" customHeight="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VLOOKUP(M7270,People!$B$1:$C$5,2,0)</f>
        <v>Cassandra Brandow</v>
      </c>
      <c r="W7270" s="1" t="str">
        <f>VLOOKUP(Orders!B7270,Returns!$B$1:$C$801,2,1)</f>
        <v>Yes</v>
      </c>
    </row>
    <row r="7271" spans="1:23" ht="12.9" customHeight="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  <c r="V7271" s="1" t="str">
        <f>VLOOKUP(M7271,People!$B$1:$C$5,2,0)</f>
        <v>Cassandra Brandow</v>
      </c>
      <c r="W7271" s="1" t="str">
        <f>VLOOKUP(Orders!B7271,Returns!$B$1:$C$801,2,1)</f>
        <v>Yes</v>
      </c>
    </row>
    <row r="7272" spans="1:23" ht="12.9" customHeight="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  <c r="V7272" s="1" t="str">
        <f>VLOOKUP(M7272,People!$B$1:$C$5,2,0)</f>
        <v>Anna Andreadi</v>
      </c>
      <c r="W7272" s="1" t="str">
        <f>VLOOKUP(Orders!B7272,Returns!$B$1:$C$801,2,1)</f>
        <v>Yes</v>
      </c>
    </row>
    <row r="7273" spans="1:23" ht="12.9" customHeight="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VLOOKUP(M7273,People!$B$1:$C$5,2,0)</f>
        <v>Anna Andreadi</v>
      </c>
      <c r="W7273" s="1" t="str">
        <f>VLOOKUP(Orders!B7273,Returns!$B$1:$C$801,2,1)</f>
        <v>Yes</v>
      </c>
    </row>
    <row r="7274" spans="1:23" ht="12.9" customHeight="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  <c r="V7274" s="1" t="str">
        <f>VLOOKUP(M7274,People!$B$1:$C$5,2,0)</f>
        <v>Cassandra Brandow</v>
      </c>
      <c r="W7274" s="1" t="str">
        <f>VLOOKUP(Orders!B7274,Returns!$B$1:$C$801,2,1)</f>
        <v>Yes</v>
      </c>
    </row>
    <row r="7275" spans="1:23" ht="12.9" customHeight="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  <c r="V7275" s="1" t="str">
        <f>VLOOKUP(M7275,People!$B$1:$C$5,2,0)</f>
        <v>Cassandra Brandow</v>
      </c>
      <c r="W7275" s="1" t="str">
        <f>VLOOKUP(Orders!B7275,Returns!$B$1:$C$801,2,1)</f>
        <v>Yes</v>
      </c>
    </row>
    <row r="7276" spans="1:23" ht="12.9" customHeight="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  <c r="V7276" s="1" t="str">
        <f>VLOOKUP(M7276,People!$B$1:$C$5,2,0)</f>
        <v>Anna Andreadi</v>
      </c>
      <c r="W7276" s="1" t="str">
        <f>VLOOKUP(Orders!B7276,Returns!$B$1:$C$801,2,1)</f>
        <v>Yes</v>
      </c>
    </row>
    <row r="7277" spans="1:23" ht="12.9" customHeight="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  <c r="V7277" s="1" t="str">
        <f>VLOOKUP(M7277,People!$B$1:$C$5,2,0)</f>
        <v>Anna Andreadi</v>
      </c>
      <c r="W7277" s="1" t="str">
        <f>VLOOKUP(Orders!B7277,Returns!$B$1:$C$801,2,1)</f>
        <v>Yes</v>
      </c>
    </row>
    <row r="7278" spans="1:23" ht="12.9" customHeight="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  <c r="V7278" s="1" t="str">
        <f>VLOOKUP(M7278,People!$B$1:$C$5,2,0)</f>
        <v>Cassandra Brandow</v>
      </c>
      <c r="W7278" s="1" t="str">
        <f>VLOOKUP(Orders!B7278,Returns!$B$1:$C$801,2,1)</f>
        <v>Yes</v>
      </c>
    </row>
    <row r="7279" spans="1:23" ht="12.9" customHeight="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  <c r="V7279" s="1" t="str">
        <f>VLOOKUP(M7279,People!$B$1:$C$5,2,0)</f>
        <v>Anna Andreadi</v>
      </c>
      <c r="W7279" s="1" t="str">
        <f>VLOOKUP(Orders!B7279,Returns!$B$1:$C$801,2,1)</f>
        <v>Yes</v>
      </c>
    </row>
    <row r="7280" spans="1:23" ht="12.9" customHeight="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  <c r="V7280" s="1" t="str">
        <f>VLOOKUP(M7280,People!$B$1:$C$5,2,0)</f>
        <v>Anna Andreadi</v>
      </c>
      <c r="W7280" s="1" t="str">
        <f>VLOOKUP(Orders!B7280,Returns!$B$1:$C$801,2,1)</f>
        <v>Yes</v>
      </c>
    </row>
    <row r="7281" spans="1:23" ht="12.9" customHeight="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  <c r="V7281" s="1" t="str">
        <f>VLOOKUP(M7281,People!$B$1:$C$5,2,0)</f>
        <v>Anna Andreadi</v>
      </c>
      <c r="W7281" s="1" t="str">
        <f>VLOOKUP(Orders!B7281,Returns!$B$1:$C$801,2,1)</f>
        <v>Yes</v>
      </c>
    </row>
    <row r="7282" spans="1:23" ht="12.9" customHeight="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VLOOKUP(M7282,People!$B$1:$C$5,2,0)</f>
        <v>Chuck Magee</v>
      </c>
      <c r="W7282" s="1" t="str">
        <f>VLOOKUP(Orders!B7282,Returns!$B$1:$C$801,2,1)</f>
        <v>Yes</v>
      </c>
    </row>
    <row r="7283" spans="1:23" ht="12.9" customHeight="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  <c r="V7283" s="1" t="str">
        <f>VLOOKUP(M7283,People!$B$1:$C$5,2,0)</f>
        <v>Anna Andreadi</v>
      </c>
      <c r="W7283" s="1" t="str">
        <f>VLOOKUP(Orders!B7283,Returns!$B$1:$C$801,2,1)</f>
        <v>Yes</v>
      </c>
    </row>
    <row r="7284" spans="1:23" ht="12.9" customHeight="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  <c r="V7284" s="1" t="str">
        <f>VLOOKUP(M7284,People!$B$1:$C$5,2,0)</f>
        <v>Kelly Williams</v>
      </c>
      <c r="W7284" s="1" t="str">
        <f>VLOOKUP(Orders!B7284,Returns!$B$1:$C$801,2,1)</f>
        <v>Yes</v>
      </c>
    </row>
    <row r="7285" spans="1:23" ht="12.9" customHeight="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  <c r="V7285" s="1" t="str">
        <f>VLOOKUP(M7285,People!$B$1:$C$5,2,0)</f>
        <v>Chuck Magee</v>
      </c>
      <c r="W7285" s="1" t="str">
        <f>VLOOKUP(Orders!B7285,Returns!$B$1:$C$801,2,1)</f>
        <v>Yes</v>
      </c>
    </row>
    <row r="7286" spans="1:23" ht="12.9" customHeight="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  <c r="V7286" s="1" t="str">
        <f>VLOOKUP(M7286,People!$B$1:$C$5,2,0)</f>
        <v>Chuck Magee</v>
      </c>
      <c r="W7286" s="1" t="str">
        <f>VLOOKUP(Orders!B7286,Returns!$B$1:$C$801,2,1)</f>
        <v>Yes</v>
      </c>
    </row>
    <row r="7287" spans="1:23" ht="12.9" customHeight="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  <c r="V7287" s="1" t="str">
        <f>VLOOKUP(M7287,People!$B$1:$C$5,2,0)</f>
        <v>Anna Andreadi</v>
      </c>
      <c r="W7287" s="1" t="str">
        <f>VLOOKUP(Orders!B7287,Returns!$B$1:$C$801,2,1)</f>
        <v>Yes</v>
      </c>
    </row>
    <row r="7288" spans="1:23" ht="12.9" customHeight="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  <c r="V7288" s="1" t="str">
        <f>VLOOKUP(M7288,People!$B$1:$C$5,2,0)</f>
        <v>Kelly Williams</v>
      </c>
      <c r="W7288" s="1" t="str">
        <f>VLOOKUP(Orders!B7288,Returns!$B$1:$C$801,2,1)</f>
        <v>Yes</v>
      </c>
    </row>
    <row r="7289" spans="1:23" ht="12.9" customHeight="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  <c r="V7289" s="1" t="str">
        <f>VLOOKUP(M7289,People!$B$1:$C$5,2,0)</f>
        <v>Kelly Williams</v>
      </c>
      <c r="W7289" s="1" t="str">
        <f>VLOOKUP(Orders!B7289,Returns!$B$1:$C$801,2,1)</f>
        <v>Yes</v>
      </c>
    </row>
    <row r="7290" spans="1:23" ht="12.9" customHeight="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  <c r="V7290" s="1" t="str">
        <f>VLOOKUP(M7290,People!$B$1:$C$5,2,0)</f>
        <v>Kelly Williams</v>
      </c>
      <c r="W7290" s="1" t="str">
        <f>VLOOKUP(Orders!B7290,Returns!$B$1:$C$801,2,1)</f>
        <v>Yes</v>
      </c>
    </row>
    <row r="7291" spans="1:23" ht="12.9" customHeight="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VLOOKUP(M7291,People!$B$1:$C$5,2,0)</f>
        <v>Anna Andreadi</v>
      </c>
      <c r="W7291" s="1" t="str">
        <f>VLOOKUP(Orders!B7291,Returns!$B$1:$C$801,2,1)</f>
        <v>Yes</v>
      </c>
    </row>
    <row r="7292" spans="1:23" ht="12.9" customHeight="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VLOOKUP(M7292,People!$B$1:$C$5,2,0)</f>
        <v>Anna Andreadi</v>
      </c>
      <c r="W7292" s="1" t="str">
        <f>VLOOKUP(Orders!B7292,Returns!$B$1:$C$801,2,1)</f>
        <v>Yes</v>
      </c>
    </row>
    <row r="7293" spans="1:23" ht="12.9" customHeight="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VLOOKUP(M7293,People!$B$1:$C$5,2,0)</f>
        <v>Anna Andreadi</v>
      </c>
      <c r="W7293" s="1" t="str">
        <f>VLOOKUP(Orders!B7293,Returns!$B$1:$C$801,2,1)</f>
        <v>Yes</v>
      </c>
    </row>
    <row r="7294" spans="1:23" ht="12.9" customHeight="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  <c r="V7294" s="1" t="str">
        <f>VLOOKUP(M7294,People!$B$1:$C$5,2,0)</f>
        <v>Cassandra Brandow</v>
      </c>
      <c r="W7294" s="1" t="str">
        <f>VLOOKUP(Orders!B7294,Returns!$B$1:$C$801,2,1)</f>
        <v>Yes</v>
      </c>
    </row>
    <row r="7295" spans="1:23" ht="12.9" customHeight="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  <c r="V7295" s="1" t="str">
        <f>VLOOKUP(M7295,People!$B$1:$C$5,2,0)</f>
        <v>Anna Andreadi</v>
      </c>
      <c r="W7295" s="1" t="str">
        <f>VLOOKUP(Orders!B7295,Returns!$B$1:$C$801,2,1)</f>
        <v>Yes</v>
      </c>
    </row>
    <row r="7296" spans="1:23" ht="12.9" customHeight="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  <c r="V7296" s="1" t="str">
        <f>VLOOKUP(M7296,People!$B$1:$C$5,2,0)</f>
        <v>Anna Andreadi</v>
      </c>
      <c r="W7296" s="1" t="str">
        <f>VLOOKUP(Orders!B7296,Returns!$B$1:$C$801,2,1)</f>
        <v>Yes</v>
      </c>
    </row>
    <row r="7297" spans="1:23" ht="12.9" customHeight="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  <c r="V7297" s="1" t="str">
        <f>VLOOKUP(M7297,People!$B$1:$C$5,2,0)</f>
        <v>Kelly Williams</v>
      </c>
      <c r="W7297" s="1" t="str">
        <f>VLOOKUP(Orders!B7297,Returns!$B$1:$C$801,2,1)</f>
        <v>Yes</v>
      </c>
    </row>
    <row r="7298" spans="1:23" ht="12.9" customHeight="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  <c r="V7298" s="1" t="str">
        <f>VLOOKUP(M7298,People!$B$1:$C$5,2,0)</f>
        <v>Kelly Williams</v>
      </c>
      <c r="W7298" s="1" t="str">
        <f>VLOOKUP(Orders!B7298,Returns!$B$1:$C$801,2,1)</f>
        <v>Yes</v>
      </c>
    </row>
    <row r="7299" spans="1:23" ht="12.9" customHeight="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  <c r="V7299" s="1" t="str">
        <f>VLOOKUP(M7299,People!$B$1:$C$5,2,0)</f>
        <v>Chuck Magee</v>
      </c>
      <c r="W7299" s="1" t="str">
        <f>VLOOKUP(Orders!B7299,Returns!$B$1:$C$801,2,1)</f>
        <v>Yes</v>
      </c>
    </row>
    <row r="7300" spans="1:23" ht="12.9" customHeight="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  <c r="V7300" s="1" t="str">
        <f>VLOOKUP(M7300,People!$B$1:$C$5,2,0)</f>
        <v>Kelly Williams</v>
      </c>
      <c r="W7300" s="1" t="str">
        <f>VLOOKUP(Orders!B7300,Returns!$B$1:$C$801,2,1)</f>
        <v>Yes</v>
      </c>
    </row>
    <row r="7301" spans="1:23" ht="12.9" customHeight="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  <c r="V7301" s="1" t="str">
        <f>VLOOKUP(M7301,People!$B$1:$C$5,2,0)</f>
        <v>Kelly Williams</v>
      </c>
      <c r="W7301" s="1" t="str">
        <f>VLOOKUP(Orders!B7301,Returns!$B$1:$C$801,2,1)</f>
        <v>Yes</v>
      </c>
    </row>
    <row r="7302" spans="1:23" ht="12.9" customHeight="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  <c r="V7302" s="1" t="str">
        <f>VLOOKUP(M7302,People!$B$1:$C$5,2,0)</f>
        <v>Kelly Williams</v>
      </c>
      <c r="W7302" s="1" t="str">
        <f>VLOOKUP(Orders!B7302,Returns!$B$1:$C$801,2,1)</f>
        <v>Yes</v>
      </c>
    </row>
    <row r="7303" spans="1:23" ht="12.9" customHeight="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  <c r="V7303" s="1" t="str">
        <f>VLOOKUP(M7303,People!$B$1:$C$5,2,0)</f>
        <v>Kelly Williams</v>
      </c>
      <c r="W7303" s="1" t="str">
        <f>VLOOKUP(Orders!B7303,Returns!$B$1:$C$801,2,1)</f>
        <v>Yes</v>
      </c>
    </row>
    <row r="7304" spans="1:23" ht="12.9" customHeight="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  <c r="V7304" s="1" t="str">
        <f>VLOOKUP(M7304,People!$B$1:$C$5,2,0)</f>
        <v>Kelly Williams</v>
      </c>
      <c r="W7304" s="1" t="str">
        <f>VLOOKUP(Orders!B7304,Returns!$B$1:$C$801,2,1)</f>
        <v>Yes</v>
      </c>
    </row>
    <row r="7305" spans="1:23" ht="12.9" customHeight="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  <c r="V7305" s="1" t="str">
        <f>VLOOKUP(M7305,People!$B$1:$C$5,2,0)</f>
        <v>Cassandra Brandow</v>
      </c>
      <c r="W7305" s="1" t="str">
        <f>VLOOKUP(Orders!B7305,Returns!$B$1:$C$801,2,1)</f>
        <v>Yes</v>
      </c>
    </row>
    <row r="7306" spans="1:23" ht="12.9" customHeight="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  <c r="V7306" s="1" t="str">
        <f>VLOOKUP(M7306,People!$B$1:$C$5,2,0)</f>
        <v>Cassandra Brandow</v>
      </c>
      <c r="W7306" s="1" t="str">
        <f>VLOOKUP(Orders!B7306,Returns!$B$1:$C$801,2,1)</f>
        <v>Yes</v>
      </c>
    </row>
    <row r="7307" spans="1:23" ht="12.9" customHeight="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  <c r="V7307" s="1" t="str">
        <f>VLOOKUP(M7307,People!$B$1:$C$5,2,0)</f>
        <v>Kelly Williams</v>
      </c>
      <c r="W7307" s="1" t="str">
        <f>VLOOKUP(Orders!B7307,Returns!$B$1:$C$801,2,1)</f>
        <v>Yes</v>
      </c>
    </row>
    <row r="7308" spans="1:23" ht="12.9" customHeight="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  <c r="V7308" s="1" t="str">
        <f>VLOOKUP(M7308,People!$B$1:$C$5,2,0)</f>
        <v>Anna Andreadi</v>
      </c>
      <c r="W7308" s="1" t="str">
        <f>VLOOKUP(Orders!B7308,Returns!$B$1:$C$801,2,1)</f>
        <v>Yes</v>
      </c>
    </row>
    <row r="7309" spans="1:23" ht="12.9" customHeight="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  <c r="V7309" s="1" t="str">
        <f>VLOOKUP(M7309,People!$B$1:$C$5,2,0)</f>
        <v>Anna Andreadi</v>
      </c>
      <c r="W7309" s="1" t="str">
        <f>VLOOKUP(Orders!B7309,Returns!$B$1:$C$801,2,1)</f>
        <v>Yes</v>
      </c>
    </row>
    <row r="7310" spans="1:23" ht="12.9" customHeight="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VLOOKUP(M7310,People!$B$1:$C$5,2,0)</f>
        <v>Anna Andreadi</v>
      </c>
      <c r="W7310" s="1" t="str">
        <f>VLOOKUP(Orders!B7310,Returns!$B$1:$C$801,2,1)</f>
        <v>Yes</v>
      </c>
    </row>
    <row r="7311" spans="1:23" ht="12.9" customHeight="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  <c r="V7311" s="1" t="str">
        <f>VLOOKUP(M7311,People!$B$1:$C$5,2,0)</f>
        <v>Chuck Magee</v>
      </c>
      <c r="W7311" s="1" t="str">
        <f>VLOOKUP(Orders!B7311,Returns!$B$1:$C$801,2,1)</f>
        <v>Yes</v>
      </c>
    </row>
    <row r="7312" spans="1:23" ht="12.9" customHeight="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  <c r="V7312" s="1" t="str">
        <f>VLOOKUP(M7312,People!$B$1:$C$5,2,0)</f>
        <v>Kelly Williams</v>
      </c>
      <c r="W7312" s="1" t="str">
        <f>VLOOKUP(Orders!B7312,Returns!$B$1:$C$801,2,1)</f>
        <v>Yes</v>
      </c>
    </row>
    <row r="7313" spans="1:23" ht="12.9" customHeight="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  <c r="V7313" s="1" t="str">
        <f>VLOOKUP(M7313,People!$B$1:$C$5,2,0)</f>
        <v>Cassandra Brandow</v>
      </c>
      <c r="W7313" s="1" t="str">
        <f>VLOOKUP(Orders!B7313,Returns!$B$1:$C$801,2,1)</f>
        <v>Yes</v>
      </c>
    </row>
    <row r="7314" spans="1:23" ht="12.9" customHeight="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  <c r="V7314" s="1" t="str">
        <f>VLOOKUP(M7314,People!$B$1:$C$5,2,0)</f>
        <v>Cassandra Brandow</v>
      </c>
      <c r="W7314" s="1" t="str">
        <f>VLOOKUP(Orders!B7314,Returns!$B$1:$C$801,2,1)</f>
        <v>Yes</v>
      </c>
    </row>
    <row r="7315" spans="1:23" ht="12.9" customHeight="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  <c r="V7315" s="1" t="str">
        <f>VLOOKUP(M7315,People!$B$1:$C$5,2,0)</f>
        <v>Cassandra Brandow</v>
      </c>
      <c r="W7315" s="1" t="str">
        <f>VLOOKUP(Orders!B7315,Returns!$B$1:$C$801,2,1)</f>
        <v>Yes</v>
      </c>
    </row>
    <row r="7316" spans="1:23" ht="12.9" customHeight="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  <c r="V7316" s="1" t="str">
        <f>VLOOKUP(M7316,People!$B$1:$C$5,2,0)</f>
        <v>Kelly Williams</v>
      </c>
      <c r="W7316" s="1" t="str">
        <f>VLOOKUP(Orders!B7316,Returns!$B$1:$C$801,2,1)</f>
        <v>Yes</v>
      </c>
    </row>
    <row r="7317" spans="1:23" ht="12.9" customHeight="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  <c r="V7317" s="1" t="str">
        <f>VLOOKUP(M7317,People!$B$1:$C$5,2,0)</f>
        <v>Chuck Magee</v>
      </c>
      <c r="W7317" s="1" t="str">
        <f>VLOOKUP(Orders!B7317,Returns!$B$1:$C$801,2,1)</f>
        <v>Yes</v>
      </c>
    </row>
    <row r="7318" spans="1:23" ht="12.9" customHeight="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  <c r="V7318" s="1" t="str">
        <f>VLOOKUP(M7318,People!$B$1:$C$5,2,0)</f>
        <v>Chuck Magee</v>
      </c>
      <c r="W7318" s="1" t="str">
        <f>VLOOKUP(Orders!B7318,Returns!$B$1:$C$801,2,1)</f>
        <v>Yes</v>
      </c>
    </row>
    <row r="7319" spans="1:23" ht="12.9" customHeight="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VLOOKUP(M7319,People!$B$1:$C$5,2,0)</f>
        <v>Anna Andreadi</v>
      </c>
      <c r="W7319" s="1" t="str">
        <f>VLOOKUP(Orders!B7319,Returns!$B$1:$C$801,2,1)</f>
        <v>Yes</v>
      </c>
    </row>
    <row r="7320" spans="1:23" ht="12.9" customHeight="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VLOOKUP(M7320,People!$B$1:$C$5,2,0)</f>
        <v>Anna Andreadi</v>
      </c>
      <c r="W7320" s="1" t="str">
        <f>VLOOKUP(Orders!B7320,Returns!$B$1:$C$801,2,1)</f>
        <v>Yes</v>
      </c>
    </row>
    <row r="7321" spans="1:23" ht="12.9" customHeight="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  <c r="V7321" s="1" t="str">
        <f>VLOOKUP(M7321,People!$B$1:$C$5,2,0)</f>
        <v>Chuck Magee</v>
      </c>
      <c r="W7321" s="1" t="str">
        <f>VLOOKUP(Orders!B7321,Returns!$B$1:$C$801,2,1)</f>
        <v>Yes</v>
      </c>
    </row>
    <row r="7322" spans="1:23" ht="12.9" customHeight="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  <c r="V7322" s="1" t="str">
        <f>VLOOKUP(M7322,People!$B$1:$C$5,2,0)</f>
        <v>Chuck Magee</v>
      </c>
      <c r="W7322" s="1" t="str">
        <f>VLOOKUP(Orders!B7322,Returns!$B$1:$C$801,2,1)</f>
        <v>Yes</v>
      </c>
    </row>
    <row r="7323" spans="1:23" ht="12.9" customHeight="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  <c r="V7323" s="1" t="str">
        <f>VLOOKUP(M7323,People!$B$1:$C$5,2,0)</f>
        <v>Kelly Williams</v>
      </c>
      <c r="W7323" s="1" t="str">
        <f>VLOOKUP(Orders!B7323,Returns!$B$1:$C$801,2,1)</f>
        <v>Yes</v>
      </c>
    </row>
    <row r="7324" spans="1:23" ht="12.9" customHeight="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  <c r="V7324" s="1" t="str">
        <f>VLOOKUP(M7324,People!$B$1:$C$5,2,0)</f>
        <v>Kelly Williams</v>
      </c>
      <c r="W7324" s="1" t="str">
        <f>VLOOKUP(Orders!B7324,Returns!$B$1:$C$801,2,1)</f>
        <v>Yes</v>
      </c>
    </row>
    <row r="7325" spans="1:23" ht="12.9" customHeight="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  <c r="V7325" s="1" t="str">
        <f>VLOOKUP(M7325,People!$B$1:$C$5,2,0)</f>
        <v>Chuck Magee</v>
      </c>
      <c r="W7325" s="1" t="str">
        <f>VLOOKUP(Orders!B7325,Returns!$B$1:$C$801,2,1)</f>
        <v>Yes</v>
      </c>
    </row>
    <row r="7326" spans="1:23" ht="12.9" customHeight="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VLOOKUP(M7326,People!$B$1:$C$5,2,0)</f>
        <v>Chuck Magee</v>
      </c>
      <c r="W7326" s="1" t="str">
        <f>VLOOKUP(Orders!B7326,Returns!$B$1:$C$801,2,1)</f>
        <v>Yes</v>
      </c>
    </row>
    <row r="7327" spans="1:23" ht="12.9" customHeight="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  <c r="V7327" s="1" t="str">
        <f>VLOOKUP(M7327,People!$B$1:$C$5,2,0)</f>
        <v>Anna Andreadi</v>
      </c>
      <c r="W7327" s="1" t="str">
        <f>VLOOKUP(Orders!B7327,Returns!$B$1:$C$801,2,1)</f>
        <v>Yes</v>
      </c>
    </row>
    <row r="7328" spans="1:23" ht="12.9" customHeight="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  <c r="V7328" s="1" t="str">
        <f>VLOOKUP(M7328,People!$B$1:$C$5,2,0)</f>
        <v>Anna Andreadi</v>
      </c>
      <c r="W7328" s="1" t="str">
        <f>VLOOKUP(Orders!B7328,Returns!$B$1:$C$801,2,1)</f>
        <v>Yes</v>
      </c>
    </row>
    <row r="7329" spans="1:23" ht="12.9" customHeight="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  <c r="V7329" s="1" t="str">
        <f>VLOOKUP(M7329,People!$B$1:$C$5,2,0)</f>
        <v>Anna Andreadi</v>
      </c>
      <c r="W7329" s="1" t="str">
        <f>VLOOKUP(Orders!B7329,Returns!$B$1:$C$801,2,1)</f>
        <v>Yes</v>
      </c>
    </row>
    <row r="7330" spans="1:23" ht="12.9" customHeight="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  <c r="V7330" s="1" t="str">
        <f>VLOOKUP(M7330,People!$B$1:$C$5,2,0)</f>
        <v>Anna Andreadi</v>
      </c>
      <c r="W7330" s="1" t="str">
        <f>VLOOKUP(Orders!B7330,Returns!$B$1:$C$801,2,1)</f>
        <v>Yes</v>
      </c>
    </row>
    <row r="7331" spans="1:23" ht="12.9" customHeight="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  <c r="V7331" s="1" t="str">
        <f>VLOOKUP(M7331,People!$B$1:$C$5,2,0)</f>
        <v>Anna Andreadi</v>
      </c>
      <c r="W7331" s="1" t="str">
        <f>VLOOKUP(Orders!B7331,Returns!$B$1:$C$801,2,1)</f>
        <v>Yes</v>
      </c>
    </row>
    <row r="7332" spans="1:23" ht="12.9" customHeight="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  <c r="V7332" s="1" t="str">
        <f>VLOOKUP(M7332,People!$B$1:$C$5,2,0)</f>
        <v>Kelly Williams</v>
      </c>
      <c r="W7332" s="1" t="str">
        <f>VLOOKUP(Orders!B7332,Returns!$B$1:$C$801,2,1)</f>
        <v>Yes</v>
      </c>
    </row>
    <row r="7333" spans="1:23" ht="12.9" customHeight="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  <c r="V7333" s="1" t="str">
        <f>VLOOKUP(M7333,People!$B$1:$C$5,2,0)</f>
        <v>Chuck Magee</v>
      </c>
      <c r="W7333" s="1" t="str">
        <f>VLOOKUP(Orders!B7333,Returns!$B$1:$C$801,2,1)</f>
        <v>Yes</v>
      </c>
    </row>
    <row r="7334" spans="1:23" ht="12.9" customHeight="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  <c r="V7334" s="1" t="str">
        <f>VLOOKUP(M7334,People!$B$1:$C$5,2,0)</f>
        <v>Chuck Magee</v>
      </c>
      <c r="W7334" s="1" t="str">
        <f>VLOOKUP(Orders!B7334,Returns!$B$1:$C$801,2,1)</f>
        <v>Yes</v>
      </c>
    </row>
    <row r="7335" spans="1:23" ht="12.9" customHeight="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  <c r="V7335" s="1" t="str">
        <f>VLOOKUP(M7335,People!$B$1:$C$5,2,0)</f>
        <v>Cassandra Brandow</v>
      </c>
      <c r="W7335" s="1" t="str">
        <f>VLOOKUP(Orders!B7335,Returns!$B$1:$C$801,2,1)</f>
        <v>Yes</v>
      </c>
    </row>
    <row r="7336" spans="1:23" ht="12.9" customHeight="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  <c r="V7336" s="1" t="str">
        <f>VLOOKUP(M7336,People!$B$1:$C$5,2,0)</f>
        <v>Cassandra Brandow</v>
      </c>
      <c r="W7336" s="1" t="str">
        <f>VLOOKUP(Orders!B7336,Returns!$B$1:$C$801,2,1)</f>
        <v>Yes</v>
      </c>
    </row>
    <row r="7337" spans="1:23" ht="12.9" customHeight="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  <c r="V7337" s="1" t="str">
        <f>VLOOKUP(M7337,People!$B$1:$C$5,2,0)</f>
        <v>Chuck Magee</v>
      </c>
      <c r="W7337" s="1" t="str">
        <f>VLOOKUP(Orders!B7337,Returns!$B$1:$C$801,2,1)</f>
        <v>Yes</v>
      </c>
    </row>
    <row r="7338" spans="1:23" ht="12.9" customHeight="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  <c r="V7338" s="1" t="str">
        <f>VLOOKUP(M7338,People!$B$1:$C$5,2,0)</f>
        <v>Chuck Magee</v>
      </c>
      <c r="W7338" s="1" t="str">
        <f>VLOOKUP(Orders!B7338,Returns!$B$1:$C$801,2,1)</f>
        <v>Yes</v>
      </c>
    </row>
    <row r="7339" spans="1:23" ht="12.9" customHeight="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  <c r="V7339" s="1" t="str">
        <f>VLOOKUP(M7339,People!$B$1:$C$5,2,0)</f>
        <v>Anna Andreadi</v>
      </c>
      <c r="W7339" s="1" t="str">
        <f>VLOOKUP(Orders!B7339,Returns!$B$1:$C$801,2,1)</f>
        <v>Yes</v>
      </c>
    </row>
    <row r="7340" spans="1:23" ht="12.9" customHeight="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  <c r="V7340" s="1" t="str">
        <f>VLOOKUP(M7340,People!$B$1:$C$5,2,0)</f>
        <v>Chuck Magee</v>
      </c>
      <c r="W7340" s="1" t="str">
        <f>VLOOKUP(Orders!B7340,Returns!$B$1:$C$801,2,1)</f>
        <v>Yes</v>
      </c>
    </row>
    <row r="7341" spans="1:23" ht="12.9" customHeight="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VLOOKUP(M7341,People!$B$1:$C$5,2,0)</f>
        <v>Chuck Magee</v>
      </c>
      <c r="W7341" s="1" t="str">
        <f>VLOOKUP(Orders!B7341,Returns!$B$1:$C$801,2,1)</f>
        <v>Yes</v>
      </c>
    </row>
    <row r="7342" spans="1:23" ht="12.9" customHeight="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  <c r="V7342" s="1" t="str">
        <f>VLOOKUP(M7342,People!$B$1:$C$5,2,0)</f>
        <v>Cassandra Brandow</v>
      </c>
      <c r="W7342" s="1" t="str">
        <f>VLOOKUP(Orders!B7342,Returns!$B$1:$C$801,2,1)</f>
        <v>Yes</v>
      </c>
    </row>
    <row r="7343" spans="1:23" ht="12.9" customHeight="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  <c r="V7343" s="1" t="str">
        <f>VLOOKUP(M7343,People!$B$1:$C$5,2,0)</f>
        <v>Cassandra Brandow</v>
      </c>
      <c r="W7343" s="1" t="str">
        <f>VLOOKUP(Orders!B7343,Returns!$B$1:$C$801,2,1)</f>
        <v>Yes</v>
      </c>
    </row>
    <row r="7344" spans="1:23" ht="12.9" customHeight="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  <c r="V7344" s="1" t="str">
        <f>VLOOKUP(M7344,People!$B$1:$C$5,2,0)</f>
        <v>Cassandra Brandow</v>
      </c>
      <c r="W7344" s="1" t="str">
        <f>VLOOKUP(Orders!B7344,Returns!$B$1:$C$801,2,1)</f>
        <v>Yes</v>
      </c>
    </row>
    <row r="7345" spans="1:23" ht="12.9" customHeight="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  <c r="V7345" s="1" t="str">
        <f>VLOOKUP(M7345,People!$B$1:$C$5,2,0)</f>
        <v>Chuck Magee</v>
      </c>
      <c r="W7345" s="1" t="str">
        <f>VLOOKUP(Orders!B7345,Returns!$B$1:$C$801,2,1)</f>
        <v>Yes</v>
      </c>
    </row>
    <row r="7346" spans="1:23" ht="12.9" customHeight="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  <c r="V7346" s="1" t="str">
        <f>VLOOKUP(M7346,People!$B$1:$C$5,2,0)</f>
        <v>Cassandra Brandow</v>
      </c>
      <c r="W7346" s="1" t="str">
        <f>VLOOKUP(Orders!B7346,Returns!$B$1:$C$801,2,1)</f>
        <v>Yes</v>
      </c>
    </row>
    <row r="7347" spans="1:23" ht="12.9" customHeight="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  <c r="V7347" s="1" t="str">
        <f>VLOOKUP(M7347,People!$B$1:$C$5,2,0)</f>
        <v>Cassandra Brandow</v>
      </c>
      <c r="W7347" s="1" t="str">
        <f>VLOOKUP(Orders!B7347,Returns!$B$1:$C$801,2,1)</f>
        <v>Yes</v>
      </c>
    </row>
    <row r="7348" spans="1:23" ht="12.9" customHeight="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  <c r="V7348" s="1" t="str">
        <f>VLOOKUP(M7348,People!$B$1:$C$5,2,0)</f>
        <v>Cassandra Brandow</v>
      </c>
      <c r="W7348" s="1" t="str">
        <f>VLOOKUP(Orders!B7348,Returns!$B$1:$C$801,2,1)</f>
        <v>Yes</v>
      </c>
    </row>
    <row r="7349" spans="1:23" ht="12.9" customHeight="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  <c r="V7349" s="1" t="str">
        <f>VLOOKUP(M7349,People!$B$1:$C$5,2,0)</f>
        <v>Cassandra Brandow</v>
      </c>
      <c r="W7349" s="1" t="str">
        <f>VLOOKUP(Orders!B7349,Returns!$B$1:$C$801,2,1)</f>
        <v>Yes</v>
      </c>
    </row>
    <row r="7350" spans="1:23" ht="12.9" customHeight="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  <c r="V7350" s="1" t="str">
        <f>VLOOKUP(M7350,People!$B$1:$C$5,2,0)</f>
        <v>Kelly Williams</v>
      </c>
      <c r="W7350" s="1" t="str">
        <f>VLOOKUP(Orders!B7350,Returns!$B$1:$C$801,2,1)</f>
        <v>Yes</v>
      </c>
    </row>
    <row r="7351" spans="1:23" ht="12.9" customHeight="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VLOOKUP(M7351,People!$B$1:$C$5,2,0)</f>
        <v>Kelly Williams</v>
      </c>
      <c r="W7351" s="1" t="str">
        <f>VLOOKUP(Orders!B7351,Returns!$B$1:$C$801,2,1)</f>
        <v>Yes</v>
      </c>
    </row>
    <row r="7352" spans="1:23" ht="12.9" customHeight="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  <c r="V7352" s="1" t="str">
        <f>VLOOKUP(M7352,People!$B$1:$C$5,2,0)</f>
        <v>Kelly Williams</v>
      </c>
      <c r="W7352" s="1" t="str">
        <f>VLOOKUP(Orders!B7352,Returns!$B$1:$C$801,2,1)</f>
        <v>Yes</v>
      </c>
    </row>
    <row r="7353" spans="1:23" ht="12.9" customHeight="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VLOOKUP(M7353,People!$B$1:$C$5,2,0)</f>
        <v>Anna Andreadi</v>
      </c>
      <c r="W7353" s="1" t="str">
        <f>VLOOKUP(Orders!B7353,Returns!$B$1:$C$801,2,1)</f>
        <v>Yes</v>
      </c>
    </row>
    <row r="7354" spans="1:23" ht="12.9" customHeight="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  <c r="V7354" s="1" t="str">
        <f>VLOOKUP(M7354,People!$B$1:$C$5,2,0)</f>
        <v>Chuck Magee</v>
      </c>
      <c r="W7354" s="1" t="str">
        <f>VLOOKUP(Orders!B7354,Returns!$B$1:$C$801,2,1)</f>
        <v>Yes</v>
      </c>
    </row>
    <row r="7355" spans="1:23" ht="12.9" customHeight="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  <c r="V7355" s="1" t="str">
        <f>VLOOKUP(M7355,People!$B$1:$C$5,2,0)</f>
        <v>Chuck Magee</v>
      </c>
      <c r="W7355" s="1" t="str">
        <f>VLOOKUP(Orders!B7355,Returns!$B$1:$C$801,2,1)</f>
        <v>Yes</v>
      </c>
    </row>
    <row r="7356" spans="1:23" ht="12.9" customHeight="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  <c r="V7356" s="1" t="str">
        <f>VLOOKUP(M7356,People!$B$1:$C$5,2,0)</f>
        <v>Anna Andreadi</v>
      </c>
      <c r="W7356" s="1" t="str">
        <f>VLOOKUP(Orders!B7356,Returns!$B$1:$C$801,2,1)</f>
        <v>Yes</v>
      </c>
    </row>
    <row r="7357" spans="1:23" ht="12.9" customHeight="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  <c r="V7357" s="1" t="str">
        <f>VLOOKUP(M7357,People!$B$1:$C$5,2,0)</f>
        <v>Kelly Williams</v>
      </c>
      <c r="W7357" s="1" t="str">
        <f>VLOOKUP(Orders!B7357,Returns!$B$1:$C$801,2,1)</f>
        <v>Yes</v>
      </c>
    </row>
    <row r="7358" spans="1:23" ht="12.9" customHeight="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  <c r="V7358" s="1" t="str">
        <f>VLOOKUP(M7358,People!$B$1:$C$5,2,0)</f>
        <v>Anna Andreadi</v>
      </c>
      <c r="W7358" s="1" t="str">
        <f>VLOOKUP(Orders!B7358,Returns!$B$1:$C$801,2,1)</f>
        <v>Yes</v>
      </c>
    </row>
    <row r="7359" spans="1:23" ht="12.9" customHeight="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VLOOKUP(M7359,People!$B$1:$C$5,2,0)</f>
        <v>Anna Andreadi</v>
      </c>
      <c r="W7359" s="1" t="str">
        <f>VLOOKUP(Orders!B7359,Returns!$B$1:$C$801,2,1)</f>
        <v>Yes</v>
      </c>
    </row>
    <row r="7360" spans="1:23" ht="12.9" customHeight="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  <c r="V7360" s="1" t="str">
        <f>VLOOKUP(M7360,People!$B$1:$C$5,2,0)</f>
        <v>Chuck Magee</v>
      </c>
      <c r="W7360" s="1" t="str">
        <f>VLOOKUP(Orders!B7360,Returns!$B$1:$C$801,2,1)</f>
        <v>Yes</v>
      </c>
    </row>
    <row r="7361" spans="1:23" ht="12.9" customHeight="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  <c r="V7361" s="1" t="str">
        <f>VLOOKUP(M7361,People!$B$1:$C$5,2,0)</f>
        <v>Chuck Magee</v>
      </c>
      <c r="W7361" s="1" t="str">
        <f>VLOOKUP(Orders!B7361,Returns!$B$1:$C$801,2,1)</f>
        <v>Yes</v>
      </c>
    </row>
    <row r="7362" spans="1:23" ht="12.9" customHeight="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VLOOKUP(M7362,People!$B$1:$C$5,2,0)</f>
        <v>Anna Andreadi</v>
      </c>
      <c r="W7362" s="1" t="str">
        <f>VLOOKUP(Orders!B7362,Returns!$B$1:$C$801,2,1)</f>
        <v>Yes</v>
      </c>
    </row>
    <row r="7363" spans="1:23" ht="12.9" customHeight="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  <c r="V7363" s="1" t="str">
        <f>VLOOKUP(M7363,People!$B$1:$C$5,2,0)</f>
        <v>Anna Andreadi</v>
      </c>
      <c r="W7363" s="1" t="str">
        <f>VLOOKUP(Orders!B7363,Returns!$B$1:$C$801,2,1)</f>
        <v>Yes</v>
      </c>
    </row>
    <row r="7364" spans="1:23" ht="12.9" customHeight="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VLOOKUP(M7364,People!$B$1:$C$5,2,0)</f>
        <v>Anna Andreadi</v>
      </c>
      <c r="W7364" s="1" t="str">
        <f>VLOOKUP(Orders!B7364,Returns!$B$1:$C$801,2,1)</f>
        <v>Yes</v>
      </c>
    </row>
    <row r="7365" spans="1:23" ht="12.9" customHeight="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  <c r="V7365" s="1" t="str">
        <f>VLOOKUP(M7365,People!$B$1:$C$5,2,0)</f>
        <v>Chuck Magee</v>
      </c>
      <c r="W7365" s="1" t="str">
        <f>VLOOKUP(Orders!B7365,Returns!$B$1:$C$801,2,1)</f>
        <v>Yes</v>
      </c>
    </row>
    <row r="7366" spans="1:23" ht="12.9" customHeight="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  <c r="V7366" s="1" t="str">
        <f>VLOOKUP(M7366,People!$B$1:$C$5,2,0)</f>
        <v>Chuck Magee</v>
      </c>
      <c r="W7366" s="1" t="str">
        <f>VLOOKUP(Orders!B7366,Returns!$B$1:$C$801,2,1)</f>
        <v>Yes</v>
      </c>
    </row>
    <row r="7367" spans="1:23" ht="12.9" customHeight="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  <c r="V7367" s="1" t="str">
        <f>VLOOKUP(M7367,People!$B$1:$C$5,2,0)</f>
        <v>Chuck Magee</v>
      </c>
      <c r="W7367" s="1" t="str">
        <f>VLOOKUP(Orders!B7367,Returns!$B$1:$C$801,2,1)</f>
        <v>Yes</v>
      </c>
    </row>
    <row r="7368" spans="1:23" ht="12.9" customHeight="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  <c r="V7368" s="1" t="str">
        <f>VLOOKUP(M7368,People!$B$1:$C$5,2,0)</f>
        <v>Chuck Magee</v>
      </c>
      <c r="W7368" s="1" t="str">
        <f>VLOOKUP(Orders!B7368,Returns!$B$1:$C$801,2,1)</f>
        <v>Yes</v>
      </c>
    </row>
    <row r="7369" spans="1:23" ht="12.9" customHeight="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  <c r="V7369" s="1" t="str">
        <f>VLOOKUP(M7369,People!$B$1:$C$5,2,0)</f>
        <v>Chuck Magee</v>
      </c>
      <c r="W7369" s="1" t="str">
        <f>VLOOKUP(Orders!B7369,Returns!$B$1:$C$801,2,1)</f>
        <v>Yes</v>
      </c>
    </row>
    <row r="7370" spans="1:23" ht="12.9" customHeight="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  <c r="V7370" s="1" t="str">
        <f>VLOOKUP(M7370,People!$B$1:$C$5,2,0)</f>
        <v>Cassandra Brandow</v>
      </c>
      <c r="W7370" s="1" t="str">
        <f>VLOOKUP(Orders!B7370,Returns!$B$1:$C$801,2,1)</f>
        <v>Yes</v>
      </c>
    </row>
    <row r="7371" spans="1:23" ht="12.9" customHeight="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VLOOKUP(M7371,People!$B$1:$C$5,2,0)</f>
        <v>Cassandra Brandow</v>
      </c>
      <c r="W7371" s="1" t="str">
        <f>VLOOKUP(Orders!B7371,Returns!$B$1:$C$801,2,1)</f>
        <v>Yes</v>
      </c>
    </row>
    <row r="7372" spans="1:23" ht="12.9" customHeight="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VLOOKUP(M7372,People!$B$1:$C$5,2,0)</f>
        <v>Kelly Williams</v>
      </c>
      <c r="W7372" s="1" t="str">
        <f>VLOOKUP(Orders!B7372,Returns!$B$1:$C$801,2,1)</f>
        <v>Yes</v>
      </c>
    </row>
    <row r="7373" spans="1:23" ht="12.9" customHeight="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  <c r="V7373" s="1" t="str">
        <f>VLOOKUP(M7373,People!$B$1:$C$5,2,0)</f>
        <v>Anna Andreadi</v>
      </c>
      <c r="W7373" s="1" t="str">
        <f>VLOOKUP(Orders!B7373,Returns!$B$1:$C$801,2,1)</f>
        <v>Yes</v>
      </c>
    </row>
    <row r="7374" spans="1:23" ht="12.9" customHeight="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  <c r="V7374" s="1" t="str">
        <f>VLOOKUP(M7374,People!$B$1:$C$5,2,0)</f>
        <v>Anna Andreadi</v>
      </c>
      <c r="W7374" s="1" t="str">
        <f>VLOOKUP(Orders!B7374,Returns!$B$1:$C$801,2,1)</f>
        <v>Yes</v>
      </c>
    </row>
    <row r="7375" spans="1:23" ht="12.9" customHeight="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  <c r="V7375" s="1" t="str">
        <f>VLOOKUP(M7375,People!$B$1:$C$5,2,0)</f>
        <v>Anna Andreadi</v>
      </c>
      <c r="W7375" s="1" t="str">
        <f>VLOOKUP(Orders!B7375,Returns!$B$1:$C$801,2,1)</f>
        <v>Yes</v>
      </c>
    </row>
    <row r="7376" spans="1:23" ht="12.9" customHeight="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  <c r="V7376" s="1" t="str">
        <f>VLOOKUP(M7376,People!$B$1:$C$5,2,0)</f>
        <v>Anna Andreadi</v>
      </c>
      <c r="W7376" s="1" t="str">
        <f>VLOOKUP(Orders!B7376,Returns!$B$1:$C$801,2,1)</f>
        <v>Yes</v>
      </c>
    </row>
    <row r="7377" spans="1:23" ht="12.9" customHeight="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  <c r="V7377" s="1" t="str">
        <f>VLOOKUP(M7377,People!$B$1:$C$5,2,0)</f>
        <v>Anna Andreadi</v>
      </c>
      <c r="W7377" s="1" t="str">
        <f>VLOOKUP(Orders!B7377,Returns!$B$1:$C$801,2,1)</f>
        <v>Yes</v>
      </c>
    </row>
    <row r="7378" spans="1:23" ht="12.9" customHeight="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  <c r="V7378" s="1" t="str">
        <f>VLOOKUP(M7378,People!$B$1:$C$5,2,0)</f>
        <v>Kelly Williams</v>
      </c>
      <c r="W7378" s="1" t="str">
        <f>VLOOKUP(Orders!B7378,Returns!$B$1:$C$801,2,1)</f>
        <v>Yes</v>
      </c>
    </row>
    <row r="7379" spans="1:23" ht="12.9" customHeight="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  <c r="V7379" s="1" t="str">
        <f>VLOOKUP(M7379,People!$B$1:$C$5,2,0)</f>
        <v>Anna Andreadi</v>
      </c>
      <c r="W7379" s="1" t="str">
        <f>VLOOKUP(Orders!B7379,Returns!$B$1:$C$801,2,1)</f>
        <v>Yes</v>
      </c>
    </row>
    <row r="7380" spans="1:23" ht="12.9" customHeight="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  <c r="V7380" s="1" t="str">
        <f>VLOOKUP(M7380,People!$B$1:$C$5,2,0)</f>
        <v>Cassandra Brandow</v>
      </c>
      <c r="W7380" s="1" t="str">
        <f>VLOOKUP(Orders!B7380,Returns!$B$1:$C$801,2,1)</f>
        <v>Yes</v>
      </c>
    </row>
    <row r="7381" spans="1:23" ht="12.9" customHeight="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  <c r="V7381" s="1" t="str">
        <f>VLOOKUP(M7381,People!$B$1:$C$5,2,0)</f>
        <v>Kelly Williams</v>
      </c>
      <c r="W7381" s="1" t="str">
        <f>VLOOKUP(Orders!B7381,Returns!$B$1:$C$801,2,1)</f>
        <v>Yes</v>
      </c>
    </row>
    <row r="7382" spans="1:23" ht="12.9" customHeight="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  <c r="V7382" s="1" t="str">
        <f>VLOOKUP(M7382,People!$B$1:$C$5,2,0)</f>
        <v>Kelly Williams</v>
      </c>
      <c r="W7382" s="1" t="str">
        <f>VLOOKUP(Orders!B7382,Returns!$B$1:$C$801,2,1)</f>
        <v>Yes</v>
      </c>
    </row>
    <row r="7383" spans="1:23" ht="12.9" customHeight="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  <c r="V7383" s="1" t="str">
        <f>VLOOKUP(M7383,People!$B$1:$C$5,2,0)</f>
        <v>Kelly Williams</v>
      </c>
      <c r="W7383" s="1" t="str">
        <f>VLOOKUP(Orders!B7383,Returns!$B$1:$C$801,2,1)</f>
        <v>Yes</v>
      </c>
    </row>
    <row r="7384" spans="1:23" ht="12.9" customHeight="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  <c r="V7384" s="1" t="str">
        <f>VLOOKUP(M7384,People!$B$1:$C$5,2,0)</f>
        <v>Kelly Williams</v>
      </c>
      <c r="W7384" s="1" t="str">
        <f>VLOOKUP(Orders!B7384,Returns!$B$1:$C$801,2,1)</f>
        <v>Yes</v>
      </c>
    </row>
    <row r="7385" spans="1:23" ht="12.9" customHeight="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VLOOKUP(M7385,People!$B$1:$C$5,2,0)</f>
        <v>Kelly Williams</v>
      </c>
      <c r="W7385" s="1" t="str">
        <f>VLOOKUP(Orders!B7385,Returns!$B$1:$C$801,2,1)</f>
        <v>Yes</v>
      </c>
    </row>
    <row r="7386" spans="1:23" ht="12.9" customHeight="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  <c r="V7386" s="1" t="str">
        <f>VLOOKUP(M7386,People!$B$1:$C$5,2,0)</f>
        <v>Kelly Williams</v>
      </c>
      <c r="W7386" s="1" t="str">
        <f>VLOOKUP(Orders!B7386,Returns!$B$1:$C$801,2,1)</f>
        <v>Yes</v>
      </c>
    </row>
    <row r="7387" spans="1:23" ht="12.9" customHeight="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VLOOKUP(M7387,People!$B$1:$C$5,2,0)</f>
        <v>Kelly Williams</v>
      </c>
      <c r="W7387" s="1" t="str">
        <f>VLOOKUP(Orders!B7387,Returns!$B$1:$C$801,2,1)</f>
        <v>Yes</v>
      </c>
    </row>
    <row r="7388" spans="1:23" ht="12.9" customHeight="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  <c r="V7388" s="1" t="str">
        <f>VLOOKUP(M7388,People!$B$1:$C$5,2,0)</f>
        <v>Kelly Williams</v>
      </c>
      <c r="W7388" s="1" t="str">
        <f>VLOOKUP(Orders!B7388,Returns!$B$1:$C$801,2,1)</f>
        <v>Yes</v>
      </c>
    </row>
    <row r="7389" spans="1:23" ht="12.9" customHeight="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  <c r="V7389" s="1" t="str">
        <f>VLOOKUP(M7389,People!$B$1:$C$5,2,0)</f>
        <v>Kelly Williams</v>
      </c>
      <c r="W7389" s="1" t="str">
        <f>VLOOKUP(Orders!B7389,Returns!$B$1:$C$801,2,1)</f>
        <v>Yes</v>
      </c>
    </row>
    <row r="7390" spans="1:23" ht="12.9" customHeight="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  <c r="V7390" s="1" t="str">
        <f>VLOOKUP(M7390,People!$B$1:$C$5,2,0)</f>
        <v>Kelly Williams</v>
      </c>
      <c r="W7390" s="1" t="str">
        <f>VLOOKUP(Orders!B7390,Returns!$B$1:$C$801,2,1)</f>
        <v>Yes</v>
      </c>
    </row>
    <row r="7391" spans="1:23" ht="12.9" customHeight="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  <c r="V7391" s="1" t="str">
        <f>VLOOKUP(M7391,People!$B$1:$C$5,2,0)</f>
        <v>Cassandra Brandow</v>
      </c>
      <c r="W7391" s="1" t="str">
        <f>VLOOKUP(Orders!B7391,Returns!$B$1:$C$801,2,1)</f>
        <v>Yes</v>
      </c>
    </row>
    <row r="7392" spans="1:23" ht="12.9" customHeight="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  <c r="V7392" s="1" t="str">
        <f>VLOOKUP(M7392,People!$B$1:$C$5,2,0)</f>
        <v>Cassandra Brandow</v>
      </c>
      <c r="W7392" s="1" t="str">
        <f>VLOOKUP(Orders!B7392,Returns!$B$1:$C$801,2,1)</f>
        <v>Yes</v>
      </c>
    </row>
    <row r="7393" spans="1:23" ht="12.9" customHeight="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  <c r="V7393" s="1" t="str">
        <f>VLOOKUP(M7393,People!$B$1:$C$5,2,0)</f>
        <v>Chuck Magee</v>
      </c>
      <c r="W7393" s="1" t="str">
        <f>VLOOKUP(Orders!B7393,Returns!$B$1:$C$801,2,1)</f>
        <v>Yes</v>
      </c>
    </row>
    <row r="7394" spans="1:23" ht="12.9" customHeight="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  <c r="V7394" s="1" t="str">
        <f>VLOOKUP(M7394,People!$B$1:$C$5,2,0)</f>
        <v>Anna Andreadi</v>
      </c>
      <c r="W7394" s="1" t="str">
        <f>VLOOKUP(Orders!B7394,Returns!$B$1:$C$801,2,1)</f>
        <v>Yes</v>
      </c>
    </row>
    <row r="7395" spans="1:23" ht="12.9" customHeight="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  <c r="V7395" s="1" t="str">
        <f>VLOOKUP(M7395,People!$B$1:$C$5,2,0)</f>
        <v>Anna Andreadi</v>
      </c>
      <c r="W7395" s="1" t="str">
        <f>VLOOKUP(Orders!B7395,Returns!$B$1:$C$801,2,1)</f>
        <v>Yes</v>
      </c>
    </row>
    <row r="7396" spans="1:23" ht="12.9" customHeight="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  <c r="V7396" s="1" t="str">
        <f>VLOOKUP(M7396,People!$B$1:$C$5,2,0)</f>
        <v>Anna Andreadi</v>
      </c>
      <c r="W7396" s="1" t="str">
        <f>VLOOKUP(Orders!B7396,Returns!$B$1:$C$801,2,1)</f>
        <v>Yes</v>
      </c>
    </row>
    <row r="7397" spans="1:23" ht="12.9" customHeight="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  <c r="V7397" s="1" t="str">
        <f>VLOOKUP(M7397,People!$B$1:$C$5,2,0)</f>
        <v>Chuck Magee</v>
      </c>
      <c r="W7397" s="1" t="str">
        <f>VLOOKUP(Orders!B7397,Returns!$B$1:$C$801,2,1)</f>
        <v>Yes</v>
      </c>
    </row>
    <row r="7398" spans="1:23" ht="12.9" customHeight="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VLOOKUP(M7398,People!$B$1:$C$5,2,0)</f>
        <v>Chuck Magee</v>
      </c>
      <c r="W7398" s="1" t="str">
        <f>VLOOKUP(Orders!B7398,Returns!$B$1:$C$801,2,1)</f>
        <v>Yes</v>
      </c>
    </row>
    <row r="7399" spans="1:23" ht="12.9" customHeight="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  <c r="V7399" s="1" t="str">
        <f>VLOOKUP(M7399,People!$B$1:$C$5,2,0)</f>
        <v>Chuck Magee</v>
      </c>
      <c r="W7399" s="1" t="str">
        <f>VLOOKUP(Orders!B7399,Returns!$B$1:$C$801,2,1)</f>
        <v>Yes</v>
      </c>
    </row>
    <row r="7400" spans="1:23" ht="12.9" customHeight="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  <c r="V7400" s="1" t="str">
        <f>VLOOKUP(M7400,People!$B$1:$C$5,2,0)</f>
        <v>Kelly Williams</v>
      </c>
      <c r="W7400" s="1" t="str">
        <f>VLOOKUP(Orders!B7400,Returns!$B$1:$C$801,2,1)</f>
        <v>Yes</v>
      </c>
    </row>
    <row r="7401" spans="1:23" ht="12.9" customHeight="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  <c r="V7401" s="1" t="str">
        <f>VLOOKUP(M7401,People!$B$1:$C$5,2,0)</f>
        <v>Kelly Williams</v>
      </c>
      <c r="W7401" s="1" t="str">
        <f>VLOOKUP(Orders!B7401,Returns!$B$1:$C$801,2,1)</f>
        <v>Yes</v>
      </c>
    </row>
    <row r="7402" spans="1:23" ht="12.9" customHeight="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  <c r="V7402" s="1" t="str">
        <f>VLOOKUP(M7402,People!$B$1:$C$5,2,0)</f>
        <v>Anna Andreadi</v>
      </c>
      <c r="W7402" s="1" t="str">
        <f>VLOOKUP(Orders!B7402,Returns!$B$1:$C$801,2,1)</f>
        <v>Yes</v>
      </c>
    </row>
    <row r="7403" spans="1:23" ht="12.9" customHeight="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  <c r="V7403" s="1" t="str">
        <f>VLOOKUP(M7403,People!$B$1:$C$5,2,0)</f>
        <v>Anna Andreadi</v>
      </c>
      <c r="W7403" s="1" t="str">
        <f>VLOOKUP(Orders!B7403,Returns!$B$1:$C$801,2,1)</f>
        <v>Yes</v>
      </c>
    </row>
    <row r="7404" spans="1:23" ht="12.9" customHeight="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  <c r="V7404" s="1" t="str">
        <f>VLOOKUP(M7404,People!$B$1:$C$5,2,0)</f>
        <v>Chuck Magee</v>
      </c>
      <c r="W7404" s="1" t="str">
        <f>VLOOKUP(Orders!B7404,Returns!$B$1:$C$801,2,1)</f>
        <v>Yes</v>
      </c>
    </row>
    <row r="7405" spans="1:23" ht="12.9" customHeight="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  <c r="V7405" s="1" t="str">
        <f>VLOOKUP(M7405,People!$B$1:$C$5,2,0)</f>
        <v>Anna Andreadi</v>
      </c>
      <c r="W7405" s="1" t="str">
        <f>VLOOKUP(Orders!B7405,Returns!$B$1:$C$801,2,1)</f>
        <v>Yes</v>
      </c>
    </row>
    <row r="7406" spans="1:23" ht="12.9" customHeight="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  <c r="V7406" s="1" t="str">
        <f>VLOOKUP(M7406,People!$B$1:$C$5,2,0)</f>
        <v>Anna Andreadi</v>
      </c>
      <c r="W7406" s="1" t="str">
        <f>VLOOKUP(Orders!B7406,Returns!$B$1:$C$801,2,1)</f>
        <v>Yes</v>
      </c>
    </row>
    <row r="7407" spans="1:23" ht="12.9" customHeight="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  <c r="V7407" s="1" t="str">
        <f>VLOOKUP(M7407,People!$B$1:$C$5,2,0)</f>
        <v>Anna Andreadi</v>
      </c>
      <c r="W7407" s="1" t="str">
        <f>VLOOKUP(Orders!B7407,Returns!$B$1:$C$801,2,1)</f>
        <v>Yes</v>
      </c>
    </row>
    <row r="7408" spans="1:23" ht="12.9" customHeight="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  <c r="V7408" s="1" t="str">
        <f>VLOOKUP(M7408,People!$B$1:$C$5,2,0)</f>
        <v>Anna Andreadi</v>
      </c>
      <c r="W7408" s="1" t="str">
        <f>VLOOKUP(Orders!B7408,Returns!$B$1:$C$801,2,1)</f>
        <v>Yes</v>
      </c>
    </row>
    <row r="7409" spans="1:23" ht="12.9" customHeight="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VLOOKUP(M7409,People!$B$1:$C$5,2,0)</f>
        <v>Kelly Williams</v>
      </c>
      <c r="W7409" s="1" t="str">
        <f>VLOOKUP(Orders!B7409,Returns!$B$1:$C$801,2,1)</f>
        <v>Yes</v>
      </c>
    </row>
    <row r="7410" spans="1:23" ht="12.9" customHeight="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  <c r="V7410" s="1" t="str">
        <f>VLOOKUP(M7410,People!$B$1:$C$5,2,0)</f>
        <v>Anna Andreadi</v>
      </c>
      <c r="W7410" s="1" t="str">
        <f>VLOOKUP(Orders!B7410,Returns!$B$1:$C$801,2,1)</f>
        <v>Yes</v>
      </c>
    </row>
    <row r="7411" spans="1:23" ht="12.9" customHeight="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  <c r="V7411" s="1" t="str">
        <f>VLOOKUP(M7411,People!$B$1:$C$5,2,0)</f>
        <v>Chuck Magee</v>
      </c>
      <c r="W7411" s="1" t="str">
        <f>VLOOKUP(Orders!B7411,Returns!$B$1:$C$801,2,1)</f>
        <v>Yes</v>
      </c>
    </row>
    <row r="7412" spans="1:23" ht="12.9" customHeight="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  <c r="V7412" s="1" t="str">
        <f>VLOOKUP(M7412,People!$B$1:$C$5,2,0)</f>
        <v>Chuck Magee</v>
      </c>
      <c r="W7412" s="1" t="str">
        <f>VLOOKUP(Orders!B7412,Returns!$B$1:$C$801,2,1)</f>
        <v>Yes</v>
      </c>
    </row>
    <row r="7413" spans="1:23" ht="12.9" customHeight="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  <c r="V7413" s="1" t="str">
        <f>VLOOKUP(M7413,People!$B$1:$C$5,2,0)</f>
        <v>Anna Andreadi</v>
      </c>
      <c r="W7413" s="1" t="str">
        <f>VLOOKUP(Orders!B7413,Returns!$B$1:$C$801,2,1)</f>
        <v>Yes</v>
      </c>
    </row>
    <row r="7414" spans="1:23" ht="12.9" customHeight="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  <c r="V7414" s="1" t="str">
        <f>VLOOKUP(M7414,People!$B$1:$C$5,2,0)</f>
        <v>Anna Andreadi</v>
      </c>
      <c r="W7414" s="1" t="str">
        <f>VLOOKUP(Orders!B7414,Returns!$B$1:$C$801,2,1)</f>
        <v>Yes</v>
      </c>
    </row>
    <row r="7415" spans="1:23" ht="12.9" customHeight="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  <c r="V7415" s="1" t="str">
        <f>VLOOKUP(M7415,People!$B$1:$C$5,2,0)</f>
        <v>Anna Andreadi</v>
      </c>
      <c r="W7415" s="1" t="str">
        <f>VLOOKUP(Orders!B7415,Returns!$B$1:$C$801,2,1)</f>
        <v>Yes</v>
      </c>
    </row>
    <row r="7416" spans="1:23" ht="12.9" customHeight="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  <c r="V7416" s="1" t="str">
        <f>VLOOKUP(M7416,People!$B$1:$C$5,2,0)</f>
        <v>Chuck Magee</v>
      </c>
      <c r="W7416" s="1" t="str">
        <f>VLOOKUP(Orders!B7416,Returns!$B$1:$C$801,2,1)</f>
        <v>Yes</v>
      </c>
    </row>
    <row r="7417" spans="1:23" ht="12.9" customHeight="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  <c r="V7417" s="1" t="str">
        <f>VLOOKUP(M7417,People!$B$1:$C$5,2,0)</f>
        <v>Chuck Magee</v>
      </c>
      <c r="W7417" s="1" t="str">
        <f>VLOOKUP(Orders!B7417,Returns!$B$1:$C$801,2,1)</f>
        <v>Yes</v>
      </c>
    </row>
    <row r="7418" spans="1:23" ht="12.9" customHeight="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  <c r="V7418" s="1" t="str">
        <f>VLOOKUP(M7418,People!$B$1:$C$5,2,0)</f>
        <v>Chuck Magee</v>
      </c>
      <c r="W7418" s="1" t="str">
        <f>VLOOKUP(Orders!B7418,Returns!$B$1:$C$801,2,1)</f>
        <v>Yes</v>
      </c>
    </row>
    <row r="7419" spans="1:23" ht="12.9" customHeight="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  <c r="V7419" s="1" t="str">
        <f>VLOOKUP(M7419,People!$B$1:$C$5,2,0)</f>
        <v>Chuck Magee</v>
      </c>
      <c r="W7419" s="1" t="str">
        <f>VLOOKUP(Orders!B7419,Returns!$B$1:$C$801,2,1)</f>
        <v>Yes</v>
      </c>
    </row>
    <row r="7420" spans="1:23" ht="12.9" customHeight="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  <c r="V7420" s="1" t="str">
        <f>VLOOKUP(M7420,People!$B$1:$C$5,2,0)</f>
        <v>Chuck Magee</v>
      </c>
      <c r="W7420" s="1" t="str">
        <f>VLOOKUP(Orders!B7420,Returns!$B$1:$C$801,2,1)</f>
        <v>Yes</v>
      </c>
    </row>
    <row r="7421" spans="1:23" ht="12.9" customHeight="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VLOOKUP(M7421,People!$B$1:$C$5,2,0)</f>
        <v>Chuck Magee</v>
      </c>
      <c r="W7421" s="1" t="str">
        <f>VLOOKUP(Orders!B7421,Returns!$B$1:$C$801,2,1)</f>
        <v>Yes</v>
      </c>
    </row>
    <row r="7422" spans="1:23" ht="12.9" customHeight="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  <c r="V7422" s="1" t="str">
        <f>VLOOKUP(M7422,People!$B$1:$C$5,2,0)</f>
        <v>Chuck Magee</v>
      </c>
      <c r="W7422" s="1" t="str">
        <f>VLOOKUP(Orders!B7422,Returns!$B$1:$C$801,2,1)</f>
        <v>Yes</v>
      </c>
    </row>
    <row r="7423" spans="1:23" ht="12.9" customHeight="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  <c r="V7423" s="1" t="str">
        <f>VLOOKUP(M7423,People!$B$1:$C$5,2,0)</f>
        <v>Chuck Magee</v>
      </c>
      <c r="W7423" s="1" t="str">
        <f>VLOOKUP(Orders!B7423,Returns!$B$1:$C$801,2,1)</f>
        <v>Yes</v>
      </c>
    </row>
    <row r="7424" spans="1:23" ht="12.9" customHeight="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  <c r="V7424" s="1" t="str">
        <f>VLOOKUP(M7424,People!$B$1:$C$5,2,0)</f>
        <v>Chuck Magee</v>
      </c>
      <c r="W7424" s="1" t="str">
        <f>VLOOKUP(Orders!B7424,Returns!$B$1:$C$801,2,1)</f>
        <v>Yes</v>
      </c>
    </row>
    <row r="7425" spans="1:23" ht="12.9" customHeight="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  <c r="V7425" s="1" t="str">
        <f>VLOOKUP(M7425,People!$B$1:$C$5,2,0)</f>
        <v>Chuck Magee</v>
      </c>
      <c r="W7425" s="1" t="str">
        <f>VLOOKUP(Orders!B7425,Returns!$B$1:$C$801,2,1)</f>
        <v>Yes</v>
      </c>
    </row>
    <row r="7426" spans="1:23" ht="12.9" customHeight="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VLOOKUP(M7426,People!$B$1:$C$5,2,0)</f>
        <v>Chuck Magee</v>
      </c>
      <c r="W7426" s="1" t="str">
        <f>VLOOKUP(Orders!B7426,Returns!$B$1:$C$801,2,1)</f>
        <v>Yes</v>
      </c>
    </row>
    <row r="7427" spans="1:23" ht="12.9" customHeight="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  <c r="V7427" s="1" t="str">
        <f>VLOOKUP(M7427,People!$B$1:$C$5,2,0)</f>
        <v>Kelly Williams</v>
      </c>
      <c r="W7427" s="1" t="str">
        <f>VLOOKUP(Orders!B7427,Returns!$B$1:$C$801,2,1)</f>
        <v>Yes</v>
      </c>
    </row>
    <row r="7428" spans="1:23" ht="12.9" customHeight="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  <c r="V7428" s="1" t="str">
        <f>VLOOKUP(M7428,People!$B$1:$C$5,2,0)</f>
        <v>Kelly Williams</v>
      </c>
      <c r="W7428" s="1" t="str">
        <f>VLOOKUP(Orders!B7428,Returns!$B$1:$C$801,2,1)</f>
        <v>Yes</v>
      </c>
    </row>
    <row r="7429" spans="1:23" ht="12.9" customHeight="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VLOOKUP(M7429,People!$B$1:$C$5,2,0)</f>
        <v>Cassandra Brandow</v>
      </c>
      <c r="W7429" s="1" t="str">
        <f>VLOOKUP(Orders!B7429,Returns!$B$1:$C$801,2,1)</f>
        <v>Yes</v>
      </c>
    </row>
    <row r="7430" spans="1:23" ht="12.9" customHeight="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VLOOKUP(M7430,People!$B$1:$C$5,2,0)</f>
        <v>Cassandra Brandow</v>
      </c>
      <c r="W7430" s="1" t="str">
        <f>VLOOKUP(Orders!B7430,Returns!$B$1:$C$801,2,1)</f>
        <v>Yes</v>
      </c>
    </row>
    <row r="7431" spans="1:23" ht="12.9" customHeight="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  <c r="V7431" s="1" t="str">
        <f>VLOOKUP(M7431,People!$B$1:$C$5,2,0)</f>
        <v>Cassandra Brandow</v>
      </c>
      <c r="W7431" s="1" t="str">
        <f>VLOOKUP(Orders!B7431,Returns!$B$1:$C$801,2,1)</f>
        <v>Yes</v>
      </c>
    </row>
    <row r="7432" spans="1:23" ht="12.9" customHeight="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VLOOKUP(M7432,People!$B$1:$C$5,2,0)</f>
        <v>Cassandra Brandow</v>
      </c>
      <c r="W7432" s="1" t="str">
        <f>VLOOKUP(Orders!B7432,Returns!$B$1:$C$801,2,1)</f>
        <v>Yes</v>
      </c>
    </row>
    <row r="7433" spans="1:23" ht="12.9" customHeight="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  <c r="V7433" s="1" t="str">
        <f>VLOOKUP(M7433,People!$B$1:$C$5,2,0)</f>
        <v>Cassandra Brandow</v>
      </c>
      <c r="W7433" s="1" t="str">
        <f>VLOOKUP(Orders!B7433,Returns!$B$1:$C$801,2,1)</f>
        <v>Yes</v>
      </c>
    </row>
    <row r="7434" spans="1:23" ht="12.9" customHeight="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  <c r="V7434" s="1" t="str">
        <f>VLOOKUP(M7434,People!$B$1:$C$5,2,0)</f>
        <v>Anna Andreadi</v>
      </c>
      <c r="W7434" s="1" t="str">
        <f>VLOOKUP(Orders!B7434,Returns!$B$1:$C$801,2,1)</f>
        <v>Yes</v>
      </c>
    </row>
    <row r="7435" spans="1:23" ht="12.9" customHeight="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  <c r="V7435" s="1" t="str">
        <f>VLOOKUP(M7435,People!$B$1:$C$5,2,0)</f>
        <v>Anna Andreadi</v>
      </c>
      <c r="W7435" s="1" t="str">
        <f>VLOOKUP(Orders!B7435,Returns!$B$1:$C$801,2,1)</f>
        <v>Yes</v>
      </c>
    </row>
    <row r="7436" spans="1:23" ht="12.9" customHeight="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  <c r="V7436" s="1" t="str">
        <f>VLOOKUP(M7436,People!$B$1:$C$5,2,0)</f>
        <v>Anna Andreadi</v>
      </c>
      <c r="W7436" s="1" t="str">
        <f>VLOOKUP(Orders!B7436,Returns!$B$1:$C$801,2,1)</f>
        <v>Yes</v>
      </c>
    </row>
    <row r="7437" spans="1:23" ht="12.9" customHeight="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  <c r="V7437" s="1" t="str">
        <f>VLOOKUP(M7437,People!$B$1:$C$5,2,0)</f>
        <v>Anna Andreadi</v>
      </c>
      <c r="W7437" s="1" t="str">
        <f>VLOOKUP(Orders!B7437,Returns!$B$1:$C$801,2,1)</f>
        <v>Yes</v>
      </c>
    </row>
    <row r="7438" spans="1:23" ht="12.9" customHeight="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VLOOKUP(M7438,People!$B$1:$C$5,2,0)</f>
        <v>Anna Andreadi</v>
      </c>
      <c r="W7438" s="1" t="str">
        <f>VLOOKUP(Orders!B7438,Returns!$B$1:$C$801,2,1)</f>
        <v>Yes</v>
      </c>
    </row>
    <row r="7439" spans="1:23" ht="12.9" customHeight="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VLOOKUP(M7439,People!$B$1:$C$5,2,0)</f>
        <v>Anna Andreadi</v>
      </c>
      <c r="W7439" s="1" t="str">
        <f>VLOOKUP(Orders!B7439,Returns!$B$1:$C$801,2,1)</f>
        <v>Yes</v>
      </c>
    </row>
    <row r="7440" spans="1:23" ht="12.9" customHeight="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  <c r="V7440" s="1" t="str">
        <f>VLOOKUP(M7440,People!$B$1:$C$5,2,0)</f>
        <v>Anna Andreadi</v>
      </c>
      <c r="W7440" s="1" t="str">
        <f>VLOOKUP(Orders!B7440,Returns!$B$1:$C$801,2,1)</f>
        <v>Yes</v>
      </c>
    </row>
    <row r="7441" spans="1:23" ht="12.9" customHeight="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VLOOKUP(M7441,People!$B$1:$C$5,2,0)</f>
        <v>Anna Andreadi</v>
      </c>
      <c r="W7441" s="1" t="str">
        <f>VLOOKUP(Orders!B7441,Returns!$B$1:$C$801,2,1)</f>
        <v>Yes</v>
      </c>
    </row>
    <row r="7442" spans="1:23" ht="12.9" customHeight="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  <c r="V7442" s="1" t="str">
        <f>VLOOKUP(M7442,People!$B$1:$C$5,2,0)</f>
        <v>Anna Andreadi</v>
      </c>
      <c r="W7442" s="1" t="str">
        <f>VLOOKUP(Orders!B7442,Returns!$B$1:$C$801,2,1)</f>
        <v>Yes</v>
      </c>
    </row>
    <row r="7443" spans="1:23" ht="12.9" customHeight="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  <c r="V7443" s="1" t="str">
        <f>VLOOKUP(M7443,People!$B$1:$C$5,2,0)</f>
        <v>Anna Andreadi</v>
      </c>
      <c r="W7443" s="1" t="str">
        <f>VLOOKUP(Orders!B7443,Returns!$B$1:$C$801,2,1)</f>
        <v>Yes</v>
      </c>
    </row>
    <row r="7444" spans="1:23" ht="12.9" customHeight="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  <c r="V7444" s="1" t="str">
        <f>VLOOKUP(M7444,People!$B$1:$C$5,2,0)</f>
        <v>Kelly Williams</v>
      </c>
      <c r="W7444" s="1" t="str">
        <f>VLOOKUP(Orders!B7444,Returns!$B$1:$C$801,2,1)</f>
        <v>Yes</v>
      </c>
    </row>
    <row r="7445" spans="1:23" ht="12.9" customHeight="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  <c r="V7445" s="1" t="str">
        <f>VLOOKUP(M7445,People!$B$1:$C$5,2,0)</f>
        <v>Kelly Williams</v>
      </c>
      <c r="W7445" s="1" t="str">
        <f>VLOOKUP(Orders!B7445,Returns!$B$1:$C$801,2,1)</f>
        <v>Yes</v>
      </c>
    </row>
    <row r="7446" spans="1:23" ht="12.9" customHeight="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  <c r="V7446" s="1" t="str">
        <f>VLOOKUP(M7446,People!$B$1:$C$5,2,0)</f>
        <v>Kelly Williams</v>
      </c>
      <c r="W7446" s="1" t="str">
        <f>VLOOKUP(Orders!B7446,Returns!$B$1:$C$801,2,1)</f>
        <v>Yes</v>
      </c>
    </row>
    <row r="7447" spans="1:23" ht="12.9" customHeight="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VLOOKUP(M7447,People!$B$1:$C$5,2,0)</f>
        <v>Kelly Williams</v>
      </c>
      <c r="W7447" s="1" t="str">
        <f>VLOOKUP(Orders!B7447,Returns!$B$1:$C$801,2,1)</f>
        <v>Yes</v>
      </c>
    </row>
    <row r="7448" spans="1:23" ht="12.9" customHeight="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  <c r="V7448" s="1" t="str">
        <f>VLOOKUP(M7448,People!$B$1:$C$5,2,0)</f>
        <v>Kelly Williams</v>
      </c>
      <c r="W7448" s="1" t="str">
        <f>VLOOKUP(Orders!B7448,Returns!$B$1:$C$801,2,1)</f>
        <v>Yes</v>
      </c>
    </row>
    <row r="7449" spans="1:23" ht="12.9" customHeight="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VLOOKUP(M7449,People!$B$1:$C$5,2,0)</f>
        <v>Kelly Williams</v>
      </c>
      <c r="W7449" s="1" t="str">
        <f>VLOOKUP(Orders!B7449,Returns!$B$1:$C$801,2,1)</f>
        <v>Yes</v>
      </c>
    </row>
    <row r="7450" spans="1:23" ht="12.9" customHeight="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  <c r="V7450" s="1" t="str">
        <f>VLOOKUP(M7450,People!$B$1:$C$5,2,0)</f>
        <v>Cassandra Brandow</v>
      </c>
      <c r="W7450" s="1" t="str">
        <f>VLOOKUP(Orders!B7450,Returns!$B$1:$C$801,2,1)</f>
        <v>Yes</v>
      </c>
    </row>
    <row r="7451" spans="1:23" ht="12.9" customHeight="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  <c r="V7451" s="1" t="str">
        <f>VLOOKUP(M7451,People!$B$1:$C$5,2,0)</f>
        <v>Kelly Williams</v>
      </c>
      <c r="W7451" s="1" t="str">
        <f>VLOOKUP(Orders!B7451,Returns!$B$1:$C$801,2,1)</f>
        <v>Yes</v>
      </c>
    </row>
    <row r="7452" spans="1:23" ht="12.9" customHeight="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  <c r="V7452" s="1" t="str">
        <f>VLOOKUP(M7452,People!$B$1:$C$5,2,0)</f>
        <v>Kelly Williams</v>
      </c>
      <c r="W7452" s="1" t="str">
        <f>VLOOKUP(Orders!B7452,Returns!$B$1:$C$801,2,1)</f>
        <v>Yes</v>
      </c>
    </row>
    <row r="7453" spans="1:23" ht="12.9" customHeight="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  <c r="V7453" s="1" t="str">
        <f>VLOOKUP(M7453,People!$B$1:$C$5,2,0)</f>
        <v>Kelly Williams</v>
      </c>
      <c r="W7453" s="1" t="str">
        <f>VLOOKUP(Orders!B7453,Returns!$B$1:$C$801,2,1)</f>
        <v>Yes</v>
      </c>
    </row>
    <row r="7454" spans="1:23" ht="12.9" customHeight="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  <c r="V7454" s="1" t="str">
        <f>VLOOKUP(M7454,People!$B$1:$C$5,2,0)</f>
        <v>Kelly Williams</v>
      </c>
      <c r="W7454" s="1" t="str">
        <f>VLOOKUP(Orders!B7454,Returns!$B$1:$C$801,2,1)</f>
        <v>Yes</v>
      </c>
    </row>
    <row r="7455" spans="1:23" ht="12.9" customHeight="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  <c r="V7455" s="1" t="str">
        <f>VLOOKUP(M7455,People!$B$1:$C$5,2,0)</f>
        <v>Kelly Williams</v>
      </c>
      <c r="W7455" s="1" t="str">
        <f>VLOOKUP(Orders!B7455,Returns!$B$1:$C$801,2,1)</f>
        <v>Yes</v>
      </c>
    </row>
    <row r="7456" spans="1:23" ht="12.9" customHeight="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  <c r="V7456" s="1" t="str">
        <f>VLOOKUP(M7456,People!$B$1:$C$5,2,0)</f>
        <v>Kelly Williams</v>
      </c>
      <c r="W7456" s="1" t="str">
        <f>VLOOKUP(Orders!B7456,Returns!$B$1:$C$801,2,1)</f>
        <v>Yes</v>
      </c>
    </row>
    <row r="7457" spans="1:23" ht="12.9" customHeight="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  <c r="V7457" s="1" t="str">
        <f>VLOOKUP(M7457,People!$B$1:$C$5,2,0)</f>
        <v>Kelly Williams</v>
      </c>
      <c r="W7457" s="1" t="str">
        <f>VLOOKUP(Orders!B7457,Returns!$B$1:$C$801,2,1)</f>
        <v>Yes</v>
      </c>
    </row>
    <row r="7458" spans="1:23" ht="12.9" customHeight="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VLOOKUP(M7458,People!$B$1:$C$5,2,0)</f>
        <v>Cassandra Brandow</v>
      </c>
      <c r="W7458" s="1" t="str">
        <f>VLOOKUP(Orders!B7458,Returns!$B$1:$C$801,2,1)</f>
        <v>Yes</v>
      </c>
    </row>
    <row r="7459" spans="1:23" ht="12.9" customHeight="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VLOOKUP(M7459,People!$B$1:$C$5,2,0)</f>
        <v>Cassandra Brandow</v>
      </c>
      <c r="W7459" s="1" t="str">
        <f>VLOOKUP(Orders!B7459,Returns!$B$1:$C$801,2,1)</f>
        <v>Yes</v>
      </c>
    </row>
    <row r="7460" spans="1:23" ht="12.9" customHeight="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  <c r="V7460" s="1" t="str">
        <f>VLOOKUP(M7460,People!$B$1:$C$5,2,0)</f>
        <v>Cassandra Brandow</v>
      </c>
      <c r="W7460" s="1" t="str">
        <f>VLOOKUP(Orders!B7460,Returns!$B$1:$C$801,2,1)</f>
        <v>Yes</v>
      </c>
    </row>
    <row r="7461" spans="1:23" ht="12.9" customHeight="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VLOOKUP(M7461,People!$B$1:$C$5,2,0)</f>
        <v>Cassandra Brandow</v>
      </c>
      <c r="W7461" s="1" t="str">
        <f>VLOOKUP(Orders!B7461,Returns!$B$1:$C$801,2,1)</f>
        <v>Yes</v>
      </c>
    </row>
    <row r="7462" spans="1:23" ht="12.9" customHeight="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  <c r="V7462" s="1" t="str">
        <f>VLOOKUP(M7462,People!$B$1:$C$5,2,0)</f>
        <v>Anna Andreadi</v>
      </c>
      <c r="W7462" s="1" t="str">
        <f>VLOOKUP(Orders!B7462,Returns!$B$1:$C$801,2,1)</f>
        <v>Yes</v>
      </c>
    </row>
    <row r="7463" spans="1:23" ht="12.9" customHeight="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  <c r="V7463" s="1" t="str">
        <f>VLOOKUP(M7463,People!$B$1:$C$5,2,0)</f>
        <v>Anna Andreadi</v>
      </c>
      <c r="W7463" s="1" t="str">
        <f>VLOOKUP(Orders!B7463,Returns!$B$1:$C$801,2,1)</f>
        <v>Yes</v>
      </c>
    </row>
    <row r="7464" spans="1:23" ht="12.9" customHeight="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  <c r="V7464" s="1" t="str">
        <f>VLOOKUP(M7464,People!$B$1:$C$5,2,0)</f>
        <v>Anna Andreadi</v>
      </c>
      <c r="W7464" s="1" t="str">
        <f>VLOOKUP(Orders!B7464,Returns!$B$1:$C$801,2,1)</f>
        <v>Yes</v>
      </c>
    </row>
    <row r="7465" spans="1:23" ht="12.9" customHeight="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  <c r="V7465" s="1" t="str">
        <f>VLOOKUP(M7465,People!$B$1:$C$5,2,0)</f>
        <v>Anna Andreadi</v>
      </c>
      <c r="W7465" s="1" t="str">
        <f>VLOOKUP(Orders!B7465,Returns!$B$1:$C$801,2,1)</f>
        <v>Yes</v>
      </c>
    </row>
    <row r="7466" spans="1:23" ht="12.9" customHeight="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  <c r="V7466" s="1" t="str">
        <f>VLOOKUP(M7466,People!$B$1:$C$5,2,0)</f>
        <v>Anna Andreadi</v>
      </c>
      <c r="W7466" s="1" t="str">
        <f>VLOOKUP(Orders!B7466,Returns!$B$1:$C$801,2,1)</f>
        <v>Yes</v>
      </c>
    </row>
    <row r="7467" spans="1:23" ht="12.9" customHeight="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VLOOKUP(M7467,People!$B$1:$C$5,2,0)</f>
        <v>Anna Andreadi</v>
      </c>
      <c r="W7467" s="1" t="str">
        <f>VLOOKUP(Orders!B7467,Returns!$B$1:$C$801,2,1)</f>
        <v>Yes</v>
      </c>
    </row>
    <row r="7468" spans="1:23" ht="12.9" customHeight="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  <c r="V7468" s="1" t="str">
        <f>VLOOKUP(M7468,People!$B$1:$C$5,2,0)</f>
        <v>Anna Andreadi</v>
      </c>
      <c r="W7468" s="1" t="str">
        <f>VLOOKUP(Orders!B7468,Returns!$B$1:$C$801,2,1)</f>
        <v>Yes</v>
      </c>
    </row>
    <row r="7469" spans="1:23" ht="12.9" customHeight="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  <c r="V7469" s="1" t="str">
        <f>VLOOKUP(M7469,People!$B$1:$C$5,2,0)</f>
        <v>Anna Andreadi</v>
      </c>
      <c r="W7469" s="1" t="str">
        <f>VLOOKUP(Orders!B7469,Returns!$B$1:$C$801,2,1)</f>
        <v>Yes</v>
      </c>
    </row>
    <row r="7470" spans="1:23" ht="12.9" customHeight="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  <c r="V7470" s="1" t="str">
        <f>VLOOKUP(M7470,People!$B$1:$C$5,2,0)</f>
        <v>Chuck Magee</v>
      </c>
      <c r="W7470" s="1" t="str">
        <f>VLOOKUP(Orders!B7470,Returns!$B$1:$C$801,2,1)</f>
        <v>Yes</v>
      </c>
    </row>
    <row r="7471" spans="1:23" ht="12.9" customHeight="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  <c r="V7471" s="1" t="str">
        <f>VLOOKUP(M7471,People!$B$1:$C$5,2,0)</f>
        <v>Chuck Magee</v>
      </c>
      <c r="W7471" s="1" t="str">
        <f>VLOOKUP(Orders!B7471,Returns!$B$1:$C$801,2,1)</f>
        <v>Yes</v>
      </c>
    </row>
    <row r="7472" spans="1:23" ht="12.9" customHeight="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  <c r="V7472" s="1" t="str">
        <f>VLOOKUP(M7472,People!$B$1:$C$5,2,0)</f>
        <v>Chuck Magee</v>
      </c>
      <c r="W7472" s="1" t="str">
        <f>VLOOKUP(Orders!B7472,Returns!$B$1:$C$801,2,1)</f>
        <v>Yes</v>
      </c>
    </row>
    <row r="7473" spans="1:23" ht="12.9" customHeight="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  <c r="V7473" s="1" t="str">
        <f>VLOOKUP(M7473,People!$B$1:$C$5,2,0)</f>
        <v>Chuck Magee</v>
      </c>
      <c r="W7473" s="1" t="str">
        <f>VLOOKUP(Orders!B7473,Returns!$B$1:$C$801,2,1)</f>
        <v>Yes</v>
      </c>
    </row>
    <row r="7474" spans="1:23" ht="12.9" customHeight="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  <c r="V7474" s="1" t="str">
        <f>VLOOKUP(M7474,People!$B$1:$C$5,2,0)</f>
        <v>Anna Andreadi</v>
      </c>
      <c r="W7474" s="1" t="str">
        <f>VLOOKUP(Orders!B7474,Returns!$B$1:$C$801,2,1)</f>
        <v>Yes</v>
      </c>
    </row>
    <row r="7475" spans="1:23" ht="12.9" customHeight="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  <c r="V7475" s="1" t="str">
        <f>VLOOKUP(M7475,People!$B$1:$C$5,2,0)</f>
        <v>Kelly Williams</v>
      </c>
      <c r="W7475" s="1" t="str">
        <f>VLOOKUP(Orders!B7475,Returns!$B$1:$C$801,2,1)</f>
        <v>Yes</v>
      </c>
    </row>
    <row r="7476" spans="1:23" ht="12.9" customHeight="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  <c r="V7476" s="1" t="str">
        <f>VLOOKUP(M7476,People!$B$1:$C$5,2,0)</f>
        <v>Cassandra Brandow</v>
      </c>
      <c r="W7476" s="1" t="str">
        <f>VLOOKUP(Orders!B7476,Returns!$B$1:$C$801,2,1)</f>
        <v>Yes</v>
      </c>
    </row>
    <row r="7477" spans="1:23" ht="12.9" customHeight="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VLOOKUP(M7477,People!$B$1:$C$5,2,0)</f>
        <v>Cassandra Brandow</v>
      </c>
      <c r="W7477" s="1" t="str">
        <f>VLOOKUP(Orders!B7477,Returns!$B$1:$C$801,2,1)</f>
        <v>Yes</v>
      </c>
    </row>
    <row r="7478" spans="1:23" ht="12.9" customHeight="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  <c r="V7478" s="1" t="str">
        <f>VLOOKUP(M7478,People!$B$1:$C$5,2,0)</f>
        <v>Cassandra Brandow</v>
      </c>
      <c r="W7478" s="1" t="str">
        <f>VLOOKUP(Orders!B7478,Returns!$B$1:$C$801,2,1)</f>
        <v>Yes</v>
      </c>
    </row>
    <row r="7479" spans="1:23" ht="12.9" customHeight="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  <c r="V7479" s="1" t="str">
        <f>VLOOKUP(M7479,People!$B$1:$C$5,2,0)</f>
        <v>Cassandra Brandow</v>
      </c>
      <c r="W7479" s="1" t="str">
        <f>VLOOKUP(Orders!B7479,Returns!$B$1:$C$801,2,1)</f>
        <v>Yes</v>
      </c>
    </row>
    <row r="7480" spans="1:23" ht="12.9" customHeight="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VLOOKUP(M7480,People!$B$1:$C$5,2,0)</f>
        <v>Cassandra Brandow</v>
      </c>
      <c r="W7480" s="1" t="str">
        <f>VLOOKUP(Orders!B7480,Returns!$B$1:$C$801,2,1)</f>
        <v>Yes</v>
      </c>
    </row>
    <row r="7481" spans="1:23" ht="12.9" customHeight="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  <c r="V7481" s="1" t="str">
        <f>VLOOKUP(M7481,People!$B$1:$C$5,2,0)</f>
        <v>Cassandra Brandow</v>
      </c>
      <c r="W7481" s="1" t="str">
        <f>VLOOKUP(Orders!B7481,Returns!$B$1:$C$801,2,1)</f>
        <v>Yes</v>
      </c>
    </row>
    <row r="7482" spans="1:23" ht="12.9" customHeight="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VLOOKUP(M7482,People!$B$1:$C$5,2,0)</f>
        <v>Cassandra Brandow</v>
      </c>
      <c r="W7482" s="1" t="str">
        <f>VLOOKUP(Orders!B7482,Returns!$B$1:$C$801,2,1)</f>
        <v>Yes</v>
      </c>
    </row>
    <row r="7483" spans="1:23" ht="12.9" customHeight="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  <c r="V7483" s="1" t="str">
        <f>VLOOKUP(M7483,People!$B$1:$C$5,2,0)</f>
        <v>Anna Andreadi</v>
      </c>
      <c r="W7483" s="1" t="str">
        <f>VLOOKUP(Orders!B7483,Returns!$B$1:$C$801,2,1)</f>
        <v>Yes</v>
      </c>
    </row>
    <row r="7484" spans="1:23" ht="12.9" customHeight="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  <c r="V7484" s="1" t="str">
        <f>VLOOKUP(M7484,People!$B$1:$C$5,2,0)</f>
        <v>Chuck Magee</v>
      </c>
      <c r="W7484" s="1" t="str">
        <f>VLOOKUP(Orders!B7484,Returns!$B$1:$C$801,2,1)</f>
        <v>Yes</v>
      </c>
    </row>
    <row r="7485" spans="1:23" ht="12.9" customHeight="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  <c r="V7485" s="1" t="str">
        <f>VLOOKUP(M7485,People!$B$1:$C$5,2,0)</f>
        <v>Chuck Magee</v>
      </c>
      <c r="W7485" s="1" t="str">
        <f>VLOOKUP(Orders!B7485,Returns!$B$1:$C$801,2,1)</f>
        <v>Yes</v>
      </c>
    </row>
    <row r="7486" spans="1:23" ht="12.9" customHeight="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  <c r="V7486" s="1" t="str">
        <f>VLOOKUP(M7486,People!$B$1:$C$5,2,0)</f>
        <v>Kelly Williams</v>
      </c>
      <c r="W7486" s="1" t="str">
        <f>VLOOKUP(Orders!B7486,Returns!$B$1:$C$801,2,1)</f>
        <v>Yes</v>
      </c>
    </row>
    <row r="7487" spans="1:23" ht="12.9" customHeight="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  <c r="V7487" s="1" t="str">
        <f>VLOOKUP(M7487,People!$B$1:$C$5,2,0)</f>
        <v>Kelly Williams</v>
      </c>
      <c r="W7487" s="1" t="str">
        <f>VLOOKUP(Orders!B7487,Returns!$B$1:$C$801,2,1)</f>
        <v>Yes</v>
      </c>
    </row>
    <row r="7488" spans="1:23" ht="12.9" customHeight="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  <c r="V7488" s="1" t="str">
        <f>VLOOKUP(M7488,People!$B$1:$C$5,2,0)</f>
        <v>Chuck Magee</v>
      </c>
      <c r="W7488" s="1" t="str">
        <f>VLOOKUP(Orders!B7488,Returns!$B$1:$C$801,2,1)</f>
        <v>Yes</v>
      </c>
    </row>
    <row r="7489" spans="1:23" ht="12.9" customHeight="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  <c r="V7489" s="1" t="str">
        <f>VLOOKUP(M7489,People!$B$1:$C$5,2,0)</f>
        <v>Chuck Magee</v>
      </c>
      <c r="W7489" s="1" t="str">
        <f>VLOOKUP(Orders!B7489,Returns!$B$1:$C$801,2,1)</f>
        <v>Yes</v>
      </c>
    </row>
    <row r="7490" spans="1:23" ht="12.9" customHeight="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  <c r="V7490" s="1" t="str">
        <f>VLOOKUP(M7490,People!$B$1:$C$5,2,0)</f>
        <v>Chuck Magee</v>
      </c>
      <c r="W7490" s="1" t="str">
        <f>VLOOKUP(Orders!B7490,Returns!$B$1:$C$801,2,1)</f>
        <v>Yes</v>
      </c>
    </row>
    <row r="7491" spans="1:23" ht="12.9" customHeight="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  <c r="V7491" s="1" t="str">
        <f>VLOOKUP(M7491,People!$B$1:$C$5,2,0)</f>
        <v>Anna Andreadi</v>
      </c>
      <c r="W7491" s="1" t="str">
        <f>VLOOKUP(Orders!B7491,Returns!$B$1:$C$801,2,1)</f>
        <v>Yes</v>
      </c>
    </row>
    <row r="7492" spans="1:23" ht="12.9" customHeight="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  <c r="V7492" s="1" t="str">
        <f>VLOOKUP(M7492,People!$B$1:$C$5,2,0)</f>
        <v>Anna Andreadi</v>
      </c>
      <c r="W7492" s="1" t="str">
        <f>VLOOKUP(Orders!B7492,Returns!$B$1:$C$801,2,1)</f>
        <v>Yes</v>
      </c>
    </row>
    <row r="7493" spans="1:23" ht="12.9" customHeight="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  <c r="V7493" s="1" t="str">
        <f>VLOOKUP(M7493,People!$B$1:$C$5,2,0)</f>
        <v>Chuck Magee</v>
      </c>
      <c r="W7493" s="1" t="str">
        <f>VLOOKUP(Orders!B7493,Returns!$B$1:$C$801,2,1)</f>
        <v>Yes</v>
      </c>
    </row>
    <row r="7494" spans="1:23" ht="12.9" customHeight="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  <c r="V7494" s="1" t="str">
        <f>VLOOKUP(M7494,People!$B$1:$C$5,2,0)</f>
        <v>Kelly Williams</v>
      </c>
      <c r="W7494" s="1" t="str">
        <f>VLOOKUP(Orders!B7494,Returns!$B$1:$C$801,2,1)</f>
        <v>Yes</v>
      </c>
    </row>
    <row r="7495" spans="1:23" ht="12.9" customHeight="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  <c r="V7495" s="1" t="str">
        <f>VLOOKUP(M7495,People!$B$1:$C$5,2,0)</f>
        <v>Kelly Williams</v>
      </c>
      <c r="W7495" s="1" t="str">
        <f>VLOOKUP(Orders!B7495,Returns!$B$1:$C$801,2,1)</f>
        <v>Yes</v>
      </c>
    </row>
    <row r="7496" spans="1:23" ht="12.9" customHeight="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  <c r="V7496" s="1" t="str">
        <f>VLOOKUP(M7496,People!$B$1:$C$5,2,0)</f>
        <v>Kelly Williams</v>
      </c>
      <c r="W7496" s="1" t="str">
        <f>VLOOKUP(Orders!B7496,Returns!$B$1:$C$801,2,1)</f>
        <v>Yes</v>
      </c>
    </row>
    <row r="7497" spans="1:23" ht="12.9" customHeight="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  <c r="V7497" s="1" t="str">
        <f>VLOOKUP(M7497,People!$B$1:$C$5,2,0)</f>
        <v>Anna Andreadi</v>
      </c>
      <c r="W7497" s="1" t="str">
        <f>VLOOKUP(Orders!B7497,Returns!$B$1:$C$801,2,1)</f>
        <v>Yes</v>
      </c>
    </row>
    <row r="7498" spans="1:23" ht="12.9" customHeight="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  <c r="V7498" s="1" t="str">
        <f>VLOOKUP(M7498,People!$B$1:$C$5,2,0)</f>
        <v>Anna Andreadi</v>
      </c>
      <c r="W7498" s="1" t="str">
        <f>VLOOKUP(Orders!B7498,Returns!$B$1:$C$801,2,1)</f>
        <v>Yes</v>
      </c>
    </row>
    <row r="7499" spans="1:23" ht="12.9" customHeight="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VLOOKUP(M7499,People!$B$1:$C$5,2,0)</f>
        <v>Anna Andreadi</v>
      </c>
      <c r="W7499" s="1" t="str">
        <f>VLOOKUP(Orders!B7499,Returns!$B$1:$C$801,2,1)</f>
        <v>Yes</v>
      </c>
    </row>
    <row r="7500" spans="1:23" ht="12.9" customHeight="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  <c r="V7500" s="1" t="str">
        <f>VLOOKUP(M7500,People!$B$1:$C$5,2,0)</f>
        <v>Anna Andreadi</v>
      </c>
      <c r="W7500" s="1" t="str">
        <f>VLOOKUP(Orders!B7500,Returns!$B$1:$C$801,2,1)</f>
        <v>Yes</v>
      </c>
    </row>
    <row r="7501" spans="1:23" ht="12.9" customHeight="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  <c r="V7501" s="1" t="str">
        <f>VLOOKUP(M7501,People!$B$1:$C$5,2,0)</f>
        <v>Anna Andreadi</v>
      </c>
      <c r="W7501" s="1" t="str">
        <f>VLOOKUP(Orders!B7501,Returns!$B$1:$C$801,2,1)</f>
        <v>Yes</v>
      </c>
    </row>
    <row r="7502" spans="1:23" ht="12.9" customHeight="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  <c r="V7502" s="1" t="str">
        <f>VLOOKUP(M7502,People!$B$1:$C$5,2,0)</f>
        <v>Anna Andreadi</v>
      </c>
      <c r="W7502" s="1" t="str">
        <f>VLOOKUP(Orders!B7502,Returns!$B$1:$C$801,2,1)</f>
        <v>Yes</v>
      </c>
    </row>
    <row r="7503" spans="1:23" ht="12.9" customHeight="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  <c r="V7503" s="1" t="str">
        <f>VLOOKUP(M7503,People!$B$1:$C$5,2,0)</f>
        <v>Anna Andreadi</v>
      </c>
      <c r="W7503" s="1" t="str">
        <f>VLOOKUP(Orders!B7503,Returns!$B$1:$C$801,2,1)</f>
        <v>Yes</v>
      </c>
    </row>
    <row r="7504" spans="1:23" ht="12.9" customHeight="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  <c r="V7504" s="1" t="str">
        <f>VLOOKUP(M7504,People!$B$1:$C$5,2,0)</f>
        <v>Anna Andreadi</v>
      </c>
      <c r="W7504" s="1" t="str">
        <f>VLOOKUP(Orders!B7504,Returns!$B$1:$C$801,2,1)</f>
        <v>Yes</v>
      </c>
    </row>
    <row r="7505" spans="1:23" ht="12.9" customHeight="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  <c r="V7505" s="1" t="str">
        <f>VLOOKUP(M7505,People!$B$1:$C$5,2,0)</f>
        <v>Anna Andreadi</v>
      </c>
      <c r="W7505" s="1" t="str">
        <f>VLOOKUP(Orders!B7505,Returns!$B$1:$C$801,2,1)</f>
        <v>Yes</v>
      </c>
    </row>
    <row r="7506" spans="1:23" ht="12.9" customHeight="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VLOOKUP(M7506,People!$B$1:$C$5,2,0)</f>
        <v>Chuck Magee</v>
      </c>
      <c r="W7506" s="1" t="str">
        <f>VLOOKUP(Orders!B7506,Returns!$B$1:$C$801,2,1)</f>
        <v>Yes</v>
      </c>
    </row>
    <row r="7507" spans="1:23" ht="12.9" customHeight="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  <c r="V7507" s="1" t="str">
        <f>VLOOKUP(M7507,People!$B$1:$C$5,2,0)</f>
        <v>Kelly Williams</v>
      </c>
      <c r="W7507" s="1" t="str">
        <f>VLOOKUP(Orders!B7507,Returns!$B$1:$C$801,2,1)</f>
        <v>Yes</v>
      </c>
    </row>
    <row r="7508" spans="1:23" ht="12.9" customHeight="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  <c r="V7508" s="1" t="str">
        <f>VLOOKUP(M7508,People!$B$1:$C$5,2,0)</f>
        <v>Anna Andreadi</v>
      </c>
      <c r="W7508" s="1" t="str">
        <f>VLOOKUP(Orders!B7508,Returns!$B$1:$C$801,2,1)</f>
        <v>Yes</v>
      </c>
    </row>
    <row r="7509" spans="1:23" ht="12.9" customHeight="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  <c r="V7509" s="1" t="str">
        <f>VLOOKUP(M7509,People!$B$1:$C$5,2,0)</f>
        <v>Anna Andreadi</v>
      </c>
      <c r="W7509" s="1" t="str">
        <f>VLOOKUP(Orders!B7509,Returns!$B$1:$C$801,2,1)</f>
        <v>Yes</v>
      </c>
    </row>
    <row r="7510" spans="1:23" ht="12.9" customHeight="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  <c r="V7510" s="1" t="str">
        <f>VLOOKUP(M7510,People!$B$1:$C$5,2,0)</f>
        <v>Chuck Magee</v>
      </c>
      <c r="W7510" s="1" t="str">
        <f>VLOOKUP(Orders!B7510,Returns!$B$1:$C$801,2,1)</f>
        <v>Yes</v>
      </c>
    </row>
    <row r="7511" spans="1:23" ht="12.9" customHeight="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VLOOKUP(M7511,People!$B$1:$C$5,2,0)</f>
        <v>Chuck Magee</v>
      </c>
      <c r="W7511" s="1" t="str">
        <f>VLOOKUP(Orders!B7511,Returns!$B$1:$C$801,2,1)</f>
        <v>Yes</v>
      </c>
    </row>
    <row r="7512" spans="1:23" ht="12.9" customHeight="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  <c r="V7512" s="1" t="str">
        <f>VLOOKUP(M7512,People!$B$1:$C$5,2,0)</f>
        <v>Chuck Magee</v>
      </c>
      <c r="W7512" s="1" t="str">
        <f>VLOOKUP(Orders!B7512,Returns!$B$1:$C$801,2,1)</f>
        <v>Yes</v>
      </c>
    </row>
    <row r="7513" spans="1:23" ht="12.9" customHeight="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  <c r="V7513" s="1" t="str">
        <f>VLOOKUP(M7513,People!$B$1:$C$5,2,0)</f>
        <v>Chuck Magee</v>
      </c>
      <c r="W7513" s="1" t="str">
        <f>VLOOKUP(Orders!B7513,Returns!$B$1:$C$801,2,1)</f>
        <v>Yes</v>
      </c>
    </row>
    <row r="7514" spans="1:23" ht="12.9" customHeight="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  <c r="V7514" s="1" t="str">
        <f>VLOOKUP(M7514,People!$B$1:$C$5,2,0)</f>
        <v>Chuck Magee</v>
      </c>
      <c r="W7514" s="1" t="str">
        <f>VLOOKUP(Orders!B7514,Returns!$B$1:$C$801,2,1)</f>
        <v>Yes</v>
      </c>
    </row>
    <row r="7515" spans="1:23" ht="12.9" customHeight="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  <c r="V7515" s="1" t="str">
        <f>VLOOKUP(M7515,People!$B$1:$C$5,2,0)</f>
        <v>Chuck Magee</v>
      </c>
      <c r="W7515" s="1" t="str">
        <f>VLOOKUP(Orders!B7515,Returns!$B$1:$C$801,2,1)</f>
        <v>Yes</v>
      </c>
    </row>
    <row r="7516" spans="1:23" ht="12.9" customHeight="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VLOOKUP(M7516,People!$B$1:$C$5,2,0)</f>
        <v>Cassandra Brandow</v>
      </c>
      <c r="W7516" s="1" t="str">
        <f>VLOOKUP(Orders!B7516,Returns!$B$1:$C$801,2,1)</f>
        <v>Yes</v>
      </c>
    </row>
    <row r="7517" spans="1:23" ht="12.9" customHeight="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  <c r="V7517" s="1" t="str">
        <f>VLOOKUP(M7517,People!$B$1:$C$5,2,0)</f>
        <v>Cassandra Brandow</v>
      </c>
      <c r="W7517" s="1" t="str">
        <f>VLOOKUP(Orders!B7517,Returns!$B$1:$C$801,2,1)</f>
        <v>Yes</v>
      </c>
    </row>
    <row r="7518" spans="1:23" ht="12.9" customHeight="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VLOOKUP(M7518,People!$B$1:$C$5,2,0)</f>
        <v>Cassandra Brandow</v>
      </c>
      <c r="W7518" s="1" t="str">
        <f>VLOOKUP(Orders!B7518,Returns!$B$1:$C$801,2,1)</f>
        <v>Yes</v>
      </c>
    </row>
    <row r="7519" spans="1:23" ht="12.9" customHeight="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  <c r="V7519" s="1" t="str">
        <f>VLOOKUP(M7519,People!$B$1:$C$5,2,0)</f>
        <v>Cassandra Brandow</v>
      </c>
      <c r="W7519" s="1" t="str">
        <f>VLOOKUP(Orders!B7519,Returns!$B$1:$C$801,2,1)</f>
        <v>Yes</v>
      </c>
    </row>
    <row r="7520" spans="1:23" ht="12.9" customHeight="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  <c r="V7520" s="1" t="str">
        <f>VLOOKUP(M7520,People!$B$1:$C$5,2,0)</f>
        <v>Cassandra Brandow</v>
      </c>
      <c r="W7520" s="1" t="str">
        <f>VLOOKUP(Orders!B7520,Returns!$B$1:$C$801,2,1)</f>
        <v>Yes</v>
      </c>
    </row>
    <row r="7521" spans="1:23" ht="12.9" customHeight="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  <c r="V7521" s="1" t="str">
        <f>VLOOKUP(M7521,People!$B$1:$C$5,2,0)</f>
        <v>Cassandra Brandow</v>
      </c>
      <c r="W7521" s="1" t="str">
        <f>VLOOKUP(Orders!B7521,Returns!$B$1:$C$801,2,1)</f>
        <v>Yes</v>
      </c>
    </row>
    <row r="7522" spans="1:23" ht="12.9" customHeight="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VLOOKUP(M7522,People!$B$1:$C$5,2,0)</f>
        <v>Cassandra Brandow</v>
      </c>
      <c r="W7522" s="1" t="str">
        <f>VLOOKUP(Orders!B7522,Returns!$B$1:$C$801,2,1)</f>
        <v>Yes</v>
      </c>
    </row>
    <row r="7523" spans="1:23" ht="12.9" customHeight="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  <c r="V7523" s="1" t="str">
        <f>VLOOKUP(M7523,People!$B$1:$C$5,2,0)</f>
        <v>Chuck Magee</v>
      </c>
      <c r="W7523" s="1" t="str">
        <f>VLOOKUP(Orders!B7523,Returns!$B$1:$C$801,2,1)</f>
        <v>Yes</v>
      </c>
    </row>
    <row r="7524" spans="1:23" ht="12.9" customHeight="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  <c r="V7524" s="1" t="str">
        <f>VLOOKUP(M7524,People!$B$1:$C$5,2,0)</f>
        <v>Chuck Magee</v>
      </c>
      <c r="W7524" s="1" t="str">
        <f>VLOOKUP(Orders!B7524,Returns!$B$1:$C$801,2,1)</f>
        <v>Yes</v>
      </c>
    </row>
    <row r="7525" spans="1:23" ht="12.9" customHeight="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  <c r="V7525" s="1" t="str">
        <f>VLOOKUP(M7525,People!$B$1:$C$5,2,0)</f>
        <v>Chuck Magee</v>
      </c>
      <c r="W7525" s="1" t="str">
        <f>VLOOKUP(Orders!B7525,Returns!$B$1:$C$801,2,1)</f>
        <v>Yes</v>
      </c>
    </row>
    <row r="7526" spans="1:23" ht="12.9" customHeight="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  <c r="V7526" s="1" t="str">
        <f>VLOOKUP(M7526,People!$B$1:$C$5,2,0)</f>
        <v>Anna Andreadi</v>
      </c>
      <c r="W7526" s="1" t="str">
        <f>VLOOKUP(Orders!B7526,Returns!$B$1:$C$801,2,1)</f>
        <v>Yes</v>
      </c>
    </row>
    <row r="7527" spans="1:23" ht="12.9" customHeight="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  <c r="V7527" s="1" t="str">
        <f>VLOOKUP(M7527,People!$B$1:$C$5,2,0)</f>
        <v>Anna Andreadi</v>
      </c>
      <c r="W7527" s="1" t="str">
        <f>VLOOKUP(Orders!B7527,Returns!$B$1:$C$801,2,1)</f>
        <v>Yes</v>
      </c>
    </row>
    <row r="7528" spans="1:23" ht="12.9" customHeight="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VLOOKUP(M7528,People!$B$1:$C$5,2,0)</f>
        <v>Anna Andreadi</v>
      </c>
      <c r="W7528" s="1" t="str">
        <f>VLOOKUP(Orders!B7528,Returns!$B$1:$C$801,2,1)</f>
        <v>Yes</v>
      </c>
    </row>
    <row r="7529" spans="1:23" ht="12.9" customHeight="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  <c r="V7529" s="1" t="str">
        <f>VLOOKUP(M7529,People!$B$1:$C$5,2,0)</f>
        <v>Anna Andreadi</v>
      </c>
      <c r="W7529" s="1" t="str">
        <f>VLOOKUP(Orders!B7529,Returns!$B$1:$C$801,2,1)</f>
        <v>Yes</v>
      </c>
    </row>
    <row r="7530" spans="1:23" ht="12.9" customHeight="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VLOOKUP(M7530,People!$B$1:$C$5,2,0)</f>
        <v>Anna Andreadi</v>
      </c>
      <c r="W7530" s="1" t="str">
        <f>VLOOKUP(Orders!B7530,Returns!$B$1:$C$801,2,1)</f>
        <v>Yes</v>
      </c>
    </row>
    <row r="7531" spans="1:23" ht="12.9" customHeight="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  <c r="V7531" s="1" t="str">
        <f>VLOOKUP(M7531,People!$B$1:$C$5,2,0)</f>
        <v>Anna Andreadi</v>
      </c>
      <c r="W7531" s="1" t="str">
        <f>VLOOKUP(Orders!B7531,Returns!$B$1:$C$801,2,1)</f>
        <v>Yes</v>
      </c>
    </row>
    <row r="7532" spans="1:23" ht="12.9" customHeight="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  <c r="V7532" s="1" t="str">
        <f>VLOOKUP(M7532,People!$B$1:$C$5,2,0)</f>
        <v>Anna Andreadi</v>
      </c>
      <c r="W7532" s="1" t="str">
        <f>VLOOKUP(Orders!B7532,Returns!$B$1:$C$801,2,1)</f>
        <v>Yes</v>
      </c>
    </row>
    <row r="7533" spans="1:23" ht="12.9" customHeight="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  <c r="V7533" s="1" t="str">
        <f>VLOOKUP(M7533,People!$B$1:$C$5,2,0)</f>
        <v>Anna Andreadi</v>
      </c>
      <c r="W7533" s="1" t="str">
        <f>VLOOKUP(Orders!B7533,Returns!$B$1:$C$801,2,1)</f>
        <v>Yes</v>
      </c>
    </row>
    <row r="7534" spans="1:23" ht="12.9" customHeight="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  <c r="V7534" s="1" t="str">
        <f>VLOOKUP(M7534,People!$B$1:$C$5,2,0)</f>
        <v>Anna Andreadi</v>
      </c>
      <c r="W7534" s="1" t="str">
        <f>VLOOKUP(Orders!B7534,Returns!$B$1:$C$801,2,1)</f>
        <v>Yes</v>
      </c>
    </row>
    <row r="7535" spans="1:23" ht="12.9" customHeight="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  <c r="V7535" s="1" t="str">
        <f>VLOOKUP(M7535,People!$B$1:$C$5,2,0)</f>
        <v>Cassandra Brandow</v>
      </c>
      <c r="W7535" s="1" t="str">
        <f>VLOOKUP(Orders!B7535,Returns!$B$1:$C$801,2,1)</f>
        <v>Yes</v>
      </c>
    </row>
    <row r="7536" spans="1:23" ht="12.9" customHeight="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  <c r="V7536" s="1" t="str">
        <f>VLOOKUP(M7536,People!$B$1:$C$5,2,0)</f>
        <v>Cassandra Brandow</v>
      </c>
      <c r="W7536" s="1" t="str">
        <f>VLOOKUP(Orders!B7536,Returns!$B$1:$C$801,2,1)</f>
        <v>Yes</v>
      </c>
    </row>
    <row r="7537" spans="1:23" ht="12.9" customHeight="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  <c r="V7537" s="1" t="str">
        <f>VLOOKUP(M7537,People!$B$1:$C$5,2,0)</f>
        <v>Anna Andreadi</v>
      </c>
      <c r="W7537" s="1" t="str">
        <f>VLOOKUP(Orders!B7537,Returns!$B$1:$C$801,2,1)</f>
        <v>Yes</v>
      </c>
    </row>
    <row r="7538" spans="1:23" ht="12.9" customHeight="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  <c r="V7538" s="1" t="str">
        <f>VLOOKUP(M7538,People!$B$1:$C$5,2,0)</f>
        <v>Kelly Williams</v>
      </c>
      <c r="W7538" s="1" t="str">
        <f>VLOOKUP(Orders!B7538,Returns!$B$1:$C$801,2,1)</f>
        <v>Yes</v>
      </c>
    </row>
    <row r="7539" spans="1:23" ht="12.9" customHeight="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  <c r="V7539" s="1" t="str">
        <f>VLOOKUP(M7539,People!$B$1:$C$5,2,0)</f>
        <v>Anna Andreadi</v>
      </c>
      <c r="W7539" s="1" t="str">
        <f>VLOOKUP(Orders!B7539,Returns!$B$1:$C$801,2,1)</f>
        <v>Yes</v>
      </c>
    </row>
    <row r="7540" spans="1:23" ht="12.9" customHeight="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  <c r="V7540" s="1" t="str">
        <f>VLOOKUP(M7540,People!$B$1:$C$5,2,0)</f>
        <v>Anna Andreadi</v>
      </c>
      <c r="W7540" s="1" t="str">
        <f>VLOOKUP(Orders!B7540,Returns!$B$1:$C$801,2,1)</f>
        <v>Yes</v>
      </c>
    </row>
    <row r="7541" spans="1:23" ht="12.9" customHeight="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  <c r="V7541" s="1" t="str">
        <f>VLOOKUP(M7541,People!$B$1:$C$5,2,0)</f>
        <v>Anna Andreadi</v>
      </c>
      <c r="W7541" s="1" t="str">
        <f>VLOOKUP(Orders!B7541,Returns!$B$1:$C$801,2,1)</f>
        <v>Yes</v>
      </c>
    </row>
    <row r="7542" spans="1:23" ht="12.9" customHeight="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  <c r="V7542" s="1" t="str">
        <f>VLOOKUP(M7542,People!$B$1:$C$5,2,0)</f>
        <v>Anna Andreadi</v>
      </c>
      <c r="W7542" s="1" t="str">
        <f>VLOOKUP(Orders!B7542,Returns!$B$1:$C$801,2,1)</f>
        <v>Yes</v>
      </c>
    </row>
    <row r="7543" spans="1:23" ht="12.9" customHeight="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  <c r="V7543" s="1" t="str">
        <f>VLOOKUP(M7543,People!$B$1:$C$5,2,0)</f>
        <v>Anna Andreadi</v>
      </c>
      <c r="W7543" s="1" t="str">
        <f>VLOOKUP(Orders!B7543,Returns!$B$1:$C$801,2,1)</f>
        <v>Yes</v>
      </c>
    </row>
    <row r="7544" spans="1:23" ht="12.9" customHeight="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  <c r="V7544" s="1" t="str">
        <f>VLOOKUP(M7544,People!$B$1:$C$5,2,0)</f>
        <v>Anna Andreadi</v>
      </c>
      <c r="W7544" s="1" t="str">
        <f>VLOOKUP(Orders!B7544,Returns!$B$1:$C$801,2,1)</f>
        <v>Yes</v>
      </c>
    </row>
    <row r="7545" spans="1:23" ht="12.9" customHeight="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VLOOKUP(M7545,People!$B$1:$C$5,2,0)</f>
        <v>Anna Andreadi</v>
      </c>
      <c r="W7545" s="1" t="str">
        <f>VLOOKUP(Orders!B7545,Returns!$B$1:$C$801,2,1)</f>
        <v>Yes</v>
      </c>
    </row>
    <row r="7546" spans="1:23" ht="12.9" customHeight="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  <c r="V7546" s="1" t="str">
        <f>VLOOKUP(M7546,People!$B$1:$C$5,2,0)</f>
        <v>Anna Andreadi</v>
      </c>
      <c r="W7546" s="1" t="str">
        <f>VLOOKUP(Orders!B7546,Returns!$B$1:$C$801,2,1)</f>
        <v>Yes</v>
      </c>
    </row>
    <row r="7547" spans="1:23" ht="12.9" customHeight="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  <c r="V7547" s="1" t="str">
        <f>VLOOKUP(M7547,People!$B$1:$C$5,2,0)</f>
        <v>Kelly Williams</v>
      </c>
      <c r="W7547" s="1" t="str">
        <f>VLOOKUP(Orders!B7547,Returns!$B$1:$C$801,2,1)</f>
        <v>Yes</v>
      </c>
    </row>
    <row r="7548" spans="1:23" ht="12.9" customHeight="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  <c r="V7548" s="1" t="str">
        <f>VLOOKUP(M7548,People!$B$1:$C$5,2,0)</f>
        <v>Kelly Williams</v>
      </c>
      <c r="W7548" s="1" t="str">
        <f>VLOOKUP(Orders!B7548,Returns!$B$1:$C$801,2,1)</f>
        <v>Yes</v>
      </c>
    </row>
    <row r="7549" spans="1:23" ht="12.9" customHeight="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  <c r="V7549" s="1" t="str">
        <f>VLOOKUP(M7549,People!$B$1:$C$5,2,0)</f>
        <v>Kelly Williams</v>
      </c>
      <c r="W7549" s="1" t="str">
        <f>VLOOKUP(Orders!B7549,Returns!$B$1:$C$801,2,1)</f>
        <v>Yes</v>
      </c>
    </row>
    <row r="7550" spans="1:23" ht="12.9" customHeight="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  <c r="V7550" s="1" t="str">
        <f>VLOOKUP(M7550,People!$B$1:$C$5,2,0)</f>
        <v>Kelly Williams</v>
      </c>
      <c r="W7550" s="1" t="str">
        <f>VLOOKUP(Orders!B7550,Returns!$B$1:$C$801,2,1)</f>
        <v>Yes</v>
      </c>
    </row>
    <row r="7551" spans="1:23" ht="12.9" customHeight="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  <c r="V7551" s="1" t="str">
        <f>VLOOKUP(M7551,People!$B$1:$C$5,2,0)</f>
        <v>Kelly Williams</v>
      </c>
      <c r="W7551" s="1" t="str">
        <f>VLOOKUP(Orders!B7551,Returns!$B$1:$C$801,2,1)</f>
        <v>Yes</v>
      </c>
    </row>
    <row r="7552" spans="1:23" ht="12.9" customHeight="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VLOOKUP(M7552,People!$B$1:$C$5,2,0)</f>
        <v>Chuck Magee</v>
      </c>
      <c r="W7552" s="1" t="str">
        <f>VLOOKUP(Orders!B7552,Returns!$B$1:$C$801,2,1)</f>
        <v>Yes</v>
      </c>
    </row>
    <row r="7553" spans="1:23" ht="12.9" customHeight="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VLOOKUP(M7553,People!$B$1:$C$5,2,0)</f>
        <v>Chuck Magee</v>
      </c>
      <c r="W7553" s="1" t="str">
        <f>VLOOKUP(Orders!B7553,Returns!$B$1:$C$801,2,1)</f>
        <v>Yes</v>
      </c>
    </row>
    <row r="7554" spans="1:23" ht="12.9" customHeight="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VLOOKUP(M7554,People!$B$1:$C$5,2,0)</f>
        <v>Chuck Magee</v>
      </c>
      <c r="W7554" s="1" t="str">
        <f>VLOOKUP(Orders!B7554,Returns!$B$1:$C$801,2,1)</f>
        <v>Yes</v>
      </c>
    </row>
    <row r="7555" spans="1:23" ht="12.9" customHeight="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  <c r="V7555" s="1" t="str">
        <f>VLOOKUP(M7555,People!$B$1:$C$5,2,0)</f>
        <v>Chuck Magee</v>
      </c>
      <c r="W7555" s="1" t="str">
        <f>VLOOKUP(Orders!B7555,Returns!$B$1:$C$801,2,1)</f>
        <v>Yes</v>
      </c>
    </row>
    <row r="7556" spans="1:23" ht="12.9" customHeight="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  <c r="V7556" s="1" t="str">
        <f>VLOOKUP(M7556,People!$B$1:$C$5,2,0)</f>
        <v>Chuck Magee</v>
      </c>
      <c r="W7556" s="1" t="str">
        <f>VLOOKUP(Orders!B7556,Returns!$B$1:$C$801,2,1)</f>
        <v>Yes</v>
      </c>
    </row>
    <row r="7557" spans="1:23" ht="12.9" customHeight="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VLOOKUP(M7557,People!$B$1:$C$5,2,0)</f>
        <v>Chuck Magee</v>
      </c>
      <c r="W7557" s="1" t="str">
        <f>VLOOKUP(Orders!B7557,Returns!$B$1:$C$801,2,1)</f>
        <v>Yes</v>
      </c>
    </row>
    <row r="7558" spans="1:23" ht="12.9" customHeight="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  <c r="V7558" s="1" t="str">
        <f>VLOOKUP(M7558,People!$B$1:$C$5,2,0)</f>
        <v>Kelly Williams</v>
      </c>
      <c r="W7558" s="1" t="str">
        <f>VLOOKUP(Orders!B7558,Returns!$B$1:$C$801,2,1)</f>
        <v>Yes</v>
      </c>
    </row>
    <row r="7559" spans="1:23" ht="12.9" customHeight="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  <c r="V7559" s="1" t="str">
        <f>VLOOKUP(M7559,People!$B$1:$C$5,2,0)</f>
        <v>Kelly Williams</v>
      </c>
      <c r="W7559" s="1" t="str">
        <f>VLOOKUP(Orders!B7559,Returns!$B$1:$C$801,2,1)</f>
        <v>Yes</v>
      </c>
    </row>
    <row r="7560" spans="1:23" ht="12.9" customHeight="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  <c r="V7560" s="1" t="str">
        <f>VLOOKUP(M7560,People!$B$1:$C$5,2,0)</f>
        <v>Chuck Magee</v>
      </c>
      <c r="W7560" s="1" t="str">
        <f>VLOOKUP(Orders!B7560,Returns!$B$1:$C$801,2,1)</f>
        <v>Yes</v>
      </c>
    </row>
    <row r="7561" spans="1:23" ht="12.9" customHeight="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VLOOKUP(M7561,People!$B$1:$C$5,2,0)</f>
        <v>Chuck Magee</v>
      </c>
      <c r="W7561" s="1" t="str">
        <f>VLOOKUP(Orders!B7561,Returns!$B$1:$C$801,2,1)</f>
        <v>Yes</v>
      </c>
    </row>
    <row r="7562" spans="1:23" ht="12.9" customHeight="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  <c r="V7562" s="1" t="str">
        <f>VLOOKUP(M7562,People!$B$1:$C$5,2,0)</f>
        <v>Chuck Magee</v>
      </c>
      <c r="W7562" s="1" t="str">
        <f>VLOOKUP(Orders!B7562,Returns!$B$1:$C$801,2,1)</f>
        <v>Yes</v>
      </c>
    </row>
    <row r="7563" spans="1:23" ht="12.9" customHeight="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  <c r="V7563" s="1" t="str">
        <f>VLOOKUP(M7563,People!$B$1:$C$5,2,0)</f>
        <v>Chuck Magee</v>
      </c>
      <c r="W7563" s="1" t="str">
        <f>VLOOKUP(Orders!B7563,Returns!$B$1:$C$801,2,1)</f>
        <v>Yes</v>
      </c>
    </row>
    <row r="7564" spans="1:23" ht="12.9" customHeight="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VLOOKUP(M7564,People!$B$1:$C$5,2,0)</f>
        <v>Kelly Williams</v>
      </c>
      <c r="W7564" s="1" t="str">
        <f>VLOOKUP(Orders!B7564,Returns!$B$1:$C$801,2,1)</f>
        <v>Yes</v>
      </c>
    </row>
    <row r="7565" spans="1:23" ht="12.9" customHeight="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  <c r="V7565" s="1" t="str">
        <f>VLOOKUP(M7565,People!$B$1:$C$5,2,0)</f>
        <v>Anna Andreadi</v>
      </c>
      <c r="W7565" s="1" t="str">
        <f>VLOOKUP(Orders!B7565,Returns!$B$1:$C$801,2,1)</f>
        <v>Yes</v>
      </c>
    </row>
    <row r="7566" spans="1:23" ht="12.9" customHeight="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  <c r="V7566" s="1" t="str">
        <f>VLOOKUP(M7566,People!$B$1:$C$5,2,0)</f>
        <v>Anna Andreadi</v>
      </c>
      <c r="W7566" s="1" t="str">
        <f>VLOOKUP(Orders!B7566,Returns!$B$1:$C$801,2,1)</f>
        <v>Yes</v>
      </c>
    </row>
    <row r="7567" spans="1:23" ht="12.9" customHeight="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  <c r="V7567" s="1" t="str">
        <f>VLOOKUP(M7567,People!$B$1:$C$5,2,0)</f>
        <v>Anna Andreadi</v>
      </c>
      <c r="W7567" s="1" t="str">
        <f>VLOOKUP(Orders!B7567,Returns!$B$1:$C$801,2,1)</f>
        <v>Yes</v>
      </c>
    </row>
    <row r="7568" spans="1:23" ht="12.9" customHeight="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  <c r="V7568" s="1" t="str">
        <f>VLOOKUP(M7568,People!$B$1:$C$5,2,0)</f>
        <v>Kelly Williams</v>
      </c>
      <c r="W7568" s="1" t="str">
        <f>VLOOKUP(Orders!B7568,Returns!$B$1:$C$801,2,1)</f>
        <v>Yes</v>
      </c>
    </row>
    <row r="7569" spans="1:23" ht="12.9" customHeight="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  <c r="V7569" s="1" t="str">
        <f>VLOOKUP(M7569,People!$B$1:$C$5,2,0)</f>
        <v>Kelly Williams</v>
      </c>
      <c r="W7569" s="1" t="str">
        <f>VLOOKUP(Orders!B7569,Returns!$B$1:$C$801,2,1)</f>
        <v>Yes</v>
      </c>
    </row>
    <row r="7570" spans="1:23" ht="12.9" customHeight="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VLOOKUP(M7570,People!$B$1:$C$5,2,0)</f>
        <v>Anna Andreadi</v>
      </c>
      <c r="W7570" s="1" t="str">
        <f>VLOOKUP(Orders!B7570,Returns!$B$1:$C$801,2,1)</f>
        <v>Yes</v>
      </c>
    </row>
    <row r="7571" spans="1:23" ht="12.9" customHeight="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  <c r="V7571" s="1" t="str">
        <f>VLOOKUP(M7571,People!$B$1:$C$5,2,0)</f>
        <v>Anna Andreadi</v>
      </c>
      <c r="W7571" s="1" t="str">
        <f>VLOOKUP(Orders!B7571,Returns!$B$1:$C$801,2,1)</f>
        <v>Yes</v>
      </c>
    </row>
    <row r="7572" spans="1:23" ht="12.9" customHeight="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  <c r="V7572" s="1" t="str">
        <f>VLOOKUP(M7572,People!$B$1:$C$5,2,0)</f>
        <v>Anna Andreadi</v>
      </c>
      <c r="W7572" s="1" t="str">
        <f>VLOOKUP(Orders!B7572,Returns!$B$1:$C$801,2,1)</f>
        <v>Yes</v>
      </c>
    </row>
    <row r="7573" spans="1:23" ht="12.9" customHeight="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  <c r="V7573" s="1" t="str">
        <f>VLOOKUP(M7573,People!$B$1:$C$5,2,0)</f>
        <v>Cassandra Brandow</v>
      </c>
      <c r="W7573" s="1" t="str">
        <f>VLOOKUP(Orders!B7573,Returns!$B$1:$C$801,2,1)</f>
        <v>Yes</v>
      </c>
    </row>
    <row r="7574" spans="1:23" ht="12.9" customHeight="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  <c r="V7574" s="1" t="str">
        <f>VLOOKUP(M7574,People!$B$1:$C$5,2,0)</f>
        <v>Cassandra Brandow</v>
      </c>
      <c r="W7574" s="1" t="str">
        <f>VLOOKUP(Orders!B7574,Returns!$B$1:$C$801,2,1)</f>
        <v>Yes</v>
      </c>
    </row>
    <row r="7575" spans="1:23" ht="12.9" customHeight="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  <c r="V7575" s="1" t="str">
        <f>VLOOKUP(M7575,People!$B$1:$C$5,2,0)</f>
        <v>Cassandra Brandow</v>
      </c>
      <c r="W7575" s="1" t="str">
        <f>VLOOKUP(Orders!B7575,Returns!$B$1:$C$801,2,1)</f>
        <v>Yes</v>
      </c>
    </row>
    <row r="7576" spans="1:23" ht="12.9" customHeight="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VLOOKUP(M7576,People!$B$1:$C$5,2,0)</f>
        <v>Anna Andreadi</v>
      </c>
      <c r="W7576" s="1" t="str">
        <f>VLOOKUP(Orders!B7576,Returns!$B$1:$C$801,2,1)</f>
        <v>Yes</v>
      </c>
    </row>
    <row r="7577" spans="1:23" ht="12.9" customHeight="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  <c r="V7577" s="1" t="str">
        <f>VLOOKUP(M7577,People!$B$1:$C$5,2,0)</f>
        <v>Anna Andreadi</v>
      </c>
      <c r="W7577" s="1" t="str">
        <f>VLOOKUP(Orders!B7577,Returns!$B$1:$C$801,2,1)</f>
        <v>Yes</v>
      </c>
    </row>
    <row r="7578" spans="1:23" ht="12.9" customHeight="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  <c r="V7578" s="1" t="str">
        <f>VLOOKUP(M7578,People!$B$1:$C$5,2,0)</f>
        <v>Anna Andreadi</v>
      </c>
      <c r="W7578" s="1" t="str">
        <f>VLOOKUP(Orders!B7578,Returns!$B$1:$C$801,2,1)</f>
        <v>Yes</v>
      </c>
    </row>
    <row r="7579" spans="1:23" ht="12.9" customHeight="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  <c r="V7579" s="1" t="str">
        <f>VLOOKUP(M7579,People!$B$1:$C$5,2,0)</f>
        <v>Anna Andreadi</v>
      </c>
      <c r="W7579" s="1" t="str">
        <f>VLOOKUP(Orders!B7579,Returns!$B$1:$C$801,2,1)</f>
        <v>Yes</v>
      </c>
    </row>
    <row r="7580" spans="1:23" ht="12.9" customHeight="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  <c r="V7580" s="1" t="str">
        <f>VLOOKUP(M7580,People!$B$1:$C$5,2,0)</f>
        <v>Kelly Williams</v>
      </c>
      <c r="W7580" s="1" t="str">
        <f>VLOOKUP(Orders!B7580,Returns!$B$1:$C$801,2,1)</f>
        <v>Yes</v>
      </c>
    </row>
    <row r="7581" spans="1:23" ht="12.9" customHeight="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VLOOKUP(M7581,People!$B$1:$C$5,2,0)</f>
        <v>Chuck Magee</v>
      </c>
      <c r="W7581" s="1" t="str">
        <f>VLOOKUP(Orders!B7581,Returns!$B$1:$C$801,2,1)</f>
        <v>Yes</v>
      </c>
    </row>
    <row r="7582" spans="1:23" ht="12.9" customHeight="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VLOOKUP(M7582,People!$B$1:$C$5,2,0)</f>
        <v>Chuck Magee</v>
      </c>
      <c r="W7582" s="1" t="str">
        <f>VLOOKUP(Orders!B7582,Returns!$B$1:$C$801,2,1)</f>
        <v>Yes</v>
      </c>
    </row>
    <row r="7583" spans="1:23" ht="12.9" customHeight="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  <c r="V7583" s="1" t="str">
        <f>VLOOKUP(M7583,People!$B$1:$C$5,2,0)</f>
        <v>Chuck Magee</v>
      </c>
      <c r="W7583" s="1" t="str">
        <f>VLOOKUP(Orders!B7583,Returns!$B$1:$C$801,2,1)</f>
        <v>Yes</v>
      </c>
    </row>
    <row r="7584" spans="1:23" ht="12.9" customHeight="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  <c r="V7584" s="1" t="str">
        <f>VLOOKUP(M7584,People!$B$1:$C$5,2,0)</f>
        <v>Chuck Magee</v>
      </c>
      <c r="W7584" s="1" t="str">
        <f>VLOOKUP(Orders!B7584,Returns!$B$1:$C$801,2,1)</f>
        <v>Yes</v>
      </c>
    </row>
    <row r="7585" spans="1:23" ht="12.9" customHeight="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  <c r="V7585" s="1" t="str">
        <f>VLOOKUP(M7585,People!$B$1:$C$5,2,0)</f>
        <v>Cassandra Brandow</v>
      </c>
      <c r="W7585" s="1" t="str">
        <f>VLOOKUP(Orders!B7585,Returns!$B$1:$C$801,2,1)</f>
        <v>Yes</v>
      </c>
    </row>
    <row r="7586" spans="1:23" ht="12.9" customHeight="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  <c r="V7586" s="1" t="str">
        <f>VLOOKUP(M7586,People!$B$1:$C$5,2,0)</f>
        <v>Cassandra Brandow</v>
      </c>
      <c r="W7586" s="1" t="str">
        <f>VLOOKUP(Orders!B7586,Returns!$B$1:$C$801,2,1)</f>
        <v>Yes</v>
      </c>
    </row>
    <row r="7587" spans="1:23" ht="12.9" customHeight="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  <c r="V7587" s="1" t="str">
        <f>VLOOKUP(M7587,People!$B$1:$C$5,2,0)</f>
        <v>Cassandra Brandow</v>
      </c>
      <c r="W7587" s="1" t="str">
        <f>VLOOKUP(Orders!B7587,Returns!$B$1:$C$801,2,1)</f>
        <v>Yes</v>
      </c>
    </row>
    <row r="7588" spans="1:23" ht="12.9" customHeight="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  <c r="V7588" s="1" t="str">
        <f>VLOOKUP(M7588,People!$B$1:$C$5,2,0)</f>
        <v>Cassandra Brandow</v>
      </c>
      <c r="W7588" s="1" t="str">
        <f>VLOOKUP(Orders!B7588,Returns!$B$1:$C$801,2,1)</f>
        <v>Yes</v>
      </c>
    </row>
    <row r="7589" spans="1:23" ht="12.9" customHeight="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  <c r="V7589" s="1" t="str">
        <f>VLOOKUP(M7589,People!$B$1:$C$5,2,0)</f>
        <v>Cassandra Brandow</v>
      </c>
      <c r="W7589" s="1" t="str">
        <f>VLOOKUP(Orders!B7589,Returns!$B$1:$C$801,2,1)</f>
        <v>Yes</v>
      </c>
    </row>
    <row r="7590" spans="1:23" ht="12.9" customHeight="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VLOOKUP(M7590,People!$B$1:$C$5,2,0)</f>
        <v>Anna Andreadi</v>
      </c>
      <c r="W7590" s="1" t="str">
        <f>VLOOKUP(Orders!B7590,Returns!$B$1:$C$801,2,1)</f>
        <v>Yes</v>
      </c>
    </row>
    <row r="7591" spans="1:23" ht="12.9" customHeight="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  <c r="V7591" s="1" t="str">
        <f>VLOOKUP(M7591,People!$B$1:$C$5,2,0)</f>
        <v>Kelly Williams</v>
      </c>
      <c r="W7591" s="1" t="str">
        <f>VLOOKUP(Orders!B7591,Returns!$B$1:$C$801,2,1)</f>
        <v>Yes</v>
      </c>
    </row>
    <row r="7592" spans="1:23" ht="12.9" customHeight="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  <c r="V7592" s="1" t="str">
        <f>VLOOKUP(M7592,People!$B$1:$C$5,2,0)</f>
        <v>Chuck Magee</v>
      </c>
      <c r="W7592" s="1" t="str">
        <f>VLOOKUP(Orders!B7592,Returns!$B$1:$C$801,2,1)</f>
        <v>Yes</v>
      </c>
    </row>
    <row r="7593" spans="1:23" ht="12.9" customHeight="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  <c r="V7593" s="1" t="str">
        <f>VLOOKUP(M7593,People!$B$1:$C$5,2,0)</f>
        <v>Chuck Magee</v>
      </c>
      <c r="W7593" s="1" t="str">
        <f>VLOOKUP(Orders!B7593,Returns!$B$1:$C$801,2,1)</f>
        <v>Yes</v>
      </c>
    </row>
    <row r="7594" spans="1:23" ht="12.9" customHeight="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  <c r="V7594" s="1" t="str">
        <f>VLOOKUP(M7594,People!$B$1:$C$5,2,0)</f>
        <v>Chuck Magee</v>
      </c>
      <c r="W7594" s="1" t="str">
        <f>VLOOKUP(Orders!B7594,Returns!$B$1:$C$801,2,1)</f>
        <v>Yes</v>
      </c>
    </row>
    <row r="7595" spans="1:23" ht="12.9" customHeight="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  <c r="V7595" s="1" t="str">
        <f>VLOOKUP(M7595,People!$B$1:$C$5,2,0)</f>
        <v>Chuck Magee</v>
      </c>
      <c r="W7595" s="1" t="str">
        <f>VLOOKUP(Orders!B7595,Returns!$B$1:$C$801,2,1)</f>
        <v>Yes</v>
      </c>
    </row>
    <row r="7596" spans="1:23" ht="12.9" customHeight="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  <c r="V7596" s="1" t="str">
        <f>VLOOKUP(M7596,People!$B$1:$C$5,2,0)</f>
        <v>Kelly Williams</v>
      </c>
      <c r="W7596" s="1" t="str">
        <f>VLOOKUP(Orders!B7596,Returns!$B$1:$C$801,2,1)</f>
        <v>Yes</v>
      </c>
    </row>
    <row r="7597" spans="1:23" ht="12.9" customHeight="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VLOOKUP(M7597,People!$B$1:$C$5,2,0)</f>
        <v>Kelly Williams</v>
      </c>
      <c r="W7597" s="1" t="str">
        <f>VLOOKUP(Orders!B7597,Returns!$B$1:$C$801,2,1)</f>
        <v>Yes</v>
      </c>
    </row>
    <row r="7598" spans="1:23" ht="12.9" customHeight="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  <c r="V7598" s="1" t="str">
        <f>VLOOKUP(M7598,People!$B$1:$C$5,2,0)</f>
        <v>Anna Andreadi</v>
      </c>
      <c r="W7598" s="1" t="str">
        <f>VLOOKUP(Orders!B7598,Returns!$B$1:$C$801,2,1)</f>
        <v>Yes</v>
      </c>
    </row>
    <row r="7599" spans="1:23" ht="12.9" customHeight="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  <c r="V7599" s="1" t="str">
        <f>VLOOKUP(M7599,People!$B$1:$C$5,2,0)</f>
        <v>Anna Andreadi</v>
      </c>
      <c r="W7599" s="1" t="str">
        <f>VLOOKUP(Orders!B7599,Returns!$B$1:$C$801,2,1)</f>
        <v>Yes</v>
      </c>
    </row>
    <row r="7600" spans="1:23" ht="12.9" customHeight="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  <c r="V7600" s="1" t="str">
        <f>VLOOKUP(M7600,People!$B$1:$C$5,2,0)</f>
        <v>Anna Andreadi</v>
      </c>
      <c r="W7600" s="1" t="str">
        <f>VLOOKUP(Orders!B7600,Returns!$B$1:$C$801,2,1)</f>
        <v>Yes</v>
      </c>
    </row>
    <row r="7601" spans="1:23" ht="12.9" customHeight="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  <c r="V7601" s="1" t="str">
        <f>VLOOKUP(M7601,People!$B$1:$C$5,2,0)</f>
        <v>Anna Andreadi</v>
      </c>
      <c r="W7601" s="1" t="str">
        <f>VLOOKUP(Orders!B7601,Returns!$B$1:$C$801,2,1)</f>
        <v>Yes</v>
      </c>
    </row>
    <row r="7602" spans="1:23" ht="12.9" customHeight="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  <c r="V7602" s="1" t="str">
        <f>VLOOKUP(M7602,People!$B$1:$C$5,2,0)</f>
        <v>Anna Andreadi</v>
      </c>
      <c r="W7602" s="1" t="str">
        <f>VLOOKUP(Orders!B7602,Returns!$B$1:$C$801,2,1)</f>
        <v>Yes</v>
      </c>
    </row>
    <row r="7603" spans="1:23" ht="12.9" customHeight="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  <c r="V7603" s="1" t="str">
        <f>VLOOKUP(M7603,People!$B$1:$C$5,2,0)</f>
        <v>Anna Andreadi</v>
      </c>
      <c r="W7603" s="1" t="str">
        <f>VLOOKUP(Orders!B7603,Returns!$B$1:$C$801,2,1)</f>
        <v>Yes</v>
      </c>
    </row>
    <row r="7604" spans="1:23" ht="12.9" customHeight="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  <c r="V7604" s="1" t="str">
        <f>VLOOKUP(M7604,People!$B$1:$C$5,2,0)</f>
        <v>Anna Andreadi</v>
      </c>
      <c r="W7604" s="1" t="str">
        <f>VLOOKUP(Orders!B7604,Returns!$B$1:$C$801,2,1)</f>
        <v>Yes</v>
      </c>
    </row>
    <row r="7605" spans="1:23" ht="12.9" customHeight="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  <c r="V7605" s="1" t="str">
        <f>VLOOKUP(M7605,People!$B$1:$C$5,2,0)</f>
        <v>Chuck Magee</v>
      </c>
      <c r="W7605" s="1" t="str">
        <f>VLOOKUP(Orders!B7605,Returns!$B$1:$C$801,2,1)</f>
        <v>Yes</v>
      </c>
    </row>
    <row r="7606" spans="1:23" ht="12.9" customHeight="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  <c r="V7606" s="1" t="str">
        <f>VLOOKUP(M7606,People!$B$1:$C$5,2,0)</f>
        <v>Kelly Williams</v>
      </c>
      <c r="W7606" s="1" t="str">
        <f>VLOOKUP(Orders!B7606,Returns!$B$1:$C$801,2,1)</f>
        <v>Yes</v>
      </c>
    </row>
    <row r="7607" spans="1:23" ht="12.9" customHeight="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  <c r="V7607" s="1" t="str">
        <f>VLOOKUP(M7607,People!$B$1:$C$5,2,0)</f>
        <v>Kelly Williams</v>
      </c>
      <c r="W7607" s="1" t="str">
        <f>VLOOKUP(Orders!B7607,Returns!$B$1:$C$801,2,1)</f>
        <v>Yes</v>
      </c>
    </row>
    <row r="7608" spans="1:23" ht="12.9" customHeight="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  <c r="V7608" s="1" t="str">
        <f>VLOOKUP(M7608,People!$B$1:$C$5,2,0)</f>
        <v>Kelly Williams</v>
      </c>
      <c r="W7608" s="1" t="str">
        <f>VLOOKUP(Orders!B7608,Returns!$B$1:$C$801,2,1)</f>
        <v>Yes</v>
      </c>
    </row>
    <row r="7609" spans="1:23" ht="12.9" customHeight="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  <c r="V7609" s="1" t="str">
        <f>VLOOKUP(M7609,People!$B$1:$C$5,2,0)</f>
        <v>Kelly Williams</v>
      </c>
      <c r="W7609" s="1" t="str">
        <f>VLOOKUP(Orders!B7609,Returns!$B$1:$C$801,2,1)</f>
        <v>Yes</v>
      </c>
    </row>
    <row r="7610" spans="1:23" ht="12.9" customHeight="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  <c r="V7610" s="1" t="str">
        <f>VLOOKUP(M7610,People!$B$1:$C$5,2,0)</f>
        <v>Anna Andreadi</v>
      </c>
      <c r="W7610" s="1" t="str">
        <f>VLOOKUP(Orders!B7610,Returns!$B$1:$C$801,2,1)</f>
        <v>Yes</v>
      </c>
    </row>
    <row r="7611" spans="1:23" ht="12.9" customHeight="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  <c r="V7611" s="1" t="str">
        <f>VLOOKUP(M7611,People!$B$1:$C$5,2,0)</f>
        <v>Anna Andreadi</v>
      </c>
      <c r="W7611" s="1" t="str">
        <f>VLOOKUP(Orders!B7611,Returns!$B$1:$C$801,2,1)</f>
        <v>Yes</v>
      </c>
    </row>
    <row r="7612" spans="1:23" ht="12.9" customHeight="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VLOOKUP(M7612,People!$B$1:$C$5,2,0)</f>
        <v>Anna Andreadi</v>
      </c>
      <c r="W7612" s="1" t="str">
        <f>VLOOKUP(Orders!B7612,Returns!$B$1:$C$801,2,1)</f>
        <v>Yes</v>
      </c>
    </row>
    <row r="7613" spans="1:23" ht="12.9" customHeight="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  <c r="V7613" s="1" t="str">
        <f>VLOOKUP(M7613,People!$B$1:$C$5,2,0)</f>
        <v>Kelly Williams</v>
      </c>
      <c r="W7613" s="1" t="str">
        <f>VLOOKUP(Orders!B7613,Returns!$B$1:$C$801,2,1)</f>
        <v>Yes</v>
      </c>
    </row>
    <row r="7614" spans="1:23" ht="12.9" customHeight="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VLOOKUP(M7614,People!$B$1:$C$5,2,0)</f>
        <v>Kelly Williams</v>
      </c>
      <c r="W7614" s="1" t="str">
        <f>VLOOKUP(Orders!B7614,Returns!$B$1:$C$801,2,1)</f>
        <v>Yes</v>
      </c>
    </row>
    <row r="7615" spans="1:23" ht="12.9" customHeight="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  <c r="V7615" s="1" t="str">
        <f>VLOOKUP(M7615,People!$B$1:$C$5,2,0)</f>
        <v>Kelly Williams</v>
      </c>
      <c r="W7615" s="1" t="str">
        <f>VLOOKUP(Orders!B7615,Returns!$B$1:$C$801,2,1)</f>
        <v>Yes</v>
      </c>
    </row>
    <row r="7616" spans="1:23" ht="12.9" customHeight="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VLOOKUP(M7616,People!$B$1:$C$5,2,0)</f>
        <v>Chuck Magee</v>
      </c>
      <c r="W7616" s="1" t="str">
        <f>VLOOKUP(Orders!B7616,Returns!$B$1:$C$801,2,1)</f>
        <v>Yes</v>
      </c>
    </row>
    <row r="7617" spans="1:23" ht="12.9" customHeight="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  <c r="V7617" s="1" t="str">
        <f>VLOOKUP(M7617,People!$B$1:$C$5,2,0)</f>
        <v>Cassandra Brandow</v>
      </c>
      <c r="W7617" s="1" t="str">
        <f>VLOOKUP(Orders!B7617,Returns!$B$1:$C$801,2,1)</f>
        <v>Yes</v>
      </c>
    </row>
    <row r="7618" spans="1:23" ht="12.9" customHeight="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  <c r="V7618" s="1" t="str">
        <f>VLOOKUP(M7618,People!$B$1:$C$5,2,0)</f>
        <v>Chuck Magee</v>
      </c>
      <c r="W7618" s="1" t="str">
        <f>VLOOKUP(Orders!B7618,Returns!$B$1:$C$801,2,1)</f>
        <v>Yes</v>
      </c>
    </row>
    <row r="7619" spans="1:23" ht="12.9" customHeight="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  <c r="V7619" s="1" t="str">
        <f>VLOOKUP(M7619,People!$B$1:$C$5,2,0)</f>
        <v>Chuck Magee</v>
      </c>
      <c r="W7619" s="1" t="str">
        <f>VLOOKUP(Orders!B7619,Returns!$B$1:$C$801,2,1)</f>
        <v>Yes</v>
      </c>
    </row>
    <row r="7620" spans="1:23" ht="12.9" customHeight="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  <c r="V7620" s="1" t="str">
        <f>VLOOKUP(M7620,People!$B$1:$C$5,2,0)</f>
        <v>Anna Andreadi</v>
      </c>
      <c r="W7620" s="1" t="str">
        <f>VLOOKUP(Orders!B7620,Returns!$B$1:$C$801,2,1)</f>
        <v>Yes</v>
      </c>
    </row>
    <row r="7621" spans="1:23" ht="12.9" customHeight="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  <c r="V7621" s="1" t="str">
        <f>VLOOKUP(M7621,People!$B$1:$C$5,2,0)</f>
        <v>Anna Andreadi</v>
      </c>
      <c r="W7621" s="1" t="str">
        <f>VLOOKUP(Orders!B7621,Returns!$B$1:$C$801,2,1)</f>
        <v>Yes</v>
      </c>
    </row>
    <row r="7622" spans="1:23" ht="12.9" customHeight="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  <c r="V7622" s="1" t="str">
        <f>VLOOKUP(M7622,People!$B$1:$C$5,2,0)</f>
        <v>Anna Andreadi</v>
      </c>
      <c r="W7622" s="1" t="str">
        <f>VLOOKUP(Orders!B7622,Returns!$B$1:$C$801,2,1)</f>
        <v>Yes</v>
      </c>
    </row>
    <row r="7623" spans="1:23" ht="12.9" customHeight="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  <c r="V7623" s="1" t="str">
        <f>VLOOKUP(M7623,People!$B$1:$C$5,2,0)</f>
        <v>Anna Andreadi</v>
      </c>
      <c r="W7623" s="1" t="str">
        <f>VLOOKUP(Orders!B7623,Returns!$B$1:$C$801,2,1)</f>
        <v>Yes</v>
      </c>
    </row>
    <row r="7624" spans="1:23" ht="12.9" customHeight="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  <c r="V7624" s="1" t="str">
        <f>VLOOKUP(M7624,People!$B$1:$C$5,2,0)</f>
        <v>Anna Andreadi</v>
      </c>
      <c r="W7624" s="1" t="str">
        <f>VLOOKUP(Orders!B7624,Returns!$B$1:$C$801,2,1)</f>
        <v>Yes</v>
      </c>
    </row>
    <row r="7625" spans="1:23" ht="12.9" customHeight="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  <c r="V7625" s="1" t="str">
        <f>VLOOKUP(M7625,People!$B$1:$C$5,2,0)</f>
        <v>Chuck Magee</v>
      </c>
      <c r="W7625" s="1" t="str">
        <f>VLOOKUP(Orders!B7625,Returns!$B$1:$C$801,2,1)</f>
        <v>Yes</v>
      </c>
    </row>
    <row r="7626" spans="1:23" ht="12.9" customHeight="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  <c r="V7626" s="1" t="str">
        <f>VLOOKUP(M7626,People!$B$1:$C$5,2,0)</f>
        <v>Kelly Williams</v>
      </c>
      <c r="W7626" s="1" t="str">
        <f>VLOOKUP(Orders!B7626,Returns!$B$1:$C$801,2,1)</f>
        <v>Yes</v>
      </c>
    </row>
    <row r="7627" spans="1:23" ht="12.9" customHeight="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VLOOKUP(M7627,People!$B$1:$C$5,2,0)</f>
        <v>Kelly Williams</v>
      </c>
      <c r="W7627" s="1" t="str">
        <f>VLOOKUP(Orders!B7627,Returns!$B$1:$C$801,2,1)</f>
        <v>Yes</v>
      </c>
    </row>
    <row r="7628" spans="1:23" ht="12.9" customHeight="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  <c r="V7628" s="1" t="str">
        <f>VLOOKUP(M7628,People!$B$1:$C$5,2,0)</f>
        <v>Anna Andreadi</v>
      </c>
      <c r="W7628" s="1" t="str">
        <f>VLOOKUP(Orders!B7628,Returns!$B$1:$C$801,2,1)</f>
        <v>Yes</v>
      </c>
    </row>
    <row r="7629" spans="1:23" ht="12.9" customHeight="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  <c r="V7629" s="1" t="str">
        <f>VLOOKUP(M7629,People!$B$1:$C$5,2,0)</f>
        <v>Anna Andreadi</v>
      </c>
      <c r="W7629" s="1" t="str">
        <f>VLOOKUP(Orders!B7629,Returns!$B$1:$C$801,2,1)</f>
        <v>Yes</v>
      </c>
    </row>
    <row r="7630" spans="1:23" ht="12.9" customHeight="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  <c r="V7630" s="1" t="str">
        <f>VLOOKUP(M7630,People!$B$1:$C$5,2,0)</f>
        <v>Anna Andreadi</v>
      </c>
      <c r="W7630" s="1" t="str">
        <f>VLOOKUP(Orders!B7630,Returns!$B$1:$C$801,2,1)</f>
        <v>Yes</v>
      </c>
    </row>
    <row r="7631" spans="1:23" ht="12.9" customHeight="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VLOOKUP(M7631,People!$B$1:$C$5,2,0)</f>
        <v>Kelly Williams</v>
      </c>
      <c r="W7631" s="1" t="str">
        <f>VLOOKUP(Orders!B7631,Returns!$B$1:$C$801,2,1)</f>
        <v>Yes</v>
      </c>
    </row>
    <row r="7632" spans="1:23" ht="12.9" customHeight="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  <c r="V7632" s="1" t="str">
        <f>VLOOKUP(M7632,People!$B$1:$C$5,2,0)</f>
        <v>Kelly Williams</v>
      </c>
      <c r="W7632" s="1" t="str">
        <f>VLOOKUP(Orders!B7632,Returns!$B$1:$C$801,2,1)</f>
        <v>Yes</v>
      </c>
    </row>
    <row r="7633" spans="1:23" ht="12.9" customHeight="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  <c r="V7633" s="1" t="str">
        <f>VLOOKUP(M7633,People!$B$1:$C$5,2,0)</f>
        <v>Kelly Williams</v>
      </c>
      <c r="W7633" s="1" t="str">
        <f>VLOOKUP(Orders!B7633,Returns!$B$1:$C$801,2,1)</f>
        <v>Yes</v>
      </c>
    </row>
    <row r="7634" spans="1:23" ht="12.9" customHeight="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VLOOKUP(M7634,People!$B$1:$C$5,2,0)</f>
        <v>Cassandra Brandow</v>
      </c>
      <c r="W7634" s="1" t="str">
        <f>VLOOKUP(Orders!B7634,Returns!$B$1:$C$801,2,1)</f>
        <v>Yes</v>
      </c>
    </row>
    <row r="7635" spans="1:23" ht="12.9" customHeight="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  <c r="V7635" s="1" t="str">
        <f>VLOOKUP(M7635,People!$B$1:$C$5,2,0)</f>
        <v>Cassandra Brandow</v>
      </c>
      <c r="W7635" s="1" t="str">
        <f>VLOOKUP(Orders!B7635,Returns!$B$1:$C$801,2,1)</f>
        <v>Yes</v>
      </c>
    </row>
    <row r="7636" spans="1:23" ht="12.9" customHeight="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  <c r="V7636" s="1" t="str">
        <f>VLOOKUP(M7636,People!$B$1:$C$5,2,0)</f>
        <v>Cassandra Brandow</v>
      </c>
      <c r="W7636" s="1" t="str">
        <f>VLOOKUP(Orders!B7636,Returns!$B$1:$C$801,2,1)</f>
        <v>Yes</v>
      </c>
    </row>
    <row r="7637" spans="1:23" ht="12.9" customHeight="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  <c r="V7637" s="1" t="str">
        <f>VLOOKUP(M7637,People!$B$1:$C$5,2,0)</f>
        <v>Cassandra Brandow</v>
      </c>
      <c r="W7637" s="1" t="str">
        <f>VLOOKUP(Orders!B7637,Returns!$B$1:$C$801,2,1)</f>
        <v>Yes</v>
      </c>
    </row>
    <row r="7638" spans="1:23" ht="12.9" customHeight="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  <c r="V7638" s="1" t="str">
        <f>VLOOKUP(M7638,People!$B$1:$C$5,2,0)</f>
        <v>Cassandra Brandow</v>
      </c>
      <c r="W7638" s="1" t="str">
        <f>VLOOKUP(Orders!B7638,Returns!$B$1:$C$801,2,1)</f>
        <v>Yes</v>
      </c>
    </row>
    <row r="7639" spans="1:23" ht="12.9" customHeight="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  <c r="V7639" s="1" t="str">
        <f>VLOOKUP(M7639,People!$B$1:$C$5,2,0)</f>
        <v>Chuck Magee</v>
      </c>
      <c r="W7639" s="1" t="str">
        <f>VLOOKUP(Orders!B7639,Returns!$B$1:$C$801,2,1)</f>
        <v>Yes</v>
      </c>
    </row>
    <row r="7640" spans="1:23" ht="12.9" customHeight="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  <c r="V7640" s="1" t="str">
        <f>VLOOKUP(M7640,People!$B$1:$C$5,2,0)</f>
        <v>Chuck Magee</v>
      </c>
      <c r="W7640" s="1" t="str">
        <f>VLOOKUP(Orders!B7640,Returns!$B$1:$C$801,2,1)</f>
        <v>Yes</v>
      </c>
    </row>
    <row r="7641" spans="1:23" ht="12.9" customHeight="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VLOOKUP(M7641,People!$B$1:$C$5,2,0)</f>
        <v>Chuck Magee</v>
      </c>
      <c r="W7641" s="1" t="str">
        <f>VLOOKUP(Orders!B7641,Returns!$B$1:$C$801,2,1)</f>
        <v>Yes</v>
      </c>
    </row>
    <row r="7642" spans="1:23" ht="12.9" customHeight="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  <c r="V7642" s="1" t="str">
        <f>VLOOKUP(M7642,People!$B$1:$C$5,2,0)</f>
        <v>Chuck Magee</v>
      </c>
      <c r="W7642" s="1" t="str">
        <f>VLOOKUP(Orders!B7642,Returns!$B$1:$C$801,2,1)</f>
        <v>Yes</v>
      </c>
    </row>
    <row r="7643" spans="1:23" ht="12.9" customHeight="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VLOOKUP(M7643,People!$B$1:$C$5,2,0)</f>
        <v>Anna Andreadi</v>
      </c>
      <c r="W7643" s="1" t="str">
        <f>VLOOKUP(Orders!B7643,Returns!$B$1:$C$801,2,1)</f>
        <v>Yes</v>
      </c>
    </row>
    <row r="7644" spans="1:23" ht="12.9" customHeight="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  <c r="V7644" s="1" t="str">
        <f>VLOOKUP(M7644,People!$B$1:$C$5,2,0)</f>
        <v>Anna Andreadi</v>
      </c>
      <c r="W7644" s="1" t="str">
        <f>VLOOKUP(Orders!B7644,Returns!$B$1:$C$801,2,1)</f>
        <v>Yes</v>
      </c>
    </row>
    <row r="7645" spans="1:23" ht="12.9" customHeight="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  <c r="V7645" s="1" t="str">
        <f>VLOOKUP(M7645,People!$B$1:$C$5,2,0)</f>
        <v>Anna Andreadi</v>
      </c>
      <c r="W7645" s="1" t="str">
        <f>VLOOKUP(Orders!B7645,Returns!$B$1:$C$801,2,1)</f>
        <v>Yes</v>
      </c>
    </row>
    <row r="7646" spans="1:23" ht="12.9" customHeight="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  <c r="V7646" s="1" t="str">
        <f>VLOOKUP(M7646,People!$B$1:$C$5,2,0)</f>
        <v>Anna Andreadi</v>
      </c>
      <c r="W7646" s="1" t="str">
        <f>VLOOKUP(Orders!B7646,Returns!$B$1:$C$801,2,1)</f>
        <v>Yes</v>
      </c>
    </row>
    <row r="7647" spans="1:23" ht="12.9" customHeight="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  <c r="V7647" s="1" t="str">
        <f>VLOOKUP(M7647,People!$B$1:$C$5,2,0)</f>
        <v>Anna Andreadi</v>
      </c>
      <c r="W7647" s="1" t="str">
        <f>VLOOKUP(Orders!B7647,Returns!$B$1:$C$801,2,1)</f>
        <v>Yes</v>
      </c>
    </row>
    <row r="7648" spans="1:23" ht="12.9" customHeight="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VLOOKUP(M7648,People!$B$1:$C$5,2,0)</f>
        <v>Cassandra Brandow</v>
      </c>
      <c r="W7648" s="1" t="str">
        <f>VLOOKUP(Orders!B7648,Returns!$B$1:$C$801,2,1)</f>
        <v>Yes</v>
      </c>
    </row>
    <row r="7649" spans="1:23" ht="12.9" customHeight="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VLOOKUP(M7649,People!$B$1:$C$5,2,0)</f>
        <v>Anna Andreadi</v>
      </c>
      <c r="W7649" s="1" t="str">
        <f>VLOOKUP(Orders!B7649,Returns!$B$1:$C$801,2,1)</f>
        <v>Yes</v>
      </c>
    </row>
    <row r="7650" spans="1:23" ht="12.9" customHeight="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  <c r="V7650" s="1" t="str">
        <f>VLOOKUP(M7650,People!$B$1:$C$5,2,0)</f>
        <v>Anna Andreadi</v>
      </c>
      <c r="W7650" s="1" t="str">
        <f>VLOOKUP(Orders!B7650,Returns!$B$1:$C$801,2,1)</f>
        <v>Yes</v>
      </c>
    </row>
    <row r="7651" spans="1:23" ht="12.9" customHeight="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  <c r="V7651" s="1" t="str">
        <f>VLOOKUP(M7651,People!$B$1:$C$5,2,0)</f>
        <v>Chuck Magee</v>
      </c>
      <c r="W7651" s="1" t="str">
        <f>VLOOKUP(Orders!B7651,Returns!$B$1:$C$801,2,1)</f>
        <v>Yes</v>
      </c>
    </row>
    <row r="7652" spans="1:23" ht="12.9" customHeight="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  <c r="V7652" s="1" t="str">
        <f>VLOOKUP(M7652,People!$B$1:$C$5,2,0)</f>
        <v>Chuck Magee</v>
      </c>
      <c r="W7652" s="1" t="str">
        <f>VLOOKUP(Orders!B7652,Returns!$B$1:$C$801,2,1)</f>
        <v>Yes</v>
      </c>
    </row>
    <row r="7653" spans="1:23" ht="12.9" customHeight="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  <c r="V7653" s="1" t="str">
        <f>VLOOKUP(M7653,People!$B$1:$C$5,2,0)</f>
        <v>Kelly Williams</v>
      </c>
      <c r="W7653" s="1" t="str">
        <f>VLOOKUP(Orders!B7653,Returns!$B$1:$C$801,2,1)</f>
        <v>Yes</v>
      </c>
    </row>
    <row r="7654" spans="1:23" ht="12.9" customHeight="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  <c r="V7654" s="1" t="str">
        <f>VLOOKUP(M7654,People!$B$1:$C$5,2,0)</f>
        <v>Kelly Williams</v>
      </c>
      <c r="W7654" s="1" t="str">
        <f>VLOOKUP(Orders!B7654,Returns!$B$1:$C$801,2,1)</f>
        <v>Yes</v>
      </c>
    </row>
    <row r="7655" spans="1:23" ht="12.9" customHeight="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  <c r="V7655" s="1" t="str">
        <f>VLOOKUP(M7655,People!$B$1:$C$5,2,0)</f>
        <v>Cassandra Brandow</v>
      </c>
      <c r="W7655" s="1" t="str">
        <f>VLOOKUP(Orders!B7655,Returns!$B$1:$C$801,2,1)</f>
        <v>Yes</v>
      </c>
    </row>
    <row r="7656" spans="1:23" ht="12.9" customHeight="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  <c r="V7656" s="1" t="str">
        <f>VLOOKUP(M7656,People!$B$1:$C$5,2,0)</f>
        <v>Anna Andreadi</v>
      </c>
      <c r="W7656" s="1" t="str">
        <f>VLOOKUP(Orders!B7656,Returns!$B$1:$C$801,2,1)</f>
        <v>Yes</v>
      </c>
    </row>
    <row r="7657" spans="1:23" ht="12.9" customHeight="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  <c r="V7657" s="1" t="str">
        <f>VLOOKUP(M7657,People!$B$1:$C$5,2,0)</f>
        <v>Anna Andreadi</v>
      </c>
      <c r="W7657" s="1" t="str">
        <f>VLOOKUP(Orders!B7657,Returns!$B$1:$C$801,2,1)</f>
        <v>Yes</v>
      </c>
    </row>
    <row r="7658" spans="1:23" ht="12.9" customHeight="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  <c r="V7658" s="1" t="str">
        <f>VLOOKUP(M7658,People!$B$1:$C$5,2,0)</f>
        <v>Anna Andreadi</v>
      </c>
      <c r="W7658" s="1" t="str">
        <f>VLOOKUP(Orders!B7658,Returns!$B$1:$C$801,2,1)</f>
        <v>Yes</v>
      </c>
    </row>
    <row r="7659" spans="1:23" ht="12.9" customHeight="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VLOOKUP(M7659,People!$B$1:$C$5,2,0)</f>
        <v>Anna Andreadi</v>
      </c>
      <c r="W7659" s="1" t="str">
        <f>VLOOKUP(Orders!B7659,Returns!$B$1:$C$801,2,1)</f>
        <v>Yes</v>
      </c>
    </row>
    <row r="7660" spans="1:23" ht="12.9" customHeight="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  <c r="V7660" s="1" t="str">
        <f>VLOOKUP(M7660,People!$B$1:$C$5,2,0)</f>
        <v>Chuck Magee</v>
      </c>
      <c r="W7660" s="1" t="str">
        <f>VLOOKUP(Orders!B7660,Returns!$B$1:$C$801,2,1)</f>
        <v>Yes</v>
      </c>
    </row>
    <row r="7661" spans="1:23" ht="12.9" customHeight="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  <c r="V7661" s="1" t="str">
        <f>VLOOKUP(M7661,People!$B$1:$C$5,2,0)</f>
        <v>Kelly Williams</v>
      </c>
      <c r="W7661" s="1" t="str">
        <f>VLOOKUP(Orders!B7661,Returns!$B$1:$C$801,2,1)</f>
        <v>Yes</v>
      </c>
    </row>
    <row r="7662" spans="1:23" ht="12.9" customHeight="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  <c r="V7662" s="1" t="str">
        <f>VLOOKUP(M7662,People!$B$1:$C$5,2,0)</f>
        <v>Kelly Williams</v>
      </c>
      <c r="W7662" s="1" t="str">
        <f>VLOOKUP(Orders!B7662,Returns!$B$1:$C$801,2,1)</f>
        <v>Yes</v>
      </c>
    </row>
    <row r="7663" spans="1:23" ht="12.9" customHeight="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  <c r="V7663" s="1" t="str">
        <f>VLOOKUP(M7663,People!$B$1:$C$5,2,0)</f>
        <v>Kelly Williams</v>
      </c>
      <c r="W7663" s="1" t="str">
        <f>VLOOKUP(Orders!B7663,Returns!$B$1:$C$801,2,1)</f>
        <v>Yes</v>
      </c>
    </row>
    <row r="7664" spans="1:23" ht="12.9" customHeight="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VLOOKUP(M7664,People!$B$1:$C$5,2,0)</f>
        <v>Anna Andreadi</v>
      </c>
      <c r="W7664" s="1" t="str">
        <f>VLOOKUP(Orders!B7664,Returns!$B$1:$C$801,2,1)</f>
        <v>Yes</v>
      </c>
    </row>
    <row r="7665" spans="1:23" ht="12.9" customHeight="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  <c r="V7665" s="1" t="str">
        <f>VLOOKUP(M7665,People!$B$1:$C$5,2,0)</f>
        <v>Cassandra Brandow</v>
      </c>
      <c r="W7665" s="1" t="str">
        <f>VLOOKUP(Orders!B7665,Returns!$B$1:$C$801,2,1)</f>
        <v>Yes</v>
      </c>
    </row>
    <row r="7666" spans="1:23" ht="12.9" customHeight="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  <c r="V7666" s="1" t="str">
        <f>VLOOKUP(M7666,People!$B$1:$C$5,2,0)</f>
        <v>Cassandra Brandow</v>
      </c>
      <c r="W7666" s="1" t="str">
        <f>VLOOKUP(Orders!B7666,Returns!$B$1:$C$801,2,1)</f>
        <v>Yes</v>
      </c>
    </row>
    <row r="7667" spans="1:23" ht="12.9" customHeight="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  <c r="V7667" s="1" t="str">
        <f>VLOOKUP(M7667,People!$B$1:$C$5,2,0)</f>
        <v>Chuck Magee</v>
      </c>
      <c r="W7667" s="1" t="str">
        <f>VLOOKUP(Orders!B7667,Returns!$B$1:$C$801,2,1)</f>
        <v>Yes</v>
      </c>
    </row>
    <row r="7668" spans="1:23" ht="12.9" customHeight="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VLOOKUP(M7668,People!$B$1:$C$5,2,0)</f>
        <v>Chuck Magee</v>
      </c>
      <c r="W7668" s="1" t="str">
        <f>VLOOKUP(Orders!B7668,Returns!$B$1:$C$801,2,1)</f>
        <v>Yes</v>
      </c>
    </row>
    <row r="7669" spans="1:23" ht="12.9" customHeight="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  <c r="V7669" s="1" t="str">
        <f>VLOOKUP(M7669,People!$B$1:$C$5,2,0)</f>
        <v>Chuck Magee</v>
      </c>
      <c r="W7669" s="1" t="str">
        <f>VLOOKUP(Orders!B7669,Returns!$B$1:$C$801,2,1)</f>
        <v>Yes</v>
      </c>
    </row>
    <row r="7670" spans="1:23" ht="12.9" customHeight="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VLOOKUP(M7670,People!$B$1:$C$5,2,0)</f>
        <v>Chuck Magee</v>
      </c>
      <c r="W7670" s="1" t="str">
        <f>VLOOKUP(Orders!B7670,Returns!$B$1:$C$801,2,1)</f>
        <v>Yes</v>
      </c>
    </row>
    <row r="7671" spans="1:23" ht="12.9" customHeight="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  <c r="V7671" s="1" t="str">
        <f>VLOOKUP(M7671,People!$B$1:$C$5,2,0)</f>
        <v>Chuck Magee</v>
      </c>
      <c r="W7671" s="1" t="str">
        <f>VLOOKUP(Orders!B7671,Returns!$B$1:$C$801,2,1)</f>
        <v>Yes</v>
      </c>
    </row>
    <row r="7672" spans="1:23" ht="12.9" customHeight="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  <c r="V7672" s="1" t="str">
        <f>VLOOKUP(M7672,People!$B$1:$C$5,2,0)</f>
        <v>Chuck Magee</v>
      </c>
      <c r="W7672" s="1" t="str">
        <f>VLOOKUP(Orders!B7672,Returns!$B$1:$C$801,2,1)</f>
        <v>Yes</v>
      </c>
    </row>
    <row r="7673" spans="1:23" ht="12.9" customHeight="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VLOOKUP(M7673,People!$B$1:$C$5,2,0)</f>
        <v>Chuck Magee</v>
      </c>
      <c r="W7673" s="1" t="str">
        <f>VLOOKUP(Orders!B7673,Returns!$B$1:$C$801,2,1)</f>
        <v>Yes</v>
      </c>
    </row>
    <row r="7674" spans="1:23" ht="12.9" customHeight="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  <c r="V7674" s="1" t="str">
        <f>VLOOKUP(M7674,People!$B$1:$C$5,2,0)</f>
        <v>Chuck Magee</v>
      </c>
      <c r="W7674" s="1" t="str">
        <f>VLOOKUP(Orders!B7674,Returns!$B$1:$C$801,2,1)</f>
        <v>Yes</v>
      </c>
    </row>
    <row r="7675" spans="1:23" ht="12.9" customHeight="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VLOOKUP(M7675,People!$B$1:$C$5,2,0)</f>
        <v>Chuck Magee</v>
      </c>
      <c r="W7675" s="1" t="str">
        <f>VLOOKUP(Orders!B7675,Returns!$B$1:$C$801,2,1)</f>
        <v>Yes</v>
      </c>
    </row>
    <row r="7676" spans="1:23" ht="12.9" customHeight="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VLOOKUP(M7676,People!$B$1:$C$5,2,0)</f>
        <v>Chuck Magee</v>
      </c>
      <c r="W7676" s="1" t="str">
        <f>VLOOKUP(Orders!B7676,Returns!$B$1:$C$801,2,1)</f>
        <v>Yes</v>
      </c>
    </row>
    <row r="7677" spans="1:23" ht="12.9" customHeight="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  <c r="V7677" s="1" t="str">
        <f>VLOOKUP(M7677,People!$B$1:$C$5,2,0)</f>
        <v>Anna Andreadi</v>
      </c>
      <c r="W7677" s="1" t="str">
        <f>VLOOKUP(Orders!B7677,Returns!$B$1:$C$801,2,1)</f>
        <v>Yes</v>
      </c>
    </row>
    <row r="7678" spans="1:23" ht="12.9" customHeight="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  <c r="V7678" s="1" t="str">
        <f>VLOOKUP(M7678,People!$B$1:$C$5,2,0)</f>
        <v>Cassandra Brandow</v>
      </c>
      <c r="W7678" s="1" t="str">
        <f>VLOOKUP(Orders!B7678,Returns!$B$1:$C$801,2,1)</f>
        <v>Yes</v>
      </c>
    </row>
    <row r="7679" spans="1:23" ht="12.9" customHeight="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  <c r="V7679" s="1" t="str">
        <f>VLOOKUP(M7679,People!$B$1:$C$5,2,0)</f>
        <v>Chuck Magee</v>
      </c>
      <c r="W7679" s="1" t="str">
        <f>VLOOKUP(Orders!B7679,Returns!$B$1:$C$801,2,1)</f>
        <v>Yes</v>
      </c>
    </row>
    <row r="7680" spans="1:23" ht="12.9" customHeight="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  <c r="V7680" s="1" t="str">
        <f>VLOOKUP(M7680,People!$B$1:$C$5,2,0)</f>
        <v>Chuck Magee</v>
      </c>
      <c r="W7680" s="1" t="str">
        <f>VLOOKUP(Orders!B7680,Returns!$B$1:$C$801,2,1)</f>
        <v>Yes</v>
      </c>
    </row>
    <row r="7681" spans="1:23" ht="12.9" customHeight="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  <c r="V7681" s="1" t="str">
        <f>VLOOKUP(M7681,People!$B$1:$C$5,2,0)</f>
        <v>Chuck Magee</v>
      </c>
      <c r="W7681" s="1" t="str">
        <f>VLOOKUP(Orders!B7681,Returns!$B$1:$C$801,2,1)</f>
        <v>Yes</v>
      </c>
    </row>
    <row r="7682" spans="1:23" ht="12.9" customHeight="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VLOOKUP(M7682,People!$B$1:$C$5,2,0)</f>
        <v>Chuck Magee</v>
      </c>
      <c r="W7682" s="1" t="str">
        <f>VLOOKUP(Orders!B7682,Returns!$B$1:$C$801,2,1)</f>
        <v>Yes</v>
      </c>
    </row>
    <row r="7683" spans="1:23" ht="12.9" customHeight="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  <c r="V7683" s="1" t="str">
        <f>VLOOKUP(M7683,People!$B$1:$C$5,2,0)</f>
        <v>Chuck Magee</v>
      </c>
      <c r="W7683" s="1" t="str">
        <f>VLOOKUP(Orders!B7683,Returns!$B$1:$C$801,2,1)</f>
        <v>Yes</v>
      </c>
    </row>
    <row r="7684" spans="1:23" ht="12.9" customHeight="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  <c r="V7684" s="1" t="str">
        <f>VLOOKUP(M7684,People!$B$1:$C$5,2,0)</f>
        <v>Kelly Williams</v>
      </c>
      <c r="W7684" s="1" t="str">
        <f>VLOOKUP(Orders!B7684,Returns!$B$1:$C$801,2,1)</f>
        <v>Yes</v>
      </c>
    </row>
    <row r="7685" spans="1:23" ht="12.9" customHeight="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  <c r="V7685" s="1" t="str">
        <f>VLOOKUP(M7685,People!$B$1:$C$5,2,0)</f>
        <v>Kelly Williams</v>
      </c>
      <c r="W7685" s="1" t="str">
        <f>VLOOKUP(Orders!B7685,Returns!$B$1:$C$801,2,1)</f>
        <v>Yes</v>
      </c>
    </row>
    <row r="7686" spans="1:23" ht="12.9" customHeight="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VLOOKUP(M7686,People!$B$1:$C$5,2,0)</f>
        <v>Chuck Magee</v>
      </c>
      <c r="W7686" s="1" t="str">
        <f>VLOOKUP(Orders!B7686,Returns!$B$1:$C$801,2,1)</f>
        <v>Yes</v>
      </c>
    </row>
    <row r="7687" spans="1:23" ht="12.9" customHeight="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  <c r="V7687" s="1" t="str">
        <f>VLOOKUP(M7687,People!$B$1:$C$5,2,0)</f>
        <v>Chuck Magee</v>
      </c>
      <c r="W7687" s="1" t="str">
        <f>VLOOKUP(Orders!B7687,Returns!$B$1:$C$801,2,1)</f>
        <v>Yes</v>
      </c>
    </row>
    <row r="7688" spans="1:23" ht="12.9" customHeight="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VLOOKUP(M7688,People!$B$1:$C$5,2,0)</f>
        <v>Kelly Williams</v>
      </c>
      <c r="W7688" s="1" t="str">
        <f>VLOOKUP(Orders!B7688,Returns!$B$1:$C$801,2,1)</f>
        <v>Yes</v>
      </c>
    </row>
    <row r="7689" spans="1:23" ht="12.9" customHeight="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VLOOKUP(M7689,People!$B$1:$C$5,2,0)</f>
        <v>Kelly Williams</v>
      </c>
      <c r="W7689" s="1" t="str">
        <f>VLOOKUP(Orders!B7689,Returns!$B$1:$C$801,2,1)</f>
        <v>Yes</v>
      </c>
    </row>
    <row r="7690" spans="1:23" ht="12.9" customHeight="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  <c r="V7690" s="1" t="str">
        <f>VLOOKUP(M7690,People!$B$1:$C$5,2,0)</f>
        <v>Kelly Williams</v>
      </c>
      <c r="W7690" s="1" t="str">
        <f>VLOOKUP(Orders!B7690,Returns!$B$1:$C$801,2,1)</f>
        <v>Yes</v>
      </c>
    </row>
    <row r="7691" spans="1:23" ht="12.9" customHeight="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  <c r="V7691" s="1" t="str">
        <f>VLOOKUP(M7691,People!$B$1:$C$5,2,0)</f>
        <v>Cassandra Brandow</v>
      </c>
      <c r="W7691" s="1" t="str">
        <f>VLOOKUP(Orders!B7691,Returns!$B$1:$C$801,2,1)</f>
        <v>Yes</v>
      </c>
    </row>
    <row r="7692" spans="1:23" ht="12.9" customHeight="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  <c r="V7692" s="1" t="str">
        <f>VLOOKUP(M7692,People!$B$1:$C$5,2,0)</f>
        <v>Cassandra Brandow</v>
      </c>
      <c r="W7692" s="1" t="str">
        <f>VLOOKUP(Orders!B7692,Returns!$B$1:$C$801,2,1)</f>
        <v>Yes</v>
      </c>
    </row>
    <row r="7693" spans="1:23" ht="12.9" customHeight="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  <c r="V7693" s="1" t="str">
        <f>VLOOKUP(M7693,People!$B$1:$C$5,2,0)</f>
        <v>Cassandra Brandow</v>
      </c>
      <c r="W7693" s="1" t="str">
        <f>VLOOKUP(Orders!B7693,Returns!$B$1:$C$801,2,1)</f>
        <v>Yes</v>
      </c>
    </row>
    <row r="7694" spans="1:23" ht="12.9" customHeight="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  <c r="V7694" s="1" t="str">
        <f>VLOOKUP(M7694,People!$B$1:$C$5,2,0)</f>
        <v>Anna Andreadi</v>
      </c>
      <c r="W7694" s="1" t="str">
        <f>VLOOKUP(Orders!B7694,Returns!$B$1:$C$801,2,1)</f>
        <v>Yes</v>
      </c>
    </row>
    <row r="7695" spans="1:23" ht="12.9" customHeight="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  <c r="V7695" s="1" t="str">
        <f>VLOOKUP(M7695,People!$B$1:$C$5,2,0)</f>
        <v>Anna Andreadi</v>
      </c>
      <c r="W7695" s="1" t="str">
        <f>VLOOKUP(Orders!B7695,Returns!$B$1:$C$801,2,1)</f>
        <v>Yes</v>
      </c>
    </row>
    <row r="7696" spans="1:23" ht="12.9" customHeight="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  <c r="V7696" s="1" t="str">
        <f>VLOOKUP(M7696,People!$B$1:$C$5,2,0)</f>
        <v>Anna Andreadi</v>
      </c>
      <c r="W7696" s="1" t="str">
        <f>VLOOKUP(Orders!B7696,Returns!$B$1:$C$801,2,1)</f>
        <v>Yes</v>
      </c>
    </row>
    <row r="7697" spans="1:23" ht="12.9" customHeight="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VLOOKUP(M7697,People!$B$1:$C$5,2,0)</f>
        <v>Kelly Williams</v>
      </c>
      <c r="W7697" s="1" t="str">
        <f>VLOOKUP(Orders!B7697,Returns!$B$1:$C$801,2,1)</f>
        <v>Yes</v>
      </c>
    </row>
    <row r="7698" spans="1:23" ht="12.9" customHeight="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  <c r="V7698" s="1" t="str">
        <f>VLOOKUP(M7698,People!$B$1:$C$5,2,0)</f>
        <v>Kelly Williams</v>
      </c>
      <c r="W7698" s="1" t="str">
        <f>VLOOKUP(Orders!B7698,Returns!$B$1:$C$801,2,1)</f>
        <v>Yes</v>
      </c>
    </row>
    <row r="7699" spans="1:23" ht="12.9" customHeight="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VLOOKUP(M7699,People!$B$1:$C$5,2,0)</f>
        <v>Chuck Magee</v>
      </c>
      <c r="W7699" s="1" t="str">
        <f>VLOOKUP(Orders!B7699,Returns!$B$1:$C$801,2,1)</f>
        <v>Yes</v>
      </c>
    </row>
    <row r="7700" spans="1:23" ht="12.9" customHeight="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  <c r="V7700" s="1" t="str">
        <f>VLOOKUP(M7700,People!$B$1:$C$5,2,0)</f>
        <v>Chuck Magee</v>
      </c>
      <c r="W7700" s="1" t="str">
        <f>VLOOKUP(Orders!B7700,Returns!$B$1:$C$801,2,1)</f>
        <v>Yes</v>
      </c>
    </row>
    <row r="7701" spans="1:23" ht="12.9" customHeight="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  <c r="V7701" s="1" t="str">
        <f>VLOOKUP(M7701,People!$B$1:$C$5,2,0)</f>
        <v>Chuck Magee</v>
      </c>
      <c r="W7701" s="1" t="str">
        <f>VLOOKUP(Orders!B7701,Returns!$B$1:$C$801,2,1)</f>
        <v>Yes</v>
      </c>
    </row>
    <row r="7702" spans="1:23" ht="12.9" customHeight="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  <c r="V7702" s="1" t="str">
        <f>VLOOKUP(M7702,People!$B$1:$C$5,2,0)</f>
        <v>Chuck Magee</v>
      </c>
      <c r="W7702" s="1" t="str">
        <f>VLOOKUP(Orders!B7702,Returns!$B$1:$C$801,2,1)</f>
        <v>Yes</v>
      </c>
    </row>
    <row r="7703" spans="1:23" ht="12.9" customHeight="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  <c r="V7703" s="1" t="str">
        <f>VLOOKUP(M7703,People!$B$1:$C$5,2,0)</f>
        <v>Chuck Magee</v>
      </c>
      <c r="W7703" s="1" t="str">
        <f>VLOOKUP(Orders!B7703,Returns!$B$1:$C$801,2,1)</f>
        <v>Yes</v>
      </c>
    </row>
    <row r="7704" spans="1:23" ht="12.9" customHeight="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  <c r="V7704" s="1" t="str">
        <f>VLOOKUP(M7704,People!$B$1:$C$5,2,0)</f>
        <v>Kelly Williams</v>
      </c>
      <c r="W7704" s="1" t="str">
        <f>VLOOKUP(Orders!B7704,Returns!$B$1:$C$801,2,1)</f>
        <v>Yes</v>
      </c>
    </row>
    <row r="7705" spans="1:23" ht="12.9" customHeight="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  <c r="V7705" s="1" t="str">
        <f>VLOOKUP(M7705,People!$B$1:$C$5,2,0)</f>
        <v>Kelly Williams</v>
      </c>
      <c r="W7705" s="1" t="str">
        <f>VLOOKUP(Orders!B7705,Returns!$B$1:$C$801,2,1)</f>
        <v>Yes</v>
      </c>
    </row>
    <row r="7706" spans="1:23" ht="12.9" customHeight="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  <c r="V7706" s="1" t="str">
        <f>VLOOKUP(M7706,People!$B$1:$C$5,2,0)</f>
        <v>Kelly Williams</v>
      </c>
      <c r="W7706" s="1" t="str">
        <f>VLOOKUP(Orders!B7706,Returns!$B$1:$C$801,2,1)</f>
        <v>Yes</v>
      </c>
    </row>
    <row r="7707" spans="1:23" ht="12.9" customHeight="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VLOOKUP(M7707,People!$B$1:$C$5,2,0)</f>
        <v>Kelly Williams</v>
      </c>
      <c r="W7707" s="1" t="str">
        <f>VLOOKUP(Orders!B7707,Returns!$B$1:$C$801,2,1)</f>
        <v>Yes</v>
      </c>
    </row>
    <row r="7708" spans="1:23" ht="12.9" customHeight="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VLOOKUP(M7708,People!$B$1:$C$5,2,0)</f>
        <v>Kelly Williams</v>
      </c>
      <c r="W7708" s="1" t="str">
        <f>VLOOKUP(Orders!B7708,Returns!$B$1:$C$801,2,1)</f>
        <v>Yes</v>
      </c>
    </row>
    <row r="7709" spans="1:23" ht="12.9" customHeight="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VLOOKUP(M7709,People!$B$1:$C$5,2,0)</f>
        <v>Anna Andreadi</v>
      </c>
      <c r="W7709" s="1" t="str">
        <f>VLOOKUP(Orders!B7709,Returns!$B$1:$C$801,2,1)</f>
        <v>Yes</v>
      </c>
    </row>
    <row r="7710" spans="1:23" ht="12.9" customHeight="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  <c r="V7710" s="1" t="str">
        <f>VLOOKUP(M7710,People!$B$1:$C$5,2,0)</f>
        <v>Chuck Magee</v>
      </c>
      <c r="W7710" s="1" t="str">
        <f>VLOOKUP(Orders!B7710,Returns!$B$1:$C$801,2,1)</f>
        <v>Yes</v>
      </c>
    </row>
    <row r="7711" spans="1:23" ht="12.9" customHeight="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  <c r="V7711" s="1" t="str">
        <f>VLOOKUP(M7711,People!$B$1:$C$5,2,0)</f>
        <v>Chuck Magee</v>
      </c>
      <c r="W7711" s="1" t="str">
        <f>VLOOKUP(Orders!B7711,Returns!$B$1:$C$801,2,1)</f>
        <v>Yes</v>
      </c>
    </row>
    <row r="7712" spans="1:23" ht="12.9" customHeight="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VLOOKUP(M7712,People!$B$1:$C$5,2,0)</f>
        <v>Anna Andreadi</v>
      </c>
      <c r="W7712" s="1" t="str">
        <f>VLOOKUP(Orders!B7712,Returns!$B$1:$C$801,2,1)</f>
        <v>Yes</v>
      </c>
    </row>
    <row r="7713" spans="1:23" ht="12.9" customHeight="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  <c r="V7713" s="1" t="str">
        <f>VLOOKUP(M7713,People!$B$1:$C$5,2,0)</f>
        <v>Cassandra Brandow</v>
      </c>
      <c r="W7713" s="1" t="str">
        <f>VLOOKUP(Orders!B7713,Returns!$B$1:$C$801,2,1)</f>
        <v>Yes</v>
      </c>
    </row>
    <row r="7714" spans="1:23" ht="12.9" customHeight="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  <c r="V7714" s="1" t="str">
        <f>VLOOKUP(M7714,People!$B$1:$C$5,2,0)</f>
        <v>Cassandra Brandow</v>
      </c>
      <c r="W7714" s="1" t="str">
        <f>VLOOKUP(Orders!B7714,Returns!$B$1:$C$801,2,1)</f>
        <v>Yes</v>
      </c>
    </row>
    <row r="7715" spans="1:23" ht="12.9" customHeight="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  <c r="V7715" s="1" t="str">
        <f>VLOOKUP(M7715,People!$B$1:$C$5,2,0)</f>
        <v>Cassandra Brandow</v>
      </c>
      <c r="W7715" s="1" t="str">
        <f>VLOOKUP(Orders!B7715,Returns!$B$1:$C$801,2,1)</f>
        <v>Yes</v>
      </c>
    </row>
    <row r="7716" spans="1:23" ht="12.9" customHeight="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  <c r="V7716" s="1" t="str">
        <f>VLOOKUP(M7716,People!$B$1:$C$5,2,0)</f>
        <v>Anna Andreadi</v>
      </c>
      <c r="W7716" s="1" t="str">
        <f>VLOOKUP(Orders!B7716,Returns!$B$1:$C$801,2,1)</f>
        <v>Yes</v>
      </c>
    </row>
    <row r="7717" spans="1:23" ht="12.9" customHeight="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  <c r="V7717" s="1" t="str">
        <f>VLOOKUP(M7717,People!$B$1:$C$5,2,0)</f>
        <v>Chuck Magee</v>
      </c>
      <c r="W7717" s="1" t="str">
        <f>VLOOKUP(Orders!B7717,Returns!$B$1:$C$801,2,1)</f>
        <v>Yes</v>
      </c>
    </row>
    <row r="7718" spans="1:23" ht="12.9" customHeight="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  <c r="V7718" s="1" t="str">
        <f>VLOOKUP(M7718,People!$B$1:$C$5,2,0)</f>
        <v>Anna Andreadi</v>
      </c>
      <c r="W7718" s="1" t="str">
        <f>VLOOKUP(Orders!B7718,Returns!$B$1:$C$801,2,1)</f>
        <v>Yes</v>
      </c>
    </row>
    <row r="7719" spans="1:23" ht="12.9" customHeight="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  <c r="V7719" s="1" t="str">
        <f>VLOOKUP(M7719,People!$B$1:$C$5,2,0)</f>
        <v>Anna Andreadi</v>
      </c>
      <c r="W7719" s="1" t="str">
        <f>VLOOKUP(Orders!B7719,Returns!$B$1:$C$801,2,1)</f>
        <v>Yes</v>
      </c>
    </row>
    <row r="7720" spans="1:23" ht="12.9" customHeight="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  <c r="V7720" s="1" t="str">
        <f>VLOOKUP(M7720,People!$B$1:$C$5,2,0)</f>
        <v>Anna Andreadi</v>
      </c>
      <c r="W7720" s="1" t="str">
        <f>VLOOKUP(Orders!B7720,Returns!$B$1:$C$801,2,1)</f>
        <v>Yes</v>
      </c>
    </row>
    <row r="7721" spans="1:23" ht="12.9" customHeight="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  <c r="V7721" s="1" t="str">
        <f>VLOOKUP(M7721,People!$B$1:$C$5,2,0)</f>
        <v>Chuck Magee</v>
      </c>
      <c r="W7721" s="1" t="str">
        <f>VLOOKUP(Orders!B7721,Returns!$B$1:$C$801,2,1)</f>
        <v>Yes</v>
      </c>
    </row>
    <row r="7722" spans="1:23" ht="12.9" customHeight="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VLOOKUP(M7722,People!$B$1:$C$5,2,0)</f>
        <v>Chuck Magee</v>
      </c>
      <c r="W7722" s="1" t="str">
        <f>VLOOKUP(Orders!B7722,Returns!$B$1:$C$801,2,1)</f>
        <v>Yes</v>
      </c>
    </row>
    <row r="7723" spans="1:23" ht="12.9" customHeight="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  <c r="V7723" s="1" t="str">
        <f>VLOOKUP(M7723,People!$B$1:$C$5,2,0)</f>
        <v>Chuck Magee</v>
      </c>
      <c r="W7723" s="1" t="str">
        <f>VLOOKUP(Orders!B7723,Returns!$B$1:$C$801,2,1)</f>
        <v>Yes</v>
      </c>
    </row>
    <row r="7724" spans="1:23" ht="12.9" customHeight="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VLOOKUP(M7724,People!$B$1:$C$5,2,0)</f>
        <v>Anna Andreadi</v>
      </c>
      <c r="W7724" s="1" t="str">
        <f>VLOOKUP(Orders!B7724,Returns!$B$1:$C$801,2,1)</f>
        <v>Yes</v>
      </c>
    </row>
    <row r="7725" spans="1:23" ht="12.9" customHeight="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  <c r="V7725" s="1" t="str">
        <f>VLOOKUP(M7725,People!$B$1:$C$5,2,0)</f>
        <v>Kelly Williams</v>
      </c>
      <c r="W7725" s="1" t="str">
        <f>VLOOKUP(Orders!B7725,Returns!$B$1:$C$801,2,1)</f>
        <v>Yes</v>
      </c>
    </row>
    <row r="7726" spans="1:23" ht="12.9" customHeight="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  <c r="V7726" s="1" t="str">
        <f>VLOOKUP(M7726,People!$B$1:$C$5,2,0)</f>
        <v>Chuck Magee</v>
      </c>
      <c r="W7726" s="1" t="str">
        <f>VLOOKUP(Orders!B7726,Returns!$B$1:$C$801,2,1)</f>
        <v>Yes</v>
      </c>
    </row>
    <row r="7727" spans="1:23" ht="12.9" customHeight="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  <c r="V7727" s="1" t="str">
        <f>VLOOKUP(M7727,People!$B$1:$C$5,2,0)</f>
        <v>Chuck Magee</v>
      </c>
      <c r="W7727" s="1" t="str">
        <f>VLOOKUP(Orders!B7727,Returns!$B$1:$C$801,2,1)</f>
        <v>Yes</v>
      </c>
    </row>
    <row r="7728" spans="1:23" ht="12.9" customHeight="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VLOOKUP(M7728,People!$B$1:$C$5,2,0)</f>
        <v>Chuck Magee</v>
      </c>
      <c r="W7728" s="1" t="str">
        <f>VLOOKUP(Orders!B7728,Returns!$B$1:$C$801,2,1)</f>
        <v>Yes</v>
      </c>
    </row>
    <row r="7729" spans="1:23" ht="12.9" customHeight="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VLOOKUP(M7729,People!$B$1:$C$5,2,0)</f>
        <v>Chuck Magee</v>
      </c>
      <c r="W7729" s="1" t="str">
        <f>VLOOKUP(Orders!B7729,Returns!$B$1:$C$801,2,1)</f>
        <v>Yes</v>
      </c>
    </row>
    <row r="7730" spans="1:23" ht="12.9" customHeight="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VLOOKUP(M7730,People!$B$1:$C$5,2,0)</f>
        <v>Kelly Williams</v>
      </c>
      <c r="W7730" s="1" t="str">
        <f>VLOOKUP(Orders!B7730,Returns!$B$1:$C$801,2,1)</f>
        <v>Yes</v>
      </c>
    </row>
    <row r="7731" spans="1:23" ht="12.9" customHeight="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  <c r="V7731" s="1" t="str">
        <f>VLOOKUP(M7731,People!$B$1:$C$5,2,0)</f>
        <v>Cassandra Brandow</v>
      </c>
      <c r="W7731" s="1" t="str">
        <f>VLOOKUP(Orders!B7731,Returns!$B$1:$C$801,2,1)</f>
        <v>Yes</v>
      </c>
    </row>
    <row r="7732" spans="1:23" ht="12.9" customHeight="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  <c r="V7732" s="1" t="str">
        <f>VLOOKUP(M7732,People!$B$1:$C$5,2,0)</f>
        <v>Anna Andreadi</v>
      </c>
      <c r="W7732" s="1" t="str">
        <f>VLOOKUP(Orders!B7732,Returns!$B$1:$C$801,2,1)</f>
        <v>Yes</v>
      </c>
    </row>
    <row r="7733" spans="1:23" ht="12.9" customHeight="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  <c r="V7733" s="1" t="str">
        <f>VLOOKUP(M7733,People!$B$1:$C$5,2,0)</f>
        <v>Kelly Williams</v>
      </c>
      <c r="W7733" s="1" t="str">
        <f>VLOOKUP(Orders!B7733,Returns!$B$1:$C$801,2,1)</f>
        <v>Yes</v>
      </c>
    </row>
    <row r="7734" spans="1:23" ht="12.9" customHeight="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  <c r="V7734" s="1" t="str">
        <f>VLOOKUP(M7734,People!$B$1:$C$5,2,0)</f>
        <v>Kelly Williams</v>
      </c>
      <c r="W7734" s="1" t="str">
        <f>VLOOKUP(Orders!B7734,Returns!$B$1:$C$801,2,1)</f>
        <v>Yes</v>
      </c>
    </row>
    <row r="7735" spans="1:23" ht="12.9" customHeight="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  <c r="V7735" s="1" t="str">
        <f>VLOOKUP(M7735,People!$B$1:$C$5,2,0)</f>
        <v>Chuck Magee</v>
      </c>
      <c r="W7735" s="1" t="str">
        <f>VLOOKUP(Orders!B7735,Returns!$B$1:$C$801,2,1)</f>
        <v>Yes</v>
      </c>
    </row>
    <row r="7736" spans="1:23" ht="12.9" customHeight="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  <c r="V7736" s="1" t="str">
        <f>VLOOKUP(M7736,People!$B$1:$C$5,2,0)</f>
        <v>Anna Andreadi</v>
      </c>
      <c r="W7736" s="1" t="str">
        <f>VLOOKUP(Orders!B7736,Returns!$B$1:$C$801,2,1)</f>
        <v>Yes</v>
      </c>
    </row>
    <row r="7737" spans="1:23" ht="12.9" customHeight="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VLOOKUP(M7737,People!$B$1:$C$5,2,0)</f>
        <v>Anna Andreadi</v>
      </c>
      <c r="W7737" s="1" t="str">
        <f>VLOOKUP(Orders!B7737,Returns!$B$1:$C$801,2,1)</f>
        <v>Yes</v>
      </c>
    </row>
    <row r="7738" spans="1:23" ht="12.9" customHeight="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  <c r="V7738" s="1" t="str">
        <f>VLOOKUP(M7738,People!$B$1:$C$5,2,0)</f>
        <v>Chuck Magee</v>
      </c>
      <c r="W7738" s="1" t="str">
        <f>VLOOKUP(Orders!B7738,Returns!$B$1:$C$801,2,1)</f>
        <v>Yes</v>
      </c>
    </row>
    <row r="7739" spans="1:23" ht="12.9" customHeight="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  <c r="V7739" s="1" t="str">
        <f>VLOOKUP(M7739,People!$B$1:$C$5,2,0)</f>
        <v>Cassandra Brandow</v>
      </c>
      <c r="W7739" s="1" t="str">
        <f>VLOOKUP(Orders!B7739,Returns!$B$1:$C$801,2,1)</f>
        <v>Yes</v>
      </c>
    </row>
    <row r="7740" spans="1:23" ht="12.9" customHeight="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  <c r="V7740" s="1" t="str">
        <f>VLOOKUP(M7740,People!$B$1:$C$5,2,0)</f>
        <v>Chuck Magee</v>
      </c>
      <c r="W7740" s="1" t="str">
        <f>VLOOKUP(Orders!B7740,Returns!$B$1:$C$801,2,1)</f>
        <v>Yes</v>
      </c>
    </row>
    <row r="7741" spans="1:23" ht="12.9" customHeight="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  <c r="V7741" s="1" t="str">
        <f>VLOOKUP(M7741,People!$B$1:$C$5,2,0)</f>
        <v>Anna Andreadi</v>
      </c>
      <c r="W7741" s="1" t="str">
        <f>VLOOKUP(Orders!B7741,Returns!$B$1:$C$801,2,1)</f>
        <v>Yes</v>
      </c>
    </row>
    <row r="7742" spans="1:23" ht="12.9" customHeight="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  <c r="V7742" s="1" t="str">
        <f>VLOOKUP(M7742,People!$B$1:$C$5,2,0)</f>
        <v>Anna Andreadi</v>
      </c>
      <c r="W7742" s="1" t="str">
        <f>VLOOKUP(Orders!B7742,Returns!$B$1:$C$801,2,1)</f>
        <v>Yes</v>
      </c>
    </row>
    <row r="7743" spans="1:23" ht="12.9" customHeight="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VLOOKUP(M7743,People!$B$1:$C$5,2,0)</f>
        <v>Anna Andreadi</v>
      </c>
      <c r="W7743" s="1" t="str">
        <f>VLOOKUP(Orders!B7743,Returns!$B$1:$C$801,2,1)</f>
        <v>Yes</v>
      </c>
    </row>
    <row r="7744" spans="1:23" ht="12.9" customHeight="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  <c r="V7744" s="1" t="str">
        <f>VLOOKUP(M7744,People!$B$1:$C$5,2,0)</f>
        <v>Anna Andreadi</v>
      </c>
      <c r="W7744" s="1" t="str">
        <f>VLOOKUP(Orders!B7744,Returns!$B$1:$C$801,2,1)</f>
        <v>Yes</v>
      </c>
    </row>
    <row r="7745" spans="1:23" ht="12.9" customHeight="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VLOOKUP(M7745,People!$B$1:$C$5,2,0)</f>
        <v>Chuck Magee</v>
      </c>
      <c r="W7745" s="1" t="str">
        <f>VLOOKUP(Orders!B7745,Returns!$B$1:$C$801,2,1)</f>
        <v>Yes</v>
      </c>
    </row>
    <row r="7746" spans="1:23" ht="12.9" customHeight="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VLOOKUP(M7746,People!$B$1:$C$5,2,0)</f>
        <v>Chuck Magee</v>
      </c>
      <c r="W7746" s="1" t="str">
        <f>VLOOKUP(Orders!B7746,Returns!$B$1:$C$801,2,1)</f>
        <v>Yes</v>
      </c>
    </row>
    <row r="7747" spans="1:23" ht="12.9" customHeight="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  <c r="V7747" s="1" t="str">
        <f>VLOOKUP(M7747,People!$B$1:$C$5,2,0)</f>
        <v>Chuck Magee</v>
      </c>
      <c r="W7747" s="1" t="str">
        <f>VLOOKUP(Orders!B7747,Returns!$B$1:$C$801,2,1)</f>
        <v>Yes</v>
      </c>
    </row>
    <row r="7748" spans="1:23" ht="12.9" customHeight="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VLOOKUP(M7748,People!$B$1:$C$5,2,0)</f>
        <v>Kelly Williams</v>
      </c>
      <c r="W7748" s="1" t="str">
        <f>VLOOKUP(Orders!B7748,Returns!$B$1:$C$801,2,1)</f>
        <v>Yes</v>
      </c>
    </row>
    <row r="7749" spans="1:23" ht="12.9" customHeight="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  <c r="V7749" s="1" t="str">
        <f>VLOOKUP(M7749,People!$B$1:$C$5,2,0)</f>
        <v>Chuck Magee</v>
      </c>
      <c r="W7749" s="1" t="str">
        <f>VLOOKUP(Orders!B7749,Returns!$B$1:$C$801,2,1)</f>
        <v>Yes</v>
      </c>
    </row>
    <row r="7750" spans="1:23" ht="12.9" customHeight="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  <c r="V7750" s="1" t="str">
        <f>VLOOKUP(M7750,People!$B$1:$C$5,2,0)</f>
        <v>Cassandra Brandow</v>
      </c>
      <c r="W7750" s="1" t="str">
        <f>VLOOKUP(Orders!B7750,Returns!$B$1:$C$801,2,1)</f>
        <v>Yes</v>
      </c>
    </row>
    <row r="7751" spans="1:23" ht="12.9" customHeight="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VLOOKUP(M7751,People!$B$1:$C$5,2,0)</f>
        <v>Cassandra Brandow</v>
      </c>
      <c r="W7751" s="1" t="str">
        <f>VLOOKUP(Orders!B7751,Returns!$B$1:$C$801,2,1)</f>
        <v>Yes</v>
      </c>
    </row>
    <row r="7752" spans="1:23" ht="12.9" customHeight="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VLOOKUP(M7752,People!$B$1:$C$5,2,0)</f>
        <v>Cassandra Brandow</v>
      </c>
      <c r="W7752" s="1" t="str">
        <f>VLOOKUP(Orders!B7752,Returns!$B$1:$C$801,2,1)</f>
        <v>Yes</v>
      </c>
    </row>
    <row r="7753" spans="1:23" ht="12.9" customHeight="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VLOOKUP(M7753,People!$B$1:$C$5,2,0)</f>
        <v>Cassandra Brandow</v>
      </c>
      <c r="W7753" s="1" t="str">
        <f>VLOOKUP(Orders!B7753,Returns!$B$1:$C$801,2,1)</f>
        <v>Yes</v>
      </c>
    </row>
    <row r="7754" spans="1:23" ht="12.9" customHeight="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  <c r="V7754" s="1" t="str">
        <f>VLOOKUP(M7754,People!$B$1:$C$5,2,0)</f>
        <v>Cassandra Brandow</v>
      </c>
      <c r="W7754" s="1" t="str">
        <f>VLOOKUP(Orders!B7754,Returns!$B$1:$C$801,2,1)</f>
        <v>Yes</v>
      </c>
    </row>
    <row r="7755" spans="1:23" ht="12.9" customHeight="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  <c r="V7755" s="1" t="str">
        <f>VLOOKUP(M7755,People!$B$1:$C$5,2,0)</f>
        <v>Cassandra Brandow</v>
      </c>
      <c r="W7755" s="1" t="str">
        <f>VLOOKUP(Orders!B7755,Returns!$B$1:$C$801,2,1)</f>
        <v>Yes</v>
      </c>
    </row>
    <row r="7756" spans="1:23" ht="12.9" customHeight="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  <c r="V7756" s="1" t="str">
        <f>VLOOKUP(M7756,People!$B$1:$C$5,2,0)</f>
        <v>Chuck Magee</v>
      </c>
      <c r="W7756" s="1" t="str">
        <f>VLOOKUP(Orders!B7756,Returns!$B$1:$C$801,2,1)</f>
        <v>Yes</v>
      </c>
    </row>
    <row r="7757" spans="1:23" ht="12.9" customHeight="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  <c r="V7757" s="1" t="str">
        <f>VLOOKUP(M7757,People!$B$1:$C$5,2,0)</f>
        <v>Cassandra Brandow</v>
      </c>
      <c r="W7757" s="1" t="str">
        <f>VLOOKUP(Orders!B7757,Returns!$B$1:$C$801,2,1)</f>
        <v>Yes</v>
      </c>
    </row>
    <row r="7758" spans="1:23" ht="12.9" customHeight="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  <c r="V7758" s="1" t="str">
        <f>VLOOKUP(M7758,People!$B$1:$C$5,2,0)</f>
        <v>Cassandra Brandow</v>
      </c>
      <c r="W7758" s="1" t="str">
        <f>VLOOKUP(Orders!B7758,Returns!$B$1:$C$801,2,1)</f>
        <v>Yes</v>
      </c>
    </row>
    <row r="7759" spans="1:23" ht="12.9" customHeight="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  <c r="V7759" s="1" t="str">
        <f>VLOOKUP(M7759,People!$B$1:$C$5,2,0)</f>
        <v>Chuck Magee</v>
      </c>
      <c r="W7759" s="1" t="str">
        <f>VLOOKUP(Orders!B7759,Returns!$B$1:$C$801,2,1)</f>
        <v>Yes</v>
      </c>
    </row>
    <row r="7760" spans="1:23" ht="12.9" customHeight="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  <c r="V7760" s="1" t="str">
        <f>VLOOKUP(M7760,People!$B$1:$C$5,2,0)</f>
        <v>Chuck Magee</v>
      </c>
      <c r="W7760" s="1" t="str">
        <f>VLOOKUP(Orders!B7760,Returns!$B$1:$C$801,2,1)</f>
        <v>Yes</v>
      </c>
    </row>
    <row r="7761" spans="1:23" ht="12.9" customHeight="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  <c r="V7761" s="1" t="str">
        <f>VLOOKUP(M7761,People!$B$1:$C$5,2,0)</f>
        <v>Kelly Williams</v>
      </c>
      <c r="W7761" s="1" t="str">
        <f>VLOOKUP(Orders!B7761,Returns!$B$1:$C$801,2,1)</f>
        <v>Yes</v>
      </c>
    </row>
    <row r="7762" spans="1:23" ht="12.9" customHeight="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  <c r="V7762" s="1" t="str">
        <f>VLOOKUP(M7762,People!$B$1:$C$5,2,0)</f>
        <v>Cassandra Brandow</v>
      </c>
      <c r="W7762" s="1" t="str">
        <f>VLOOKUP(Orders!B7762,Returns!$B$1:$C$801,2,1)</f>
        <v>Yes</v>
      </c>
    </row>
    <row r="7763" spans="1:23" ht="12.9" customHeight="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  <c r="V7763" s="1" t="str">
        <f>VLOOKUP(M7763,People!$B$1:$C$5,2,0)</f>
        <v>Kelly Williams</v>
      </c>
      <c r="W7763" s="1" t="str">
        <f>VLOOKUP(Orders!B7763,Returns!$B$1:$C$801,2,1)</f>
        <v>Yes</v>
      </c>
    </row>
    <row r="7764" spans="1:23" ht="12.9" customHeight="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  <c r="V7764" s="1" t="str">
        <f>VLOOKUP(M7764,People!$B$1:$C$5,2,0)</f>
        <v>Anna Andreadi</v>
      </c>
      <c r="W7764" s="1" t="str">
        <f>VLOOKUP(Orders!B7764,Returns!$B$1:$C$801,2,1)</f>
        <v>Yes</v>
      </c>
    </row>
    <row r="7765" spans="1:23" ht="12.9" customHeight="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  <c r="V7765" s="1" t="str">
        <f>VLOOKUP(M7765,People!$B$1:$C$5,2,0)</f>
        <v>Cassandra Brandow</v>
      </c>
      <c r="W7765" s="1" t="str">
        <f>VLOOKUP(Orders!B7765,Returns!$B$1:$C$801,2,1)</f>
        <v>Yes</v>
      </c>
    </row>
    <row r="7766" spans="1:23" ht="12.9" customHeight="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  <c r="V7766" s="1" t="str">
        <f>VLOOKUP(M7766,People!$B$1:$C$5,2,0)</f>
        <v>Chuck Magee</v>
      </c>
      <c r="W7766" s="1" t="str">
        <f>VLOOKUP(Orders!B7766,Returns!$B$1:$C$801,2,1)</f>
        <v>Yes</v>
      </c>
    </row>
    <row r="7767" spans="1:23" ht="12.9" customHeight="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  <c r="V7767" s="1" t="str">
        <f>VLOOKUP(M7767,People!$B$1:$C$5,2,0)</f>
        <v>Chuck Magee</v>
      </c>
      <c r="W7767" s="1" t="str">
        <f>VLOOKUP(Orders!B7767,Returns!$B$1:$C$801,2,1)</f>
        <v>Yes</v>
      </c>
    </row>
    <row r="7768" spans="1:23" ht="12.9" customHeight="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  <c r="V7768" s="1" t="str">
        <f>VLOOKUP(M7768,People!$B$1:$C$5,2,0)</f>
        <v>Chuck Magee</v>
      </c>
      <c r="W7768" s="1" t="str">
        <f>VLOOKUP(Orders!B7768,Returns!$B$1:$C$801,2,1)</f>
        <v>Yes</v>
      </c>
    </row>
    <row r="7769" spans="1:23" ht="12.9" customHeight="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  <c r="V7769" s="1" t="str">
        <f>VLOOKUP(M7769,People!$B$1:$C$5,2,0)</f>
        <v>Anna Andreadi</v>
      </c>
      <c r="W7769" s="1" t="str">
        <f>VLOOKUP(Orders!B7769,Returns!$B$1:$C$801,2,1)</f>
        <v>Yes</v>
      </c>
    </row>
    <row r="7770" spans="1:23" ht="12.9" customHeight="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  <c r="V7770" s="1" t="str">
        <f>VLOOKUP(M7770,People!$B$1:$C$5,2,0)</f>
        <v>Cassandra Brandow</v>
      </c>
      <c r="W7770" s="1" t="str">
        <f>VLOOKUP(Orders!B7770,Returns!$B$1:$C$801,2,1)</f>
        <v>Yes</v>
      </c>
    </row>
    <row r="7771" spans="1:23" ht="12.9" customHeight="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  <c r="V7771" s="1" t="str">
        <f>VLOOKUP(M7771,People!$B$1:$C$5,2,0)</f>
        <v>Anna Andreadi</v>
      </c>
      <c r="W7771" s="1" t="str">
        <f>VLOOKUP(Orders!B7771,Returns!$B$1:$C$801,2,1)</f>
        <v>Yes</v>
      </c>
    </row>
    <row r="7772" spans="1:23" ht="12.9" customHeight="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  <c r="V7772" s="1" t="str">
        <f>VLOOKUP(M7772,People!$B$1:$C$5,2,0)</f>
        <v>Anna Andreadi</v>
      </c>
      <c r="W7772" s="1" t="str">
        <f>VLOOKUP(Orders!B7772,Returns!$B$1:$C$801,2,1)</f>
        <v>Yes</v>
      </c>
    </row>
    <row r="7773" spans="1:23" ht="12.9" customHeight="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  <c r="V7773" s="1" t="str">
        <f>VLOOKUP(M7773,People!$B$1:$C$5,2,0)</f>
        <v>Chuck Magee</v>
      </c>
      <c r="W7773" s="1" t="str">
        <f>VLOOKUP(Orders!B7773,Returns!$B$1:$C$801,2,1)</f>
        <v>Yes</v>
      </c>
    </row>
    <row r="7774" spans="1:23" ht="12.9" customHeight="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  <c r="V7774" s="1" t="str">
        <f>VLOOKUP(M7774,People!$B$1:$C$5,2,0)</f>
        <v>Chuck Magee</v>
      </c>
      <c r="W7774" s="1" t="str">
        <f>VLOOKUP(Orders!B7774,Returns!$B$1:$C$801,2,1)</f>
        <v>Yes</v>
      </c>
    </row>
    <row r="7775" spans="1:23" ht="12.9" customHeight="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  <c r="V7775" s="1" t="str">
        <f>VLOOKUP(M7775,People!$B$1:$C$5,2,0)</f>
        <v>Chuck Magee</v>
      </c>
      <c r="W7775" s="1" t="str">
        <f>VLOOKUP(Orders!B7775,Returns!$B$1:$C$801,2,1)</f>
        <v>Yes</v>
      </c>
    </row>
    <row r="7776" spans="1:23" ht="12.9" customHeight="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  <c r="V7776" s="1" t="str">
        <f>VLOOKUP(M7776,People!$B$1:$C$5,2,0)</f>
        <v>Anna Andreadi</v>
      </c>
      <c r="W7776" s="1" t="str">
        <f>VLOOKUP(Orders!B7776,Returns!$B$1:$C$801,2,1)</f>
        <v>Yes</v>
      </c>
    </row>
    <row r="7777" spans="1:23" ht="12.9" customHeight="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  <c r="V7777" s="1" t="str">
        <f>VLOOKUP(M7777,People!$B$1:$C$5,2,0)</f>
        <v>Anna Andreadi</v>
      </c>
      <c r="W7777" s="1" t="str">
        <f>VLOOKUP(Orders!B7777,Returns!$B$1:$C$801,2,1)</f>
        <v>Yes</v>
      </c>
    </row>
    <row r="7778" spans="1:23" ht="12.9" customHeight="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VLOOKUP(M7778,People!$B$1:$C$5,2,0)</f>
        <v>Anna Andreadi</v>
      </c>
      <c r="W7778" s="1" t="str">
        <f>VLOOKUP(Orders!B7778,Returns!$B$1:$C$801,2,1)</f>
        <v>Yes</v>
      </c>
    </row>
    <row r="7779" spans="1:23" ht="12.9" customHeight="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  <c r="V7779" s="1" t="str">
        <f>VLOOKUP(M7779,People!$B$1:$C$5,2,0)</f>
        <v>Anna Andreadi</v>
      </c>
      <c r="W7779" s="1" t="str">
        <f>VLOOKUP(Orders!B7779,Returns!$B$1:$C$801,2,1)</f>
        <v>Yes</v>
      </c>
    </row>
    <row r="7780" spans="1:23" ht="12.9" customHeight="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VLOOKUP(M7780,People!$B$1:$C$5,2,0)</f>
        <v>Anna Andreadi</v>
      </c>
      <c r="W7780" s="1" t="str">
        <f>VLOOKUP(Orders!B7780,Returns!$B$1:$C$801,2,1)</f>
        <v>Yes</v>
      </c>
    </row>
    <row r="7781" spans="1:23" ht="12.9" customHeight="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  <c r="V7781" s="1" t="str">
        <f>VLOOKUP(M7781,People!$B$1:$C$5,2,0)</f>
        <v>Cassandra Brandow</v>
      </c>
      <c r="W7781" s="1" t="str">
        <f>VLOOKUP(Orders!B7781,Returns!$B$1:$C$801,2,1)</f>
        <v>Yes</v>
      </c>
    </row>
    <row r="7782" spans="1:23" ht="12.9" customHeight="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  <c r="V7782" s="1" t="str">
        <f>VLOOKUP(M7782,People!$B$1:$C$5,2,0)</f>
        <v>Cassandra Brandow</v>
      </c>
      <c r="W7782" s="1" t="str">
        <f>VLOOKUP(Orders!B7782,Returns!$B$1:$C$801,2,1)</f>
        <v>Yes</v>
      </c>
    </row>
    <row r="7783" spans="1:23" ht="12.9" customHeight="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  <c r="V7783" s="1" t="str">
        <f>VLOOKUP(M7783,People!$B$1:$C$5,2,0)</f>
        <v>Kelly Williams</v>
      </c>
      <c r="W7783" s="1" t="str">
        <f>VLOOKUP(Orders!B7783,Returns!$B$1:$C$801,2,1)</f>
        <v>Yes</v>
      </c>
    </row>
    <row r="7784" spans="1:23" ht="12.9" customHeight="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  <c r="V7784" s="1" t="str">
        <f>VLOOKUP(M7784,People!$B$1:$C$5,2,0)</f>
        <v>Cassandra Brandow</v>
      </c>
      <c r="W7784" s="1" t="str">
        <f>VLOOKUP(Orders!B7784,Returns!$B$1:$C$801,2,1)</f>
        <v>Yes</v>
      </c>
    </row>
    <row r="7785" spans="1:23" ht="12.9" customHeight="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  <c r="V7785" s="1" t="str">
        <f>VLOOKUP(M7785,People!$B$1:$C$5,2,0)</f>
        <v>Cassandra Brandow</v>
      </c>
      <c r="W7785" s="1" t="str">
        <f>VLOOKUP(Orders!B7785,Returns!$B$1:$C$801,2,1)</f>
        <v>Yes</v>
      </c>
    </row>
    <row r="7786" spans="1:23" ht="12.9" customHeight="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  <c r="V7786" s="1" t="str">
        <f>VLOOKUP(M7786,People!$B$1:$C$5,2,0)</f>
        <v>Cassandra Brandow</v>
      </c>
      <c r="W7786" s="1" t="str">
        <f>VLOOKUP(Orders!B7786,Returns!$B$1:$C$801,2,1)</f>
        <v>Yes</v>
      </c>
    </row>
    <row r="7787" spans="1:23" ht="12.9" customHeight="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  <c r="V7787" s="1" t="str">
        <f>VLOOKUP(M7787,People!$B$1:$C$5,2,0)</f>
        <v>Chuck Magee</v>
      </c>
      <c r="W7787" s="1" t="str">
        <f>VLOOKUP(Orders!B7787,Returns!$B$1:$C$801,2,1)</f>
        <v>Yes</v>
      </c>
    </row>
    <row r="7788" spans="1:23" ht="12.9" customHeight="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  <c r="V7788" s="1" t="str">
        <f>VLOOKUP(M7788,People!$B$1:$C$5,2,0)</f>
        <v>Kelly Williams</v>
      </c>
      <c r="W7788" s="1" t="str">
        <f>VLOOKUP(Orders!B7788,Returns!$B$1:$C$801,2,1)</f>
        <v>Yes</v>
      </c>
    </row>
    <row r="7789" spans="1:23" ht="12.9" customHeight="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  <c r="V7789" s="1" t="str">
        <f>VLOOKUP(M7789,People!$B$1:$C$5,2,0)</f>
        <v>Kelly Williams</v>
      </c>
      <c r="W7789" s="1" t="str">
        <f>VLOOKUP(Orders!B7789,Returns!$B$1:$C$801,2,1)</f>
        <v>Yes</v>
      </c>
    </row>
    <row r="7790" spans="1:23" ht="12.9" customHeight="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  <c r="V7790" s="1" t="str">
        <f>VLOOKUP(M7790,People!$B$1:$C$5,2,0)</f>
        <v>Kelly Williams</v>
      </c>
      <c r="W7790" s="1" t="str">
        <f>VLOOKUP(Orders!B7790,Returns!$B$1:$C$801,2,1)</f>
        <v>Yes</v>
      </c>
    </row>
    <row r="7791" spans="1:23" ht="12.9" customHeight="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  <c r="V7791" s="1" t="str">
        <f>VLOOKUP(M7791,People!$B$1:$C$5,2,0)</f>
        <v>Kelly Williams</v>
      </c>
      <c r="W7791" s="1" t="str">
        <f>VLOOKUP(Orders!B7791,Returns!$B$1:$C$801,2,1)</f>
        <v>Yes</v>
      </c>
    </row>
    <row r="7792" spans="1:23" ht="12.9" customHeight="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  <c r="V7792" s="1" t="str">
        <f>VLOOKUP(M7792,People!$B$1:$C$5,2,0)</f>
        <v>Chuck Magee</v>
      </c>
      <c r="W7792" s="1" t="str">
        <f>VLOOKUP(Orders!B7792,Returns!$B$1:$C$801,2,1)</f>
        <v>Yes</v>
      </c>
    </row>
    <row r="7793" spans="1:23" ht="12.9" customHeight="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  <c r="V7793" s="1" t="str">
        <f>VLOOKUP(M7793,People!$B$1:$C$5,2,0)</f>
        <v>Kelly Williams</v>
      </c>
      <c r="W7793" s="1" t="str">
        <f>VLOOKUP(Orders!B7793,Returns!$B$1:$C$801,2,1)</f>
        <v>Yes</v>
      </c>
    </row>
    <row r="7794" spans="1:23" ht="12.9" customHeight="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  <c r="V7794" s="1" t="str">
        <f>VLOOKUP(M7794,People!$B$1:$C$5,2,0)</f>
        <v>Kelly Williams</v>
      </c>
      <c r="W7794" s="1" t="str">
        <f>VLOOKUP(Orders!B7794,Returns!$B$1:$C$801,2,1)</f>
        <v>Yes</v>
      </c>
    </row>
    <row r="7795" spans="1:23" ht="12.9" customHeight="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  <c r="V7795" s="1" t="str">
        <f>VLOOKUP(M7795,People!$B$1:$C$5,2,0)</f>
        <v>Anna Andreadi</v>
      </c>
      <c r="W7795" s="1" t="str">
        <f>VLOOKUP(Orders!B7795,Returns!$B$1:$C$801,2,1)</f>
        <v>Yes</v>
      </c>
    </row>
    <row r="7796" spans="1:23" ht="12.9" customHeight="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VLOOKUP(M7796,People!$B$1:$C$5,2,0)</f>
        <v>Anna Andreadi</v>
      </c>
      <c r="W7796" s="1" t="str">
        <f>VLOOKUP(Orders!B7796,Returns!$B$1:$C$801,2,1)</f>
        <v>Yes</v>
      </c>
    </row>
    <row r="7797" spans="1:23" ht="12.9" customHeight="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  <c r="V7797" s="1" t="str">
        <f>VLOOKUP(M7797,People!$B$1:$C$5,2,0)</f>
        <v>Kelly Williams</v>
      </c>
      <c r="W7797" s="1" t="str">
        <f>VLOOKUP(Orders!B7797,Returns!$B$1:$C$801,2,1)</f>
        <v>Yes</v>
      </c>
    </row>
    <row r="7798" spans="1:23" ht="12.9" customHeight="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  <c r="V7798" s="1" t="str">
        <f>VLOOKUP(M7798,People!$B$1:$C$5,2,0)</f>
        <v>Chuck Magee</v>
      </c>
      <c r="W7798" s="1" t="str">
        <f>VLOOKUP(Orders!B7798,Returns!$B$1:$C$801,2,1)</f>
        <v>Yes</v>
      </c>
    </row>
    <row r="7799" spans="1:23" ht="12.9" customHeight="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  <c r="V7799" s="1" t="str">
        <f>VLOOKUP(M7799,People!$B$1:$C$5,2,0)</f>
        <v>Chuck Magee</v>
      </c>
      <c r="W7799" s="1" t="str">
        <f>VLOOKUP(Orders!B7799,Returns!$B$1:$C$801,2,1)</f>
        <v>Yes</v>
      </c>
    </row>
    <row r="7800" spans="1:23" ht="12.9" customHeight="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  <c r="V7800" s="1" t="str">
        <f>VLOOKUP(M7800,People!$B$1:$C$5,2,0)</f>
        <v>Chuck Magee</v>
      </c>
      <c r="W7800" s="1" t="str">
        <f>VLOOKUP(Orders!B7800,Returns!$B$1:$C$801,2,1)</f>
        <v>Yes</v>
      </c>
    </row>
    <row r="7801" spans="1:23" ht="12.9" customHeight="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  <c r="V7801" s="1" t="str">
        <f>VLOOKUP(M7801,People!$B$1:$C$5,2,0)</f>
        <v>Chuck Magee</v>
      </c>
      <c r="W7801" s="1" t="str">
        <f>VLOOKUP(Orders!B7801,Returns!$B$1:$C$801,2,1)</f>
        <v>Yes</v>
      </c>
    </row>
    <row r="7802" spans="1:23" ht="12.9" customHeight="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  <c r="V7802" s="1" t="str">
        <f>VLOOKUP(M7802,People!$B$1:$C$5,2,0)</f>
        <v>Chuck Magee</v>
      </c>
      <c r="W7802" s="1" t="str">
        <f>VLOOKUP(Orders!B7802,Returns!$B$1:$C$801,2,1)</f>
        <v>Yes</v>
      </c>
    </row>
    <row r="7803" spans="1:23" ht="12.9" customHeight="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  <c r="V7803" s="1" t="str">
        <f>VLOOKUP(M7803,People!$B$1:$C$5,2,0)</f>
        <v>Anna Andreadi</v>
      </c>
      <c r="W7803" s="1" t="str">
        <f>VLOOKUP(Orders!B7803,Returns!$B$1:$C$801,2,1)</f>
        <v>Yes</v>
      </c>
    </row>
    <row r="7804" spans="1:23" ht="12.9" customHeight="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  <c r="V7804" s="1" t="str">
        <f>VLOOKUP(M7804,People!$B$1:$C$5,2,0)</f>
        <v>Cassandra Brandow</v>
      </c>
      <c r="W7804" s="1" t="str">
        <f>VLOOKUP(Orders!B7804,Returns!$B$1:$C$801,2,1)</f>
        <v>Yes</v>
      </c>
    </row>
    <row r="7805" spans="1:23" ht="12.9" customHeight="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  <c r="V7805" s="1" t="str">
        <f>VLOOKUP(M7805,People!$B$1:$C$5,2,0)</f>
        <v>Cassandra Brandow</v>
      </c>
      <c r="W7805" s="1" t="str">
        <f>VLOOKUP(Orders!B7805,Returns!$B$1:$C$801,2,1)</f>
        <v>Yes</v>
      </c>
    </row>
    <row r="7806" spans="1:23" ht="12.9" customHeight="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  <c r="V7806" s="1" t="str">
        <f>VLOOKUP(M7806,People!$B$1:$C$5,2,0)</f>
        <v>Cassandra Brandow</v>
      </c>
      <c r="W7806" s="1" t="str">
        <f>VLOOKUP(Orders!B7806,Returns!$B$1:$C$801,2,1)</f>
        <v>Yes</v>
      </c>
    </row>
    <row r="7807" spans="1:23" ht="12.9" customHeight="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  <c r="V7807" s="1" t="str">
        <f>VLOOKUP(M7807,People!$B$1:$C$5,2,0)</f>
        <v>Cassandra Brandow</v>
      </c>
      <c r="W7807" s="1" t="str">
        <f>VLOOKUP(Orders!B7807,Returns!$B$1:$C$801,2,1)</f>
        <v>Yes</v>
      </c>
    </row>
    <row r="7808" spans="1:23" ht="12.9" customHeight="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  <c r="V7808" s="1" t="str">
        <f>VLOOKUP(M7808,People!$B$1:$C$5,2,0)</f>
        <v>Cassandra Brandow</v>
      </c>
      <c r="W7808" s="1" t="str">
        <f>VLOOKUP(Orders!B7808,Returns!$B$1:$C$801,2,1)</f>
        <v>Yes</v>
      </c>
    </row>
    <row r="7809" spans="1:23" ht="12.9" customHeight="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  <c r="V7809" s="1" t="str">
        <f>VLOOKUP(M7809,People!$B$1:$C$5,2,0)</f>
        <v>Cassandra Brandow</v>
      </c>
      <c r="W7809" s="1" t="str">
        <f>VLOOKUP(Orders!B7809,Returns!$B$1:$C$801,2,1)</f>
        <v>Yes</v>
      </c>
    </row>
    <row r="7810" spans="1:23" ht="12.9" customHeight="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  <c r="V7810" s="1" t="str">
        <f>VLOOKUP(M7810,People!$B$1:$C$5,2,0)</f>
        <v>Cassandra Brandow</v>
      </c>
      <c r="W7810" s="1" t="str">
        <f>VLOOKUP(Orders!B7810,Returns!$B$1:$C$801,2,1)</f>
        <v>Yes</v>
      </c>
    </row>
    <row r="7811" spans="1:23" ht="12.9" customHeight="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  <c r="V7811" s="1" t="str">
        <f>VLOOKUP(M7811,People!$B$1:$C$5,2,0)</f>
        <v>Cassandra Brandow</v>
      </c>
      <c r="W7811" s="1" t="str">
        <f>VLOOKUP(Orders!B7811,Returns!$B$1:$C$801,2,1)</f>
        <v>Yes</v>
      </c>
    </row>
    <row r="7812" spans="1:23" ht="12.9" customHeight="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  <c r="V7812" s="1" t="str">
        <f>VLOOKUP(M7812,People!$B$1:$C$5,2,0)</f>
        <v>Chuck Magee</v>
      </c>
      <c r="W7812" s="1" t="str">
        <f>VLOOKUP(Orders!B7812,Returns!$B$1:$C$801,2,1)</f>
        <v>Yes</v>
      </c>
    </row>
    <row r="7813" spans="1:23" ht="12.9" customHeight="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  <c r="V7813" s="1" t="str">
        <f>VLOOKUP(M7813,People!$B$1:$C$5,2,0)</f>
        <v>Chuck Magee</v>
      </c>
      <c r="W7813" s="1" t="str">
        <f>VLOOKUP(Orders!B7813,Returns!$B$1:$C$801,2,1)</f>
        <v>Yes</v>
      </c>
    </row>
    <row r="7814" spans="1:23" ht="12.9" customHeight="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  <c r="V7814" s="1" t="str">
        <f>VLOOKUP(M7814,People!$B$1:$C$5,2,0)</f>
        <v>Chuck Magee</v>
      </c>
      <c r="W7814" s="1" t="str">
        <f>VLOOKUP(Orders!B7814,Returns!$B$1:$C$801,2,1)</f>
        <v>Yes</v>
      </c>
    </row>
    <row r="7815" spans="1:23" ht="12.9" customHeight="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  <c r="V7815" s="1" t="str">
        <f>VLOOKUP(M7815,People!$B$1:$C$5,2,0)</f>
        <v>Chuck Magee</v>
      </c>
      <c r="W7815" s="1" t="str">
        <f>VLOOKUP(Orders!B7815,Returns!$B$1:$C$801,2,1)</f>
        <v>Yes</v>
      </c>
    </row>
    <row r="7816" spans="1:23" ht="12.9" customHeight="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  <c r="V7816" s="1" t="str">
        <f>VLOOKUP(M7816,People!$B$1:$C$5,2,0)</f>
        <v>Anna Andreadi</v>
      </c>
      <c r="W7816" s="1" t="str">
        <f>VLOOKUP(Orders!B7816,Returns!$B$1:$C$801,2,1)</f>
        <v>Yes</v>
      </c>
    </row>
    <row r="7817" spans="1:23" ht="12.9" customHeight="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  <c r="V7817" s="1" t="str">
        <f>VLOOKUP(M7817,People!$B$1:$C$5,2,0)</f>
        <v>Anna Andreadi</v>
      </c>
      <c r="W7817" s="1" t="str">
        <f>VLOOKUP(Orders!B7817,Returns!$B$1:$C$801,2,1)</f>
        <v>Yes</v>
      </c>
    </row>
    <row r="7818" spans="1:23" ht="12.9" customHeight="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VLOOKUP(M7818,People!$B$1:$C$5,2,0)</f>
        <v>Anna Andreadi</v>
      </c>
      <c r="W7818" s="1" t="str">
        <f>VLOOKUP(Orders!B7818,Returns!$B$1:$C$801,2,1)</f>
        <v>Yes</v>
      </c>
    </row>
    <row r="7819" spans="1:23" ht="12.9" customHeight="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  <c r="V7819" s="1" t="str">
        <f>VLOOKUP(M7819,People!$B$1:$C$5,2,0)</f>
        <v>Anna Andreadi</v>
      </c>
      <c r="W7819" s="1" t="str">
        <f>VLOOKUP(Orders!B7819,Returns!$B$1:$C$801,2,1)</f>
        <v>Yes</v>
      </c>
    </row>
    <row r="7820" spans="1:23" ht="12.9" customHeight="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  <c r="V7820" s="1" t="str">
        <f>VLOOKUP(M7820,People!$B$1:$C$5,2,0)</f>
        <v>Anna Andreadi</v>
      </c>
      <c r="W7820" s="1" t="str">
        <f>VLOOKUP(Orders!B7820,Returns!$B$1:$C$801,2,1)</f>
        <v>Yes</v>
      </c>
    </row>
    <row r="7821" spans="1:23" ht="12.9" customHeight="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  <c r="V7821" s="1" t="str">
        <f>VLOOKUP(M7821,People!$B$1:$C$5,2,0)</f>
        <v>Anna Andreadi</v>
      </c>
      <c r="W7821" s="1" t="str">
        <f>VLOOKUP(Orders!B7821,Returns!$B$1:$C$801,2,1)</f>
        <v>Yes</v>
      </c>
    </row>
    <row r="7822" spans="1:23" ht="12.9" customHeight="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  <c r="V7822" s="1" t="str">
        <f>VLOOKUP(M7822,People!$B$1:$C$5,2,0)</f>
        <v>Chuck Magee</v>
      </c>
      <c r="W7822" s="1" t="str">
        <f>VLOOKUP(Orders!B7822,Returns!$B$1:$C$801,2,1)</f>
        <v>Yes</v>
      </c>
    </row>
    <row r="7823" spans="1:23" ht="12.9" customHeight="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  <c r="V7823" s="1" t="str">
        <f>VLOOKUP(M7823,People!$B$1:$C$5,2,0)</f>
        <v>Cassandra Brandow</v>
      </c>
      <c r="W7823" s="1" t="str">
        <f>VLOOKUP(Orders!B7823,Returns!$B$1:$C$801,2,1)</f>
        <v>Yes</v>
      </c>
    </row>
    <row r="7824" spans="1:23" ht="12.9" customHeight="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VLOOKUP(M7824,People!$B$1:$C$5,2,0)</f>
        <v>Chuck Magee</v>
      </c>
      <c r="W7824" s="1" t="str">
        <f>VLOOKUP(Orders!B7824,Returns!$B$1:$C$801,2,1)</f>
        <v>Yes</v>
      </c>
    </row>
    <row r="7825" spans="1:23" ht="12.9" customHeight="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  <c r="V7825" s="1" t="str">
        <f>VLOOKUP(M7825,People!$B$1:$C$5,2,0)</f>
        <v>Chuck Magee</v>
      </c>
      <c r="W7825" s="1" t="str">
        <f>VLOOKUP(Orders!B7825,Returns!$B$1:$C$801,2,1)</f>
        <v>Yes</v>
      </c>
    </row>
    <row r="7826" spans="1:23" ht="12.9" customHeight="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  <c r="V7826" s="1" t="str">
        <f>VLOOKUP(M7826,People!$B$1:$C$5,2,0)</f>
        <v>Anna Andreadi</v>
      </c>
      <c r="W7826" s="1" t="str">
        <f>VLOOKUP(Orders!B7826,Returns!$B$1:$C$801,2,1)</f>
        <v>Yes</v>
      </c>
    </row>
    <row r="7827" spans="1:23" ht="12.9" customHeight="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  <c r="V7827" s="1" t="str">
        <f>VLOOKUP(M7827,People!$B$1:$C$5,2,0)</f>
        <v>Chuck Magee</v>
      </c>
      <c r="W7827" s="1" t="str">
        <f>VLOOKUP(Orders!B7827,Returns!$B$1:$C$801,2,1)</f>
        <v>Yes</v>
      </c>
    </row>
    <row r="7828" spans="1:23" ht="12.9" customHeight="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  <c r="V7828" s="1" t="str">
        <f>VLOOKUP(M7828,People!$B$1:$C$5,2,0)</f>
        <v>Kelly Williams</v>
      </c>
      <c r="W7828" s="1" t="str">
        <f>VLOOKUP(Orders!B7828,Returns!$B$1:$C$801,2,1)</f>
        <v>Yes</v>
      </c>
    </row>
    <row r="7829" spans="1:23" ht="12.9" customHeight="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  <c r="V7829" s="1" t="str">
        <f>VLOOKUP(M7829,People!$B$1:$C$5,2,0)</f>
        <v>Kelly Williams</v>
      </c>
      <c r="W7829" s="1" t="str">
        <f>VLOOKUP(Orders!B7829,Returns!$B$1:$C$801,2,1)</f>
        <v>Yes</v>
      </c>
    </row>
    <row r="7830" spans="1:23" ht="12.9" customHeight="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  <c r="V7830" s="1" t="str">
        <f>VLOOKUP(M7830,People!$B$1:$C$5,2,0)</f>
        <v>Anna Andreadi</v>
      </c>
      <c r="W7830" s="1" t="str">
        <f>VLOOKUP(Orders!B7830,Returns!$B$1:$C$801,2,1)</f>
        <v>Yes</v>
      </c>
    </row>
    <row r="7831" spans="1:23" ht="12.9" customHeight="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  <c r="V7831" s="1" t="str">
        <f>VLOOKUP(M7831,People!$B$1:$C$5,2,0)</f>
        <v>Anna Andreadi</v>
      </c>
      <c r="W7831" s="1" t="str">
        <f>VLOOKUP(Orders!B7831,Returns!$B$1:$C$801,2,1)</f>
        <v>Yes</v>
      </c>
    </row>
    <row r="7832" spans="1:23" ht="12.9" customHeight="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  <c r="V7832" s="1" t="str">
        <f>VLOOKUP(M7832,People!$B$1:$C$5,2,0)</f>
        <v>Anna Andreadi</v>
      </c>
      <c r="W7832" s="1" t="str">
        <f>VLOOKUP(Orders!B7832,Returns!$B$1:$C$801,2,1)</f>
        <v>Yes</v>
      </c>
    </row>
    <row r="7833" spans="1:23" ht="12.9" customHeight="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  <c r="V7833" s="1" t="str">
        <f>VLOOKUP(M7833,People!$B$1:$C$5,2,0)</f>
        <v>Anna Andreadi</v>
      </c>
      <c r="W7833" s="1" t="str">
        <f>VLOOKUP(Orders!B7833,Returns!$B$1:$C$801,2,1)</f>
        <v>Yes</v>
      </c>
    </row>
    <row r="7834" spans="1:23" ht="12.9" customHeight="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  <c r="V7834" s="1" t="str">
        <f>VLOOKUP(M7834,People!$B$1:$C$5,2,0)</f>
        <v>Kelly Williams</v>
      </c>
      <c r="W7834" s="1" t="str">
        <f>VLOOKUP(Orders!B7834,Returns!$B$1:$C$801,2,1)</f>
        <v>Yes</v>
      </c>
    </row>
    <row r="7835" spans="1:23" ht="12.9" customHeight="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  <c r="V7835" s="1" t="str">
        <f>VLOOKUP(M7835,People!$B$1:$C$5,2,0)</f>
        <v>Cassandra Brandow</v>
      </c>
      <c r="W7835" s="1" t="str">
        <f>VLOOKUP(Orders!B7835,Returns!$B$1:$C$801,2,1)</f>
        <v>Yes</v>
      </c>
    </row>
    <row r="7836" spans="1:23" ht="12.9" customHeight="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  <c r="V7836" s="1" t="str">
        <f>VLOOKUP(M7836,People!$B$1:$C$5,2,0)</f>
        <v>Anna Andreadi</v>
      </c>
      <c r="W7836" s="1" t="str">
        <f>VLOOKUP(Orders!B7836,Returns!$B$1:$C$801,2,1)</f>
        <v>Yes</v>
      </c>
    </row>
    <row r="7837" spans="1:23" ht="12.9" customHeight="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  <c r="V7837" s="1" t="str">
        <f>VLOOKUP(M7837,People!$B$1:$C$5,2,0)</f>
        <v>Anna Andreadi</v>
      </c>
      <c r="W7837" s="1" t="str">
        <f>VLOOKUP(Orders!B7837,Returns!$B$1:$C$801,2,1)</f>
        <v>Yes</v>
      </c>
    </row>
    <row r="7838" spans="1:23" ht="12.9" customHeight="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  <c r="V7838" s="1" t="str">
        <f>VLOOKUP(M7838,People!$B$1:$C$5,2,0)</f>
        <v>Anna Andreadi</v>
      </c>
      <c r="W7838" s="1" t="str">
        <f>VLOOKUP(Orders!B7838,Returns!$B$1:$C$801,2,1)</f>
        <v>Yes</v>
      </c>
    </row>
    <row r="7839" spans="1:23" ht="12.9" customHeight="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  <c r="V7839" s="1" t="str">
        <f>VLOOKUP(M7839,People!$B$1:$C$5,2,0)</f>
        <v>Anna Andreadi</v>
      </c>
      <c r="W7839" s="1" t="str">
        <f>VLOOKUP(Orders!B7839,Returns!$B$1:$C$801,2,1)</f>
        <v>Yes</v>
      </c>
    </row>
    <row r="7840" spans="1:23" ht="12.9" customHeight="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VLOOKUP(M7840,People!$B$1:$C$5,2,0)</f>
        <v>Anna Andreadi</v>
      </c>
      <c r="W7840" s="1" t="str">
        <f>VLOOKUP(Orders!B7840,Returns!$B$1:$C$801,2,1)</f>
        <v>Yes</v>
      </c>
    </row>
    <row r="7841" spans="1:23" ht="12.9" customHeight="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  <c r="V7841" s="1" t="str">
        <f>VLOOKUP(M7841,People!$B$1:$C$5,2,0)</f>
        <v>Kelly Williams</v>
      </c>
      <c r="W7841" s="1" t="str">
        <f>VLOOKUP(Orders!B7841,Returns!$B$1:$C$801,2,1)</f>
        <v>Yes</v>
      </c>
    </row>
    <row r="7842" spans="1:23" ht="12.9" customHeight="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  <c r="V7842" s="1" t="str">
        <f>VLOOKUP(M7842,People!$B$1:$C$5,2,0)</f>
        <v>Kelly Williams</v>
      </c>
      <c r="W7842" s="1" t="str">
        <f>VLOOKUP(Orders!B7842,Returns!$B$1:$C$801,2,1)</f>
        <v>Yes</v>
      </c>
    </row>
    <row r="7843" spans="1:23" ht="12.9" customHeight="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  <c r="V7843" s="1" t="str">
        <f>VLOOKUP(M7843,People!$B$1:$C$5,2,0)</f>
        <v>Chuck Magee</v>
      </c>
      <c r="W7843" s="1" t="str">
        <f>VLOOKUP(Orders!B7843,Returns!$B$1:$C$801,2,1)</f>
        <v>Yes</v>
      </c>
    </row>
    <row r="7844" spans="1:23" ht="12.9" customHeight="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  <c r="V7844" s="1" t="str">
        <f>VLOOKUP(M7844,People!$B$1:$C$5,2,0)</f>
        <v>Cassandra Brandow</v>
      </c>
      <c r="W7844" s="1" t="str">
        <f>VLOOKUP(Orders!B7844,Returns!$B$1:$C$801,2,1)</f>
        <v>Yes</v>
      </c>
    </row>
    <row r="7845" spans="1:23" ht="12.9" customHeight="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  <c r="V7845" s="1" t="str">
        <f>VLOOKUP(M7845,People!$B$1:$C$5,2,0)</f>
        <v>Cassandra Brandow</v>
      </c>
      <c r="W7845" s="1" t="str">
        <f>VLOOKUP(Orders!B7845,Returns!$B$1:$C$801,2,1)</f>
        <v>Yes</v>
      </c>
    </row>
    <row r="7846" spans="1:23" ht="12.9" customHeight="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VLOOKUP(M7846,People!$B$1:$C$5,2,0)</f>
        <v>Kelly Williams</v>
      </c>
      <c r="W7846" s="1" t="str">
        <f>VLOOKUP(Orders!B7846,Returns!$B$1:$C$801,2,1)</f>
        <v>Yes</v>
      </c>
    </row>
    <row r="7847" spans="1:23" ht="12.9" customHeight="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VLOOKUP(M7847,People!$B$1:$C$5,2,0)</f>
        <v>Cassandra Brandow</v>
      </c>
      <c r="W7847" s="1" t="str">
        <f>VLOOKUP(Orders!B7847,Returns!$B$1:$C$801,2,1)</f>
        <v>Yes</v>
      </c>
    </row>
    <row r="7848" spans="1:23" ht="12.9" customHeight="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VLOOKUP(M7848,People!$B$1:$C$5,2,0)</f>
        <v>Cassandra Brandow</v>
      </c>
      <c r="W7848" s="1" t="str">
        <f>VLOOKUP(Orders!B7848,Returns!$B$1:$C$801,2,1)</f>
        <v>Yes</v>
      </c>
    </row>
    <row r="7849" spans="1:23" ht="12.9" customHeight="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  <c r="V7849" s="1" t="str">
        <f>VLOOKUP(M7849,People!$B$1:$C$5,2,0)</f>
        <v>Kelly Williams</v>
      </c>
      <c r="W7849" s="1" t="str">
        <f>VLOOKUP(Orders!B7849,Returns!$B$1:$C$801,2,1)</f>
        <v>Yes</v>
      </c>
    </row>
    <row r="7850" spans="1:23" ht="12.9" customHeight="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  <c r="V7850" s="1" t="str">
        <f>VLOOKUP(M7850,People!$B$1:$C$5,2,0)</f>
        <v>Kelly Williams</v>
      </c>
      <c r="W7850" s="1" t="str">
        <f>VLOOKUP(Orders!B7850,Returns!$B$1:$C$801,2,1)</f>
        <v>Yes</v>
      </c>
    </row>
    <row r="7851" spans="1:23" ht="12.9" customHeight="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VLOOKUP(M7851,People!$B$1:$C$5,2,0)</f>
        <v>Kelly Williams</v>
      </c>
      <c r="W7851" s="1" t="str">
        <f>VLOOKUP(Orders!B7851,Returns!$B$1:$C$801,2,1)</f>
        <v>Yes</v>
      </c>
    </row>
    <row r="7852" spans="1:23" ht="12.9" customHeight="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VLOOKUP(M7852,People!$B$1:$C$5,2,0)</f>
        <v>Kelly Williams</v>
      </c>
      <c r="W7852" s="1" t="str">
        <f>VLOOKUP(Orders!B7852,Returns!$B$1:$C$801,2,1)</f>
        <v>Yes</v>
      </c>
    </row>
    <row r="7853" spans="1:23" ht="12.9" customHeight="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  <c r="V7853" s="1" t="str">
        <f>VLOOKUP(M7853,People!$B$1:$C$5,2,0)</f>
        <v>Kelly Williams</v>
      </c>
      <c r="W7853" s="1" t="str">
        <f>VLOOKUP(Orders!B7853,Returns!$B$1:$C$801,2,1)</f>
        <v>Yes</v>
      </c>
    </row>
    <row r="7854" spans="1:23" ht="12.9" customHeight="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  <c r="V7854" s="1" t="str">
        <f>VLOOKUP(M7854,People!$B$1:$C$5,2,0)</f>
        <v>Kelly Williams</v>
      </c>
      <c r="W7854" s="1" t="str">
        <f>VLOOKUP(Orders!B7854,Returns!$B$1:$C$801,2,1)</f>
        <v>Yes</v>
      </c>
    </row>
    <row r="7855" spans="1:23" ht="12.9" customHeight="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  <c r="V7855" s="1" t="str">
        <f>VLOOKUP(M7855,People!$B$1:$C$5,2,0)</f>
        <v>Anna Andreadi</v>
      </c>
      <c r="W7855" s="1" t="str">
        <f>VLOOKUP(Orders!B7855,Returns!$B$1:$C$801,2,1)</f>
        <v>Yes</v>
      </c>
    </row>
    <row r="7856" spans="1:23" ht="12.9" customHeight="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VLOOKUP(M7856,People!$B$1:$C$5,2,0)</f>
        <v>Cassandra Brandow</v>
      </c>
      <c r="W7856" s="1" t="str">
        <f>VLOOKUP(Orders!B7856,Returns!$B$1:$C$801,2,1)</f>
        <v>Yes</v>
      </c>
    </row>
    <row r="7857" spans="1:23" ht="12.9" customHeight="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VLOOKUP(M7857,People!$B$1:$C$5,2,0)</f>
        <v>Cassandra Brandow</v>
      </c>
      <c r="W7857" s="1" t="str">
        <f>VLOOKUP(Orders!B7857,Returns!$B$1:$C$801,2,1)</f>
        <v>Yes</v>
      </c>
    </row>
    <row r="7858" spans="1:23" ht="12.9" customHeight="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  <c r="V7858" s="1" t="str">
        <f>VLOOKUP(M7858,People!$B$1:$C$5,2,0)</f>
        <v>Chuck Magee</v>
      </c>
      <c r="W7858" s="1" t="str">
        <f>VLOOKUP(Orders!B7858,Returns!$B$1:$C$801,2,1)</f>
        <v>Yes</v>
      </c>
    </row>
    <row r="7859" spans="1:23" ht="12.9" customHeight="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  <c r="V7859" s="1" t="str">
        <f>VLOOKUP(M7859,People!$B$1:$C$5,2,0)</f>
        <v>Chuck Magee</v>
      </c>
      <c r="W7859" s="1" t="str">
        <f>VLOOKUP(Orders!B7859,Returns!$B$1:$C$801,2,1)</f>
        <v>Yes</v>
      </c>
    </row>
    <row r="7860" spans="1:23" ht="12.9" customHeight="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  <c r="V7860" s="1" t="str">
        <f>VLOOKUP(M7860,People!$B$1:$C$5,2,0)</f>
        <v>Chuck Magee</v>
      </c>
      <c r="W7860" s="1" t="str">
        <f>VLOOKUP(Orders!B7860,Returns!$B$1:$C$801,2,1)</f>
        <v>Yes</v>
      </c>
    </row>
    <row r="7861" spans="1:23" ht="12.9" customHeight="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VLOOKUP(M7861,People!$B$1:$C$5,2,0)</f>
        <v>Chuck Magee</v>
      </c>
      <c r="W7861" s="1" t="str">
        <f>VLOOKUP(Orders!B7861,Returns!$B$1:$C$801,2,1)</f>
        <v>Yes</v>
      </c>
    </row>
    <row r="7862" spans="1:23" ht="12.9" customHeight="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  <c r="V7862" s="1" t="str">
        <f>VLOOKUP(M7862,People!$B$1:$C$5,2,0)</f>
        <v>Chuck Magee</v>
      </c>
      <c r="W7862" s="1" t="str">
        <f>VLOOKUP(Orders!B7862,Returns!$B$1:$C$801,2,1)</f>
        <v>Yes</v>
      </c>
    </row>
    <row r="7863" spans="1:23" ht="12.9" customHeight="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  <c r="V7863" s="1" t="str">
        <f>VLOOKUP(M7863,People!$B$1:$C$5,2,0)</f>
        <v>Anna Andreadi</v>
      </c>
      <c r="W7863" s="1" t="str">
        <f>VLOOKUP(Orders!B7863,Returns!$B$1:$C$801,2,1)</f>
        <v>Yes</v>
      </c>
    </row>
    <row r="7864" spans="1:23" ht="12.9" customHeight="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VLOOKUP(M7864,People!$B$1:$C$5,2,0)</f>
        <v>Anna Andreadi</v>
      </c>
      <c r="W7864" s="1" t="str">
        <f>VLOOKUP(Orders!B7864,Returns!$B$1:$C$801,2,1)</f>
        <v>Yes</v>
      </c>
    </row>
    <row r="7865" spans="1:23" ht="12.9" customHeight="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  <c r="V7865" s="1" t="str">
        <f>VLOOKUP(M7865,People!$B$1:$C$5,2,0)</f>
        <v>Anna Andreadi</v>
      </c>
      <c r="W7865" s="1" t="str">
        <f>VLOOKUP(Orders!B7865,Returns!$B$1:$C$801,2,1)</f>
        <v>Yes</v>
      </c>
    </row>
    <row r="7866" spans="1:23" ht="12.9" customHeight="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  <c r="V7866" s="1" t="str">
        <f>VLOOKUP(M7866,People!$B$1:$C$5,2,0)</f>
        <v>Anna Andreadi</v>
      </c>
      <c r="W7866" s="1" t="str">
        <f>VLOOKUP(Orders!B7866,Returns!$B$1:$C$801,2,1)</f>
        <v>Yes</v>
      </c>
    </row>
    <row r="7867" spans="1:23" ht="12.9" customHeight="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  <c r="V7867" s="1" t="str">
        <f>VLOOKUP(M7867,People!$B$1:$C$5,2,0)</f>
        <v>Anna Andreadi</v>
      </c>
      <c r="W7867" s="1" t="str">
        <f>VLOOKUP(Orders!B7867,Returns!$B$1:$C$801,2,1)</f>
        <v>Yes</v>
      </c>
    </row>
    <row r="7868" spans="1:23" ht="12.9" customHeight="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  <c r="V7868" s="1" t="str">
        <f>VLOOKUP(M7868,People!$B$1:$C$5,2,0)</f>
        <v>Anna Andreadi</v>
      </c>
      <c r="W7868" s="1" t="str">
        <f>VLOOKUP(Orders!B7868,Returns!$B$1:$C$801,2,1)</f>
        <v>Yes</v>
      </c>
    </row>
    <row r="7869" spans="1:23" ht="12.9" customHeight="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VLOOKUP(M7869,People!$B$1:$C$5,2,0)</f>
        <v>Anna Andreadi</v>
      </c>
      <c r="W7869" s="1" t="str">
        <f>VLOOKUP(Orders!B7869,Returns!$B$1:$C$801,2,1)</f>
        <v>Yes</v>
      </c>
    </row>
    <row r="7870" spans="1:23" ht="12.9" customHeight="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VLOOKUP(M7870,People!$B$1:$C$5,2,0)</f>
        <v>Anna Andreadi</v>
      </c>
      <c r="W7870" s="1" t="str">
        <f>VLOOKUP(Orders!B7870,Returns!$B$1:$C$801,2,1)</f>
        <v>Yes</v>
      </c>
    </row>
    <row r="7871" spans="1:23" ht="12.9" customHeight="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  <c r="V7871" s="1" t="str">
        <f>VLOOKUP(M7871,People!$B$1:$C$5,2,0)</f>
        <v>Cassandra Brandow</v>
      </c>
      <c r="W7871" s="1" t="str">
        <f>VLOOKUP(Orders!B7871,Returns!$B$1:$C$801,2,1)</f>
        <v>Yes</v>
      </c>
    </row>
    <row r="7872" spans="1:23" ht="12.9" customHeight="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VLOOKUP(M7872,People!$B$1:$C$5,2,0)</f>
        <v>Chuck Magee</v>
      </c>
      <c r="W7872" s="1" t="str">
        <f>VLOOKUP(Orders!B7872,Returns!$B$1:$C$801,2,1)</f>
        <v>Yes</v>
      </c>
    </row>
    <row r="7873" spans="1:23" ht="12.9" customHeight="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VLOOKUP(M7873,People!$B$1:$C$5,2,0)</f>
        <v>Anna Andreadi</v>
      </c>
      <c r="W7873" s="1" t="str">
        <f>VLOOKUP(Orders!B7873,Returns!$B$1:$C$801,2,1)</f>
        <v>Yes</v>
      </c>
    </row>
    <row r="7874" spans="1:23" ht="12.9" customHeight="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  <c r="V7874" s="1" t="str">
        <f>VLOOKUP(M7874,People!$B$1:$C$5,2,0)</f>
        <v>Anna Andreadi</v>
      </c>
      <c r="W7874" s="1" t="str">
        <f>VLOOKUP(Orders!B7874,Returns!$B$1:$C$801,2,1)</f>
        <v>Yes</v>
      </c>
    </row>
    <row r="7875" spans="1:23" ht="12.9" customHeight="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  <c r="V7875" s="1" t="str">
        <f>VLOOKUP(M7875,People!$B$1:$C$5,2,0)</f>
        <v>Anna Andreadi</v>
      </c>
      <c r="W7875" s="1" t="str">
        <f>VLOOKUP(Orders!B7875,Returns!$B$1:$C$801,2,1)</f>
        <v>Yes</v>
      </c>
    </row>
    <row r="7876" spans="1:23" ht="12.9" customHeight="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  <c r="V7876" s="1" t="str">
        <f>VLOOKUP(M7876,People!$B$1:$C$5,2,0)</f>
        <v>Anna Andreadi</v>
      </c>
      <c r="W7876" s="1" t="str">
        <f>VLOOKUP(Orders!B7876,Returns!$B$1:$C$801,2,1)</f>
        <v>Yes</v>
      </c>
    </row>
    <row r="7877" spans="1:23" ht="12.9" customHeight="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  <c r="V7877" s="1" t="str">
        <f>VLOOKUP(M7877,People!$B$1:$C$5,2,0)</f>
        <v>Anna Andreadi</v>
      </c>
      <c r="W7877" s="1" t="str">
        <f>VLOOKUP(Orders!B7877,Returns!$B$1:$C$801,2,1)</f>
        <v>Yes</v>
      </c>
    </row>
    <row r="7878" spans="1:23" ht="12.9" customHeight="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  <c r="V7878" s="1" t="str">
        <f>VLOOKUP(M7878,People!$B$1:$C$5,2,0)</f>
        <v>Anna Andreadi</v>
      </c>
      <c r="W7878" s="1" t="str">
        <f>VLOOKUP(Orders!B7878,Returns!$B$1:$C$801,2,1)</f>
        <v>Yes</v>
      </c>
    </row>
    <row r="7879" spans="1:23" ht="12.9" customHeight="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VLOOKUP(M7879,People!$B$1:$C$5,2,0)</f>
        <v>Cassandra Brandow</v>
      </c>
      <c r="W7879" s="1" t="str">
        <f>VLOOKUP(Orders!B7879,Returns!$B$1:$C$801,2,1)</f>
        <v>Yes</v>
      </c>
    </row>
    <row r="7880" spans="1:23" ht="12.9" customHeight="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  <c r="V7880" s="1" t="str">
        <f>VLOOKUP(M7880,People!$B$1:$C$5,2,0)</f>
        <v>Kelly Williams</v>
      </c>
      <c r="W7880" s="1" t="str">
        <f>VLOOKUP(Orders!B7880,Returns!$B$1:$C$801,2,1)</f>
        <v>Yes</v>
      </c>
    </row>
    <row r="7881" spans="1:23" ht="12.9" customHeight="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  <c r="V7881" s="1" t="str">
        <f>VLOOKUP(M7881,People!$B$1:$C$5,2,0)</f>
        <v>Chuck Magee</v>
      </c>
      <c r="W7881" s="1" t="str">
        <f>VLOOKUP(Orders!B7881,Returns!$B$1:$C$801,2,1)</f>
        <v>Yes</v>
      </c>
    </row>
    <row r="7882" spans="1:23" ht="12.9" customHeight="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  <c r="V7882" s="1" t="str">
        <f>VLOOKUP(M7882,People!$B$1:$C$5,2,0)</f>
        <v>Anna Andreadi</v>
      </c>
      <c r="W7882" s="1" t="str">
        <f>VLOOKUP(Orders!B7882,Returns!$B$1:$C$801,2,1)</f>
        <v>Yes</v>
      </c>
    </row>
    <row r="7883" spans="1:23" ht="12.9" customHeight="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  <c r="V7883" s="1" t="str">
        <f>VLOOKUP(M7883,People!$B$1:$C$5,2,0)</f>
        <v>Anna Andreadi</v>
      </c>
      <c r="W7883" s="1" t="str">
        <f>VLOOKUP(Orders!B7883,Returns!$B$1:$C$801,2,1)</f>
        <v>Yes</v>
      </c>
    </row>
    <row r="7884" spans="1:23" ht="12.9" customHeight="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  <c r="V7884" s="1" t="str">
        <f>VLOOKUP(M7884,People!$B$1:$C$5,2,0)</f>
        <v>Anna Andreadi</v>
      </c>
      <c r="W7884" s="1" t="str">
        <f>VLOOKUP(Orders!B7884,Returns!$B$1:$C$801,2,1)</f>
        <v>Yes</v>
      </c>
    </row>
    <row r="7885" spans="1:23" ht="12.9" customHeight="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  <c r="V7885" s="1" t="str">
        <f>VLOOKUP(M7885,People!$B$1:$C$5,2,0)</f>
        <v>Anna Andreadi</v>
      </c>
      <c r="W7885" s="1" t="str">
        <f>VLOOKUP(Orders!B7885,Returns!$B$1:$C$801,2,1)</f>
        <v>Yes</v>
      </c>
    </row>
    <row r="7886" spans="1:23" ht="12.9" customHeight="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  <c r="V7886" s="1" t="str">
        <f>VLOOKUP(M7886,People!$B$1:$C$5,2,0)</f>
        <v>Anna Andreadi</v>
      </c>
      <c r="W7886" s="1" t="str">
        <f>VLOOKUP(Orders!B7886,Returns!$B$1:$C$801,2,1)</f>
        <v>Yes</v>
      </c>
    </row>
    <row r="7887" spans="1:23" ht="12.9" customHeight="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  <c r="V7887" s="1" t="str">
        <f>VLOOKUP(M7887,People!$B$1:$C$5,2,0)</f>
        <v>Anna Andreadi</v>
      </c>
      <c r="W7887" s="1" t="str">
        <f>VLOOKUP(Orders!B7887,Returns!$B$1:$C$801,2,1)</f>
        <v>Yes</v>
      </c>
    </row>
    <row r="7888" spans="1:23" ht="12.9" customHeight="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  <c r="V7888" s="1" t="str">
        <f>VLOOKUP(M7888,People!$B$1:$C$5,2,0)</f>
        <v>Anna Andreadi</v>
      </c>
      <c r="W7888" s="1" t="str">
        <f>VLOOKUP(Orders!B7888,Returns!$B$1:$C$801,2,1)</f>
        <v>Yes</v>
      </c>
    </row>
    <row r="7889" spans="1:23" ht="12.9" customHeight="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  <c r="V7889" s="1" t="str">
        <f>VLOOKUP(M7889,People!$B$1:$C$5,2,0)</f>
        <v>Anna Andreadi</v>
      </c>
      <c r="W7889" s="1" t="str">
        <f>VLOOKUP(Orders!B7889,Returns!$B$1:$C$801,2,1)</f>
        <v>Yes</v>
      </c>
    </row>
    <row r="7890" spans="1:23" ht="12.9" customHeight="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  <c r="V7890" s="1" t="str">
        <f>VLOOKUP(M7890,People!$B$1:$C$5,2,0)</f>
        <v>Anna Andreadi</v>
      </c>
      <c r="W7890" s="1" t="str">
        <f>VLOOKUP(Orders!B7890,Returns!$B$1:$C$801,2,1)</f>
        <v>Yes</v>
      </c>
    </row>
    <row r="7891" spans="1:23" ht="12.9" customHeight="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VLOOKUP(M7891,People!$B$1:$C$5,2,0)</f>
        <v>Cassandra Brandow</v>
      </c>
      <c r="W7891" s="1" t="str">
        <f>VLOOKUP(Orders!B7891,Returns!$B$1:$C$801,2,1)</f>
        <v>Yes</v>
      </c>
    </row>
    <row r="7892" spans="1:23" ht="12.9" customHeight="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  <c r="V7892" s="1" t="str">
        <f>VLOOKUP(M7892,People!$B$1:$C$5,2,0)</f>
        <v>Cassandra Brandow</v>
      </c>
      <c r="W7892" s="1" t="str">
        <f>VLOOKUP(Orders!B7892,Returns!$B$1:$C$801,2,1)</f>
        <v>Yes</v>
      </c>
    </row>
    <row r="7893" spans="1:23" ht="12.9" customHeight="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  <c r="V7893" s="1" t="str">
        <f>VLOOKUP(M7893,People!$B$1:$C$5,2,0)</f>
        <v>Cassandra Brandow</v>
      </c>
      <c r="W7893" s="1" t="str">
        <f>VLOOKUP(Orders!B7893,Returns!$B$1:$C$801,2,1)</f>
        <v>Yes</v>
      </c>
    </row>
    <row r="7894" spans="1:23" ht="12.9" customHeight="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  <c r="V7894" s="1" t="str">
        <f>VLOOKUP(M7894,People!$B$1:$C$5,2,0)</f>
        <v>Cassandra Brandow</v>
      </c>
      <c r="W7894" s="1" t="str">
        <f>VLOOKUP(Orders!B7894,Returns!$B$1:$C$801,2,1)</f>
        <v>Yes</v>
      </c>
    </row>
    <row r="7895" spans="1:23" ht="12.9" customHeight="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  <c r="V7895" s="1" t="str">
        <f>VLOOKUP(M7895,People!$B$1:$C$5,2,0)</f>
        <v>Chuck Magee</v>
      </c>
      <c r="W7895" s="1" t="str">
        <f>VLOOKUP(Orders!B7895,Returns!$B$1:$C$801,2,1)</f>
        <v>Yes</v>
      </c>
    </row>
    <row r="7896" spans="1:23" ht="12.9" customHeight="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  <c r="V7896" s="1" t="str">
        <f>VLOOKUP(M7896,People!$B$1:$C$5,2,0)</f>
        <v>Chuck Magee</v>
      </c>
      <c r="W7896" s="1" t="str">
        <f>VLOOKUP(Orders!B7896,Returns!$B$1:$C$801,2,1)</f>
        <v>Yes</v>
      </c>
    </row>
    <row r="7897" spans="1:23" ht="12.9" customHeight="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VLOOKUP(M7897,People!$B$1:$C$5,2,0)</f>
        <v>Chuck Magee</v>
      </c>
      <c r="W7897" s="1" t="str">
        <f>VLOOKUP(Orders!B7897,Returns!$B$1:$C$801,2,1)</f>
        <v>Yes</v>
      </c>
    </row>
    <row r="7898" spans="1:23" ht="12.9" customHeight="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VLOOKUP(M7898,People!$B$1:$C$5,2,0)</f>
        <v>Chuck Magee</v>
      </c>
      <c r="W7898" s="1" t="str">
        <f>VLOOKUP(Orders!B7898,Returns!$B$1:$C$801,2,1)</f>
        <v>Yes</v>
      </c>
    </row>
    <row r="7899" spans="1:23" ht="12.9" customHeight="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  <c r="V7899" s="1" t="str">
        <f>VLOOKUP(M7899,People!$B$1:$C$5,2,0)</f>
        <v>Cassandra Brandow</v>
      </c>
      <c r="W7899" s="1" t="str">
        <f>VLOOKUP(Orders!B7899,Returns!$B$1:$C$801,2,1)</f>
        <v>Yes</v>
      </c>
    </row>
    <row r="7900" spans="1:23" ht="12.9" customHeight="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  <c r="V7900" s="1" t="str">
        <f>VLOOKUP(M7900,People!$B$1:$C$5,2,0)</f>
        <v>Cassandra Brandow</v>
      </c>
      <c r="W7900" s="1" t="str">
        <f>VLOOKUP(Orders!B7900,Returns!$B$1:$C$801,2,1)</f>
        <v>Yes</v>
      </c>
    </row>
    <row r="7901" spans="1:23" ht="12.9" customHeight="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  <c r="V7901" s="1" t="str">
        <f>VLOOKUP(M7901,People!$B$1:$C$5,2,0)</f>
        <v>Cassandra Brandow</v>
      </c>
      <c r="W7901" s="1" t="str">
        <f>VLOOKUP(Orders!B7901,Returns!$B$1:$C$801,2,1)</f>
        <v>Yes</v>
      </c>
    </row>
    <row r="7902" spans="1:23" ht="12.9" customHeight="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  <c r="V7902" s="1" t="str">
        <f>VLOOKUP(M7902,People!$B$1:$C$5,2,0)</f>
        <v>Cassandra Brandow</v>
      </c>
      <c r="W7902" s="1" t="str">
        <f>VLOOKUP(Orders!B7902,Returns!$B$1:$C$801,2,1)</f>
        <v>Yes</v>
      </c>
    </row>
    <row r="7903" spans="1:23" ht="12.9" customHeight="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  <c r="V7903" s="1" t="str">
        <f>VLOOKUP(M7903,People!$B$1:$C$5,2,0)</f>
        <v>Cassandra Brandow</v>
      </c>
      <c r="W7903" s="1" t="str">
        <f>VLOOKUP(Orders!B7903,Returns!$B$1:$C$801,2,1)</f>
        <v>Yes</v>
      </c>
    </row>
    <row r="7904" spans="1:23" ht="12.9" customHeight="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  <c r="V7904" s="1" t="str">
        <f>VLOOKUP(M7904,People!$B$1:$C$5,2,0)</f>
        <v>Cassandra Brandow</v>
      </c>
      <c r="W7904" s="1" t="str">
        <f>VLOOKUP(Orders!B7904,Returns!$B$1:$C$801,2,1)</f>
        <v>Yes</v>
      </c>
    </row>
    <row r="7905" spans="1:23" ht="12.9" customHeight="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  <c r="V7905" s="1" t="str">
        <f>VLOOKUP(M7905,People!$B$1:$C$5,2,0)</f>
        <v>Cassandra Brandow</v>
      </c>
      <c r="W7905" s="1" t="str">
        <f>VLOOKUP(Orders!B7905,Returns!$B$1:$C$801,2,1)</f>
        <v>Yes</v>
      </c>
    </row>
    <row r="7906" spans="1:23" ht="12.9" customHeight="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  <c r="V7906" s="1" t="str">
        <f>VLOOKUP(M7906,People!$B$1:$C$5,2,0)</f>
        <v>Kelly Williams</v>
      </c>
      <c r="W7906" s="1" t="str">
        <f>VLOOKUP(Orders!B7906,Returns!$B$1:$C$801,2,1)</f>
        <v>Yes</v>
      </c>
    </row>
    <row r="7907" spans="1:23" ht="12.9" customHeight="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VLOOKUP(M7907,People!$B$1:$C$5,2,0)</f>
        <v>Kelly Williams</v>
      </c>
      <c r="W7907" s="1" t="str">
        <f>VLOOKUP(Orders!B7907,Returns!$B$1:$C$801,2,1)</f>
        <v>Yes</v>
      </c>
    </row>
    <row r="7908" spans="1:23" ht="12.9" customHeight="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  <c r="V7908" s="1" t="str">
        <f>VLOOKUP(M7908,People!$B$1:$C$5,2,0)</f>
        <v>Kelly Williams</v>
      </c>
      <c r="W7908" s="1" t="str">
        <f>VLOOKUP(Orders!B7908,Returns!$B$1:$C$801,2,1)</f>
        <v>Yes</v>
      </c>
    </row>
    <row r="7909" spans="1:23" ht="12.9" customHeight="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  <c r="V7909" s="1" t="str">
        <f>VLOOKUP(M7909,People!$B$1:$C$5,2,0)</f>
        <v>Anna Andreadi</v>
      </c>
      <c r="W7909" s="1" t="str">
        <f>VLOOKUP(Orders!B7909,Returns!$B$1:$C$801,2,1)</f>
        <v>Yes</v>
      </c>
    </row>
    <row r="7910" spans="1:23" ht="12.9" customHeight="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  <c r="V7910" s="1" t="str">
        <f>VLOOKUP(M7910,People!$B$1:$C$5,2,0)</f>
        <v>Anna Andreadi</v>
      </c>
      <c r="W7910" s="1" t="str">
        <f>VLOOKUP(Orders!B7910,Returns!$B$1:$C$801,2,1)</f>
        <v>Yes</v>
      </c>
    </row>
    <row r="7911" spans="1:23" ht="12.9" customHeight="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  <c r="V7911" s="1" t="str">
        <f>VLOOKUP(M7911,People!$B$1:$C$5,2,0)</f>
        <v>Anna Andreadi</v>
      </c>
      <c r="W7911" s="1" t="str">
        <f>VLOOKUP(Orders!B7911,Returns!$B$1:$C$801,2,1)</f>
        <v>Yes</v>
      </c>
    </row>
    <row r="7912" spans="1:23" ht="12.9" customHeight="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VLOOKUP(M7912,People!$B$1:$C$5,2,0)</f>
        <v>Anna Andreadi</v>
      </c>
      <c r="W7912" s="1" t="str">
        <f>VLOOKUP(Orders!B7912,Returns!$B$1:$C$801,2,1)</f>
        <v>Yes</v>
      </c>
    </row>
    <row r="7913" spans="1:23" ht="12.9" customHeight="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  <c r="V7913" s="1" t="str">
        <f>VLOOKUP(M7913,People!$B$1:$C$5,2,0)</f>
        <v>Anna Andreadi</v>
      </c>
      <c r="W7913" s="1" t="str">
        <f>VLOOKUP(Orders!B7913,Returns!$B$1:$C$801,2,1)</f>
        <v>Yes</v>
      </c>
    </row>
    <row r="7914" spans="1:23" ht="12.9" customHeight="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  <c r="V7914" s="1" t="str">
        <f>VLOOKUP(M7914,People!$B$1:$C$5,2,0)</f>
        <v>Kelly Williams</v>
      </c>
      <c r="W7914" s="1" t="str">
        <f>VLOOKUP(Orders!B7914,Returns!$B$1:$C$801,2,1)</f>
        <v>Yes</v>
      </c>
    </row>
    <row r="7915" spans="1:23" ht="12.9" customHeight="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  <c r="V7915" s="1" t="str">
        <f>VLOOKUP(M7915,People!$B$1:$C$5,2,0)</f>
        <v>Chuck Magee</v>
      </c>
      <c r="W7915" s="1" t="str">
        <f>VLOOKUP(Orders!B7915,Returns!$B$1:$C$801,2,1)</f>
        <v>Yes</v>
      </c>
    </row>
    <row r="7916" spans="1:23" ht="12.9" customHeight="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VLOOKUP(M7916,People!$B$1:$C$5,2,0)</f>
        <v>Chuck Magee</v>
      </c>
      <c r="W7916" s="1" t="str">
        <f>VLOOKUP(Orders!B7916,Returns!$B$1:$C$801,2,1)</f>
        <v>Yes</v>
      </c>
    </row>
    <row r="7917" spans="1:23" ht="12.9" customHeight="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  <c r="V7917" s="1" t="str">
        <f>VLOOKUP(M7917,People!$B$1:$C$5,2,0)</f>
        <v>Chuck Magee</v>
      </c>
      <c r="W7917" s="1" t="str">
        <f>VLOOKUP(Orders!B7917,Returns!$B$1:$C$801,2,1)</f>
        <v>Yes</v>
      </c>
    </row>
    <row r="7918" spans="1:23" ht="12.9" customHeight="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  <c r="V7918" s="1" t="str">
        <f>VLOOKUP(M7918,People!$B$1:$C$5,2,0)</f>
        <v>Chuck Magee</v>
      </c>
      <c r="W7918" s="1" t="str">
        <f>VLOOKUP(Orders!B7918,Returns!$B$1:$C$801,2,1)</f>
        <v>Yes</v>
      </c>
    </row>
    <row r="7919" spans="1:23" ht="12.9" customHeight="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  <c r="V7919" s="1" t="str">
        <f>VLOOKUP(M7919,People!$B$1:$C$5,2,0)</f>
        <v>Kelly Williams</v>
      </c>
      <c r="W7919" s="1" t="str">
        <f>VLOOKUP(Orders!B7919,Returns!$B$1:$C$801,2,1)</f>
        <v>Yes</v>
      </c>
    </row>
    <row r="7920" spans="1:23" ht="12.9" customHeight="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  <c r="V7920" s="1" t="str">
        <f>VLOOKUP(M7920,People!$B$1:$C$5,2,0)</f>
        <v>Anna Andreadi</v>
      </c>
      <c r="W7920" s="1" t="str">
        <f>VLOOKUP(Orders!B7920,Returns!$B$1:$C$801,2,1)</f>
        <v>Yes</v>
      </c>
    </row>
    <row r="7921" spans="1:23" ht="12.9" customHeight="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  <c r="V7921" s="1" t="str">
        <f>VLOOKUP(M7921,People!$B$1:$C$5,2,0)</f>
        <v>Chuck Magee</v>
      </c>
      <c r="W7921" s="1" t="str">
        <f>VLOOKUP(Orders!B7921,Returns!$B$1:$C$801,2,1)</f>
        <v>Yes</v>
      </c>
    </row>
    <row r="7922" spans="1:23" ht="12.9" customHeight="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  <c r="V7922" s="1" t="str">
        <f>VLOOKUP(M7922,People!$B$1:$C$5,2,0)</f>
        <v>Chuck Magee</v>
      </c>
      <c r="W7922" s="1" t="str">
        <f>VLOOKUP(Orders!B7922,Returns!$B$1:$C$801,2,1)</f>
        <v>Yes</v>
      </c>
    </row>
    <row r="7923" spans="1:23" ht="12.9" customHeight="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  <c r="V7923" s="1" t="str">
        <f>VLOOKUP(M7923,People!$B$1:$C$5,2,0)</f>
        <v>Chuck Magee</v>
      </c>
      <c r="W7923" s="1" t="str">
        <f>VLOOKUP(Orders!B7923,Returns!$B$1:$C$801,2,1)</f>
        <v>Yes</v>
      </c>
    </row>
    <row r="7924" spans="1:23" ht="12.9" customHeight="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  <c r="V7924" s="1" t="str">
        <f>VLOOKUP(M7924,People!$B$1:$C$5,2,0)</f>
        <v>Cassandra Brandow</v>
      </c>
      <c r="W7924" s="1" t="str">
        <f>VLOOKUP(Orders!B7924,Returns!$B$1:$C$801,2,1)</f>
        <v>Yes</v>
      </c>
    </row>
    <row r="7925" spans="1:23" ht="12.9" customHeight="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  <c r="V7925" s="1" t="str">
        <f>VLOOKUP(M7925,People!$B$1:$C$5,2,0)</f>
        <v>Cassandra Brandow</v>
      </c>
      <c r="W7925" s="1" t="str">
        <f>VLOOKUP(Orders!B7925,Returns!$B$1:$C$801,2,1)</f>
        <v>Yes</v>
      </c>
    </row>
    <row r="7926" spans="1:23" ht="12.9" customHeight="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VLOOKUP(M7926,People!$B$1:$C$5,2,0)</f>
        <v>Cassandra Brandow</v>
      </c>
      <c r="W7926" s="1" t="str">
        <f>VLOOKUP(Orders!B7926,Returns!$B$1:$C$801,2,1)</f>
        <v>Yes</v>
      </c>
    </row>
    <row r="7927" spans="1:23" ht="12.9" customHeight="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  <c r="V7927" s="1" t="str">
        <f>VLOOKUP(M7927,People!$B$1:$C$5,2,0)</f>
        <v>Cassandra Brandow</v>
      </c>
      <c r="W7927" s="1" t="str">
        <f>VLOOKUP(Orders!B7927,Returns!$B$1:$C$801,2,1)</f>
        <v>Yes</v>
      </c>
    </row>
    <row r="7928" spans="1:23" ht="12.9" customHeight="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  <c r="V7928" s="1" t="str">
        <f>VLOOKUP(M7928,People!$B$1:$C$5,2,0)</f>
        <v>Chuck Magee</v>
      </c>
      <c r="W7928" s="1" t="str">
        <f>VLOOKUP(Orders!B7928,Returns!$B$1:$C$801,2,1)</f>
        <v>Yes</v>
      </c>
    </row>
    <row r="7929" spans="1:23" ht="12.9" customHeight="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  <c r="V7929" s="1" t="str">
        <f>VLOOKUP(M7929,People!$B$1:$C$5,2,0)</f>
        <v>Chuck Magee</v>
      </c>
      <c r="W7929" s="1" t="str">
        <f>VLOOKUP(Orders!B7929,Returns!$B$1:$C$801,2,1)</f>
        <v>Yes</v>
      </c>
    </row>
    <row r="7930" spans="1:23" ht="12.9" customHeight="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  <c r="V7930" s="1" t="str">
        <f>VLOOKUP(M7930,People!$B$1:$C$5,2,0)</f>
        <v>Chuck Magee</v>
      </c>
      <c r="W7930" s="1" t="str">
        <f>VLOOKUP(Orders!B7930,Returns!$B$1:$C$801,2,1)</f>
        <v>Yes</v>
      </c>
    </row>
    <row r="7931" spans="1:23" ht="12.9" customHeight="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  <c r="V7931" s="1" t="str">
        <f>VLOOKUP(M7931,People!$B$1:$C$5,2,0)</f>
        <v>Kelly Williams</v>
      </c>
      <c r="W7931" s="1" t="str">
        <f>VLOOKUP(Orders!B7931,Returns!$B$1:$C$801,2,1)</f>
        <v>Yes</v>
      </c>
    </row>
    <row r="7932" spans="1:23" ht="12.9" customHeight="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  <c r="V7932" s="1" t="str">
        <f>VLOOKUP(M7932,People!$B$1:$C$5,2,0)</f>
        <v>Chuck Magee</v>
      </c>
      <c r="W7932" s="1" t="str">
        <f>VLOOKUP(Orders!B7932,Returns!$B$1:$C$801,2,1)</f>
        <v>Yes</v>
      </c>
    </row>
    <row r="7933" spans="1:23" ht="12.9" customHeight="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  <c r="V7933" s="1" t="str">
        <f>VLOOKUP(M7933,People!$B$1:$C$5,2,0)</f>
        <v>Anna Andreadi</v>
      </c>
      <c r="W7933" s="1" t="str">
        <f>VLOOKUP(Orders!B7933,Returns!$B$1:$C$801,2,1)</f>
        <v>Yes</v>
      </c>
    </row>
    <row r="7934" spans="1:23" ht="12.9" customHeight="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VLOOKUP(M7934,People!$B$1:$C$5,2,0)</f>
        <v>Anna Andreadi</v>
      </c>
      <c r="W7934" s="1" t="str">
        <f>VLOOKUP(Orders!B7934,Returns!$B$1:$C$801,2,1)</f>
        <v>Yes</v>
      </c>
    </row>
    <row r="7935" spans="1:23" ht="12.9" customHeight="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VLOOKUP(M7935,People!$B$1:$C$5,2,0)</f>
        <v>Anna Andreadi</v>
      </c>
      <c r="W7935" s="1" t="str">
        <f>VLOOKUP(Orders!B7935,Returns!$B$1:$C$801,2,1)</f>
        <v>Yes</v>
      </c>
    </row>
    <row r="7936" spans="1:23" ht="12.9" customHeight="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  <c r="V7936" s="1" t="str">
        <f>VLOOKUP(M7936,People!$B$1:$C$5,2,0)</f>
        <v>Anna Andreadi</v>
      </c>
      <c r="W7936" s="1" t="str">
        <f>VLOOKUP(Orders!B7936,Returns!$B$1:$C$801,2,1)</f>
        <v>Yes</v>
      </c>
    </row>
    <row r="7937" spans="1:23" ht="12.9" customHeight="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  <c r="V7937" s="1" t="str">
        <f>VLOOKUP(M7937,People!$B$1:$C$5,2,0)</f>
        <v>Anna Andreadi</v>
      </c>
      <c r="W7937" s="1" t="str">
        <f>VLOOKUP(Orders!B7937,Returns!$B$1:$C$801,2,1)</f>
        <v>Yes</v>
      </c>
    </row>
    <row r="7938" spans="1:23" ht="12.9" customHeight="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  <c r="V7938" s="1" t="str">
        <f>VLOOKUP(M7938,People!$B$1:$C$5,2,0)</f>
        <v>Anna Andreadi</v>
      </c>
      <c r="W7938" s="1" t="str">
        <f>VLOOKUP(Orders!B7938,Returns!$B$1:$C$801,2,1)</f>
        <v>Yes</v>
      </c>
    </row>
    <row r="7939" spans="1:23" ht="12.9" customHeight="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  <c r="V7939" s="1" t="str">
        <f>VLOOKUP(M7939,People!$B$1:$C$5,2,0)</f>
        <v>Anna Andreadi</v>
      </c>
      <c r="W7939" s="1" t="str">
        <f>VLOOKUP(Orders!B7939,Returns!$B$1:$C$801,2,1)</f>
        <v>Yes</v>
      </c>
    </row>
    <row r="7940" spans="1:23" ht="12.9" customHeight="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  <c r="V7940" s="1" t="str">
        <f>VLOOKUP(M7940,People!$B$1:$C$5,2,0)</f>
        <v>Anna Andreadi</v>
      </c>
      <c r="W7940" s="1" t="str">
        <f>VLOOKUP(Orders!B7940,Returns!$B$1:$C$801,2,1)</f>
        <v>Yes</v>
      </c>
    </row>
    <row r="7941" spans="1:23" ht="12.9" customHeight="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  <c r="V7941" s="1" t="str">
        <f>VLOOKUP(M7941,People!$B$1:$C$5,2,0)</f>
        <v>Anna Andreadi</v>
      </c>
      <c r="W7941" s="1" t="str">
        <f>VLOOKUP(Orders!B7941,Returns!$B$1:$C$801,2,1)</f>
        <v>Yes</v>
      </c>
    </row>
    <row r="7942" spans="1:23" ht="12.9" customHeight="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  <c r="V7942" s="1" t="str">
        <f>VLOOKUP(M7942,People!$B$1:$C$5,2,0)</f>
        <v>Anna Andreadi</v>
      </c>
      <c r="W7942" s="1" t="str">
        <f>VLOOKUP(Orders!B7942,Returns!$B$1:$C$801,2,1)</f>
        <v>Yes</v>
      </c>
    </row>
    <row r="7943" spans="1:23" ht="12.9" customHeight="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  <c r="V7943" s="1" t="str">
        <f>VLOOKUP(M7943,People!$B$1:$C$5,2,0)</f>
        <v>Anna Andreadi</v>
      </c>
      <c r="W7943" s="1" t="str">
        <f>VLOOKUP(Orders!B7943,Returns!$B$1:$C$801,2,1)</f>
        <v>Yes</v>
      </c>
    </row>
    <row r="7944" spans="1:23" ht="12.9" customHeight="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  <c r="V7944" s="1" t="str">
        <f>VLOOKUP(M7944,People!$B$1:$C$5,2,0)</f>
        <v>Kelly Williams</v>
      </c>
      <c r="W7944" s="1" t="str">
        <f>VLOOKUP(Orders!B7944,Returns!$B$1:$C$801,2,1)</f>
        <v>Yes</v>
      </c>
    </row>
    <row r="7945" spans="1:23" ht="12.9" customHeight="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  <c r="V7945" s="1" t="str">
        <f>VLOOKUP(M7945,People!$B$1:$C$5,2,0)</f>
        <v>Kelly Williams</v>
      </c>
      <c r="W7945" s="1" t="str">
        <f>VLOOKUP(Orders!B7945,Returns!$B$1:$C$801,2,1)</f>
        <v>Yes</v>
      </c>
    </row>
    <row r="7946" spans="1:23" ht="12.9" customHeight="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  <c r="V7946" s="1" t="str">
        <f>VLOOKUP(M7946,People!$B$1:$C$5,2,0)</f>
        <v>Kelly Williams</v>
      </c>
      <c r="W7946" s="1" t="str">
        <f>VLOOKUP(Orders!B7946,Returns!$B$1:$C$801,2,1)</f>
        <v>Yes</v>
      </c>
    </row>
    <row r="7947" spans="1:23" ht="12.9" customHeight="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  <c r="V7947" s="1" t="str">
        <f>VLOOKUP(M7947,People!$B$1:$C$5,2,0)</f>
        <v>Kelly Williams</v>
      </c>
      <c r="W7947" s="1" t="str">
        <f>VLOOKUP(Orders!B7947,Returns!$B$1:$C$801,2,1)</f>
        <v>Yes</v>
      </c>
    </row>
    <row r="7948" spans="1:23" ht="12.9" customHeight="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  <c r="V7948" s="1" t="str">
        <f>VLOOKUP(M7948,People!$B$1:$C$5,2,0)</f>
        <v>Kelly Williams</v>
      </c>
      <c r="W7948" s="1" t="str">
        <f>VLOOKUP(Orders!B7948,Returns!$B$1:$C$801,2,1)</f>
        <v>Yes</v>
      </c>
    </row>
    <row r="7949" spans="1:23" ht="12.9" customHeight="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  <c r="V7949" s="1" t="str">
        <f>VLOOKUP(M7949,People!$B$1:$C$5,2,0)</f>
        <v>Kelly Williams</v>
      </c>
      <c r="W7949" s="1" t="str">
        <f>VLOOKUP(Orders!B7949,Returns!$B$1:$C$801,2,1)</f>
        <v>Yes</v>
      </c>
    </row>
    <row r="7950" spans="1:23" ht="12.9" customHeight="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  <c r="V7950" s="1" t="str">
        <f>VLOOKUP(M7950,People!$B$1:$C$5,2,0)</f>
        <v>Kelly Williams</v>
      </c>
      <c r="W7950" s="1" t="str">
        <f>VLOOKUP(Orders!B7950,Returns!$B$1:$C$801,2,1)</f>
        <v>Yes</v>
      </c>
    </row>
    <row r="7951" spans="1:23" ht="12.9" customHeight="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  <c r="V7951" s="1" t="str">
        <f>VLOOKUP(M7951,People!$B$1:$C$5,2,0)</f>
        <v>Kelly Williams</v>
      </c>
      <c r="W7951" s="1" t="str">
        <f>VLOOKUP(Orders!B7951,Returns!$B$1:$C$801,2,1)</f>
        <v>Yes</v>
      </c>
    </row>
    <row r="7952" spans="1:23" ht="12.9" customHeight="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  <c r="V7952" s="1" t="str">
        <f>VLOOKUP(M7952,People!$B$1:$C$5,2,0)</f>
        <v>Kelly Williams</v>
      </c>
      <c r="W7952" s="1" t="str">
        <f>VLOOKUP(Orders!B7952,Returns!$B$1:$C$801,2,1)</f>
        <v>Yes</v>
      </c>
    </row>
    <row r="7953" spans="1:23" ht="12.9" customHeight="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  <c r="V7953" s="1" t="str">
        <f>VLOOKUP(M7953,People!$B$1:$C$5,2,0)</f>
        <v>Chuck Magee</v>
      </c>
      <c r="W7953" s="1" t="str">
        <f>VLOOKUP(Orders!B7953,Returns!$B$1:$C$801,2,1)</f>
        <v>Yes</v>
      </c>
    </row>
    <row r="7954" spans="1:23" ht="12.9" customHeight="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  <c r="V7954" s="1" t="str">
        <f>VLOOKUP(M7954,People!$B$1:$C$5,2,0)</f>
        <v>Chuck Magee</v>
      </c>
      <c r="W7954" s="1" t="str">
        <f>VLOOKUP(Orders!B7954,Returns!$B$1:$C$801,2,1)</f>
        <v>Yes</v>
      </c>
    </row>
    <row r="7955" spans="1:23" ht="12.9" customHeight="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  <c r="V7955" s="1" t="str">
        <f>VLOOKUP(M7955,People!$B$1:$C$5,2,0)</f>
        <v>Chuck Magee</v>
      </c>
      <c r="W7955" s="1" t="str">
        <f>VLOOKUP(Orders!B7955,Returns!$B$1:$C$801,2,1)</f>
        <v>Yes</v>
      </c>
    </row>
    <row r="7956" spans="1:23" ht="12.9" customHeight="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VLOOKUP(M7956,People!$B$1:$C$5,2,0)</f>
        <v>Chuck Magee</v>
      </c>
      <c r="W7956" s="1" t="str">
        <f>VLOOKUP(Orders!B7956,Returns!$B$1:$C$801,2,1)</f>
        <v>Yes</v>
      </c>
    </row>
    <row r="7957" spans="1:23" ht="12.9" customHeight="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  <c r="V7957" s="1" t="str">
        <f>VLOOKUP(M7957,People!$B$1:$C$5,2,0)</f>
        <v>Anna Andreadi</v>
      </c>
      <c r="W7957" s="1" t="str">
        <f>VLOOKUP(Orders!B7957,Returns!$B$1:$C$801,2,1)</f>
        <v>Yes</v>
      </c>
    </row>
    <row r="7958" spans="1:23" ht="12.9" customHeight="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  <c r="V7958" s="1" t="str">
        <f>VLOOKUP(M7958,People!$B$1:$C$5,2,0)</f>
        <v>Anna Andreadi</v>
      </c>
      <c r="W7958" s="1" t="str">
        <f>VLOOKUP(Orders!B7958,Returns!$B$1:$C$801,2,1)</f>
        <v>Yes</v>
      </c>
    </row>
    <row r="7959" spans="1:23" ht="12.9" customHeight="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  <c r="V7959" s="1" t="str">
        <f>VLOOKUP(M7959,People!$B$1:$C$5,2,0)</f>
        <v>Anna Andreadi</v>
      </c>
      <c r="W7959" s="1" t="str">
        <f>VLOOKUP(Orders!B7959,Returns!$B$1:$C$801,2,1)</f>
        <v>Yes</v>
      </c>
    </row>
    <row r="7960" spans="1:23" ht="12.9" customHeight="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  <c r="V7960" s="1" t="str">
        <f>VLOOKUP(M7960,People!$B$1:$C$5,2,0)</f>
        <v>Anna Andreadi</v>
      </c>
      <c r="W7960" s="1" t="str">
        <f>VLOOKUP(Orders!B7960,Returns!$B$1:$C$801,2,1)</f>
        <v>Yes</v>
      </c>
    </row>
    <row r="7961" spans="1:23" ht="12.9" customHeight="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  <c r="V7961" s="1" t="str">
        <f>VLOOKUP(M7961,People!$B$1:$C$5,2,0)</f>
        <v>Anna Andreadi</v>
      </c>
      <c r="W7961" s="1" t="str">
        <f>VLOOKUP(Orders!B7961,Returns!$B$1:$C$801,2,1)</f>
        <v>Yes</v>
      </c>
    </row>
    <row r="7962" spans="1:23" ht="12.9" customHeight="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  <c r="V7962" s="1" t="str">
        <f>VLOOKUP(M7962,People!$B$1:$C$5,2,0)</f>
        <v>Anna Andreadi</v>
      </c>
      <c r="W7962" s="1" t="str">
        <f>VLOOKUP(Orders!B7962,Returns!$B$1:$C$801,2,1)</f>
        <v>Yes</v>
      </c>
    </row>
    <row r="7963" spans="1:23" ht="12.9" customHeight="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  <c r="V7963" s="1" t="str">
        <f>VLOOKUP(M7963,People!$B$1:$C$5,2,0)</f>
        <v>Cassandra Brandow</v>
      </c>
      <c r="W7963" s="1" t="str">
        <f>VLOOKUP(Orders!B7963,Returns!$B$1:$C$801,2,1)</f>
        <v>Yes</v>
      </c>
    </row>
    <row r="7964" spans="1:23" ht="12.9" customHeight="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  <c r="V7964" s="1" t="str">
        <f>VLOOKUP(M7964,People!$B$1:$C$5,2,0)</f>
        <v>Cassandra Brandow</v>
      </c>
      <c r="W7964" s="1" t="str">
        <f>VLOOKUP(Orders!B7964,Returns!$B$1:$C$801,2,1)</f>
        <v>Yes</v>
      </c>
    </row>
    <row r="7965" spans="1:23" ht="12.9" customHeight="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  <c r="V7965" s="1" t="str">
        <f>VLOOKUP(M7965,People!$B$1:$C$5,2,0)</f>
        <v>Cassandra Brandow</v>
      </c>
      <c r="W7965" s="1" t="str">
        <f>VLOOKUP(Orders!B7965,Returns!$B$1:$C$801,2,1)</f>
        <v>Yes</v>
      </c>
    </row>
    <row r="7966" spans="1:23" ht="12.9" customHeight="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  <c r="V7966" s="1" t="str">
        <f>VLOOKUP(M7966,People!$B$1:$C$5,2,0)</f>
        <v>Cassandra Brandow</v>
      </c>
      <c r="W7966" s="1" t="str">
        <f>VLOOKUP(Orders!B7966,Returns!$B$1:$C$801,2,1)</f>
        <v>Yes</v>
      </c>
    </row>
    <row r="7967" spans="1:23" ht="12.9" customHeight="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  <c r="V7967" s="1" t="str">
        <f>VLOOKUP(M7967,People!$B$1:$C$5,2,0)</f>
        <v>Cassandra Brandow</v>
      </c>
      <c r="W7967" s="1" t="str">
        <f>VLOOKUP(Orders!B7967,Returns!$B$1:$C$801,2,1)</f>
        <v>Yes</v>
      </c>
    </row>
    <row r="7968" spans="1:23" ht="12.9" customHeight="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VLOOKUP(M7968,People!$B$1:$C$5,2,0)</f>
        <v>Anna Andreadi</v>
      </c>
      <c r="W7968" s="1" t="str">
        <f>VLOOKUP(Orders!B7968,Returns!$B$1:$C$801,2,1)</f>
        <v>Yes</v>
      </c>
    </row>
    <row r="7969" spans="1:23" ht="12.9" customHeight="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  <c r="V7969" s="1" t="str">
        <f>VLOOKUP(M7969,People!$B$1:$C$5,2,0)</f>
        <v>Anna Andreadi</v>
      </c>
      <c r="W7969" s="1" t="str">
        <f>VLOOKUP(Orders!B7969,Returns!$B$1:$C$801,2,1)</f>
        <v>Yes</v>
      </c>
    </row>
    <row r="7970" spans="1:23" ht="12.9" customHeight="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  <c r="V7970" s="1" t="str">
        <f>VLOOKUP(M7970,People!$B$1:$C$5,2,0)</f>
        <v>Anna Andreadi</v>
      </c>
      <c r="W7970" s="1" t="str">
        <f>VLOOKUP(Orders!B7970,Returns!$B$1:$C$801,2,1)</f>
        <v>Yes</v>
      </c>
    </row>
    <row r="7971" spans="1:23" ht="12.9" customHeight="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  <c r="V7971" s="1" t="str">
        <f>VLOOKUP(M7971,People!$B$1:$C$5,2,0)</f>
        <v>Anna Andreadi</v>
      </c>
      <c r="W7971" s="1" t="str">
        <f>VLOOKUP(Orders!B7971,Returns!$B$1:$C$801,2,1)</f>
        <v>Yes</v>
      </c>
    </row>
    <row r="7972" spans="1:23" ht="12.9" customHeight="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  <c r="V7972" s="1" t="str">
        <f>VLOOKUP(M7972,People!$B$1:$C$5,2,0)</f>
        <v>Chuck Magee</v>
      </c>
      <c r="W7972" s="1" t="str">
        <f>VLOOKUP(Orders!B7972,Returns!$B$1:$C$801,2,1)</f>
        <v>Yes</v>
      </c>
    </row>
    <row r="7973" spans="1:23" ht="12.9" customHeight="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  <c r="V7973" s="1" t="str">
        <f>VLOOKUP(M7973,People!$B$1:$C$5,2,0)</f>
        <v>Chuck Magee</v>
      </c>
      <c r="W7973" s="1" t="str">
        <f>VLOOKUP(Orders!B7973,Returns!$B$1:$C$801,2,1)</f>
        <v>Yes</v>
      </c>
    </row>
    <row r="7974" spans="1:23" ht="12.9" customHeight="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  <c r="V7974" s="1" t="str">
        <f>VLOOKUP(M7974,People!$B$1:$C$5,2,0)</f>
        <v>Chuck Magee</v>
      </c>
      <c r="W7974" s="1" t="str">
        <f>VLOOKUP(Orders!B7974,Returns!$B$1:$C$801,2,1)</f>
        <v>Yes</v>
      </c>
    </row>
    <row r="7975" spans="1:23" ht="12.9" customHeight="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  <c r="V7975" s="1" t="str">
        <f>VLOOKUP(M7975,People!$B$1:$C$5,2,0)</f>
        <v>Chuck Magee</v>
      </c>
      <c r="W7975" s="1" t="str">
        <f>VLOOKUP(Orders!B7975,Returns!$B$1:$C$801,2,1)</f>
        <v>Yes</v>
      </c>
    </row>
    <row r="7976" spans="1:23" ht="12.9" customHeight="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  <c r="V7976" s="1" t="str">
        <f>VLOOKUP(M7976,People!$B$1:$C$5,2,0)</f>
        <v>Chuck Magee</v>
      </c>
      <c r="W7976" s="1" t="str">
        <f>VLOOKUP(Orders!B7976,Returns!$B$1:$C$801,2,1)</f>
        <v>Yes</v>
      </c>
    </row>
    <row r="7977" spans="1:23" ht="12.9" customHeight="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  <c r="V7977" s="1" t="str">
        <f>VLOOKUP(M7977,People!$B$1:$C$5,2,0)</f>
        <v>Chuck Magee</v>
      </c>
      <c r="W7977" s="1" t="str">
        <f>VLOOKUP(Orders!B7977,Returns!$B$1:$C$801,2,1)</f>
        <v>Yes</v>
      </c>
    </row>
    <row r="7978" spans="1:23" ht="12.9" customHeight="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  <c r="V7978" s="1" t="str">
        <f>VLOOKUP(M7978,People!$B$1:$C$5,2,0)</f>
        <v>Chuck Magee</v>
      </c>
      <c r="W7978" s="1" t="str">
        <f>VLOOKUP(Orders!B7978,Returns!$B$1:$C$801,2,1)</f>
        <v>Yes</v>
      </c>
    </row>
    <row r="7979" spans="1:23" ht="12.9" customHeight="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  <c r="V7979" s="1" t="str">
        <f>VLOOKUP(M7979,People!$B$1:$C$5,2,0)</f>
        <v>Cassandra Brandow</v>
      </c>
      <c r="W7979" s="1" t="str">
        <f>VLOOKUP(Orders!B7979,Returns!$B$1:$C$801,2,1)</f>
        <v>Yes</v>
      </c>
    </row>
    <row r="7980" spans="1:23" ht="12.9" customHeight="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  <c r="V7980" s="1" t="str">
        <f>VLOOKUP(M7980,People!$B$1:$C$5,2,0)</f>
        <v>Cassandra Brandow</v>
      </c>
      <c r="W7980" s="1" t="str">
        <f>VLOOKUP(Orders!B7980,Returns!$B$1:$C$801,2,1)</f>
        <v>Yes</v>
      </c>
    </row>
    <row r="7981" spans="1:23" ht="12.9" customHeight="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  <c r="V7981" s="1" t="str">
        <f>VLOOKUP(M7981,People!$B$1:$C$5,2,0)</f>
        <v>Anna Andreadi</v>
      </c>
      <c r="W7981" s="1" t="str">
        <f>VLOOKUP(Orders!B7981,Returns!$B$1:$C$801,2,1)</f>
        <v>Yes</v>
      </c>
    </row>
    <row r="7982" spans="1:23" ht="12.9" customHeight="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  <c r="V7982" s="1" t="str">
        <f>VLOOKUP(M7982,People!$B$1:$C$5,2,0)</f>
        <v>Kelly Williams</v>
      </c>
      <c r="W7982" s="1" t="str">
        <f>VLOOKUP(Orders!B7982,Returns!$B$1:$C$801,2,1)</f>
        <v>Yes</v>
      </c>
    </row>
    <row r="7983" spans="1:23" ht="12.9" customHeight="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VLOOKUP(M7983,People!$B$1:$C$5,2,0)</f>
        <v>Chuck Magee</v>
      </c>
      <c r="W7983" s="1" t="str">
        <f>VLOOKUP(Orders!B7983,Returns!$B$1:$C$801,2,1)</f>
        <v>Yes</v>
      </c>
    </row>
    <row r="7984" spans="1:23" ht="12.9" customHeight="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  <c r="V7984" s="1" t="str">
        <f>VLOOKUP(M7984,People!$B$1:$C$5,2,0)</f>
        <v>Chuck Magee</v>
      </c>
      <c r="W7984" s="1" t="str">
        <f>VLOOKUP(Orders!B7984,Returns!$B$1:$C$801,2,1)</f>
        <v>Yes</v>
      </c>
    </row>
    <row r="7985" spans="1:23" ht="12.9" customHeight="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  <c r="V7985" s="1" t="str">
        <f>VLOOKUP(M7985,People!$B$1:$C$5,2,0)</f>
        <v>Kelly Williams</v>
      </c>
      <c r="W7985" s="1" t="str">
        <f>VLOOKUP(Orders!B7985,Returns!$B$1:$C$801,2,1)</f>
        <v>Yes</v>
      </c>
    </row>
    <row r="7986" spans="1:23" ht="12.9" customHeight="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  <c r="V7986" s="1" t="str">
        <f>VLOOKUP(M7986,People!$B$1:$C$5,2,0)</f>
        <v>Kelly Williams</v>
      </c>
      <c r="W7986" s="1" t="str">
        <f>VLOOKUP(Orders!B7986,Returns!$B$1:$C$801,2,1)</f>
        <v>Yes</v>
      </c>
    </row>
    <row r="7987" spans="1:23" ht="12.9" customHeight="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VLOOKUP(M7987,People!$B$1:$C$5,2,0)</f>
        <v>Anna Andreadi</v>
      </c>
      <c r="W7987" s="1" t="str">
        <f>VLOOKUP(Orders!B7987,Returns!$B$1:$C$801,2,1)</f>
        <v>Yes</v>
      </c>
    </row>
    <row r="7988" spans="1:23" ht="12.9" customHeight="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  <c r="V7988" s="1" t="str">
        <f>VLOOKUP(M7988,People!$B$1:$C$5,2,0)</f>
        <v>Chuck Magee</v>
      </c>
      <c r="W7988" s="1" t="str">
        <f>VLOOKUP(Orders!B7988,Returns!$B$1:$C$801,2,1)</f>
        <v>Yes</v>
      </c>
    </row>
    <row r="7989" spans="1:23" ht="12.9" customHeight="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  <c r="V7989" s="1" t="str">
        <f>VLOOKUP(M7989,People!$B$1:$C$5,2,0)</f>
        <v>Kelly Williams</v>
      </c>
      <c r="W7989" s="1" t="str">
        <f>VLOOKUP(Orders!B7989,Returns!$B$1:$C$801,2,1)</f>
        <v>Yes</v>
      </c>
    </row>
    <row r="7990" spans="1:23" ht="12.9" customHeight="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  <c r="V7990" s="1" t="str">
        <f>VLOOKUP(M7990,People!$B$1:$C$5,2,0)</f>
        <v>Kelly Williams</v>
      </c>
      <c r="W7990" s="1" t="str">
        <f>VLOOKUP(Orders!B7990,Returns!$B$1:$C$801,2,1)</f>
        <v>Yes</v>
      </c>
    </row>
    <row r="7991" spans="1:23" ht="12.9" customHeight="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  <c r="V7991" s="1" t="str">
        <f>VLOOKUP(M7991,People!$B$1:$C$5,2,0)</f>
        <v>Kelly Williams</v>
      </c>
      <c r="W7991" s="1" t="str">
        <f>VLOOKUP(Orders!B7991,Returns!$B$1:$C$801,2,1)</f>
        <v>Yes</v>
      </c>
    </row>
    <row r="7992" spans="1:23" ht="12.9" customHeight="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VLOOKUP(M7992,People!$B$1:$C$5,2,0)</f>
        <v>Kelly Williams</v>
      </c>
      <c r="W7992" s="1" t="str">
        <f>VLOOKUP(Orders!B7992,Returns!$B$1:$C$801,2,1)</f>
        <v>Yes</v>
      </c>
    </row>
    <row r="7993" spans="1:23" ht="12.9" customHeight="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  <c r="V7993" s="1" t="str">
        <f>VLOOKUP(M7993,People!$B$1:$C$5,2,0)</f>
        <v>Cassandra Brandow</v>
      </c>
      <c r="W7993" s="1" t="str">
        <f>VLOOKUP(Orders!B7993,Returns!$B$1:$C$801,2,1)</f>
        <v>Yes</v>
      </c>
    </row>
    <row r="7994" spans="1:23" ht="12.9" customHeight="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VLOOKUP(M7994,People!$B$1:$C$5,2,0)</f>
        <v>Cassandra Brandow</v>
      </c>
      <c r="W7994" s="1" t="str">
        <f>VLOOKUP(Orders!B7994,Returns!$B$1:$C$801,2,1)</f>
        <v>Yes</v>
      </c>
    </row>
    <row r="7995" spans="1:23" ht="12.9" customHeight="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  <c r="V7995" s="1" t="str">
        <f>VLOOKUP(M7995,People!$B$1:$C$5,2,0)</f>
        <v>Anna Andreadi</v>
      </c>
      <c r="W7995" s="1" t="str">
        <f>VLOOKUP(Orders!B7995,Returns!$B$1:$C$801,2,1)</f>
        <v>Yes</v>
      </c>
    </row>
    <row r="7996" spans="1:23" ht="12.9" customHeight="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  <c r="V7996" s="1" t="str">
        <f>VLOOKUP(M7996,People!$B$1:$C$5,2,0)</f>
        <v>Anna Andreadi</v>
      </c>
      <c r="W7996" s="1" t="str">
        <f>VLOOKUP(Orders!B7996,Returns!$B$1:$C$801,2,1)</f>
        <v>Yes</v>
      </c>
    </row>
    <row r="7997" spans="1:23" ht="12.9" customHeight="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  <c r="V7997" s="1" t="str">
        <f>VLOOKUP(M7997,People!$B$1:$C$5,2,0)</f>
        <v>Anna Andreadi</v>
      </c>
      <c r="W7997" s="1" t="str">
        <f>VLOOKUP(Orders!B7997,Returns!$B$1:$C$801,2,1)</f>
        <v>Yes</v>
      </c>
    </row>
    <row r="7998" spans="1:23" ht="12.9" customHeight="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  <c r="V7998" s="1" t="str">
        <f>VLOOKUP(M7998,People!$B$1:$C$5,2,0)</f>
        <v>Anna Andreadi</v>
      </c>
      <c r="W7998" s="1" t="str">
        <f>VLOOKUP(Orders!B7998,Returns!$B$1:$C$801,2,1)</f>
        <v>Yes</v>
      </c>
    </row>
    <row r="7999" spans="1:23" ht="12.9" customHeight="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  <c r="V7999" s="1" t="str">
        <f>VLOOKUP(M7999,People!$B$1:$C$5,2,0)</f>
        <v>Anna Andreadi</v>
      </c>
      <c r="W7999" s="1" t="str">
        <f>VLOOKUP(Orders!B7999,Returns!$B$1:$C$801,2,1)</f>
        <v>Yes</v>
      </c>
    </row>
    <row r="8000" spans="1:23" ht="12.9" customHeight="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  <c r="V8000" s="1" t="str">
        <f>VLOOKUP(M8000,People!$B$1:$C$5,2,0)</f>
        <v>Anna Andreadi</v>
      </c>
      <c r="W8000" s="1" t="str">
        <f>VLOOKUP(Orders!B8000,Returns!$B$1:$C$801,2,1)</f>
        <v>Yes</v>
      </c>
    </row>
    <row r="8001" spans="1:23" ht="12.9" customHeight="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  <c r="V8001" s="1" t="str">
        <f>VLOOKUP(M8001,People!$B$1:$C$5,2,0)</f>
        <v>Anna Andreadi</v>
      </c>
      <c r="W8001" s="1" t="str">
        <f>VLOOKUP(Orders!B8001,Returns!$B$1:$C$801,2,1)</f>
        <v>Yes</v>
      </c>
    </row>
    <row r="8002" spans="1:23" ht="12.9" customHeight="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  <c r="V8002" s="1" t="str">
        <f>VLOOKUP(M8002,People!$B$1:$C$5,2,0)</f>
        <v>Kelly Williams</v>
      </c>
      <c r="W8002" s="1" t="str">
        <f>VLOOKUP(Orders!B8002,Returns!$B$1:$C$801,2,1)</f>
        <v>Yes</v>
      </c>
    </row>
    <row r="8003" spans="1:23" ht="12.9" customHeight="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  <c r="V8003" s="1" t="str">
        <f>VLOOKUP(M8003,People!$B$1:$C$5,2,0)</f>
        <v>Anna Andreadi</v>
      </c>
      <c r="W8003" s="1" t="str">
        <f>VLOOKUP(Orders!B8003,Returns!$B$1:$C$801,2,1)</f>
        <v>Yes</v>
      </c>
    </row>
    <row r="8004" spans="1:23" ht="12.9" customHeight="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  <c r="V8004" s="1" t="str">
        <f>VLOOKUP(M8004,People!$B$1:$C$5,2,0)</f>
        <v>Anna Andreadi</v>
      </c>
      <c r="W8004" s="1" t="str">
        <f>VLOOKUP(Orders!B8004,Returns!$B$1:$C$801,2,1)</f>
        <v>Yes</v>
      </c>
    </row>
    <row r="8005" spans="1:23" ht="12.9" customHeight="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  <c r="V8005" s="1" t="str">
        <f>VLOOKUP(M8005,People!$B$1:$C$5,2,0)</f>
        <v>Chuck Magee</v>
      </c>
      <c r="W8005" s="1" t="str">
        <f>VLOOKUP(Orders!B8005,Returns!$B$1:$C$801,2,1)</f>
        <v>Yes</v>
      </c>
    </row>
    <row r="8006" spans="1:23" ht="12.9" customHeight="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  <c r="V8006" s="1" t="str">
        <f>VLOOKUP(M8006,People!$B$1:$C$5,2,0)</f>
        <v>Chuck Magee</v>
      </c>
      <c r="W8006" s="1" t="str">
        <f>VLOOKUP(Orders!B8006,Returns!$B$1:$C$801,2,1)</f>
        <v>Yes</v>
      </c>
    </row>
    <row r="8007" spans="1:23" ht="12.9" customHeight="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  <c r="V8007" s="1" t="str">
        <f>VLOOKUP(M8007,People!$B$1:$C$5,2,0)</f>
        <v>Chuck Magee</v>
      </c>
      <c r="W8007" s="1" t="str">
        <f>VLOOKUP(Orders!B8007,Returns!$B$1:$C$801,2,1)</f>
        <v>Yes</v>
      </c>
    </row>
    <row r="8008" spans="1:23" ht="12.9" customHeight="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  <c r="V8008" s="1" t="str">
        <f>VLOOKUP(M8008,People!$B$1:$C$5,2,0)</f>
        <v>Anna Andreadi</v>
      </c>
      <c r="W8008" s="1" t="str">
        <f>VLOOKUP(Orders!B8008,Returns!$B$1:$C$801,2,1)</f>
        <v>Yes</v>
      </c>
    </row>
    <row r="8009" spans="1:23" ht="12.9" customHeight="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  <c r="V8009" s="1" t="str">
        <f>VLOOKUP(M8009,People!$B$1:$C$5,2,0)</f>
        <v>Kelly Williams</v>
      </c>
      <c r="W8009" s="1" t="str">
        <f>VLOOKUP(Orders!B8009,Returns!$B$1:$C$801,2,1)</f>
        <v>Yes</v>
      </c>
    </row>
    <row r="8010" spans="1:23" ht="12.9" customHeight="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  <c r="V8010" s="1" t="str">
        <f>VLOOKUP(M8010,People!$B$1:$C$5,2,0)</f>
        <v>Kelly Williams</v>
      </c>
      <c r="W8010" s="1" t="str">
        <f>VLOOKUP(Orders!B8010,Returns!$B$1:$C$801,2,1)</f>
        <v>Yes</v>
      </c>
    </row>
    <row r="8011" spans="1:23" ht="12.9" customHeight="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  <c r="V8011" s="1" t="str">
        <f>VLOOKUP(M8011,People!$B$1:$C$5,2,0)</f>
        <v>Kelly Williams</v>
      </c>
      <c r="W8011" s="1" t="str">
        <f>VLOOKUP(Orders!B8011,Returns!$B$1:$C$801,2,1)</f>
        <v>Yes</v>
      </c>
    </row>
    <row r="8012" spans="1:23" ht="12.9" customHeight="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  <c r="V8012" s="1" t="str">
        <f>VLOOKUP(M8012,People!$B$1:$C$5,2,0)</f>
        <v>Chuck Magee</v>
      </c>
      <c r="W8012" s="1" t="str">
        <f>VLOOKUP(Orders!B8012,Returns!$B$1:$C$801,2,1)</f>
        <v>Yes</v>
      </c>
    </row>
    <row r="8013" spans="1:23" ht="12.9" customHeight="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  <c r="V8013" s="1" t="str">
        <f>VLOOKUP(M8013,People!$B$1:$C$5,2,0)</f>
        <v>Anna Andreadi</v>
      </c>
      <c r="W8013" s="1" t="str">
        <f>VLOOKUP(Orders!B8013,Returns!$B$1:$C$801,2,1)</f>
        <v>Yes</v>
      </c>
    </row>
    <row r="8014" spans="1:23" ht="12.9" customHeight="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  <c r="V8014" s="1" t="str">
        <f>VLOOKUP(M8014,People!$B$1:$C$5,2,0)</f>
        <v>Chuck Magee</v>
      </c>
      <c r="W8014" s="1" t="str">
        <f>VLOOKUP(Orders!B8014,Returns!$B$1:$C$801,2,1)</f>
        <v>Yes</v>
      </c>
    </row>
    <row r="8015" spans="1:23" ht="12.9" customHeight="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  <c r="V8015" s="1" t="str">
        <f>VLOOKUP(M8015,People!$B$1:$C$5,2,0)</f>
        <v>Chuck Magee</v>
      </c>
      <c r="W8015" s="1" t="str">
        <f>VLOOKUP(Orders!B8015,Returns!$B$1:$C$801,2,1)</f>
        <v>Yes</v>
      </c>
    </row>
    <row r="8016" spans="1:23" ht="12.9" customHeight="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VLOOKUP(M8016,People!$B$1:$C$5,2,0)</f>
        <v>Chuck Magee</v>
      </c>
      <c r="W8016" s="1" t="str">
        <f>VLOOKUP(Orders!B8016,Returns!$B$1:$C$801,2,1)</f>
        <v>Yes</v>
      </c>
    </row>
    <row r="8017" spans="1:23" ht="12.9" customHeight="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  <c r="V8017" s="1" t="str">
        <f>VLOOKUP(M8017,People!$B$1:$C$5,2,0)</f>
        <v>Chuck Magee</v>
      </c>
      <c r="W8017" s="1" t="str">
        <f>VLOOKUP(Orders!B8017,Returns!$B$1:$C$801,2,1)</f>
        <v>Yes</v>
      </c>
    </row>
    <row r="8018" spans="1:23" ht="12.9" customHeight="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  <c r="V8018" s="1" t="str">
        <f>VLOOKUP(M8018,People!$B$1:$C$5,2,0)</f>
        <v>Chuck Magee</v>
      </c>
      <c r="W8018" s="1" t="str">
        <f>VLOOKUP(Orders!B8018,Returns!$B$1:$C$801,2,1)</f>
        <v>Yes</v>
      </c>
    </row>
    <row r="8019" spans="1:23" ht="12.9" customHeight="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  <c r="V8019" s="1" t="str">
        <f>VLOOKUP(M8019,People!$B$1:$C$5,2,0)</f>
        <v>Chuck Magee</v>
      </c>
      <c r="W8019" s="1" t="str">
        <f>VLOOKUP(Orders!B8019,Returns!$B$1:$C$801,2,1)</f>
        <v>Yes</v>
      </c>
    </row>
    <row r="8020" spans="1:23" ht="12.9" customHeight="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  <c r="V8020" s="1" t="str">
        <f>VLOOKUP(M8020,People!$B$1:$C$5,2,0)</f>
        <v>Anna Andreadi</v>
      </c>
      <c r="W8020" s="1" t="str">
        <f>VLOOKUP(Orders!B8020,Returns!$B$1:$C$801,2,1)</f>
        <v>Yes</v>
      </c>
    </row>
    <row r="8021" spans="1:23" ht="12.9" customHeight="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VLOOKUP(M8021,People!$B$1:$C$5,2,0)</f>
        <v>Kelly Williams</v>
      </c>
      <c r="W8021" s="1" t="str">
        <f>VLOOKUP(Orders!B8021,Returns!$B$1:$C$801,2,1)</f>
        <v>Yes</v>
      </c>
    </row>
    <row r="8022" spans="1:23" ht="12.9" customHeight="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  <c r="V8022" s="1" t="str">
        <f>VLOOKUP(M8022,People!$B$1:$C$5,2,0)</f>
        <v>Kelly Williams</v>
      </c>
      <c r="W8022" s="1" t="str">
        <f>VLOOKUP(Orders!B8022,Returns!$B$1:$C$801,2,1)</f>
        <v>Yes</v>
      </c>
    </row>
    <row r="8023" spans="1:23" ht="12.9" customHeight="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  <c r="V8023" s="1" t="str">
        <f>VLOOKUP(M8023,People!$B$1:$C$5,2,0)</f>
        <v>Kelly Williams</v>
      </c>
      <c r="W8023" s="1" t="str">
        <f>VLOOKUP(Orders!B8023,Returns!$B$1:$C$801,2,1)</f>
        <v>Yes</v>
      </c>
    </row>
    <row r="8024" spans="1:23" ht="12.9" customHeight="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  <c r="V8024" s="1" t="str">
        <f>VLOOKUP(M8024,People!$B$1:$C$5,2,0)</f>
        <v>Kelly Williams</v>
      </c>
      <c r="W8024" s="1" t="str">
        <f>VLOOKUP(Orders!B8024,Returns!$B$1:$C$801,2,1)</f>
        <v>Yes</v>
      </c>
    </row>
    <row r="8025" spans="1:23" ht="12.9" customHeight="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  <c r="V8025" s="1" t="str">
        <f>VLOOKUP(M8025,People!$B$1:$C$5,2,0)</f>
        <v>Kelly Williams</v>
      </c>
      <c r="W8025" s="1" t="str">
        <f>VLOOKUP(Orders!B8025,Returns!$B$1:$C$801,2,1)</f>
        <v>Yes</v>
      </c>
    </row>
    <row r="8026" spans="1:23" ht="12.9" customHeight="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  <c r="V8026" s="1" t="str">
        <f>VLOOKUP(M8026,People!$B$1:$C$5,2,0)</f>
        <v>Kelly Williams</v>
      </c>
      <c r="W8026" s="1" t="str">
        <f>VLOOKUP(Orders!B8026,Returns!$B$1:$C$801,2,1)</f>
        <v>Yes</v>
      </c>
    </row>
    <row r="8027" spans="1:23" ht="12.9" customHeight="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  <c r="V8027" s="1" t="str">
        <f>VLOOKUP(M8027,People!$B$1:$C$5,2,0)</f>
        <v>Chuck Magee</v>
      </c>
      <c r="W8027" s="1" t="str">
        <f>VLOOKUP(Orders!B8027,Returns!$B$1:$C$801,2,1)</f>
        <v>Yes</v>
      </c>
    </row>
    <row r="8028" spans="1:23" ht="12.9" customHeight="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  <c r="V8028" s="1" t="str">
        <f>VLOOKUP(M8028,People!$B$1:$C$5,2,0)</f>
        <v>Chuck Magee</v>
      </c>
      <c r="W8028" s="1" t="str">
        <f>VLOOKUP(Orders!B8028,Returns!$B$1:$C$801,2,1)</f>
        <v>Yes</v>
      </c>
    </row>
    <row r="8029" spans="1:23" ht="12.9" customHeight="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  <c r="V8029" s="1" t="str">
        <f>VLOOKUP(M8029,People!$B$1:$C$5,2,0)</f>
        <v>Chuck Magee</v>
      </c>
      <c r="W8029" s="1" t="str">
        <f>VLOOKUP(Orders!B8029,Returns!$B$1:$C$801,2,1)</f>
        <v>Yes</v>
      </c>
    </row>
    <row r="8030" spans="1:23" ht="12.9" customHeight="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  <c r="V8030" s="1" t="str">
        <f>VLOOKUP(M8030,People!$B$1:$C$5,2,0)</f>
        <v>Chuck Magee</v>
      </c>
      <c r="W8030" s="1" t="str">
        <f>VLOOKUP(Orders!B8030,Returns!$B$1:$C$801,2,1)</f>
        <v>Yes</v>
      </c>
    </row>
    <row r="8031" spans="1:23" ht="12.9" customHeight="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  <c r="V8031" s="1" t="str">
        <f>VLOOKUP(M8031,People!$B$1:$C$5,2,0)</f>
        <v>Kelly Williams</v>
      </c>
      <c r="W8031" s="1" t="str">
        <f>VLOOKUP(Orders!B8031,Returns!$B$1:$C$801,2,1)</f>
        <v>Yes</v>
      </c>
    </row>
    <row r="8032" spans="1:23" ht="12.9" customHeight="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  <c r="V8032" s="1" t="str">
        <f>VLOOKUP(M8032,People!$B$1:$C$5,2,0)</f>
        <v>Kelly Williams</v>
      </c>
      <c r="W8032" s="1" t="str">
        <f>VLOOKUP(Orders!B8032,Returns!$B$1:$C$801,2,1)</f>
        <v>Yes</v>
      </c>
    </row>
    <row r="8033" spans="1:23" ht="12.9" customHeight="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  <c r="V8033" s="1" t="str">
        <f>VLOOKUP(M8033,People!$B$1:$C$5,2,0)</f>
        <v>Kelly Williams</v>
      </c>
      <c r="W8033" s="1" t="str">
        <f>VLOOKUP(Orders!B8033,Returns!$B$1:$C$801,2,1)</f>
        <v>Yes</v>
      </c>
    </row>
    <row r="8034" spans="1:23" ht="12.9" customHeight="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  <c r="V8034" s="1" t="str">
        <f>VLOOKUP(M8034,People!$B$1:$C$5,2,0)</f>
        <v>Kelly Williams</v>
      </c>
      <c r="W8034" s="1" t="str">
        <f>VLOOKUP(Orders!B8034,Returns!$B$1:$C$801,2,1)</f>
        <v>Yes</v>
      </c>
    </row>
    <row r="8035" spans="1:23" ht="12.9" customHeight="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  <c r="V8035" s="1" t="str">
        <f>VLOOKUP(M8035,People!$B$1:$C$5,2,0)</f>
        <v>Kelly Williams</v>
      </c>
      <c r="W8035" s="1" t="str">
        <f>VLOOKUP(Orders!B8035,Returns!$B$1:$C$801,2,1)</f>
        <v>Yes</v>
      </c>
    </row>
    <row r="8036" spans="1:23" ht="12.9" customHeight="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  <c r="V8036" s="1" t="str">
        <f>VLOOKUP(M8036,People!$B$1:$C$5,2,0)</f>
        <v>Kelly Williams</v>
      </c>
      <c r="W8036" s="1" t="str">
        <f>VLOOKUP(Orders!B8036,Returns!$B$1:$C$801,2,1)</f>
        <v>Yes</v>
      </c>
    </row>
    <row r="8037" spans="1:23" ht="12.9" customHeight="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VLOOKUP(M8037,People!$B$1:$C$5,2,0)</f>
        <v>Kelly Williams</v>
      </c>
      <c r="W8037" s="1" t="str">
        <f>VLOOKUP(Orders!B8037,Returns!$B$1:$C$801,2,1)</f>
        <v>Yes</v>
      </c>
    </row>
    <row r="8038" spans="1:23" ht="12.9" customHeight="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  <c r="V8038" s="1" t="str">
        <f>VLOOKUP(M8038,People!$B$1:$C$5,2,0)</f>
        <v>Chuck Magee</v>
      </c>
      <c r="W8038" s="1" t="str">
        <f>VLOOKUP(Orders!B8038,Returns!$B$1:$C$801,2,1)</f>
        <v>Yes</v>
      </c>
    </row>
    <row r="8039" spans="1:23" ht="12.9" customHeight="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  <c r="V8039" s="1" t="str">
        <f>VLOOKUP(M8039,People!$B$1:$C$5,2,0)</f>
        <v>Cassandra Brandow</v>
      </c>
      <c r="W8039" s="1" t="str">
        <f>VLOOKUP(Orders!B8039,Returns!$B$1:$C$801,2,1)</f>
        <v>Yes</v>
      </c>
    </row>
    <row r="8040" spans="1:23" ht="12.9" customHeight="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  <c r="V8040" s="1" t="str">
        <f>VLOOKUP(M8040,People!$B$1:$C$5,2,0)</f>
        <v>Anna Andreadi</v>
      </c>
      <c r="W8040" s="1" t="str">
        <f>VLOOKUP(Orders!B8040,Returns!$B$1:$C$801,2,1)</f>
        <v>Yes</v>
      </c>
    </row>
    <row r="8041" spans="1:23" ht="12.9" customHeight="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  <c r="V8041" s="1" t="str">
        <f>VLOOKUP(M8041,People!$B$1:$C$5,2,0)</f>
        <v>Anna Andreadi</v>
      </c>
      <c r="W8041" s="1" t="str">
        <f>VLOOKUP(Orders!B8041,Returns!$B$1:$C$801,2,1)</f>
        <v>Yes</v>
      </c>
    </row>
    <row r="8042" spans="1:23" ht="12.9" customHeight="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  <c r="V8042" s="1" t="str">
        <f>VLOOKUP(M8042,People!$B$1:$C$5,2,0)</f>
        <v>Anna Andreadi</v>
      </c>
      <c r="W8042" s="1" t="str">
        <f>VLOOKUP(Orders!B8042,Returns!$B$1:$C$801,2,1)</f>
        <v>Yes</v>
      </c>
    </row>
    <row r="8043" spans="1:23" ht="12.9" customHeight="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VLOOKUP(M8043,People!$B$1:$C$5,2,0)</f>
        <v>Anna Andreadi</v>
      </c>
      <c r="W8043" s="1" t="str">
        <f>VLOOKUP(Orders!B8043,Returns!$B$1:$C$801,2,1)</f>
        <v>Yes</v>
      </c>
    </row>
    <row r="8044" spans="1:23" ht="12.9" customHeight="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  <c r="V8044" s="1" t="str">
        <f>VLOOKUP(M8044,People!$B$1:$C$5,2,0)</f>
        <v>Chuck Magee</v>
      </c>
      <c r="W8044" s="1" t="str">
        <f>VLOOKUP(Orders!B8044,Returns!$B$1:$C$801,2,1)</f>
        <v>Yes</v>
      </c>
    </row>
    <row r="8045" spans="1:23" ht="12.9" customHeight="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  <c r="V8045" s="1" t="str">
        <f>VLOOKUP(M8045,People!$B$1:$C$5,2,0)</f>
        <v>Chuck Magee</v>
      </c>
      <c r="W8045" s="1" t="str">
        <f>VLOOKUP(Orders!B8045,Returns!$B$1:$C$801,2,1)</f>
        <v>Yes</v>
      </c>
    </row>
    <row r="8046" spans="1:23" ht="12.9" customHeight="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  <c r="V8046" s="1" t="str">
        <f>VLOOKUP(M8046,People!$B$1:$C$5,2,0)</f>
        <v>Anna Andreadi</v>
      </c>
      <c r="W8046" s="1" t="str">
        <f>VLOOKUP(Orders!B8046,Returns!$B$1:$C$801,2,1)</f>
        <v>Yes</v>
      </c>
    </row>
    <row r="8047" spans="1:23" ht="12.9" customHeight="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  <c r="V8047" s="1" t="str">
        <f>VLOOKUP(M8047,People!$B$1:$C$5,2,0)</f>
        <v>Chuck Magee</v>
      </c>
      <c r="W8047" s="1" t="str">
        <f>VLOOKUP(Orders!B8047,Returns!$B$1:$C$801,2,1)</f>
        <v>Yes</v>
      </c>
    </row>
    <row r="8048" spans="1:23" ht="12.9" customHeight="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  <c r="V8048" s="1" t="str">
        <f>VLOOKUP(M8048,People!$B$1:$C$5,2,0)</f>
        <v>Chuck Magee</v>
      </c>
      <c r="W8048" s="1" t="str">
        <f>VLOOKUP(Orders!B8048,Returns!$B$1:$C$801,2,1)</f>
        <v>Yes</v>
      </c>
    </row>
    <row r="8049" spans="1:23" ht="12.9" customHeight="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  <c r="V8049" s="1" t="str">
        <f>VLOOKUP(M8049,People!$B$1:$C$5,2,0)</f>
        <v>Cassandra Brandow</v>
      </c>
      <c r="W8049" s="1" t="str">
        <f>VLOOKUP(Orders!B8049,Returns!$B$1:$C$801,2,1)</f>
        <v>Yes</v>
      </c>
    </row>
    <row r="8050" spans="1:23" ht="12.9" customHeight="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  <c r="V8050" s="1" t="str">
        <f>VLOOKUP(M8050,People!$B$1:$C$5,2,0)</f>
        <v>Chuck Magee</v>
      </c>
      <c r="W8050" s="1" t="str">
        <f>VLOOKUP(Orders!B8050,Returns!$B$1:$C$801,2,1)</f>
        <v>Yes</v>
      </c>
    </row>
    <row r="8051" spans="1:23" ht="12.9" customHeight="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  <c r="V8051" s="1" t="str">
        <f>VLOOKUP(M8051,People!$B$1:$C$5,2,0)</f>
        <v>Chuck Magee</v>
      </c>
      <c r="W8051" s="1" t="str">
        <f>VLOOKUP(Orders!B8051,Returns!$B$1:$C$801,2,1)</f>
        <v>Yes</v>
      </c>
    </row>
    <row r="8052" spans="1:23" ht="12.9" customHeight="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VLOOKUP(M8052,People!$B$1:$C$5,2,0)</f>
        <v>Chuck Magee</v>
      </c>
      <c r="W8052" s="1" t="str">
        <f>VLOOKUP(Orders!B8052,Returns!$B$1:$C$801,2,1)</f>
        <v>Yes</v>
      </c>
    </row>
    <row r="8053" spans="1:23" ht="12.9" customHeight="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  <c r="V8053" s="1" t="str">
        <f>VLOOKUP(M8053,People!$B$1:$C$5,2,0)</f>
        <v>Chuck Magee</v>
      </c>
      <c r="W8053" s="1" t="str">
        <f>VLOOKUP(Orders!B8053,Returns!$B$1:$C$801,2,1)</f>
        <v>Yes</v>
      </c>
    </row>
    <row r="8054" spans="1:23" ht="12.9" customHeight="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VLOOKUP(M8054,People!$B$1:$C$5,2,0)</f>
        <v>Chuck Magee</v>
      </c>
      <c r="W8054" s="1" t="str">
        <f>VLOOKUP(Orders!B8054,Returns!$B$1:$C$801,2,1)</f>
        <v>Yes</v>
      </c>
    </row>
    <row r="8055" spans="1:23" ht="12.9" customHeight="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  <c r="V8055" s="1" t="str">
        <f>VLOOKUP(M8055,People!$B$1:$C$5,2,0)</f>
        <v>Chuck Magee</v>
      </c>
      <c r="W8055" s="1" t="str">
        <f>VLOOKUP(Orders!B8055,Returns!$B$1:$C$801,2,1)</f>
        <v>Yes</v>
      </c>
    </row>
    <row r="8056" spans="1:23" ht="12.9" customHeight="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  <c r="V8056" s="1" t="str">
        <f>VLOOKUP(M8056,People!$B$1:$C$5,2,0)</f>
        <v>Anna Andreadi</v>
      </c>
      <c r="W8056" s="1" t="str">
        <f>VLOOKUP(Orders!B8056,Returns!$B$1:$C$801,2,1)</f>
        <v>Yes</v>
      </c>
    </row>
    <row r="8057" spans="1:23" ht="12.9" customHeight="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  <c r="V8057" s="1" t="str">
        <f>VLOOKUP(M8057,People!$B$1:$C$5,2,0)</f>
        <v>Anna Andreadi</v>
      </c>
      <c r="W8057" s="1" t="str">
        <f>VLOOKUP(Orders!B8057,Returns!$B$1:$C$801,2,1)</f>
        <v>Yes</v>
      </c>
    </row>
    <row r="8058" spans="1:23" ht="12.9" customHeight="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  <c r="V8058" s="1" t="str">
        <f>VLOOKUP(M8058,People!$B$1:$C$5,2,0)</f>
        <v>Anna Andreadi</v>
      </c>
      <c r="W8058" s="1" t="str">
        <f>VLOOKUP(Orders!B8058,Returns!$B$1:$C$801,2,1)</f>
        <v>Yes</v>
      </c>
    </row>
    <row r="8059" spans="1:23" ht="12.9" customHeight="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VLOOKUP(M8059,People!$B$1:$C$5,2,0)</f>
        <v>Anna Andreadi</v>
      </c>
      <c r="W8059" s="1" t="str">
        <f>VLOOKUP(Orders!B8059,Returns!$B$1:$C$801,2,1)</f>
        <v>Yes</v>
      </c>
    </row>
    <row r="8060" spans="1:23" ht="12.9" customHeight="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VLOOKUP(M8060,People!$B$1:$C$5,2,0)</f>
        <v>Anna Andreadi</v>
      </c>
      <c r="W8060" s="1" t="str">
        <f>VLOOKUP(Orders!B8060,Returns!$B$1:$C$801,2,1)</f>
        <v>Yes</v>
      </c>
    </row>
    <row r="8061" spans="1:23" ht="12.9" customHeight="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  <c r="V8061" s="1" t="str">
        <f>VLOOKUP(M8061,People!$B$1:$C$5,2,0)</f>
        <v>Anna Andreadi</v>
      </c>
      <c r="W8061" s="1" t="str">
        <f>VLOOKUP(Orders!B8061,Returns!$B$1:$C$801,2,1)</f>
        <v>Yes</v>
      </c>
    </row>
    <row r="8062" spans="1:23" ht="12.9" customHeight="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  <c r="V8062" s="1" t="str">
        <f>VLOOKUP(M8062,People!$B$1:$C$5,2,0)</f>
        <v>Chuck Magee</v>
      </c>
      <c r="W8062" s="1" t="str">
        <f>VLOOKUP(Orders!B8062,Returns!$B$1:$C$801,2,1)</f>
        <v>Yes</v>
      </c>
    </row>
    <row r="8063" spans="1:23" ht="12.9" customHeight="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VLOOKUP(M8063,People!$B$1:$C$5,2,0)</f>
        <v>Chuck Magee</v>
      </c>
      <c r="W8063" s="1" t="str">
        <f>VLOOKUP(Orders!B8063,Returns!$B$1:$C$801,2,1)</f>
        <v>Yes</v>
      </c>
    </row>
    <row r="8064" spans="1:23" ht="12.9" customHeight="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  <c r="V8064" s="1" t="str">
        <f>VLOOKUP(M8064,People!$B$1:$C$5,2,0)</f>
        <v>Chuck Magee</v>
      </c>
      <c r="W8064" s="1" t="str">
        <f>VLOOKUP(Orders!B8064,Returns!$B$1:$C$801,2,1)</f>
        <v>Yes</v>
      </c>
    </row>
    <row r="8065" spans="1:23" ht="12.9" customHeight="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  <c r="V8065" s="1" t="str">
        <f>VLOOKUP(M8065,People!$B$1:$C$5,2,0)</f>
        <v>Chuck Magee</v>
      </c>
      <c r="W8065" s="1" t="str">
        <f>VLOOKUP(Orders!B8065,Returns!$B$1:$C$801,2,1)</f>
        <v>Yes</v>
      </c>
    </row>
    <row r="8066" spans="1:23" ht="12.9" customHeight="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  <c r="V8066" s="1" t="str">
        <f>VLOOKUP(M8066,People!$B$1:$C$5,2,0)</f>
        <v>Chuck Magee</v>
      </c>
      <c r="W8066" s="1" t="str">
        <f>VLOOKUP(Orders!B8066,Returns!$B$1:$C$801,2,1)</f>
        <v>Yes</v>
      </c>
    </row>
    <row r="8067" spans="1:23" ht="12.9" customHeight="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  <c r="V8067" s="1" t="str">
        <f>VLOOKUP(M8067,People!$B$1:$C$5,2,0)</f>
        <v>Chuck Magee</v>
      </c>
      <c r="W8067" s="1" t="str">
        <f>VLOOKUP(Orders!B8067,Returns!$B$1:$C$801,2,1)</f>
        <v>Yes</v>
      </c>
    </row>
    <row r="8068" spans="1:23" ht="12.9" customHeight="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  <c r="V8068" s="1" t="str">
        <f>VLOOKUP(M8068,People!$B$1:$C$5,2,0)</f>
        <v>Chuck Magee</v>
      </c>
      <c r="W8068" s="1" t="str">
        <f>VLOOKUP(Orders!B8068,Returns!$B$1:$C$801,2,1)</f>
        <v>Yes</v>
      </c>
    </row>
    <row r="8069" spans="1:23" ht="12.9" customHeight="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  <c r="V8069" s="1" t="str">
        <f>VLOOKUP(M8069,People!$B$1:$C$5,2,0)</f>
        <v>Anna Andreadi</v>
      </c>
      <c r="W8069" s="1" t="str">
        <f>VLOOKUP(Orders!B8069,Returns!$B$1:$C$801,2,1)</f>
        <v>Yes</v>
      </c>
    </row>
    <row r="8070" spans="1:23" ht="12.9" customHeight="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VLOOKUP(M8070,People!$B$1:$C$5,2,0)</f>
        <v>Anna Andreadi</v>
      </c>
      <c r="W8070" s="1" t="str">
        <f>VLOOKUP(Orders!B8070,Returns!$B$1:$C$801,2,1)</f>
        <v>Yes</v>
      </c>
    </row>
    <row r="8071" spans="1:23" ht="12.9" customHeight="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  <c r="V8071" s="1" t="str">
        <f>VLOOKUP(M8071,People!$B$1:$C$5,2,0)</f>
        <v>Kelly Williams</v>
      </c>
      <c r="W8071" s="1" t="str">
        <f>VLOOKUP(Orders!B8071,Returns!$B$1:$C$801,2,1)</f>
        <v>Yes</v>
      </c>
    </row>
    <row r="8072" spans="1:23" ht="12.9" customHeight="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  <c r="V8072" s="1" t="str">
        <f>VLOOKUP(M8072,People!$B$1:$C$5,2,0)</f>
        <v>Kelly Williams</v>
      </c>
      <c r="W8072" s="1" t="str">
        <f>VLOOKUP(Orders!B8072,Returns!$B$1:$C$801,2,1)</f>
        <v>Yes</v>
      </c>
    </row>
    <row r="8073" spans="1:23" ht="12.9" customHeight="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  <c r="V8073" s="1" t="str">
        <f>VLOOKUP(M8073,People!$B$1:$C$5,2,0)</f>
        <v>Kelly Williams</v>
      </c>
      <c r="W8073" s="1" t="str">
        <f>VLOOKUP(Orders!B8073,Returns!$B$1:$C$801,2,1)</f>
        <v>Yes</v>
      </c>
    </row>
    <row r="8074" spans="1:23" ht="12.9" customHeight="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  <c r="V8074" s="1" t="str">
        <f>VLOOKUP(M8074,People!$B$1:$C$5,2,0)</f>
        <v>Kelly Williams</v>
      </c>
      <c r="W8074" s="1" t="str">
        <f>VLOOKUP(Orders!B8074,Returns!$B$1:$C$801,2,1)</f>
        <v>Yes</v>
      </c>
    </row>
    <row r="8075" spans="1:23" ht="12.9" customHeight="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  <c r="V8075" s="1" t="str">
        <f>VLOOKUP(M8075,People!$B$1:$C$5,2,0)</f>
        <v>Kelly Williams</v>
      </c>
      <c r="W8075" s="1" t="str">
        <f>VLOOKUP(Orders!B8075,Returns!$B$1:$C$801,2,1)</f>
        <v>Yes</v>
      </c>
    </row>
    <row r="8076" spans="1:23" ht="12.9" customHeight="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  <c r="V8076" s="1" t="str">
        <f>VLOOKUP(M8076,People!$B$1:$C$5,2,0)</f>
        <v>Kelly Williams</v>
      </c>
      <c r="W8076" s="1" t="str">
        <f>VLOOKUP(Orders!B8076,Returns!$B$1:$C$801,2,1)</f>
        <v>Yes</v>
      </c>
    </row>
    <row r="8077" spans="1:23" ht="12.9" customHeight="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  <c r="V8077" s="1" t="str">
        <f>VLOOKUP(M8077,People!$B$1:$C$5,2,0)</f>
        <v>Kelly Williams</v>
      </c>
      <c r="W8077" s="1" t="str">
        <f>VLOOKUP(Orders!B8077,Returns!$B$1:$C$801,2,1)</f>
        <v>Yes</v>
      </c>
    </row>
    <row r="8078" spans="1:23" ht="12.9" customHeight="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  <c r="V8078" s="1" t="str">
        <f>VLOOKUP(M8078,People!$B$1:$C$5,2,0)</f>
        <v>Cassandra Brandow</v>
      </c>
      <c r="W8078" s="1" t="str">
        <f>VLOOKUP(Orders!B8078,Returns!$B$1:$C$801,2,1)</f>
        <v>Yes</v>
      </c>
    </row>
    <row r="8079" spans="1:23" ht="12.9" customHeight="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  <c r="V8079" s="1" t="str">
        <f>VLOOKUP(M8079,People!$B$1:$C$5,2,0)</f>
        <v>Cassandra Brandow</v>
      </c>
      <c r="W8079" s="1" t="str">
        <f>VLOOKUP(Orders!B8079,Returns!$B$1:$C$801,2,1)</f>
        <v>Yes</v>
      </c>
    </row>
    <row r="8080" spans="1:23" ht="12.9" customHeight="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1" t="str">
        <f>VLOOKUP(M8080,People!$B$1:$C$5,2,0)</f>
        <v>Cassandra Brandow</v>
      </c>
      <c r="W8080" s="1" t="str">
        <f>VLOOKUP(Orders!B8080,Returns!$B$1:$C$801,2,1)</f>
        <v>Yes</v>
      </c>
    </row>
    <row r="8081" spans="1:23" ht="12.9" customHeight="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  <c r="V8081" s="1" t="str">
        <f>VLOOKUP(M8081,People!$B$1:$C$5,2,0)</f>
        <v>Chuck Magee</v>
      </c>
      <c r="W8081" s="1" t="str">
        <f>VLOOKUP(Orders!B8081,Returns!$B$1:$C$801,2,1)</f>
        <v>Yes</v>
      </c>
    </row>
    <row r="8082" spans="1:23" ht="12.9" customHeight="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  <c r="V8082" s="1" t="str">
        <f>VLOOKUP(M8082,People!$B$1:$C$5,2,0)</f>
        <v>Anna Andreadi</v>
      </c>
      <c r="W8082" s="1" t="str">
        <f>VLOOKUP(Orders!B8082,Returns!$B$1:$C$801,2,1)</f>
        <v>Yes</v>
      </c>
    </row>
    <row r="8083" spans="1:23" ht="12.9" customHeight="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  <c r="V8083" s="1" t="str">
        <f>VLOOKUP(M8083,People!$B$1:$C$5,2,0)</f>
        <v>Anna Andreadi</v>
      </c>
      <c r="W8083" s="1" t="str">
        <f>VLOOKUP(Orders!B8083,Returns!$B$1:$C$801,2,1)</f>
        <v>Yes</v>
      </c>
    </row>
    <row r="8084" spans="1:23" ht="12.9" customHeight="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  <c r="V8084" s="1" t="str">
        <f>VLOOKUP(M8084,People!$B$1:$C$5,2,0)</f>
        <v>Anna Andreadi</v>
      </c>
      <c r="W8084" s="1" t="str">
        <f>VLOOKUP(Orders!B8084,Returns!$B$1:$C$801,2,1)</f>
        <v>Yes</v>
      </c>
    </row>
    <row r="8085" spans="1:23" ht="12.9" customHeight="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  <c r="V8085" s="1" t="str">
        <f>VLOOKUP(M8085,People!$B$1:$C$5,2,0)</f>
        <v>Anna Andreadi</v>
      </c>
      <c r="W8085" s="1" t="str">
        <f>VLOOKUP(Orders!B8085,Returns!$B$1:$C$801,2,1)</f>
        <v>Yes</v>
      </c>
    </row>
    <row r="8086" spans="1:23" ht="12.9" customHeight="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  <c r="V8086" s="1" t="str">
        <f>VLOOKUP(M8086,People!$B$1:$C$5,2,0)</f>
        <v>Anna Andreadi</v>
      </c>
      <c r="W8086" s="1" t="str">
        <f>VLOOKUP(Orders!B8086,Returns!$B$1:$C$801,2,1)</f>
        <v>Yes</v>
      </c>
    </row>
    <row r="8087" spans="1:23" ht="12.9" customHeight="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  <c r="V8087" s="1" t="str">
        <f>VLOOKUP(M8087,People!$B$1:$C$5,2,0)</f>
        <v>Cassandra Brandow</v>
      </c>
      <c r="W8087" s="1" t="str">
        <f>VLOOKUP(Orders!B8087,Returns!$B$1:$C$801,2,1)</f>
        <v>Yes</v>
      </c>
    </row>
    <row r="8088" spans="1:23" ht="12.9" customHeight="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  <c r="V8088" s="1" t="str">
        <f>VLOOKUP(M8088,People!$B$1:$C$5,2,0)</f>
        <v>Cassandra Brandow</v>
      </c>
      <c r="W8088" s="1" t="str">
        <f>VLOOKUP(Orders!B8088,Returns!$B$1:$C$801,2,1)</f>
        <v>Yes</v>
      </c>
    </row>
    <row r="8089" spans="1:23" ht="12.9" customHeight="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  <c r="V8089" s="1" t="str">
        <f>VLOOKUP(M8089,People!$B$1:$C$5,2,0)</f>
        <v>Anna Andreadi</v>
      </c>
      <c r="W8089" s="1" t="str">
        <f>VLOOKUP(Orders!B8089,Returns!$B$1:$C$801,2,1)</f>
        <v>Yes</v>
      </c>
    </row>
    <row r="8090" spans="1:23" ht="12.9" customHeight="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  <c r="V8090" s="1" t="str">
        <f>VLOOKUP(M8090,People!$B$1:$C$5,2,0)</f>
        <v>Anna Andreadi</v>
      </c>
      <c r="W8090" s="1" t="str">
        <f>VLOOKUP(Orders!B8090,Returns!$B$1:$C$801,2,1)</f>
        <v>Yes</v>
      </c>
    </row>
    <row r="8091" spans="1:23" ht="12.9" customHeight="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VLOOKUP(M8091,People!$B$1:$C$5,2,0)</f>
        <v>Chuck Magee</v>
      </c>
      <c r="W8091" s="1" t="str">
        <f>VLOOKUP(Orders!B8091,Returns!$B$1:$C$801,2,1)</f>
        <v>Yes</v>
      </c>
    </row>
    <row r="8092" spans="1:23" ht="12.9" customHeight="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  <c r="V8092" s="1" t="str">
        <f>VLOOKUP(M8092,People!$B$1:$C$5,2,0)</f>
        <v>Anna Andreadi</v>
      </c>
      <c r="W8092" s="1" t="str">
        <f>VLOOKUP(Orders!B8092,Returns!$B$1:$C$801,2,1)</f>
        <v>Yes</v>
      </c>
    </row>
    <row r="8093" spans="1:23" ht="12.9" customHeight="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VLOOKUP(M8093,People!$B$1:$C$5,2,0)</f>
        <v>Anna Andreadi</v>
      </c>
      <c r="W8093" s="1" t="str">
        <f>VLOOKUP(Orders!B8093,Returns!$B$1:$C$801,2,1)</f>
        <v>Yes</v>
      </c>
    </row>
    <row r="8094" spans="1:23" ht="12.9" customHeight="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VLOOKUP(M8094,People!$B$1:$C$5,2,0)</f>
        <v>Chuck Magee</v>
      </c>
      <c r="W8094" s="1" t="str">
        <f>VLOOKUP(Orders!B8094,Returns!$B$1:$C$801,2,1)</f>
        <v>Yes</v>
      </c>
    </row>
    <row r="8095" spans="1:23" ht="12.9" customHeight="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  <c r="V8095" s="1" t="str">
        <f>VLOOKUP(M8095,People!$B$1:$C$5,2,0)</f>
        <v>Anna Andreadi</v>
      </c>
      <c r="W8095" s="1" t="str">
        <f>VLOOKUP(Orders!B8095,Returns!$B$1:$C$801,2,1)</f>
        <v>Yes</v>
      </c>
    </row>
    <row r="8096" spans="1:23" ht="12.9" customHeight="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VLOOKUP(M8096,People!$B$1:$C$5,2,0)</f>
        <v>Anna Andreadi</v>
      </c>
      <c r="W8096" s="1" t="str">
        <f>VLOOKUP(Orders!B8096,Returns!$B$1:$C$801,2,1)</f>
        <v>Yes</v>
      </c>
    </row>
    <row r="8097" spans="1:23" ht="12.9" customHeight="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  <c r="V8097" s="1" t="str">
        <f>VLOOKUP(M8097,People!$B$1:$C$5,2,0)</f>
        <v>Anna Andreadi</v>
      </c>
      <c r="W8097" s="1" t="str">
        <f>VLOOKUP(Orders!B8097,Returns!$B$1:$C$801,2,1)</f>
        <v>Yes</v>
      </c>
    </row>
    <row r="8098" spans="1:23" ht="12.9" customHeight="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  <c r="V8098" s="1" t="str">
        <f>VLOOKUP(M8098,People!$B$1:$C$5,2,0)</f>
        <v>Anna Andreadi</v>
      </c>
      <c r="W8098" s="1" t="str">
        <f>VLOOKUP(Orders!B8098,Returns!$B$1:$C$801,2,1)</f>
        <v>Yes</v>
      </c>
    </row>
    <row r="8099" spans="1:23" ht="12.9" customHeight="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VLOOKUP(M8099,People!$B$1:$C$5,2,0)</f>
        <v>Anna Andreadi</v>
      </c>
      <c r="W8099" s="1" t="str">
        <f>VLOOKUP(Orders!B8099,Returns!$B$1:$C$801,2,1)</f>
        <v>Yes</v>
      </c>
    </row>
    <row r="8100" spans="1:23" ht="12.9" customHeight="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  <c r="V8100" s="1" t="str">
        <f>VLOOKUP(M8100,People!$B$1:$C$5,2,0)</f>
        <v>Anna Andreadi</v>
      </c>
      <c r="W8100" s="1" t="str">
        <f>VLOOKUP(Orders!B8100,Returns!$B$1:$C$801,2,1)</f>
        <v>Yes</v>
      </c>
    </row>
    <row r="8101" spans="1:23" ht="12.9" customHeight="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  <c r="V8101" s="1" t="str">
        <f>VLOOKUP(M8101,People!$B$1:$C$5,2,0)</f>
        <v>Anna Andreadi</v>
      </c>
      <c r="W8101" s="1" t="str">
        <f>VLOOKUP(Orders!B8101,Returns!$B$1:$C$801,2,1)</f>
        <v>Yes</v>
      </c>
    </row>
    <row r="8102" spans="1:23" ht="12.9" customHeight="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  <c r="V8102" s="1" t="str">
        <f>VLOOKUP(M8102,People!$B$1:$C$5,2,0)</f>
        <v>Anna Andreadi</v>
      </c>
      <c r="W8102" s="1" t="str">
        <f>VLOOKUP(Orders!B8102,Returns!$B$1:$C$801,2,1)</f>
        <v>Yes</v>
      </c>
    </row>
    <row r="8103" spans="1:23" ht="12.9" customHeight="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VLOOKUP(M8103,People!$B$1:$C$5,2,0)</f>
        <v>Anna Andreadi</v>
      </c>
      <c r="W8103" s="1" t="str">
        <f>VLOOKUP(Orders!B8103,Returns!$B$1:$C$801,2,1)</f>
        <v>Yes</v>
      </c>
    </row>
    <row r="8104" spans="1:23" ht="12.9" customHeight="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  <c r="V8104" s="1" t="str">
        <f>VLOOKUP(M8104,People!$B$1:$C$5,2,0)</f>
        <v>Anna Andreadi</v>
      </c>
      <c r="W8104" s="1" t="str">
        <f>VLOOKUP(Orders!B8104,Returns!$B$1:$C$801,2,1)</f>
        <v>Yes</v>
      </c>
    </row>
    <row r="8105" spans="1:23" ht="12.9" customHeight="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  <c r="V8105" s="1" t="str">
        <f>VLOOKUP(M8105,People!$B$1:$C$5,2,0)</f>
        <v>Anna Andreadi</v>
      </c>
      <c r="W8105" s="1" t="str">
        <f>VLOOKUP(Orders!B8105,Returns!$B$1:$C$801,2,1)</f>
        <v>Yes</v>
      </c>
    </row>
    <row r="8106" spans="1:23" ht="12.9" customHeight="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  <c r="V8106" s="1" t="str">
        <f>VLOOKUP(M8106,People!$B$1:$C$5,2,0)</f>
        <v>Anna Andreadi</v>
      </c>
      <c r="W8106" s="1" t="str">
        <f>VLOOKUP(Orders!B8106,Returns!$B$1:$C$801,2,1)</f>
        <v>Yes</v>
      </c>
    </row>
    <row r="8107" spans="1:23" ht="12.9" customHeight="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  <c r="V8107" s="1" t="str">
        <f>VLOOKUP(M8107,People!$B$1:$C$5,2,0)</f>
        <v>Kelly Williams</v>
      </c>
      <c r="W8107" s="1" t="str">
        <f>VLOOKUP(Orders!B8107,Returns!$B$1:$C$801,2,1)</f>
        <v>Yes</v>
      </c>
    </row>
    <row r="8108" spans="1:23" ht="12.9" customHeight="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  <c r="V8108" s="1" t="str">
        <f>VLOOKUP(M8108,People!$B$1:$C$5,2,0)</f>
        <v>Kelly Williams</v>
      </c>
      <c r="W8108" s="1" t="str">
        <f>VLOOKUP(Orders!B8108,Returns!$B$1:$C$801,2,1)</f>
        <v>Yes</v>
      </c>
    </row>
    <row r="8109" spans="1:23" ht="12.9" customHeight="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  <c r="V8109" s="1" t="str">
        <f>VLOOKUP(M8109,People!$B$1:$C$5,2,0)</f>
        <v>Kelly Williams</v>
      </c>
      <c r="W8109" s="1" t="str">
        <f>VLOOKUP(Orders!B8109,Returns!$B$1:$C$801,2,1)</f>
        <v>Yes</v>
      </c>
    </row>
    <row r="8110" spans="1:23" ht="12.9" customHeight="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  <c r="V8110" s="1" t="str">
        <f>VLOOKUP(M8110,People!$B$1:$C$5,2,0)</f>
        <v>Chuck Magee</v>
      </c>
      <c r="W8110" s="1" t="str">
        <f>VLOOKUP(Orders!B8110,Returns!$B$1:$C$801,2,1)</f>
        <v>Yes</v>
      </c>
    </row>
    <row r="8111" spans="1:23" ht="12.9" customHeight="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VLOOKUP(M8111,People!$B$1:$C$5,2,0)</f>
        <v>Kelly Williams</v>
      </c>
      <c r="W8111" s="1" t="str">
        <f>VLOOKUP(Orders!B8111,Returns!$B$1:$C$801,2,1)</f>
        <v>Yes</v>
      </c>
    </row>
    <row r="8112" spans="1:23" ht="12.9" customHeight="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  <c r="V8112" s="1" t="str">
        <f>VLOOKUP(M8112,People!$B$1:$C$5,2,0)</f>
        <v>Kelly Williams</v>
      </c>
      <c r="W8112" s="1" t="str">
        <f>VLOOKUP(Orders!B8112,Returns!$B$1:$C$801,2,1)</f>
        <v>Yes</v>
      </c>
    </row>
    <row r="8113" spans="1:23" ht="12.9" customHeight="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  <c r="V8113" s="1" t="str">
        <f>VLOOKUP(M8113,People!$B$1:$C$5,2,0)</f>
        <v>Kelly Williams</v>
      </c>
      <c r="W8113" s="1" t="str">
        <f>VLOOKUP(Orders!B8113,Returns!$B$1:$C$801,2,1)</f>
        <v>Yes</v>
      </c>
    </row>
    <row r="8114" spans="1:23" ht="12.9" customHeight="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  <c r="V8114" s="1" t="str">
        <f>VLOOKUP(M8114,People!$B$1:$C$5,2,0)</f>
        <v>Kelly Williams</v>
      </c>
      <c r="W8114" s="1" t="str">
        <f>VLOOKUP(Orders!B8114,Returns!$B$1:$C$801,2,1)</f>
        <v>Yes</v>
      </c>
    </row>
    <row r="8115" spans="1:23" ht="12.9" customHeight="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  <c r="V8115" s="1" t="str">
        <f>VLOOKUP(M8115,People!$B$1:$C$5,2,0)</f>
        <v>Kelly Williams</v>
      </c>
      <c r="W8115" s="1" t="str">
        <f>VLOOKUP(Orders!B8115,Returns!$B$1:$C$801,2,1)</f>
        <v>Yes</v>
      </c>
    </row>
    <row r="8116" spans="1:23" ht="12.9" customHeight="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  <c r="V8116" s="1" t="str">
        <f>VLOOKUP(M8116,People!$B$1:$C$5,2,0)</f>
        <v>Kelly Williams</v>
      </c>
      <c r="W8116" s="1" t="str">
        <f>VLOOKUP(Orders!B8116,Returns!$B$1:$C$801,2,1)</f>
        <v>Yes</v>
      </c>
    </row>
    <row r="8117" spans="1:23" ht="12.9" customHeight="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  <c r="V8117" s="1" t="str">
        <f>VLOOKUP(M8117,People!$B$1:$C$5,2,0)</f>
        <v>Anna Andreadi</v>
      </c>
      <c r="W8117" s="1" t="str">
        <f>VLOOKUP(Orders!B8117,Returns!$B$1:$C$801,2,1)</f>
        <v>Yes</v>
      </c>
    </row>
    <row r="8118" spans="1:23" ht="12.9" customHeight="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  <c r="V8118" s="1" t="str">
        <f>VLOOKUP(M8118,People!$B$1:$C$5,2,0)</f>
        <v>Kelly Williams</v>
      </c>
      <c r="W8118" s="1" t="str">
        <f>VLOOKUP(Orders!B8118,Returns!$B$1:$C$801,2,1)</f>
        <v>Yes</v>
      </c>
    </row>
    <row r="8119" spans="1:23" ht="12.9" customHeight="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  <c r="V8119" s="1" t="str">
        <f>VLOOKUP(M8119,People!$B$1:$C$5,2,0)</f>
        <v>Anna Andreadi</v>
      </c>
      <c r="W8119" s="1" t="str">
        <f>VLOOKUP(Orders!B8119,Returns!$B$1:$C$801,2,1)</f>
        <v>Yes</v>
      </c>
    </row>
    <row r="8120" spans="1:23" ht="12.9" customHeight="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  <c r="V8120" s="1" t="str">
        <f>VLOOKUP(M8120,People!$B$1:$C$5,2,0)</f>
        <v>Kelly Williams</v>
      </c>
      <c r="W8120" s="1" t="str">
        <f>VLOOKUP(Orders!B8120,Returns!$B$1:$C$801,2,1)</f>
        <v>Yes</v>
      </c>
    </row>
    <row r="8121" spans="1:23" ht="12.9" customHeight="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  <c r="V8121" s="1" t="str">
        <f>VLOOKUP(M8121,People!$B$1:$C$5,2,0)</f>
        <v>Anna Andreadi</v>
      </c>
      <c r="W8121" s="1" t="str">
        <f>VLOOKUP(Orders!B8121,Returns!$B$1:$C$801,2,1)</f>
        <v>Yes</v>
      </c>
    </row>
    <row r="8122" spans="1:23" ht="12.9" customHeight="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  <c r="V8122" s="1" t="str">
        <f>VLOOKUP(M8122,People!$B$1:$C$5,2,0)</f>
        <v>Anna Andreadi</v>
      </c>
      <c r="W8122" s="1" t="str">
        <f>VLOOKUP(Orders!B8122,Returns!$B$1:$C$801,2,1)</f>
        <v>Yes</v>
      </c>
    </row>
    <row r="8123" spans="1:23" ht="12.9" customHeight="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  <c r="V8123" s="1" t="str">
        <f>VLOOKUP(M8123,People!$B$1:$C$5,2,0)</f>
        <v>Anna Andreadi</v>
      </c>
      <c r="W8123" s="1" t="str">
        <f>VLOOKUP(Orders!B8123,Returns!$B$1:$C$801,2,1)</f>
        <v>Yes</v>
      </c>
    </row>
    <row r="8124" spans="1:23" ht="12.9" customHeight="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VLOOKUP(M8124,People!$B$1:$C$5,2,0)</f>
        <v>Chuck Magee</v>
      </c>
      <c r="W8124" s="1" t="str">
        <f>VLOOKUP(Orders!B8124,Returns!$B$1:$C$801,2,1)</f>
        <v>Yes</v>
      </c>
    </row>
    <row r="8125" spans="1:23" ht="12.9" customHeight="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  <c r="V8125" s="1" t="str">
        <f>VLOOKUP(M8125,People!$B$1:$C$5,2,0)</f>
        <v>Chuck Magee</v>
      </c>
      <c r="W8125" s="1" t="str">
        <f>VLOOKUP(Orders!B8125,Returns!$B$1:$C$801,2,1)</f>
        <v>Yes</v>
      </c>
    </row>
    <row r="8126" spans="1:23" ht="12.9" customHeight="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  <c r="V8126" s="1" t="str">
        <f>VLOOKUP(M8126,People!$B$1:$C$5,2,0)</f>
        <v>Anna Andreadi</v>
      </c>
      <c r="W8126" s="1" t="str">
        <f>VLOOKUP(Orders!B8126,Returns!$B$1:$C$801,2,1)</f>
        <v>Yes</v>
      </c>
    </row>
    <row r="8127" spans="1:23" ht="12.9" customHeight="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  <c r="V8127" s="1" t="str">
        <f>VLOOKUP(M8127,People!$B$1:$C$5,2,0)</f>
        <v>Kelly Williams</v>
      </c>
      <c r="W8127" s="1" t="str">
        <f>VLOOKUP(Orders!B8127,Returns!$B$1:$C$801,2,1)</f>
        <v>Yes</v>
      </c>
    </row>
    <row r="8128" spans="1:23" ht="12.9" customHeight="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  <c r="V8128" s="1" t="str">
        <f>VLOOKUP(M8128,People!$B$1:$C$5,2,0)</f>
        <v>Kelly Williams</v>
      </c>
      <c r="W8128" s="1" t="str">
        <f>VLOOKUP(Orders!B8128,Returns!$B$1:$C$801,2,1)</f>
        <v>Yes</v>
      </c>
    </row>
    <row r="8129" spans="1:23" ht="12.9" customHeight="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  <c r="V8129" s="1" t="str">
        <f>VLOOKUP(M8129,People!$B$1:$C$5,2,0)</f>
        <v>Kelly Williams</v>
      </c>
      <c r="W8129" s="1" t="str">
        <f>VLOOKUP(Orders!B8129,Returns!$B$1:$C$801,2,1)</f>
        <v>Yes</v>
      </c>
    </row>
    <row r="8130" spans="1:23" ht="12.9" customHeight="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  <c r="V8130" s="1" t="str">
        <f>VLOOKUP(M8130,People!$B$1:$C$5,2,0)</f>
        <v>Kelly Williams</v>
      </c>
      <c r="W8130" s="1" t="str">
        <f>VLOOKUP(Orders!B8130,Returns!$B$1:$C$801,2,1)</f>
        <v>Yes</v>
      </c>
    </row>
    <row r="8131" spans="1:23" ht="12.9" customHeight="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  <c r="V8131" s="1" t="str">
        <f>VLOOKUP(M8131,People!$B$1:$C$5,2,0)</f>
        <v>Anna Andreadi</v>
      </c>
      <c r="W8131" s="1" t="str">
        <f>VLOOKUP(Orders!B8131,Returns!$B$1:$C$801,2,1)</f>
        <v>Yes</v>
      </c>
    </row>
    <row r="8132" spans="1:23" ht="12.9" customHeight="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VLOOKUP(M8132,People!$B$1:$C$5,2,0)</f>
        <v>Anna Andreadi</v>
      </c>
      <c r="W8132" s="1" t="str">
        <f>VLOOKUP(Orders!B8132,Returns!$B$1:$C$801,2,1)</f>
        <v>Yes</v>
      </c>
    </row>
    <row r="8133" spans="1:23" ht="12.9" customHeight="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  <c r="V8133" s="1" t="str">
        <f>VLOOKUP(M8133,People!$B$1:$C$5,2,0)</f>
        <v>Anna Andreadi</v>
      </c>
      <c r="W8133" s="1" t="str">
        <f>VLOOKUP(Orders!B8133,Returns!$B$1:$C$801,2,1)</f>
        <v>Yes</v>
      </c>
    </row>
    <row r="8134" spans="1:23" ht="12.9" customHeight="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  <c r="V8134" s="1" t="str">
        <f>VLOOKUP(M8134,People!$B$1:$C$5,2,0)</f>
        <v>Anna Andreadi</v>
      </c>
      <c r="W8134" s="1" t="str">
        <f>VLOOKUP(Orders!B8134,Returns!$B$1:$C$801,2,1)</f>
        <v>Yes</v>
      </c>
    </row>
    <row r="8135" spans="1:23" ht="12.9" customHeight="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VLOOKUP(M8135,People!$B$1:$C$5,2,0)</f>
        <v>Kelly Williams</v>
      </c>
      <c r="W8135" s="1" t="str">
        <f>VLOOKUP(Orders!B8135,Returns!$B$1:$C$801,2,1)</f>
        <v>Yes</v>
      </c>
    </row>
    <row r="8136" spans="1:23" ht="12.9" customHeight="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  <c r="V8136" s="1" t="str">
        <f>VLOOKUP(M8136,People!$B$1:$C$5,2,0)</f>
        <v>Anna Andreadi</v>
      </c>
      <c r="W8136" s="1" t="str">
        <f>VLOOKUP(Orders!B8136,Returns!$B$1:$C$801,2,1)</f>
        <v>Yes</v>
      </c>
    </row>
    <row r="8137" spans="1:23" ht="12.9" customHeight="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  <c r="V8137" s="1" t="str">
        <f>VLOOKUP(M8137,People!$B$1:$C$5,2,0)</f>
        <v>Anna Andreadi</v>
      </c>
      <c r="W8137" s="1" t="str">
        <f>VLOOKUP(Orders!B8137,Returns!$B$1:$C$801,2,1)</f>
        <v>Yes</v>
      </c>
    </row>
    <row r="8138" spans="1:23" ht="12.9" customHeight="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  <c r="V8138" s="1" t="str">
        <f>VLOOKUP(M8138,People!$B$1:$C$5,2,0)</f>
        <v>Cassandra Brandow</v>
      </c>
      <c r="W8138" s="1" t="str">
        <f>VLOOKUP(Orders!B8138,Returns!$B$1:$C$801,2,1)</f>
        <v>Yes</v>
      </c>
    </row>
    <row r="8139" spans="1:23" ht="12.9" customHeight="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  <c r="V8139" s="1" t="str">
        <f>VLOOKUP(M8139,People!$B$1:$C$5,2,0)</f>
        <v>Chuck Magee</v>
      </c>
      <c r="W8139" s="1" t="str">
        <f>VLOOKUP(Orders!B8139,Returns!$B$1:$C$801,2,1)</f>
        <v>Yes</v>
      </c>
    </row>
    <row r="8140" spans="1:23" ht="12.9" customHeight="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  <c r="V8140" s="1" t="str">
        <f>VLOOKUP(M8140,People!$B$1:$C$5,2,0)</f>
        <v>Chuck Magee</v>
      </c>
      <c r="W8140" s="1" t="str">
        <f>VLOOKUP(Orders!B8140,Returns!$B$1:$C$801,2,1)</f>
        <v>Yes</v>
      </c>
    </row>
    <row r="8141" spans="1:23" ht="12.9" customHeight="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  <c r="V8141" s="1" t="str">
        <f>VLOOKUP(M8141,People!$B$1:$C$5,2,0)</f>
        <v>Chuck Magee</v>
      </c>
      <c r="W8141" s="1" t="str">
        <f>VLOOKUP(Orders!B8141,Returns!$B$1:$C$801,2,1)</f>
        <v>Yes</v>
      </c>
    </row>
    <row r="8142" spans="1:23" ht="12.9" customHeight="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  <c r="V8142" s="1" t="str">
        <f>VLOOKUP(M8142,People!$B$1:$C$5,2,0)</f>
        <v>Chuck Magee</v>
      </c>
      <c r="W8142" s="1" t="str">
        <f>VLOOKUP(Orders!B8142,Returns!$B$1:$C$801,2,1)</f>
        <v>Yes</v>
      </c>
    </row>
    <row r="8143" spans="1:23" ht="12.9" customHeight="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VLOOKUP(M8143,People!$B$1:$C$5,2,0)</f>
        <v>Anna Andreadi</v>
      </c>
      <c r="W8143" s="1" t="str">
        <f>VLOOKUP(Orders!B8143,Returns!$B$1:$C$801,2,1)</f>
        <v>Yes</v>
      </c>
    </row>
    <row r="8144" spans="1:23" ht="12.9" customHeight="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  <c r="V8144" s="1" t="str">
        <f>VLOOKUP(M8144,People!$B$1:$C$5,2,0)</f>
        <v>Anna Andreadi</v>
      </c>
      <c r="W8144" s="1" t="str">
        <f>VLOOKUP(Orders!B8144,Returns!$B$1:$C$801,2,1)</f>
        <v>Yes</v>
      </c>
    </row>
    <row r="8145" spans="1:23" ht="12.9" customHeight="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  <c r="V8145" s="1" t="str">
        <f>VLOOKUP(M8145,People!$B$1:$C$5,2,0)</f>
        <v>Anna Andreadi</v>
      </c>
      <c r="W8145" s="1" t="str">
        <f>VLOOKUP(Orders!B8145,Returns!$B$1:$C$801,2,1)</f>
        <v>Yes</v>
      </c>
    </row>
    <row r="8146" spans="1:23" ht="12.9" customHeight="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  <c r="V8146" s="1" t="str">
        <f>VLOOKUP(M8146,People!$B$1:$C$5,2,0)</f>
        <v>Anna Andreadi</v>
      </c>
      <c r="W8146" s="1" t="str">
        <f>VLOOKUP(Orders!B8146,Returns!$B$1:$C$801,2,1)</f>
        <v>Yes</v>
      </c>
    </row>
    <row r="8147" spans="1:23" ht="12.9" customHeight="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  <c r="V8147" s="1" t="str">
        <f>VLOOKUP(M8147,People!$B$1:$C$5,2,0)</f>
        <v>Kelly Williams</v>
      </c>
      <c r="W8147" s="1" t="str">
        <f>VLOOKUP(Orders!B8147,Returns!$B$1:$C$801,2,1)</f>
        <v>Yes</v>
      </c>
    </row>
    <row r="8148" spans="1:23" ht="12.9" customHeight="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VLOOKUP(M8148,People!$B$1:$C$5,2,0)</f>
        <v>Kelly Williams</v>
      </c>
      <c r="W8148" s="1" t="str">
        <f>VLOOKUP(Orders!B8148,Returns!$B$1:$C$801,2,1)</f>
        <v>Yes</v>
      </c>
    </row>
    <row r="8149" spans="1:23" ht="12.9" customHeight="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  <c r="V8149" s="1" t="str">
        <f>VLOOKUP(M8149,People!$B$1:$C$5,2,0)</f>
        <v>Cassandra Brandow</v>
      </c>
      <c r="W8149" s="1" t="str">
        <f>VLOOKUP(Orders!B8149,Returns!$B$1:$C$801,2,1)</f>
        <v>Yes</v>
      </c>
    </row>
    <row r="8150" spans="1:23" ht="12.9" customHeight="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VLOOKUP(M8150,People!$B$1:$C$5,2,0)</f>
        <v>Anna Andreadi</v>
      </c>
      <c r="W8150" s="1" t="str">
        <f>VLOOKUP(Orders!B8150,Returns!$B$1:$C$801,2,1)</f>
        <v>Yes</v>
      </c>
    </row>
    <row r="8151" spans="1:23" ht="12.9" customHeight="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VLOOKUP(M8151,People!$B$1:$C$5,2,0)</f>
        <v>Kelly Williams</v>
      </c>
      <c r="W8151" s="1" t="str">
        <f>VLOOKUP(Orders!B8151,Returns!$B$1:$C$801,2,1)</f>
        <v>Yes</v>
      </c>
    </row>
    <row r="8152" spans="1:23" ht="12.9" customHeight="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VLOOKUP(M8152,People!$B$1:$C$5,2,0)</f>
        <v>Kelly Williams</v>
      </c>
      <c r="W8152" s="1" t="str">
        <f>VLOOKUP(Orders!B8152,Returns!$B$1:$C$801,2,1)</f>
        <v>Yes</v>
      </c>
    </row>
    <row r="8153" spans="1:23" ht="12.9" customHeight="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VLOOKUP(M8153,People!$B$1:$C$5,2,0)</f>
        <v>Anna Andreadi</v>
      </c>
      <c r="W8153" s="1" t="str">
        <f>VLOOKUP(Orders!B8153,Returns!$B$1:$C$801,2,1)</f>
        <v>Yes</v>
      </c>
    </row>
    <row r="8154" spans="1:23" ht="12.9" customHeight="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VLOOKUP(M8154,People!$B$1:$C$5,2,0)</f>
        <v>Anna Andreadi</v>
      </c>
      <c r="W8154" s="1" t="str">
        <f>VLOOKUP(Orders!B8154,Returns!$B$1:$C$801,2,1)</f>
        <v>Yes</v>
      </c>
    </row>
    <row r="8155" spans="1:23" ht="12.9" customHeight="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  <c r="V8155" s="1" t="str">
        <f>VLOOKUP(M8155,People!$B$1:$C$5,2,0)</f>
        <v>Anna Andreadi</v>
      </c>
      <c r="W8155" s="1" t="str">
        <f>VLOOKUP(Orders!B8155,Returns!$B$1:$C$801,2,1)</f>
        <v>Yes</v>
      </c>
    </row>
    <row r="8156" spans="1:23" ht="12.9" customHeight="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  <c r="V8156" s="1" t="str">
        <f>VLOOKUP(M8156,People!$B$1:$C$5,2,0)</f>
        <v>Chuck Magee</v>
      </c>
      <c r="W8156" s="1" t="str">
        <f>VLOOKUP(Orders!B8156,Returns!$B$1:$C$801,2,1)</f>
        <v>Yes</v>
      </c>
    </row>
    <row r="8157" spans="1:23" ht="12.9" customHeight="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  <c r="V8157" s="1" t="str">
        <f>VLOOKUP(M8157,People!$B$1:$C$5,2,0)</f>
        <v>Chuck Magee</v>
      </c>
      <c r="W8157" s="1" t="str">
        <f>VLOOKUP(Orders!B8157,Returns!$B$1:$C$801,2,1)</f>
        <v>Yes</v>
      </c>
    </row>
    <row r="8158" spans="1:23" ht="12.9" customHeight="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  <c r="V8158" s="1" t="str">
        <f>VLOOKUP(M8158,People!$B$1:$C$5,2,0)</f>
        <v>Chuck Magee</v>
      </c>
      <c r="W8158" s="1" t="str">
        <f>VLOOKUP(Orders!B8158,Returns!$B$1:$C$801,2,1)</f>
        <v>Yes</v>
      </c>
    </row>
    <row r="8159" spans="1:23" ht="12.9" customHeight="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  <c r="V8159" s="1" t="str">
        <f>VLOOKUP(M8159,People!$B$1:$C$5,2,0)</f>
        <v>Anna Andreadi</v>
      </c>
      <c r="W8159" s="1" t="str">
        <f>VLOOKUP(Orders!B8159,Returns!$B$1:$C$801,2,1)</f>
        <v>Yes</v>
      </c>
    </row>
    <row r="8160" spans="1:23" ht="12.9" customHeight="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  <c r="V8160" s="1" t="str">
        <f>VLOOKUP(M8160,People!$B$1:$C$5,2,0)</f>
        <v>Kelly Williams</v>
      </c>
      <c r="W8160" s="1" t="str">
        <f>VLOOKUP(Orders!B8160,Returns!$B$1:$C$801,2,1)</f>
        <v>Yes</v>
      </c>
    </row>
    <row r="8161" spans="1:23" ht="12.9" customHeight="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  <c r="V8161" s="1" t="str">
        <f>VLOOKUP(M8161,People!$B$1:$C$5,2,0)</f>
        <v>Chuck Magee</v>
      </c>
      <c r="W8161" s="1" t="str">
        <f>VLOOKUP(Orders!B8161,Returns!$B$1:$C$801,2,1)</f>
        <v>Yes</v>
      </c>
    </row>
    <row r="8162" spans="1:23" ht="12.9" customHeight="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  <c r="V8162" s="1" t="str">
        <f>VLOOKUP(M8162,People!$B$1:$C$5,2,0)</f>
        <v>Chuck Magee</v>
      </c>
      <c r="W8162" s="1" t="str">
        <f>VLOOKUP(Orders!B8162,Returns!$B$1:$C$801,2,1)</f>
        <v>Yes</v>
      </c>
    </row>
    <row r="8163" spans="1:23" ht="12.9" customHeight="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VLOOKUP(M8163,People!$B$1:$C$5,2,0)</f>
        <v>Chuck Magee</v>
      </c>
      <c r="W8163" s="1" t="str">
        <f>VLOOKUP(Orders!B8163,Returns!$B$1:$C$801,2,1)</f>
        <v>Yes</v>
      </c>
    </row>
    <row r="8164" spans="1:23" ht="12.9" customHeight="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  <c r="V8164" s="1" t="str">
        <f>VLOOKUP(M8164,People!$B$1:$C$5,2,0)</f>
        <v>Chuck Magee</v>
      </c>
      <c r="W8164" s="1" t="str">
        <f>VLOOKUP(Orders!B8164,Returns!$B$1:$C$801,2,1)</f>
        <v>Yes</v>
      </c>
    </row>
    <row r="8165" spans="1:23" ht="12.9" customHeight="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  <c r="V8165" s="1" t="str">
        <f>VLOOKUP(M8165,People!$B$1:$C$5,2,0)</f>
        <v>Anna Andreadi</v>
      </c>
      <c r="W8165" s="1" t="str">
        <f>VLOOKUP(Orders!B8165,Returns!$B$1:$C$801,2,1)</f>
        <v>Yes</v>
      </c>
    </row>
    <row r="8166" spans="1:23" ht="12.9" customHeight="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  <c r="V8166" s="1" t="str">
        <f>VLOOKUP(M8166,People!$B$1:$C$5,2,0)</f>
        <v>Anna Andreadi</v>
      </c>
      <c r="W8166" s="1" t="str">
        <f>VLOOKUP(Orders!B8166,Returns!$B$1:$C$801,2,1)</f>
        <v>Yes</v>
      </c>
    </row>
    <row r="8167" spans="1:23" ht="12.9" customHeight="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  <c r="V8167" s="1" t="str">
        <f>VLOOKUP(M8167,People!$B$1:$C$5,2,0)</f>
        <v>Anna Andreadi</v>
      </c>
      <c r="W8167" s="1" t="str">
        <f>VLOOKUP(Orders!B8167,Returns!$B$1:$C$801,2,1)</f>
        <v>Yes</v>
      </c>
    </row>
    <row r="8168" spans="1:23" ht="12.9" customHeight="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  <c r="V8168" s="1" t="str">
        <f>VLOOKUP(M8168,People!$B$1:$C$5,2,0)</f>
        <v>Anna Andreadi</v>
      </c>
      <c r="W8168" s="1" t="str">
        <f>VLOOKUP(Orders!B8168,Returns!$B$1:$C$801,2,1)</f>
        <v>Yes</v>
      </c>
    </row>
    <row r="8169" spans="1:23" ht="12.9" customHeight="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  <c r="V8169" s="1" t="str">
        <f>VLOOKUP(M8169,People!$B$1:$C$5,2,0)</f>
        <v>Anna Andreadi</v>
      </c>
      <c r="W8169" s="1" t="str">
        <f>VLOOKUP(Orders!B8169,Returns!$B$1:$C$801,2,1)</f>
        <v>Yes</v>
      </c>
    </row>
    <row r="8170" spans="1:23" ht="12.9" customHeight="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  <c r="V8170" s="1" t="str">
        <f>VLOOKUP(M8170,People!$B$1:$C$5,2,0)</f>
        <v>Anna Andreadi</v>
      </c>
      <c r="W8170" s="1" t="str">
        <f>VLOOKUP(Orders!B8170,Returns!$B$1:$C$801,2,1)</f>
        <v>Yes</v>
      </c>
    </row>
    <row r="8171" spans="1:23" ht="12.9" customHeight="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  <c r="V8171" s="1" t="str">
        <f>VLOOKUP(M8171,People!$B$1:$C$5,2,0)</f>
        <v>Anna Andreadi</v>
      </c>
      <c r="W8171" s="1" t="str">
        <f>VLOOKUP(Orders!B8171,Returns!$B$1:$C$801,2,1)</f>
        <v>Yes</v>
      </c>
    </row>
    <row r="8172" spans="1:23" ht="12.9" customHeight="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  <c r="V8172" s="1" t="str">
        <f>VLOOKUP(M8172,People!$B$1:$C$5,2,0)</f>
        <v>Anna Andreadi</v>
      </c>
      <c r="W8172" s="1" t="str">
        <f>VLOOKUP(Orders!B8172,Returns!$B$1:$C$801,2,1)</f>
        <v>Yes</v>
      </c>
    </row>
    <row r="8173" spans="1:23" ht="12.9" customHeight="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VLOOKUP(M8173,People!$B$1:$C$5,2,0)</f>
        <v>Cassandra Brandow</v>
      </c>
      <c r="W8173" s="1" t="str">
        <f>VLOOKUP(Orders!B8173,Returns!$B$1:$C$801,2,1)</f>
        <v>Yes</v>
      </c>
    </row>
    <row r="8174" spans="1:23" ht="12.9" customHeight="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VLOOKUP(M8174,People!$B$1:$C$5,2,0)</f>
        <v>Anna Andreadi</v>
      </c>
      <c r="W8174" s="1" t="str">
        <f>VLOOKUP(Orders!B8174,Returns!$B$1:$C$801,2,1)</f>
        <v>Yes</v>
      </c>
    </row>
    <row r="8175" spans="1:23" ht="12.9" customHeight="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  <c r="V8175" s="1" t="str">
        <f>VLOOKUP(M8175,People!$B$1:$C$5,2,0)</f>
        <v>Anna Andreadi</v>
      </c>
      <c r="W8175" s="1" t="str">
        <f>VLOOKUP(Orders!B8175,Returns!$B$1:$C$801,2,1)</f>
        <v>Yes</v>
      </c>
    </row>
    <row r="8176" spans="1:23" ht="12.9" customHeight="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  <c r="V8176" s="1" t="str">
        <f>VLOOKUP(M8176,People!$B$1:$C$5,2,0)</f>
        <v>Anna Andreadi</v>
      </c>
      <c r="W8176" s="1" t="str">
        <f>VLOOKUP(Orders!B8176,Returns!$B$1:$C$801,2,1)</f>
        <v>Yes</v>
      </c>
    </row>
    <row r="8177" spans="1:23" ht="12.9" customHeight="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  <c r="V8177" s="1" t="str">
        <f>VLOOKUP(M8177,People!$B$1:$C$5,2,0)</f>
        <v>Kelly Williams</v>
      </c>
      <c r="W8177" s="1" t="str">
        <f>VLOOKUP(Orders!B8177,Returns!$B$1:$C$801,2,1)</f>
        <v>Yes</v>
      </c>
    </row>
    <row r="8178" spans="1:23" ht="12.9" customHeight="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  <c r="V8178" s="1" t="str">
        <f>VLOOKUP(M8178,People!$B$1:$C$5,2,0)</f>
        <v>Chuck Magee</v>
      </c>
      <c r="W8178" s="1" t="str">
        <f>VLOOKUP(Orders!B8178,Returns!$B$1:$C$801,2,1)</f>
        <v>Yes</v>
      </c>
    </row>
    <row r="8179" spans="1:23" ht="12.9" customHeight="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  <c r="V8179" s="1" t="str">
        <f>VLOOKUP(M8179,People!$B$1:$C$5,2,0)</f>
        <v>Anna Andreadi</v>
      </c>
      <c r="W8179" s="1" t="str">
        <f>VLOOKUP(Orders!B8179,Returns!$B$1:$C$801,2,1)</f>
        <v>Yes</v>
      </c>
    </row>
    <row r="8180" spans="1:23" ht="12.9" customHeight="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VLOOKUP(M8180,People!$B$1:$C$5,2,0)</f>
        <v>Anna Andreadi</v>
      </c>
      <c r="W8180" s="1" t="str">
        <f>VLOOKUP(Orders!B8180,Returns!$B$1:$C$801,2,1)</f>
        <v>Yes</v>
      </c>
    </row>
    <row r="8181" spans="1:23" ht="12.9" customHeight="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VLOOKUP(M8181,People!$B$1:$C$5,2,0)</f>
        <v>Anna Andreadi</v>
      </c>
      <c r="W8181" s="1" t="str">
        <f>VLOOKUP(Orders!B8181,Returns!$B$1:$C$801,2,1)</f>
        <v>Yes</v>
      </c>
    </row>
    <row r="8182" spans="1:23" ht="12.9" customHeight="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  <c r="V8182" s="1" t="str">
        <f>VLOOKUP(M8182,People!$B$1:$C$5,2,0)</f>
        <v>Chuck Magee</v>
      </c>
      <c r="W8182" s="1" t="str">
        <f>VLOOKUP(Orders!B8182,Returns!$B$1:$C$801,2,1)</f>
        <v>Yes</v>
      </c>
    </row>
    <row r="8183" spans="1:23" ht="12.9" customHeight="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  <c r="V8183" s="1" t="str">
        <f>VLOOKUP(M8183,People!$B$1:$C$5,2,0)</f>
        <v>Chuck Magee</v>
      </c>
      <c r="W8183" s="1" t="str">
        <f>VLOOKUP(Orders!B8183,Returns!$B$1:$C$801,2,1)</f>
        <v>Yes</v>
      </c>
    </row>
    <row r="8184" spans="1:23" ht="12.9" customHeight="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  <c r="V8184" s="1" t="str">
        <f>VLOOKUP(M8184,People!$B$1:$C$5,2,0)</f>
        <v>Kelly Williams</v>
      </c>
      <c r="W8184" s="1" t="str">
        <f>VLOOKUP(Orders!B8184,Returns!$B$1:$C$801,2,1)</f>
        <v>Yes</v>
      </c>
    </row>
    <row r="8185" spans="1:23" ht="12.9" customHeight="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  <c r="V8185" s="1" t="str">
        <f>VLOOKUP(M8185,People!$B$1:$C$5,2,0)</f>
        <v>Kelly Williams</v>
      </c>
      <c r="W8185" s="1" t="str">
        <f>VLOOKUP(Orders!B8185,Returns!$B$1:$C$801,2,1)</f>
        <v>Yes</v>
      </c>
    </row>
    <row r="8186" spans="1:23" ht="12.9" customHeight="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  <c r="V8186" s="1" t="str">
        <f>VLOOKUP(M8186,People!$B$1:$C$5,2,0)</f>
        <v>Kelly Williams</v>
      </c>
      <c r="W8186" s="1" t="str">
        <f>VLOOKUP(Orders!B8186,Returns!$B$1:$C$801,2,1)</f>
        <v>Yes</v>
      </c>
    </row>
    <row r="8187" spans="1:23" ht="12.9" customHeight="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  <c r="V8187" s="1" t="str">
        <f>VLOOKUP(M8187,People!$B$1:$C$5,2,0)</f>
        <v>Kelly Williams</v>
      </c>
      <c r="W8187" s="1" t="str">
        <f>VLOOKUP(Orders!B8187,Returns!$B$1:$C$801,2,1)</f>
        <v>Yes</v>
      </c>
    </row>
    <row r="8188" spans="1:23" ht="12.9" customHeight="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  <c r="V8188" s="1" t="str">
        <f>VLOOKUP(M8188,People!$B$1:$C$5,2,0)</f>
        <v>Kelly Williams</v>
      </c>
      <c r="W8188" s="1" t="str">
        <f>VLOOKUP(Orders!B8188,Returns!$B$1:$C$801,2,1)</f>
        <v>Yes</v>
      </c>
    </row>
    <row r="8189" spans="1:23" ht="12.9" customHeight="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  <c r="V8189" s="1" t="str">
        <f>VLOOKUP(M8189,People!$B$1:$C$5,2,0)</f>
        <v>Chuck Magee</v>
      </c>
      <c r="W8189" s="1" t="str">
        <f>VLOOKUP(Orders!B8189,Returns!$B$1:$C$801,2,1)</f>
        <v>Yes</v>
      </c>
    </row>
    <row r="8190" spans="1:23" ht="12.9" customHeight="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VLOOKUP(M8190,People!$B$1:$C$5,2,0)</f>
        <v>Chuck Magee</v>
      </c>
      <c r="W8190" s="1" t="str">
        <f>VLOOKUP(Orders!B8190,Returns!$B$1:$C$801,2,1)</f>
        <v>Yes</v>
      </c>
    </row>
    <row r="8191" spans="1:23" ht="12.9" customHeight="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VLOOKUP(M8191,People!$B$1:$C$5,2,0)</f>
        <v>Chuck Magee</v>
      </c>
      <c r="W8191" s="1" t="str">
        <f>VLOOKUP(Orders!B8191,Returns!$B$1:$C$801,2,1)</f>
        <v>Yes</v>
      </c>
    </row>
    <row r="8192" spans="1:23" ht="12.9" customHeight="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VLOOKUP(M8192,People!$B$1:$C$5,2,0)</f>
        <v>Chuck Magee</v>
      </c>
      <c r="W8192" s="1" t="str">
        <f>VLOOKUP(Orders!B8192,Returns!$B$1:$C$801,2,1)</f>
        <v>Yes</v>
      </c>
    </row>
    <row r="8193" spans="1:23" ht="12.9" customHeight="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VLOOKUP(M8193,People!$B$1:$C$5,2,0)</f>
        <v>Chuck Magee</v>
      </c>
      <c r="W8193" s="1" t="str">
        <f>VLOOKUP(Orders!B8193,Returns!$B$1:$C$801,2,1)</f>
        <v>Yes</v>
      </c>
    </row>
    <row r="8194" spans="1:23" ht="12.9" customHeight="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  <c r="V8194" s="1" t="str">
        <f>VLOOKUP(M8194,People!$B$1:$C$5,2,0)</f>
        <v>Cassandra Brandow</v>
      </c>
      <c r="W8194" s="1" t="str">
        <f>VLOOKUP(Orders!B8194,Returns!$B$1:$C$801,2,1)</f>
        <v>Yes</v>
      </c>
    </row>
    <row r="8195" spans="1:23" ht="12.9" customHeight="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  <c r="V8195" s="1" t="str">
        <f>VLOOKUP(M8195,People!$B$1:$C$5,2,0)</f>
        <v>Cassandra Brandow</v>
      </c>
      <c r="W8195" s="1" t="str">
        <f>VLOOKUP(Orders!B8195,Returns!$B$1:$C$801,2,1)</f>
        <v>Yes</v>
      </c>
    </row>
    <row r="8196" spans="1:23" ht="12.9" customHeight="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  <c r="V8196" s="1" t="str">
        <f>VLOOKUP(M8196,People!$B$1:$C$5,2,0)</f>
        <v>Cassandra Brandow</v>
      </c>
      <c r="W8196" s="1" t="str">
        <f>VLOOKUP(Orders!B8196,Returns!$B$1:$C$801,2,1)</f>
        <v>Yes</v>
      </c>
    </row>
    <row r="8197" spans="1:23" ht="12.9" customHeight="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  <c r="V8197" s="1" t="str">
        <f>VLOOKUP(M8197,People!$B$1:$C$5,2,0)</f>
        <v>Anna Andreadi</v>
      </c>
      <c r="W8197" s="1" t="str">
        <f>VLOOKUP(Orders!B8197,Returns!$B$1:$C$801,2,1)</f>
        <v>Yes</v>
      </c>
    </row>
    <row r="8198" spans="1:23" ht="12.9" customHeight="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  <c r="V8198" s="1" t="str">
        <f>VLOOKUP(M8198,People!$B$1:$C$5,2,0)</f>
        <v>Cassandra Brandow</v>
      </c>
      <c r="W8198" s="1" t="str">
        <f>VLOOKUP(Orders!B8198,Returns!$B$1:$C$801,2,1)</f>
        <v>Yes</v>
      </c>
    </row>
    <row r="8199" spans="1:23" ht="12.9" customHeight="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  <c r="V8199" s="1" t="str">
        <f>VLOOKUP(M8199,People!$B$1:$C$5,2,0)</f>
        <v>Cassandra Brandow</v>
      </c>
      <c r="W8199" s="1" t="str">
        <f>VLOOKUP(Orders!B8199,Returns!$B$1:$C$801,2,1)</f>
        <v>Yes</v>
      </c>
    </row>
    <row r="8200" spans="1:23" ht="12.9" customHeight="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  <c r="V8200" s="1" t="str">
        <f>VLOOKUP(M8200,People!$B$1:$C$5,2,0)</f>
        <v>Cassandra Brandow</v>
      </c>
      <c r="W8200" s="1" t="str">
        <f>VLOOKUP(Orders!B8200,Returns!$B$1:$C$801,2,1)</f>
        <v>Yes</v>
      </c>
    </row>
    <row r="8201" spans="1:23" ht="12.9" customHeight="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  <c r="V8201" s="1" t="str">
        <f>VLOOKUP(M8201,People!$B$1:$C$5,2,0)</f>
        <v>Kelly Williams</v>
      </c>
      <c r="W8201" s="1" t="str">
        <f>VLOOKUP(Orders!B8201,Returns!$B$1:$C$801,2,1)</f>
        <v>Yes</v>
      </c>
    </row>
    <row r="8202" spans="1:23" ht="12.9" customHeight="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VLOOKUP(M8202,People!$B$1:$C$5,2,0)</f>
        <v>Kelly Williams</v>
      </c>
      <c r="W8202" s="1" t="str">
        <f>VLOOKUP(Orders!B8202,Returns!$B$1:$C$801,2,1)</f>
        <v>Yes</v>
      </c>
    </row>
    <row r="8203" spans="1:23" ht="12.9" customHeight="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VLOOKUP(M8203,People!$B$1:$C$5,2,0)</f>
        <v>Chuck Magee</v>
      </c>
      <c r="W8203" s="1" t="str">
        <f>VLOOKUP(Orders!B8203,Returns!$B$1:$C$801,2,1)</f>
        <v>Yes</v>
      </c>
    </row>
    <row r="8204" spans="1:23" ht="12.9" customHeight="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VLOOKUP(M8204,People!$B$1:$C$5,2,0)</f>
        <v>Chuck Magee</v>
      </c>
      <c r="W8204" s="1" t="str">
        <f>VLOOKUP(Orders!B8204,Returns!$B$1:$C$801,2,1)</f>
        <v>Yes</v>
      </c>
    </row>
    <row r="8205" spans="1:23" ht="12.9" customHeight="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VLOOKUP(M8205,People!$B$1:$C$5,2,0)</f>
        <v>Chuck Magee</v>
      </c>
      <c r="W8205" s="1" t="str">
        <f>VLOOKUP(Orders!B8205,Returns!$B$1:$C$801,2,1)</f>
        <v>Yes</v>
      </c>
    </row>
    <row r="8206" spans="1:23" ht="12.9" customHeight="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VLOOKUP(M8206,People!$B$1:$C$5,2,0)</f>
        <v>Chuck Magee</v>
      </c>
      <c r="W8206" s="1" t="str">
        <f>VLOOKUP(Orders!B8206,Returns!$B$1:$C$801,2,1)</f>
        <v>Yes</v>
      </c>
    </row>
    <row r="8207" spans="1:23" ht="12.9" customHeight="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VLOOKUP(M8207,People!$B$1:$C$5,2,0)</f>
        <v>Chuck Magee</v>
      </c>
      <c r="W8207" s="1" t="str">
        <f>VLOOKUP(Orders!B8207,Returns!$B$1:$C$801,2,1)</f>
        <v>Yes</v>
      </c>
    </row>
    <row r="8208" spans="1:23" ht="12.9" customHeight="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VLOOKUP(M8208,People!$B$1:$C$5,2,0)</f>
        <v>Cassandra Brandow</v>
      </c>
      <c r="W8208" s="1" t="str">
        <f>VLOOKUP(Orders!B8208,Returns!$B$1:$C$801,2,1)</f>
        <v>Yes</v>
      </c>
    </row>
    <row r="8209" spans="1:23" ht="12.9" customHeight="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  <c r="V8209" s="1" t="str">
        <f>VLOOKUP(M8209,People!$B$1:$C$5,2,0)</f>
        <v>Cassandra Brandow</v>
      </c>
      <c r="W8209" s="1" t="str">
        <f>VLOOKUP(Orders!B8209,Returns!$B$1:$C$801,2,1)</f>
        <v>Yes</v>
      </c>
    </row>
    <row r="8210" spans="1:23" ht="12.9" customHeight="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  <c r="V8210" s="1" t="str">
        <f>VLOOKUP(M8210,People!$B$1:$C$5,2,0)</f>
        <v>Cassandra Brandow</v>
      </c>
      <c r="W8210" s="1" t="str">
        <f>VLOOKUP(Orders!B8210,Returns!$B$1:$C$801,2,1)</f>
        <v>Yes</v>
      </c>
    </row>
    <row r="8211" spans="1:23" ht="12.9" customHeight="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  <c r="V8211" s="1" t="str">
        <f>VLOOKUP(M8211,People!$B$1:$C$5,2,0)</f>
        <v>Cassandra Brandow</v>
      </c>
      <c r="W8211" s="1" t="str">
        <f>VLOOKUP(Orders!B8211,Returns!$B$1:$C$801,2,1)</f>
        <v>Yes</v>
      </c>
    </row>
    <row r="8212" spans="1:23" ht="12.9" customHeight="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  <c r="V8212" s="1" t="str">
        <f>VLOOKUP(M8212,People!$B$1:$C$5,2,0)</f>
        <v>Cassandra Brandow</v>
      </c>
      <c r="W8212" s="1" t="str">
        <f>VLOOKUP(Orders!B8212,Returns!$B$1:$C$801,2,1)</f>
        <v>Yes</v>
      </c>
    </row>
    <row r="8213" spans="1:23" ht="12.9" customHeight="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  <c r="V8213" s="1" t="str">
        <f>VLOOKUP(M8213,People!$B$1:$C$5,2,0)</f>
        <v>Kelly Williams</v>
      </c>
      <c r="W8213" s="1" t="str">
        <f>VLOOKUP(Orders!B8213,Returns!$B$1:$C$801,2,1)</f>
        <v>Yes</v>
      </c>
    </row>
    <row r="8214" spans="1:23" ht="12.9" customHeight="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  <c r="V8214" s="1" t="str">
        <f>VLOOKUP(M8214,People!$B$1:$C$5,2,0)</f>
        <v>Kelly Williams</v>
      </c>
      <c r="W8214" s="1" t="str">
        <f>VLOOKUP(Orders!B8214,Returns!$B$1:$C$801,2,1)</f>
        <v>Yes</v>
      </c>
    </row>
    <row r="8215" spans="1:23" ht="12.9" customHeight="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  <c r="V8215" s="1" t="str">
        <f>VLOOKUP(M8215,People!$B$1:$C$5,2,0)</f>
        <v>Cassandra Brandow</v>
      </c>
      <c r="W8215" s="1" t="str">
        <f>VLOOKUP(Orders!B8215,Returns!$B$1:$C$801,2,1)</f>
        <v>Yes</v>
      </c>
    </row>
    <row r="8216" spans="1:23" ht="12.9" customHeight="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  <c r="V8216" s="1" t="str">
        <f>VLOOKUP(M8216,People!$B$1:$C$5,2,0)</f>
        <v>Cassandra Brandow</v>
      </c>
      <c r="W8216" s="1" t="str">
        <f>VLOOKUP(Orders!B8216,Returns!$B$1:$C$801,2,1)</f>
        <v>Yes</v>
      </c>
    </row>
    <row r="8217" spans="1:23" ht="12.9" customHeight="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  <c r="V8217" s="1" t="str">
        <f>VLOOKUP(M8217,People!$B$1:$C$5,2,0)</f>
        <v>Cassandra Brandow</v>
      </c>
      <c r="W8217" s="1" t="str">
        <f>VLOOKUP(Orders!B8217,Returns!$B$1:$C$801,2,1)</f>
        <v>Yes</v>
      </c>
    </row>
    <row r="8218" spans="1:23" ht="12.9" customHeight="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  <c r="V8218" s="1" t="str">
        <f>VLOOKUP(M8218,People!$B$1:$C$5,2,0)</f>
        <v>Cassandra Brandow</v>
      </c>
      <c r="W8218" s="1" t="str">
        <f>VLOOKUP(Orders!B8218,Returns!$B$1:$C$801,2,1)</f>
        <v>Yes</v>
      </c>
    </row>
    <row r="8219" spans="1:23" ht="12.9" customHeight="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  <c r="V8219" s="1" t="str">
        <f>VLOOKUP(M8219,People!$B$1:$C$5,2,0)</f>
        <v>Kelly Williams</v>
      </c>
      <c r="W8219" s="1" t="str">
        <f>VLOOKUP(Orders!B8219,Returns!$B$1:$C$801,2,1)</f>
        <v>Yes</v>
      </c>
    </row>
    <row r="8220" spans="1:23" ht="12.9" customHeight="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  <c r="V8220" s="1" t="str">
        <f>VLOOKUP(M8220,People!$B$1:$C$5,2,0)</f>
        <v>Kelly Williams</v>
      </c>
      <c r="W8220" s="1" t="str">
        <f>VLOOKUP(Orders!B8220,Returns!$B$1:$C$801,2,1)</f>
        <v>Yes</v>
      </c>
    </row>
    <row r="8221" spans="1:23" ht="12.9" customHeight="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  <c r="V8221" s="1" t="str">
        <f>VLOOKUP(M8221,People!$B$1:$C$5,2,0)</f>
        <v>Kelly Williams</v>
      </c>
      <c r="W8221" s="1" t="str">
        <f>VLOOKUP(Orders!B8221,Returns!$B$1:$C$801,2,1)</f>
        <v>Yes</v>
      </c>
    </row>
    <row r="8222" spans="1:23" ht="12.9" customHeight="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  <c r="V8222" s="1" t="str">
        <f>VLOOKUP(M8222,People!$B$1:$C$5,2,0)</f>
        <v>Kelly Williams</v>
      </c>
      <c r="W8222" s="1" t="str">
        <f>VLOOKUP(Orders!B8222,Returns!$B$1:$C$801,2,1)</f>
        <v>Yes</v>
      </c>
    </row>
    <row r="8223" spans="1:23" ht="12.9" customHeight="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  <c r="V8223" s="1" t="str">
        <f>VLOOKUP(M8223,People!$B$1:$C$5,2,0)</f>
        <v>Kelly Williams</v>
      </c>
      <c r="W8223" s="1" t="str">
        <f>VLOOKUP(Orders!B8223,Returns!$B$1:$C$801,2,1)</f>
        <v>Yes</v>
      </c>
    </row>
    <row r="8224" spans="1:23" ht="12.9" customHeight="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  <c r="V8224" s="1" t="str">
        <f>VLOOKUP(M8224,People!$B$1:$C$5,2,0)</f>
        <v>Kelly Williams</v>
      </c>
      <c r="W8224" s="1" t="str">
        <f>VLOOKUP(Orders!B8224,Returns!$B$1:$C$801,2,1)</f>
        <v>Yes</v>
      </c>
    </row>
    <row r="8225" spans="1:23" ht="12.9" customHeight="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  <c r="V8225" s="1" t="str">
        <f>VLOOKUP(M8225,People!$B$1:$C$5,2,0)</f>
        <v>Anna Andreadi</v>
      </c>
      <c r="W8225" s="1" t="str">
        <f>VLOOKUP(Orders!B8225,Returns!$B$1:$C$801,2,1)</f>
        <v>Yes</v>
      </c>
    </row>
    <row r="8226" spans="1:23" ht="12.9" customHeight="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  <c r="V8226" s="1" t="str">
        <f>VLOOKUP(M8226,People!$B$1:$C$5,2,0)</f>
        <v>Anna Andreadi</v>
      </c>
      <c r="W8226" s="1" t="str">
        <f>VLOOKUP(Orders!B8226,Returns!$B$1:$C$801,2,1)</f>
        <v>Yes</v>
      </c>
    </row>
    <row r="8227" spans="1:23" ht="12.9" customHeight="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  <c r="V8227" s="1" t="str">
        <f>VLOOKUP(M8227,People!$B$1:$C$5,2,0)</f>
        <v>Chuck Magee</v>
      </c>
      <c r="W8227" s="1" t="str">
        <f>VLOOKUP(Orders!B8227,Returns!$B$1:$C$801,2,1)</f>
        <v>Yes</v>
      </c>
    </row>
    <row r="8228" spans="1:23" ht="12.9" customHeight="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VLOOKUP(M8228,People!$B$1:$C$5,2,0)</f>
        <v>Chuck Magee</v>
      </c>
      <c r="W8228" s="1" t="str">
        <f>VLOOKUP(Orders!B8228,Returns!$B$1:$C$801,2,1)</f>
        <v>Yes</v>
      </c>
    </row>
    <row r="8229" spans="1:23" ht="12.9" customHeight="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  <c r="V8229" s="1" t="str">
        <f>VLOOKUP(M8229,People!$B$1:$C$5,2,0)</f>
        <v>Chuck Magee</v>
      </c>
      <c r="W8229" s="1" t="str">
        <f>VLOOKUP(Orders!B8229,Returns!$B$1:$C$801,2,1)</f>
        <v>Yes</v>
      </c>
    </row>
    <row r="8230" spans="1:23" ht="12.9" customHeight="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VLOOKUP(M8230,People!$B$1:$C$5,2,0)</f>
        <v>Chuck Magee</v>
      </c>
      <c r="W8230" s="1" t="str">
        <f>VLOOKUP(Orders!B8230,Returns!$B$1:$C$801,2,1)</f>
        <v>Yes</v>
      </c>
    </row>
    <row r="8231" spans="1:23" ht="12.9" customHeight="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  <c r="V8231" s="1" t="str">
        <f>VLOOKUP(M8231,People!$B$1:$C$5,2,0)</f>
        <v>Chuck Magee</v>
      </c>
      <c r="W8231" s="1" t="str">
        <f>VLOOKUP(Orders!B8231,Returns!$B$1:$C$801,2,1)</f>
        <v>Yes</v>
      </c>
    </row>
    <row r="8232" spans="1:23" ht="12.9" customHeight="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  <c r="V8232" s="1" t="str">
        <f>VLOOKUP(M8232,People!$B$1:$C$5,2,0)</f>
        <v>Cassandra Brandow</v>
      </c>
      <c r="W8232" s="1" t="str">
        <f>VLOOKUP(Orders!B8232,Returns!$B$1:$C$801,2,1)</f>
        <v>Yes</v>
      </c>
    </row>
    <row r="8233" spans="1:23" ht="12.9" customHeight="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  <c r="V8233" s="1" t="str">
        <f>VLOOKUP(M8233,People!$B$1:$C$5,2,0)</f>
        <v>Cassandra Brandow</v>
      </c>
      <c r="W8233" s="1" t="str">
        <f>VLOOKUP(Orders!B8233,Returns!$B$1:$C$801,2,1)</f>
        <v>Yes</v>
      </c>
    </row>
    <row r="8234" spans="1:23" ht="12.9" customHeight="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VLOOKUP(M8234,People!$B$1:$C$5,2,0)</f>
        <v>Anna Andreadi</v>
      </c>
      <c r="W8234" s="1" t="str">
        <f>VLOOKUP(Orders!B8234,Returns!$B$1:$C$801,2,1)</f>
        <v>Yes</v>
      </c>
    </row>
    <row r="8235" spans="1:23" ht="12.9" customHeight="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  <c r="V8235" s="1" t="str">
        <f>VLOOKUP(M8235,People!$B$1:$C$5,2,0)</f>
        <v>Anna Andreadi</v>
      </c>
      <c r="W8235" s="1" t="str">
        <f>VLOOKUP(Orders!B8235,Returns!$B$1:$C$801,2,1)</f>
        <v>Yes</v>
      </c>
    </row>
    <row r="8236" spans="1:23" ht="12.9" customHeight="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  <c r="V8236" s="1" t="str">
        <f>VLOOKUP(M8236,People!$B$1:$C$5,2,0)</f>
        <v>Cassandra Brandow</v>
      </c>
      <c r="W8236" s="1" t="str">
        <f>VLOOKUP(Orders!B8236,Returns!$B$1:$C$801,2,1)</f>
        <v>Yes</v>
      </c>
    </row>
    <row r="8237" spans="1:23" ht="12.9" customHeight="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  <c r="V8237" s="1" t="str">
        <f>VLOOKUP(M8237,People!$B$1:$C$5,2,0)</f>
        <v>Cassandra Brandow</v>
      </c>
      <c r="W8237" s="1" t="str">
        <f>VLOOKUP(Orders!B8237,Returns!$B$1:$C$801,2,1)</f>
        <v>Yes</v>
      </c>
    </row>
    <row r="8238" spans="1:23" ht="12.9" customHeight="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VLOOKUP(M8238,People!$B$1:$C$5,2,0)</f>
        <v>Cassandra Brandow</v>
      </c>
      <c r="W8238" s="1" t="str">
        <f>VLOOKUP(Orders!B8238,Returns!$B$1:$C$801,2,1)</f>
        <v>Yes</v>
      </c>
    </row>
    <row r="8239" spans="1:23" ht="12.9" customHeight="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  <c r="V8239" s="1" t="str">
        <f>VLOOKUP(M8239,People!$B$1:$C$5,2,0)</f>
        <v>Cassandra Brandow</v>
      </c>
      <c r="W8239" s="1" t="str">
        <f>VLOOKUP(Orders!B8239,Returns!$B$1:$C$801,2,1)</f>
        <v>Yes</v>
      </c>
    </row>
    <row r="8240" spans="1:23" ht="12.9" customHeight="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  <c r="V8240" s="1" t="str">
        <f>VLOOKUP(M8240,People!$B$1:$C$5,2,0)</f>
        <v>Cassandra Brandow</v>
      </c>
      <c r="W8240" s="1" t="str">
        <f>VLOOKUP(Orders!B8240,Returns!$B$1:$C$801,2,1)</f>
        <v>Yes</v>
      </c>
    </row>
    <row r="8241" spans="1:23" ht="12.9" customHeight="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  <c r="V8241" s="1" t="str">
        <f>VLOOKUP(M8241,People!$B$1:$C$5,2,0)</f>
        <v>Cassandra Brandow</v>
      </c>
      <c r="W8241" s="1" t="str">
        <f>VLOOKUP(Orders!B8241,Returns!$B$1:$C$801,2,1)</f>
        <v>Yes</v>
      </c>
    </row>
    <row r="8242" spans="1:23" ht="12.9" customHeight="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  <c r="V8242" s="1" t="str">
        <f>VLOOKUP(M8242,People!$B$1:$C$5,2,0)</f>
        <v>Cassandra Brandow</v>
      </c>
      <c r="W8242" s="1" t="str">
        <f>VLOOKUP(Orders!B8242,Returns!$B$1:$C$801,2,1)</f>
        <v>Yes</v>
      </c>
    </row>
    <row r="8243" spans="1:23" ht="12.9" customHeight="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VLOOKUP(M8243,People!$B$1:$C$5,2,0)</f>
        <v>Chuck Magee</v>
      </c>
      <c r="W8243" s="1" t="str">
        <f>VLOOKUP(Orders!B8243,Returns!$B$1:$C$801,2,1)</f>
        <v>Yes</v>
      </c>
    </row>
    <row r="8244" spans="1:23" ht="12.9" customHeight="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  <c r="V8244" s="1" t="str">
        <f>VLOOKUP(M8244,People!$B$1:$C$5,2,0)</f>
        <v>Chuck Magee</v>
      </c>
      <c r="W8244" s="1" t="str">
        <f>VLOOKUP(Orders!B8244,Returns!$B$1:$C$801,2,1)</f>
        <v>Yes</v>
      </c>
    </row>
    <row r="8245" spans="1:23" ht="12.9" customHeight="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  <c r="V8245" s="1" t="str">
        <f>VLOOKUP(M8245,People!$B$1:$C$5,2,0)</f>
        <v>Anna Andreadi</v>
      </c>
      <c r="W8245" s="1" t="str">
        <f>VLOOKUP(Orders!B8245,Returns!$B$1:$C$801,2,1)</f>
        <v>Yes</v>
      </c>
    </row>
    <row r="8246" spans="1:23" ht="12.9" customHeight="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  <c r="V8246" s="1" t="str">
        <f>VLOOKUP(M8246,People!$B$1:$C$5,2,0)</f>
        <v>Anna Andreadi</v>
      </c>
      <c r="W8246" s="1" t="str">
        <f>VLOOKUP(Orders!B8246,Returns!$B$1:$C$801,2,1)</f>
        <v>Yes</v>
      </c>
    </row>
    <row r="8247" spans="1:23" ht="12.9" customHeight="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  <c r="V8247" s="1" t="str">
        <f>VLOOKUP(M8247,People!$B$1:$C$5,2,0)</f>
        <v>Cassandra Brandow</v>
      </c>
      <c r="W8247" s="1" t="str">
        <f>VLOOKUP(Orders!B8247,Returns!$B$1:$C$801,2,1)</f>
        <v>Yes</v>
      </c>
    </row>
    <row r="8248" spans="1:23" ht="12.9" customHeight="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  <c r="V8248" s="1" t="str">
        <f>VLOOKUP(M8248,People!$B$1:$C$5,2,0)</f>
        <v>Kelly Williams</v>
      </c>
      <c r="W8248" s="1" t="str">
        <f>VLOOKUP(Orders!B8248,Returns!$B$1:$C$801,2,1)</f>
        <v>Yes</v>
      </c>
    </row>
    <row r="8249" spans="1:23" ht="12.9" customHeight="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  <c r="V8249" s="1" t="str">
        <f>VLOOKUP(M8249,People!$B$1:$C$5,2,0)</f>
        <v>Kelly Williams</v>
      </c>
      <c r="W8249" s="1" t="str">
        <f>VLOOKUP(Orders!B8249,Returns!$B$1:$C$801,2,1)</f>
        <v>Yes</v>
      </c>
    </row>
    <row r="8250" spans="1:23" ht="12.9" customHeight="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  <c r="V8250" s="1" t="str">
        <f>VLOOKUP(M8250,People!$B$1:$C$5,2,0)</f>
        <v>Chuck Magee</v>
      </c>
      <c r="W8250" s="1" t="str">
        <f>VLOOKUP(Orders!B8250,Returns!$B$1:$C$801,2,1)</f>
        <v>Yes</v>
      </c>
    </row>
    <row r="8251" spans="1:23" ht="12.9" customHeight="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  <c r="V8251" s="1" t="str">
        <f>VLOOKUP(M8251,People!$B$1:$C$5,2,0)</f>
        <v>Kelly Williams</v>
      </c>
      <c r="W8251" s="1" t="str">
        <f>VLOOKUP(Orders!B8251,Returns!$B$1:$C$801,2,1)</f>
        <v>Yes</v>
      </c>
    </row>
    <row r="8252" spans="1:23" ht="12.9" customHeight="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  <c r="V8252" s="1" t="str">
        <f>VLOOKUP(M8252,People!$B$1:$C$5,2,0)</f>
        <v>Kelly Williams</v>
      </c>
      <c r="W8252" s="1" t="str">
        <f>VLOOKUP(Orders!B8252,Returns!$B$1:$C$801,2,1)</f>
        <v>Yes</v>
      </c>
    </row>
    <row r="8253" spans="1:23" ht="12.9" customHeight="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  <c r="V8253" s="1" t="str">
        <f>VLOOKUP(M8253,People!$B$1:$C$5,2,0)</f>
        <v>Kelly Williams</v>
      </c>
      <c r="W8253" s="1" t="str">
        <f>VLOOKUP(Orders!B8253,Returns!$B$1:$C$801,2,1)</f>
        <v>Yes</v>
      </c>
    </row>
    <row r="8254" spans="1:23" ht="12.9" customHeight="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  <c r="V8254" s="1" t="str">
        <f>VLOOKUP(M8254,People!$B$1:$C$5,2,0)</f>
        <v>Kelly Williams</v>
      </c>
      <c r="W8254" s="1" t="str">
        <f>VLOOKUP(Orders!B8254,Returns!$B$1:$C$801,2,1)</f>
        <v>Yes</v>
      </c>
    </row>
    <row r="8255" spans="1:23" ht="12.9" customHeight="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  <c r="V8255" s="1" t="str">
        <f>VLOOKUP(M8255,People!$B$1:$C$5,2,0)</f>
        <v>Anna Andreadi</v>
      </c>
      <c r="W8255" s="1" t="str">
        <f>VLOOKUP(Orders!B8255,Returns!$B$1:$C$801,2,1)</f>
        <v>Yes</v>
      </c>
    </row>
    <row r="8256" spans="1:23" ht="12.9" customHeight="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  <c r="V8256" s="1" t="str">
        <f>VLOOKUP(M8256,People!$B$1:$C$5,2,0)</f>
        <v>Anna Andreadi</v>
      </c>
      <c r="W8256" s="1" t="str">
        <f>VLOOKUP(Orders!B8256,Returns!$B$1:$C$801,2,1)</f>
        <v>Yes</v>
      </c>
    </row>
    <row r="8257" spans="1:23" ht="12.9" customHeight="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  <c r="V8257" s="1" t="str">
        <f>VLOOKUP(M8257,People!$B$1:$C$5,2,0)</f>
        <v>Anna Andreadi</v>
      </c>
      <c r="W8257" s="1" t="str">
        <f>VLOOKUP(Orders!B8257,Returns!$B$1:$C$801,2,1)</f>
        <v>Yes</v>
      </c>
    </row>
    <row r="8258" spans="1:23" ht="12.9" customHeight="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  <c r="V8258" s="1" t="str">
        <f>VLOOKUP(M8258,People!$B$1:$C$5,2,0)</f>
        <v>Anna Andreadi</v>
      </c>
      <c r="W8258" s="1" t="str">
        <f>VLOOKUP(Orders!B8258,Returns!$B$1:$C$801,2,1)</f>
        <v>Yes</v>
      </c>
    </row>
    <row r="8259" spans="1:23" ht="12.9" customHeight="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  <c r="V8259" s="1" t="str">
        <f>VLOOKUP(M8259,People!$B$1:$C$5,2,0)</f>
        <v>Anna Andreadi</v>
      </c>
      <c r="W8259" s="1" t="str">
        <f>VLOOKUP(Orders!B8259,Returns!$B$1:$C$801,2,1)</f>
        <v>Yes</v>
      </c>
    </row>
    <row r="8260" spans="1:23" ht="12.9" customHeight="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  <c r="V8260" s="1" t="str">
        <f>VLOOKUP(M8260,People!$B$1:$C$5,2,0)</f>
        <v>Anna Andreadi</v>
      </c>
      <c r="W8260" s="1" t="str">
        <f>VLOOKUP(Orders!B8260,Returns!$B$1:$C$801,2,1)</f>
        <v>Yes</v>
      </c>
    </row>
    <row r="8261" spans="1:23" ht="12.9" customHeight="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  <c r="V8261" s="1" t="str">
        <f>VLOOKUP(M8261,People!$B$1:$C$5,2,0)</f>
        <v>Kelly Williams</v>
      </c>
      <c r="W8261" s="1" t="str">
        <f>VLOOKUP(Orders!B8261,Returns!$B$1:$C$801,2,1)</f>
        <v>Yes</v>
      </c>
    </row>
    <row r="8262" spans="1:23" ht="12.9" customHeight="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  <c r="V8262" s="1" t="str">
        <f>VLOOKUP(M8262,People!$B$1:$C$5,2,0)</f>
        <v>Kelly Williams</v>
      </c>
      <c r="W8262" s="1" t="str">
        <f>VLOOKUP(Orders!B8262,Returns!$B$1:$C$801,2,1)</f>
        <v>Yes</v>
      </c>
    </row>
    <row r="8263" spans="1:23" ht="12.9" customHeight="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VLOOKUP(M8263,People!$B$1:$C$5,2,0)</f>
        <v>Kelly Williams</v>
      </c>
      <c r="W8263" s="1" t="str">
        <f>VLOOKUP(Orders!B8263,Returns!$B$1:$C$801,2,1)</f>
        <v>Yes</v>
      </c>
    </row>
    <row r="8264" spans="1:23" ht="12.9" customHeight="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VLOOKUP(M8264,People!$B$1:$C$5,2,0)</f>
        <v>Cassandra Brandow</v>
      </c>
      <c r="W8264" s="1" t="str">
        <f>VLOOKUP(Orders!B8264,Returns!$B$1:$C$801,2,1)</f>
        <v>Yes</v>
      </c>
    </row>
    <row r="8265" spans="1:23" ht="12.9" customHeight="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  <c r="V8265" s="1" t="str">
        <f>VLOOKUP(M8265,People!$B$1:$C$5,2,0)</f>
        <v>Cassandra Brandow</v>
      </c>
      <c r="W8265" s="1" t="str">
        <f>VLOOKUP(Orders!B8265,Returns!$B$1:$C$801,2,1)</f>
        <v>Yes</v>
      </c>
    </row>
    <row r="8266" spans="1:23" ht="12.9" customHeight="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  <c r="V8266" s="1" t="str">
        <f>VLOOKUP(M8266,People!$B$1:$C$5,2,0)</f>
        <v>Chuck Magee</v>
      </c>
      <c r="W8266" s="1" t="str">
        <f>VLOOKUP(Orders!B8266,Returns!$B$1:$C$801,2,1)</f>
        <v>Yes</v>
      </c>
    </row>
    <row r="8267" spans="1:23" ht="12.9" customHeight="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VLOOKUP(M8267,People!$B$1:$C$5,2,0)</f>
        <v>Chuck Magee</v>
      </c>
      <c r="W8267" s="1" t="str">
        <f>VLOOKUP(Orders!B8267,Returns!$B$1:$C$801,2,1)</f>
        <v>Yes</v>
      </c>
    </row>
    <row r="8268" spans="1:23" ht="12.9" customHeight="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  <c r="V8268" s="1" t="str">
        <f>VLOOKUP(M8268,People!$B$1:$C$5,2,0)</f>
        <v>Chuck Magee</v>
      </c>
      <c r="W8268" s="1" t="str">
        <f>VLOOKUP(Orders!B8268,Returns!$B$1:$C$801,2,1)</f>
        <v>Yes</v>
      </c>
    </row>
    <row r="8269" spans="1:23" ht="12.9" customHeight="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VLOOKUP(M8269,People!$B$1:$C$5,2,0)</f>
        <v>Kelly Williams</v>
      </c>
      <c r="W8269" s="1" t="str">
        <f>VLOOKUP(Orders!B8269,Returns!$B$1:$C$801,2,1)</f>
        <v>Yes</v>
      </c>
    </row>
    <row r="8270" spans="1:23" ht="12.9" customHeight="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  <c r="V8270" s="1" t="str">
        <f>VLOOKUP(M8270,People!$B$1:$C$5,2,0)</f>
        <v>Kelly Williams</v>
      </c>
      <c r="W8270" s="1" t="str">
        <f>VLOOKUP(Orders!B8270,Returns!$B$1:$C$801,2,1)</f>
        <v>Yes</v>
      </c>
    </row>
    <row r="8271" spans="1:23" ht="12.9" customHeight="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  <c r="V8271" s="1" t="str">
        <f>VLOOKUP(M8271,People!$B$1:$C$5,2,0)</f>
        <v>Kelly Williams</v>
      </c>
      <c r="W8271" s="1" t="str">
        <f>VLOOKUP(Orders!B8271,Returns!$B$1:$C$801,2,1)</f>
        <v>Yes</v>
      </c>
    </row>
    <row r="8272" spans="1:23" ht="12.9" customHeight="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  <c r="V8272" s="1" t="str">
        <f>VLOOKUP(M8272,People!$B$1:$C$5,2,0)</f>
        <v>Kelly Williams</v>
      </c>
      <c r="W8272" s="1" t="str">
        <f>VLOOKUP(Orders!B8272,Returns!$B$1:$C$801,2,1)</f>
        <v>Yes</v>
      </c>
    </row>
    <row r="8273" spans="1:23" ht="12.9" customHeight="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  <c r="V8273" s="1" t="str">
        <f>VLOOKUP(M8273,People!$B$1:$C$5,2,0)</f>
        <v>Chuck Magee</v>
      </c>
      <c r="W8273" s="1" t="str">
        <f>VLOOKUP(Orders!B8273,Returns!$B$1:$C$801,2,1)</f>
        <v>Yes</v>
      </c>
    </row>
    <row r="8274" spans="1:23" ht="12.9" customHeight="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  <c r="V8274" s="1" t="str">
        <f>VLOOKUP(M8274,People!$B$1:$C$5,2,0)</f>
        <v>Anna Andreadi</v>
      </c>
      <c r="W8274" s="1" t="str">
        <f>VLOOKUP(Orders!B8274,Returns!$B$1:$C$801,2,1)</f>
        <v>Yes</v>
      </c>
    </row>
    <row r="8275" spans="1:23" ht="12.9" customHeight="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  <c r="V8275" s="1" t="str">
        <f>VLOOKUP(M8275,People!$B$1:$C$5,2,0)</f>
        <v>Chuck Magee</v>
      </c>
      <c r="W8275" s="1" t="str">
        <f>VLOOKUP(Orders!B8275,Returns!$B$1:$C$801,2,1)</f>
        <v>Yes</v>
      </c>
    </row>
    <row r="8276" spans="1:23" ht="12.9" customHeight="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VLOOKUP(M8276,People!$B$1:$C$5,2,0)</f>
        <v>Chuck Magee</v>
      </c>
      <c r="W8276" s="1" t="str">
        <f>VLOOKUP(Orders!B8276,Returns!$B$1:$C$801,2,1)</f>
        <v>Yes</v>
      </c>
    </row>
    <row r="8277" spans="1:23" ht="12.9" customHeight="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  <c r="V8277" s="1" t="str">
        <f>VLOOKUP(M8277,People!$B$1:$C$5,2,0)</f>
        <v>Chuck Magee</v>
      </c>
      <c r="W8277" s="1" t="str">
        <f>VLOOKUP(Orders!B8277,Returns!$B$1:$C$801,2,1)</f>
        <v>Yes</v>
      </c>
    </row>
    <row r="8278" spans="1:23" ht="12.9" customHeight="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  <c r="V8278" s="1" t="str">
        <f>VLOOKUP(M8278,People!$B$1:$C$5,2,0)</f>
        <v>Cassandra Brandow</v>
      </c>
      <c r="W8278" s="1" t="str">
        <f>VLOOKUP(Orders!B8278,Returns!$B$1:$C$801,2,1)</f>
        <v>Yes</v>
      </c>
    </row>
    <row r="8279" spans="1:23" ht="12.9" customHeight="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  <c r="V8279" s="1" t="str">
        <f>VLOOKUP(M8279,People!$B$1:$C$5,2,0)</f>
        <v>Cassandra Brandow</v>
      </c>
      <c r="W8279" s="1" t="str">
        <f>VLOOKUP(Orders!B8279,Returns!$B$1:$C$801,2,1)</f>
        <v>Yes</v>
      </c>
    </row>
    <row r="8280" spans="1:23" ht="12.9" customHeight="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  <c r="V8280" s="1" t="str">
        <f>VLOOKUP(M8280,People!$B$1:$C$5,2,0)</f>
        <v>Cassandra Brandow</v>
      </c>
      <c r="W8280" s="1" t="str">
        <f>VLOOKUP(Orders!B8280,Returns!$B$1:$C$801,2,1)</f>
        <v>Yes</v>
      </c>
    </row>
    <row r="8281" spans="1:23" ht="12.9" customHeight="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  <c r="V8281" s="1" t="str">
        <f>VLOOKUP(M8281,People!$B$1:$C$5,2,0)</f>
        <v>Cassandra Brandow</v>
      </c>
      <c r="W8281" s="1" t="str">
        <f>VLOOKUP(Orders!B8281,Returns!$B$1:$C$801,2,1)</f>
        <v>Yes</v>
      </c>
    </row>
    <row r="8282" spans="1:23" ht="12.9" customHeight="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VLOOKUP(M8282,People!$B$1:$C$5,2,0)</f>
        <v>Cassandra Brandow</v>
      </c>
      <c r="W8282" s="1" t="str">
        <f>VLOOKUP(Orders!B8282,Returns!$B$1:$C$801,2,1)</f>
        <v>Yes</v>
      </c>
    </row>
    <row r="8283" spans="1:23" ht="12.9" customHeight="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  <c r="V8283" s="1" t="str">
        <f>VLOOKUP(M8283,People!$B$1:$C$5,2,0)</f>
        <v>Cassandra Brandow</v>
      </c>
      <c r="W8283" s="1" t="str">
        <f>VLOOKUP(Orders!B8283,Returns!$B$1:$C$801,2,1)</f>
        <v>Yes</v>
      </c>
    </row>
    <row r="8284" spans="1:23" ht="12.9" customHeight="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  <c r="V8284" s="1" t="str">
        <f>VLOOKUP(M8284,People!$B$1:$C$5,2,0)</f>
        <v>Kelly Williams</v>
      </c>
      <c r="W8284" s="1" t="str">
        <f>VLOOKUP(Orders!B8284,Returns!$B$1:$C$801,2,1)</f>
        <v>Yes</v>
      </c>
    </row>
    <row r="8285" spans="1:23" ht="12.9" customHeight="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  <c r="V8285" s="1" t="str">
        <f>VLOOKUP(M8285,People!$B$1:$C$5,2,0)</f>
        <v>Kelly Williams</v>
      </c>
      <c r="W8285" s="1" t="str">
        <f>VLOOKUP(Orders!B8285,Returns!$B$1:$C$801,2,1)</f>
        <v>Yes</v>
      </c>
    </row>
    <row r="8286" spans="1:23" ht="12.9" customHeight="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  <c r="V8286" s="1" t="str">
        <f>VLOOKUP(M8286,People!$B$1:$C$5,2,0)</f>
        <v>Kelly Williams</v>
      </c>
      <c r="W8286" s="1" t="str">
        <f>VLOOKUP(Orders!B8286,Returns!$B$1:$C$801,2,1)</f>
        <v>Yes</v>
      </c>
    </row>
    <row r="8287" spans="1:23" ht="12.9" customHeight="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  <c r="V8287" s="1" t="str">
        <f>VLOOKUP(M8287,People!$B$1:$C$5,2,0)</f>
        <v>Kelly Williams</v>
      </c>
      <c r="W8287" s="1" t="str">
        <f>VLOOKUP(Orders!B8287,Returns!$B$1:$C$801,2,1)</f>
        <v>Yes</v>
      </c>
    </row>
    <row r="8288" spans="1:23" ht="12.9" customHeight="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  <c r="V8288" s="1" t="str">
        <f>VLOOKUP(M8288,People!$B$1:$C$5,2,0)</f>
        <v>Cassandra Brandow</v>
      </c>
      <c r="W8288" s="1" t="str">
        <f>VLOOKUP(Orders!B8288,Returns!$B$1:$C$801,2,1)</f>
        <v>Yes</v>
      </c>
    </row>
    <row r="8289" spans="1:23" ht="12.9" customHeight="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  <c r="V8289" s="1" t="str">
        <f>VLOOKUP(M8289,People!$B$1:$C$5,2,0)</f>
        <v>Cassandra Brandow</v>
      </c>
      <c r="W8289" s="1" t="str">
        <f>VLOOKUP(Orders!B8289,Returns!$B$1:$C$801,2,1)</f>
        <v>Yes</v>
      </c>
    </row>
    <row r="8290" spans="1:23" ht="12.9" customHeight="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  <c r="V8290" s="1" t="str">
        <f>VLOOKUP(M8290,People!$B$1:$C$5,2,0)</f>
        <v>Cassandra Brandow</v>
      </c>
      <c r="W8290" s="1" t="str">
        <f>VLOOKUP(Orders!B8290,Returns!$B$1:$C$801,2,1)</f>
        <v>Yes</v>
      </c>
    </row>
    <row r="8291" spans="1:23" ht="12.9" customHeight="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  <c r="V8291" s="1" t="str">
        <f>VLOOKUP(M8291,People!$B$1:$C$5,2,0)</f>
        <v>Cassandra Brandow</v>
      </c>
      <c r="W8291" s="1" t="str">
        <f>VLOOKUP(Orders!B8291,Returns!$B$1:$C$801,2,1)</f>
        <v>Yes</v>
      </c>
    </row>
    <row r="8292" spans="1:23" ht="12.9" customHeight="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  <c r="V8292" s="1" t="str">
        <f>VLOOKUP(M8292,People!$B$1:$C$5,2,0)</f>
        <v>Cassandra Brandow</v>
      </c>
      <c r="W8292" s="1" t="str">
        <f>VLOOKUP(Orders!B8292,Returns!$B$1:$C$801,2,1)</f>
        <v>Yes</v>
      </c>
    </row>
    <row r="8293" spans="1:23" ht="12.9" customHeight="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VLOOKUP(M8293,People!$B$1:$C$5,2,0)</f>
        <v>Cassandra Brandow</v>
      </c>
      <c r="W8293" s="1" t="str">
        <f>VLOOKUP(Orders!B8293,Returns!$B$1:$C$801,2,1)</f>
        <v>Yes</v>
      </c>
    </row>
    <row r="8294" spans="1:23" ht="12.9" customHeight="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  <c r="V8294" s="1" t="str">
        <f>VLOOKUP(M8294,People!$B$1:$C$5,2,0)</f>
        <v>Chuck Magee</v>
      </c>
      <c r="W8294" s="1" t="str">
        <f>VLOOKUP(Orders!B8294,Returns!$B$1:$C$801,2,1)</f>
        <v>Yes</v>
      </c>
    </row>
    <row r="8295" spans="1:23" ht="12.9" customHeight="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  <c r="V8295" s="1" t="str">
        <f>VLOOKUP(M8295,People!$B$1:$C$5,2,0)</f>
        <v>Anna Andreadi</v>
      </c>
      <c r="W8295" s="1" t="str">
        <f>VLOOKUP(Orders!B8295,Returns!$B$1:$C$801,2,1)</f>
        <v>Yes</v>
      </c>
    </row>
    <row r="8296" spans="1:23" ht="12.9" customHeight="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VLOOKUP(M8296,People!$B$1:$C$5,2,0)</f>
        <v>Chuck Magee</v>
      </c>
      <c r="W8296" s="1" t="str">
        <f>VLOOKUP(Orders!B8296,Returns!$B$1:$C$801,2,1)</f>
        <v>Yes</v>
      </c>
    </row>
    <row r="8297" spans="1:23" ht="12.9" customHeight="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VLOOKUP(M8297,People!$B$1:$C$5,2,0)</f>
        <v>Cassandra Brandow</v>
      </c>
      <c r="W8297" s="1" t="str">
        <f>VLOOKUP(Orders!B8297,Returns!$B$1:$C$801,2,1)</f>
        <v>Yes</v>
      </c>
    </row>
    <row r="8298" spans="1:23" ht="12.9" customHeight="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  <c r="V8298" s="1" t="str">
        <f>VLOOKUP(M8298,People!$B$1:$C$5,2,0)</f>
        <v>Cassandra Brandow</v>
      </c>
      <c r="W8298" s="1" t="str">
        <f>VLOOKUP(Orders!B8298,Returns!$B$1:$C$801,2,1)</f>
        <v>Yes</v>
      </c>
    </row>
    <row r="8299" spans="1:23" ht="12.9" customHeight="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  <c r="V8299" s="1" t="str">
        <f>VLOOKUP(M8299,People!$B$1:$C$5,2,0)</f>
        <v>Cassandra Brandow</v>
      </c>
      <c r="W8299" s="1" t="str">
        <f>VLOOKUP(Orders!B8299,Returns!$B$1:$C$801,2,1)</f>
        <v>Yes</v>
      </c>
    </row>
    <row r="8300" spans="1:23" ht="12.9" customHeight="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  <c r="V8300" s="1" t="str">
        <f>VLOOKUP(M8300,People!$B$1:$C$5,2,0)</f>
        <v>Cassandra Brandow</v>
      </c>
      <c r="W8300" s="1" t="str">
        <f>VLOOKUP(Orders!B8300,Returns!$B$1:$C$801,2,1)</f>
        <v>Yes</v>
      </c>
    </row>
    <row r="8301" spans="1:23" ht="12.9" customHeight="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  <c r="V8301" s="1" t="str">
        <f>VLOOKUP(M8301,People!$B$1:$C$5,2,0)</f>
        <v>Anna Andreadi</v>
      </c>
      <c r="W8301" s="1" t="str">
        <f>VLOOKUP(Orders!B8301,Returns!$B$1:$C$801,2,1)</f>
        <v>Yes</v>
      </c>
    </row>
    <row r="8302" spans="1:23" ht="12.9" customHeight="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VLOOKUP(M8302,People!$B$1:$C$5,2,0)</f>
        <v>Kelly Williams</v>
      </c>
      <c r="W8302" s="1" t="str">
        <f>VLOOKUP(Orders!B8302,Returns!$B$1:$C$801,2,1)</f>
        <v>Yes</v>
      </c>
    </row>
    <row r="8303" spans="1:23" ht="12.9" customHeight="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VLOOKUP(M8303,People!$B$1:$C$5,2,0)</f>
        <v>Anna Andreadi</v>
      </c>
      <c r="W8303" s="1" t="str">
        <f>VLOOKUP(Orders!B8303,Returns!$B$1:$C$801,2,1)</f>
        <v>Yes</v>
      </c>
    </row>
    <row r="8304" spans="1:23" ht="12.9" customHeight="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  <c r="V8304" s="1" t="str">
        <f>VLOOKUP(M8304,People!$B$1:$C$5,2,0)</f>
        <v>Anna Andreadi</v>
      </c>
      <c r="W8304" s="1" t="str">
        <f>VLOOKUP(Orders!B8304,Returns!$B$1:$C$801,2,1)</f>
        <v>Yes</v>
      </c>
    </row>
    <row r="8305" spans="1:23" ht="12.9" customHeight="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  <c r="V8305" s="1" t="str">
        <f>VLOOKUP(M8305,People!$B$1:$C$5,2,0)</f>
        <v>Anna Andreadi</v>
      </c>
      <c r="W8305" s="1" t="str">
        <f>VLOOKUP(Orders!B8305,Returns!$B$1:$C$801,2,1)</f>
        <v>Yes</v>
      </c>
    </row>
    <row r="8306" spans="1:23" ht="12.9" customHeight="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  <c r="V8306" s="1" t="str">
        <f>VLOOKUP(M8306,People!$B$1:$C$5,2,0)</f>
        <v>Anna Andreadi</v>
      </c>
      <c r="W8306" s="1" t="str">
        <f>VLOOKUP(Orders!B8306,Returns!$B$1:$C$801,2,1)</f>
        <v>Yes</v>
      </c>
    </row>
    <row r="8307" spans="1:23" ht="12.9" customHeight="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  <c r="V8307" s="1" t="str">
        <f>VLOOKUP(M8307,People!$B$1:$C$5,2,0)</f>
        <v>Kelly Williams</v>
      </c>
      <c r="W8307" s="1" t="str">
        <f>VLOOKUP(Orders!B8307,Returns!$B$1:$C$801,2,1)</f>
        <v>Yes</v>
      </c>
    </row>
    <row r="8308" spans="1:23" ht="12.9" customHeight="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VLOOKUP(M8308,People!$B$1:$C$5,2,0)</f>
        <v>Kelly Williams</v>
      </c>
      <c r="W8308" s="1" t="str">
        <f>VLOOKUP(Orders!B8308,Returns!$B$1:$C$801,2,1)</f>
        <v>Yes</v>
      </c>
    </row>
    <row r="8309" spans="1:23" ht="12.9" customHeight="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VLOOKUP(M8309,People!$B$1:$C$5,2,0)</f>
        <v>Kelly Williams</v>
      </c>
      <c r="W8309" s="1" t="str">
        <f>VLOOKUP(Orders!B8309,Returns!$B$1:$C$801,2,1)</f>
        <v>Yes</v>
      </c>
    </row>
    <row r="8310" spans="1:23" ht="12.9" customHeight="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VLOOKUP(M8310,People!$B$1:$C$5,2,0)</f>
        <v>Anna Andreadi</v>
      </c>
      <c r="W8310" s="1" t="str">
        <f>VLOOKUP(Orders!B8310,Returns!$B$1:$C$801,2,1)</f>
        <v>Yes</v>
      </c>
    </row>
    <row r="8311" spans="1:23" ht="12.9" customHeight="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  <c r="V8311" s="1" t="str">
        <f>VLOOKUP(M8311,People!$B$1:$C$5,2,0)</f>
        <v>Kelly Williams</v>
      </c>
      <c r="W8311" s="1" t="str">
        <f>VLOOKUP(Orders!B8311,Returns!$B$1:$C$801,2,1)</f>
        <v>Yes</v>
      </c>
    </row>
    <row r="8312" spans="1:23" ht="12.9" customHeight="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  <c r="V8312" s="1" t="str">
        <f>VLOOKUP(M8312,People!$B$1:$C$5,2,0)</f>
        <v>Kelly Williams</v>
      </c>
      <c r="W8312" s="1" t="str">
        <f>VLOOKUP(Orders!B8312,Returns!$B$1:$C$801,2,1)</f>
        <v>Yes</v>
      </c>
    </row>
    <row r="8313" spans="1:23" ht="12.9" customHeight="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VLOOKUP(M8313,People!$B$1:$C$5,2,0)</f>
        <v>Cassandra Brandow</v>
      </c>
      <c r="W8313" s="1" t="str">
        <f>VLOOKUP(Orders!B8313,Returns!$B$1:$C$801,2,1)</f>
        <v>Yes</v>
      </c>
    </row>
    <row r="8314" spans="1:23" ht="12.9" customHeight="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  <c r="V8314" s="1" t="str">
        <f>VLOOKUP(M8314,People!$B$1:$C$5,2,0)</f>
        <v>Cassandra Brandow</v>
      </c>
      <c r="W8314" s="1" t="str">
        <f>VLOOKUP(Orders!B8314,Returns!$B$1:$C$801,2,1)</f>
        <v>Yes</v>
      </c>
    </row>
    <row r="8315" spans="1:23" ht="12.9" customHeight="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  <c r="V8315" s="1" t="str">
        <f>VLOOKUP(M8315,People!$B$1:$C$5,2,0)</f>
        <v>Kelly Williams</v>
      </c>
      <c r="W8315" s="1" t="str">
        <f>VLOOKUP(Orders!B8315,Returns!$B$1:$C$801,2,1)</f>
        <v>Yes</v>
      </c>
    </row>
    <row r="8316" spans="1:23" ht="12.9" customHeight="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  <c r="V8316" s="1" t="str">
        <f>VLOOKUP(M8316,People!$B$1:$C$5,2,0)</f>
        <v>Kelly Williams</v>
      </c>
      <c r="W8316" s="1" t="str">
        <f>VLOOKUP(Orders!B8316,Returns!$B$1:$C$801,2,1)</f>
        <v>Yes</v>
      </c>
    </row>
    <row r="8317" spans="1:23" ht="12.9" customHeight="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  <c r="V8317" s="1" t="str">
        <f>VLOOKUP(M8317,People!$B$1:$C$5,2,0)</f>
        <v>Kelly Williams</v>
      </c>
      <c r="W8317" s="1" t="str">
        <f>VLOOKUP(Orders!B8317,Returns!$B$1:$C$801,2,1)</f>
        <v>Yes</v>
      </c>
    </row>
    <row r="8318" spans="1:23" ht="12.9" customHeight="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  <c r="V8318" s="1" t="str">
        <f>VLOOKUP(M8318,People!$B$1:$C$5,2,0)</f>
        <v>Kelly Williams</v>
      </c>
      <c r="W8318" s="1" t="str">
        <f>VLOOKUP(Orders!B8318,Returns!$B$1:$C$801,2,1)</f>
        <v>Yes</v>
      </c>
    </row>
    <row r="8319" spans="1:23" ht="12.9" customHeight="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  <c r="V8319" s="1" t="str">
        <f>VLOOKUP(M8319,People!$B$1:$C$5,2,0)</f>
        <v>Cassandra Brandow</v>
      </c>
      <c r="W8319" s="1" t="str">
        <f>VLOOKUP(Orders!B8319,Returns!$B$1:$C$801,2,1)</f>
        <v>Yes</v>
      </c>
    </row>
    <row r="8320" spans="1:23" ht="12.9" customHeight="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  <c r="V8320" s="1" t="str">
        <f>VLOOKUP(M8320,People!$B$1:$C$5,2,0)</f>
        <v>Cassandra Brandow</v>
      </c>
      <c r="W8320" s="1" t="str">
        <f>VLOOKUP(Orders!B8320,Returns!$B$1:$C$801,2,1)</f>
        <v>Yes</v>
      </c>
    </row>
    <row r="8321" spans="1:23" ht="12.9" customHeight="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  <c r="V8321" s="1" t="str">
        <f>VLOOKUP(M8321,People!$B$1:$C$5,2,0)</f>
        <v>Chuck Magee</v>
      </c>
      <c r="W8321" s="1" t="str">
        <f>VLOOKUP(Orders!B8321,Returns!$B$1:$C$801,2,1)</f>
        <v>Yes</v>
      </c>
    </row>
    <row r="8322" spans="1:23" ht="12.9" customHeight="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  <c r="V8322" s="1" t="str">
        <f>VLOOKUP(M8322,People!$B$1:$C$5,2,0)</f>
        <v>Kelly Williams</v>
      </c>
      <c r="W8322" s="1" t="str">
        <f>VLOOKUP(Orders!B8322,Returns!$B$1:$C$801,2,1)</f>
        <v>Yes</v>
      </c>
    </row>
    <row r="8323" spans="1:23" ht="12.9" customHeight="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  <c r="V8323" s="1" t="str">
        <f>VLOOKUP(M8323,People!$B$1:$C$5,2,0)</f>
        <v>Kelly Williams</v>
      </c>
      <c r="W8323" s="1" t="str">
        <f>VLOOKUP(Orders!B8323,Returns!$B$1:$C$801,2,1)</f>
        <v>Yes</v>
      </c>
    </row>
    <row r="8324" spans="1:23" ht="12.9" customHeight="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VLOOKUP(M8324,People!$B$1:$C$5,2,0)</f>
        <v>Chuck Magee</v>
      </c>
      <c r="W8324" s="1" t="str">
        <f>VLOOKUP(Orders!B8324,Returns!$B$1:$C$801,2,1)</f>
        <v>Yes</v>
      </c>
    </row>
    <row r="8325" spans="1:23" ht="12.9" customHeight="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  <c r="V8325" s="1" t="str">
        <f>VLOOKUP(M8325,People!$B$1:$C$5,2,0)</f>
        <v>Chuck Magee</v>
      </c>
      <c r="W8325" s="1" t="str">
        <f>VLOOKUP(Orders!B8325,Returns!$B$1:$C$801,2,1)</f>
        <v>Yes</v>
      </c>
    </row>
    <row r="8326" spans="1:23" ht="12.9" customHeight="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  <c r="V8326" s="1" t="str">
        <f>VLOOKUP(M8326,People!$B$1:$C$5,2,0)</f>
        <v>Cassandra Brandow</v>
      </c>
      <c r="W8326" s="1" t="str">
        <f>VLOOKUP(Orders!B8326,Returns!$B$1:$C$801,2,1)</f>
        <v>Yes</v>
      </c>
    </row>
    <row r="8327" spans="1:23" ht="12.9" customHeight="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  <c r="V8327" s="1" t="str">
        <f>VLOOKUP(M8327,People!$B$1:$C$5,2,0)</f>
        <v>Cassandra Brandow</v>
      </c>
      <c r="W8327" s="1" t="str">
        <f>VLOOKUP(Orders!B8327,Returns!$B$1:$C$801,2,1)</f>
        <v>Yes</v>
      </c>
    </row>
    <row r="8328" spans="1:23" ht="12.9" customHeight="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  <c r="V8328" s="1" t="str">
        <f>VLOOKUP(M8328,People!$B$1:$C$5,2,0)</f>
        <v>Kelly Williams</v>
      </c>
      <c r="W8328" s="1" t="str">
        <f>VLOOKUP(Orders!B8328,Returns!$B$1:$C$801,2,1)</f>
        <v>Yes</v>
      </c>
    </row>
    <row r="8329" spans="1:23" ht="12.9" customHeight="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  <c r="V8329" s="1" t="str">
        <f>VLOOKUP(M8329,People!$B$1:$C$5,2,0)</f>
        <v>Kelly Williams</v>
      </c>
      <c r="W8329" s="1" t="str">
        <f>VLOOKUP(Orders!B8329,Returns!$B$1:$C$801,2,1)</f>
        <v>Yes</v>
      </c>
    </row>
    <row r="8330" spans="1:23" ht="12.9" customHeight="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VLOOKUP(M8330,People!$B$1:$C$5,2,0)</f>
        <v>Chuck Magee</v>
      </c>
      <c r="W8330" s="1" t="str">
        <f>VLOOKUP(Orders!B8330,Returns!$B$1:$C$801,2,1)</f>
        <v>Yes</v>
      </c>
    </row>
    <row r="8331" spans="1:23" ht="12.9" customHeight="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  <c r="V8331" s="1" t="str">
        <f>VLOOKUP(M8331,People!$B$1:$C$5,2,0)</f>
        <v>Chuck Magee</v>
      </c>
      <c r="W8331" s="1" t="str">
        <f>VLOOKUP(Orders!B8331,Returns!$B$1:$C$801,2,1)</f>
        <v>Yes</v>
      </c>
    </row>
    <row r="8332" spans="1:23" ht="12.9" customHeight="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  <c r="V8332" s="1" t="str">
        <f>VLOOKUP(M8332,People!$B$1:$C$5,2,0)</f>
        <v>Chuck Magee</v>
      </c>
      <c r="W8332" s="1" t="str">
        <f>VLOOKUP(Orders!B8332,Returns!$B$1:$C$801,2,1)</f>
        <v>Yes</v>
      </c>
    </row>
    <row r="8333" spans="1:23" ht="12.9" customHeight="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  <c r="V8333" s="1" t="str">
        <f>VLOOKUP(M8333,People!$B$1:$C$5,2,0)</f>
        <v>Chuck Magee</v>
      </c>
      <c r="W8333" s="1" t="str">
        <f>VLOOKUP(Orders!B8333,Returns!$B$1:$C$801,2,1)</f>
        <v>Yes</v>
      </c>
    </row>
    <row r="8334" spans="1:23" ht="12.9" customHeight="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  <c r="V8334" s="1" t="str">
        <f>VLOOKUP(M8334,People!$B$1:$C$5,2,0)</f>
        <v>Chuck Magee</v>
      </c>
      <c r="W8334" s="1" t="str">
        <f>VLOOKUP(Orders!B8334,Returns!$B$1:$C$801,2,1)</f>
        <v>Yes</v>
      </c>
    </row>
    <row r="8335" spans="1:23" ht="12.9" customHeight="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  <c r="V8335" s="1" t="str">
        <f>VLOOKUP(M8335,People!$B$1:$C$5,2,0)</f>
        <v>Chuck Magee</v>
      </c>
      <c r="W8335" s="1" t="str">
        <f>VLOOKUP(Orders!B8335,Returns!$B$1:$C$801,2,1)</f>
        <v>Yes</v>
      </c>
    </row>
    <row r="8336" spans="1:23" ht="12.9" customHeight="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  <c r="V8336" s="1" t="str">
        <f>VLOOKUP(M8336,People!$B$1:$C$5,2,0)</f>
        <v>Chuck Magee</v>
      </c>
      <c r="W8336" s="1" t="str">
        <f>VLOOKUP(Orders!B8336,Returns!$B$1:$C$801,2,1)</f>
        <v>Yes</v>
      </c>
    </row>
    <row r="8337" spans="1:23" ht="12.9" customHeight="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VLOOKUP(M8337,People!$B$1:$C$5,2,0)</f>
        <v>Chuck Magee</v>
      </c>
      <c r="W8337" s="1" t="str">
        <f>VLOOKUP(Orders!B8337,Returns!$B$1:$C$801,2,1)</f>
        <v>Yes</v>
      </c>
    </row>
    <row r="8338" spans="1:23" ht="12.9" customHeight="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VLOOKUP(M8338,People!$B$1:$C$5,2,0)</f>
        <v>Cassandra Brandow</v>
      </c>
      <c r="W8338" s="1" t="str">
        <f>VLOOKUP(Orders!B8338,Returns!$B$1:$C$801,2,1)</f>
        <v>Yes</v>
      </c>
    </row>
    <row r="8339" spans="1:23" ht="12.9" customHeight="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VLOOKUP(M8339,People!$B$1:$C$5,2,0)</f>
        <v>Cassandra Brandow</v>
      </c>
      <c r="W8339" s="1" t="str">
        <f>VLOOKUP(Orders!B8339,Returns!$B$1:$C$801,2,1)</f>
        <v>Yes</v>
      </c>
    </row>
    <row r="8340" spans="1:23" ht="12.9" customHeight="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VLOOKUP(M8340,People!$B$1:$C$5,2,0)</f>
        <v>Cassandra Brandow</v>
      </c>
      <c r="W8340" s="1" t="str">
        <f>VLOOKUP(Orders!B8340,Returns!$B$1:$C$801,2,1)</f>
        <v>Yes</v>
      </c>
    </row>
    <row r="8341" spans="1:23" ht="12.9" customHeight="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  <c r="V8341" s="1" t="str">
        <f>VLOOKUP(M8341,People!$B$1:$C$5,2,0)</f>
        <v>Anna Andreadi</v>
      </c>
      <c r="W8341" s="1" t="str">
        <f>VLOOKUP(Orders!B8341,Returns!$B$1:$C$801,2,1)</f>
        <v>Yes</v>
      </c>
    </row>
    <row r="8342" spans="1:23" ht="12.9" customHeight="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  <c r="V8342" s="1" t="str">
        <f>VLOOKUP(M8342,People!$B$1:$C$5,2,0)</f>
        <v>Cassandra Brandow</v>
      </c>
      <c r="W8342" s="1" t="str">
        <f>VLOOKUP(Orders!B8342,Returns!$B$1:$C$801,2,1)</f>
        <v>Yes</v>
      </c>
    </row>
    <row r="8343" spans="1:23" ht="12.9" customHeight="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VLOOKUP(M8343,People!$B$1:$C$5,2,0)</f>
        <v>Anna Andreadi</v>
      </c>
      <c r="W8343" s="1" t="str">
        <f>VLOOKUP(Orders!B8343,Returns!$B$1:$C$801,2,1)</f>
        <v>Yes</v>
      </c>
    </row>
    <row r="8344" spans="1:23" ht="12.9" customHeight="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VLOOKUP(M8344,People!$B$1:$C$5,2,0)</f>
        <v>Cassandra Brandow</v>
      </c>
      <c r="W8344" s="1" t="str">
        <f>VLOOKUP(Orders!B8344,Returns!$B$1:$C$801,2,1)</f>
        <v>Yes</v>
      </c>
    </row>
    <row r="8345" spans="1:23" ht="12.9" customHeight="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  <c r="V8345" s="1" t="str">
        <f>VLOOKUP(M8345,People!$B$1:$C$5,2,0)</f>
        <v>Cassandra Brandow</v>
      </c>
      <c r="W8345" s="1" t="str">
        <f>VLOOKUP(Orders!B8345,Returns!$B$1:$C$801,2,1)</f>
        <v>Yes</v>
      </c>
    </row>
    <row r="8346" spans="1:23" ht="12.9" customHeight="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  <c r="V8346" s="1" t="str">
        <f>VLOOKUP(M8346,People!$B$1:$C$5,2,0)</f>
        <v>Cassandra Brandow</v>
      </c>
      <c r="W8346" s="1" t="str">
        <f>VLOOKUP(Orders!B8346,Returns!$B$1:$C$801,2,1)</f>
        <v>Yes</v>
      </c>
    </row>
    <row r="8347" spans="1:23" ht="12.9" customHeight="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  <c r="V8347" s="1" t="str">
        <f>VLOOKUP(M8347,People!$B$1:$C$5,2,0)</f>
        <v>Cassandra Brandow</v>
      </c>
      <c r="W8347" s="1" t="str">
        <f>VLOOKUP(Orders!B8347,Returns!$B$1:$C$801,2,1)</f>
        <v>Yes</v>
      </c>
    </row>
    <row r="8348" spans="1:23" ht="12.9" customHeight="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  <c r="V8348" s="1" t="str">
        <f>VLOOKUP(M8348,People!$B$1:$C$5,2,0)</f>
        <v>Chuck Magee</v>
      </c>
      <c r="W8348" s="1" t="str">
        <f>VLOOKUP(Orders!B8348,Returns!$B$1:$C$801,2,1)</f>
        <v>Yes</v>
      </c>
    </row>
    <row r="8349" spans="1:23" ht="12.9" customHeight="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  <c r="V8349" s="1" t="str">
        <f>VLOOKUP(M8349,People!$B$1:$C$5,2,0)</f>
        <v>Chuck Magee</v>
      </c>
      <c r="W8349" s="1" t="str">
        <f>VLOOKUP(Orders!B8349,Returns!$B$1:$C$801,2,1)</f>
        <v>Yes</v>
      </c>
    </row>
    <row r="8350" spans="1:23" ht="12.9" customHeight="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VLOOKUP(M8350,People!$B$1:$C$5,2,0)</f>
        <v>Chuck Magee</v>
      </c>
      <c r="W8350" s="1" t="str">
        <f>VLOOKUP(Orders!B8350,Returns!$B$1:$C$801,2,1)</f>
        <v>Yes</v>
      </c>
    </row>
    <row r="8351" spans="1:23" ht="12.9" customHeight="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  <c r="V8351" s="1" t="str">
        <f>VLOOKUP(M8351,People!$B$1:$C$5,2,0)</f>
        <v>Chuck Magee</v>
      </c>
      <c r="W8351" s="1" t="str">
        <f>VLOOKUP(Orders!B8351,Returns!$B$1:$C$801,2,1)</f>
        <v>Yes</v>
      </c>
    </row>
    <row r="8352" spans="1:23" ht="12.9" customHeight="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  <c r="V8352" s="1" t="str">
        <f>VLOOKUP(M8352,People!$B$1:$C$5,2,0)</f>
        <v>Chuck Magee</v>
      </c>
      <c r="W8352" s="1" t="str">
        <f>VLOOKUP(Orders!B8352,Returns!$B$1:$C$801,2,1)</f>
        <v>Yes</v>
      </c>
    </row>
    <row r="8353" spans="1:23" ht="12.9" customHeight="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  <c r="V8353" s="1" t="str">
        <f>VLOOKUP(M8353,People!$B$1:$C$5,2,0)</f>
        <v>Chuck Magee</v>
      </c>
      <c r="W8353" s="1" t="str">
        <f>VLOOKUP(Orders!B8353,Returns!$B$1:$C$801,2,1)</f>
        <v>Yes</v>
      </c>
    </row>
    <row r="8354" spans="1:23" ht="12.9" customHeight="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  <c r="V8354" s="1" t="str">
        <f>VLOOKUP(M8354,People!$B$1:$C$5,2,0)</f>
        <v>Chuck Magee</v>
      </c>
      <c r="W8354" s="1" t="str">
        <f>VLOOKUP(Orders!B8354,Returns!$B$1:$C$801,2,1)</f>
        <v>Yes</v>
      </c>
    </row>
    <row r="8355" spans="1:23" ht="12.9" customHeight="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  <c r="V8355" s="1" t="str">
        <f>VLOOKUP(M8355,People!$B$1:$C$5,2,0)</f>
        <v>Chuck Magee</v>
      </c>
      <c r="W8355" s="1" t="str">
        <f>VLOOKUP(Orders!B8355,Returns!$B$1:$C$801,2,1)</f>
        <v>Yes</v>
      </c>
    </row>
    <row r="8356" spans="1:23" ht="12.9" customHeight="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VLOOKUP(M8356,People!$B$1:$C$5,2,0)</f>
        <v>Chuck Magee</v>
      </c>
      <c r="W8356" s="1" t="str">
        <f>VLOOKUP(Orders!B8356,Returns!$B$1:$C$801,2,1)</f>
        <v>Yes</v>
      </c>
    </row>
    <row r="8357" spans="1:23" ht="12.9" customHeight="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VLOOKUP(M8357,People!$B$1:$C$5,2,0)</f>
        <v>Chuck Magee</v>
      </c>
      <c r="W8357" s="1" t="str">
        <f>VLOOKUP(Orders!B8357,Returns!$B$1:$C$801,2,1)</f>
        <v>Yes</v>
      </c>
    </row>
    <row r="8358" spans="1:23" ht="12.9" customHeight="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VLOOKUP(M8358,People!$B$1:$C$5,2,0)</f>
        <v>Cassandra Brandow</v>
      </c>
      <c r="W8358" s="1" t="str">
        <f>VLOOKUP(Orders!B8358,Returns!$B$1:$C$801,2,1)</f>
        <v>Yes</v>
      </c>
    </row>
    <row r="8359" spans="1:23" ht="12.9" customHeight="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VLOOKUP(M8359,People!$B$1:$C$5,2,0)</f>
        <v>Anna Andreadi</v>
      </c>
      <c r="W8359" s="1" t="str">
        <f>VLOOKUP(Orders!B8359,Returns!$B$1:$C$801,2,1)</f>
        <v>Yes</v>
      </c>
    </row>
    <row r="8360" spans="1:23" ht="12.9" customHeight="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  <c r="V8360" s="1" t="str">
        <f>VLOOKUP(M8360,People!$B$1:$C$5,2,0)</f>
        <v>Anna Andreadi</v>
      </c>
      <c r="W8360" s="1" t="str">
        <f>VLOOKUP(Orders!B8360,Returns!$B$1:$C$801,2,1)</f>
        <v>Yes</v>
      </c>
    </row>
    <row r="8361" spans="1:23" ht="12.9" customHeight="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  <c r="V8361" s="1" t="str">
        <f>VLOOKUP(M8361,People!$B$1:$C$5,2,0)</f>
        <v>Anna Andreadi</v>
      </c>
      <c r="W8361" s="1" t="str">
        <f>VLOOKUP(Orders!B8361,Returns!$B$1:$C$801,2,1)</f>
        <v>Yes</v>
      </c>
    </row>
    <row r="8362" spans="1:23" ht="12.9" customHeight="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  <c r="V8362" s="1" t="str">
        <f>VLOOKUP(M8362,People!$B$1:$C$5,2,0)</f>
        <v>Kelly Williams</v>
      </c>
      <c r="W8362" s="1" t="str">
        <f>VLOOKUP(Orders!B8362,Returns!$B$1:$C$801,2,1)</f>
        <v>Yes</v>
      </c>
    </row>
    <row r="8363" spans="1:23" ht="12.9" customHeight="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  <c r="V8363" s="1" t="str">
        <f>VLOOKUP(M8363,People!$B$1:$C$5,2,0)</f>
        <v>Kelly Williams</v>
      </c>
      <c r="W8363" s="1" t="str">
        <f>VLOOKUP(Orders!B8363,Returns!$B$1:$C$801,2,1)</f>
        <v>Yes</v>
      </c>
    </row>
    <row r="8364" spans="1:23" ht="12.9" customHeight="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  <c r="V8364" s="1" t="str">
        <f>VLOOKUP(M8364,People!$B$1:$C$5,2,0)</f>
        <v>Kelly Williams</v>
      </c>
      <c r="W8364" s="1" t="str">
        <f>VLOOKUP(Orders!B8364,Returns!$B$1:$C$801,2,1)</f>
        <v>Yes</v>
      </c>
    </row>
    <row r="8365" spans="1:23" ht="12.9" customHeight="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  <c r="V8365" s="1" t="str">
        <f>VLOOKUP(M8365,People!$B$1:$C$5,2,0)</f>
        <v>Kelly Williams</v>
      </c>
      <c r="W8365" s="1" t="str">
        <f>VLOOKUP(Orders!B8365,Returns!$B$1:$C$801,2,1)</f>
        <v>Yes</v>
      </c>
    </row>
    <row r="8366" spans="1:23" ht="12.9" customHeight="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  <c r="V8366" s="1" t="str">
        <f>VLOOKUP(M8366,People!$B$1:$C$5,2,0)</f>
        <v>Cassandra Brandow</v>
      </c>
      <c r="W8366" s="1" t="str">
        <f>VLOOKUP(Orders!B8366,Returns!$B$1:$C$801,2,1)</f>
        <v>Yes</v>
      </c>
    </row>
    <row r="8367" spans="1:23" ht="12.9" customHeight="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  <c r="V8367" s="1" t="str">
        <f>VLOOKUP(M8367,People!$B$1:$C$5,2,0)</f>
        <v>Anna Andreadi</v>
      </c>
      <c r="W8367" s="1" t="str">
        <f>VLOOKUP(Orders!B8367,Returns!$B$1:$C$801,2,1)</f>
        <v>Yes</v>
      </c>
    </row>
    <row r="8368" spans="1:23" ht="12.9" customHeight="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VLOOKUP(M8368,People!$B$1:$C$5,2,0)</f>
        <v>Anna Andreadi</v>
      </c>
      <c r="W8368" s="1" t="str">
        <f>VLOOKUP(Orders!B8368,Returns!$B$1:$C$801,2,1)</f>
        <v>Yes</v>
      </c>
    </row>
    <row r="8369" spans="1:23" ht="12.9" customHeight="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  <c r="V8369" s="1" t="str">
        <f>VLOOKUP(M8369,People!$B$1:$C$5,2,0)</f>
        <v>Anna Andreadi</v>
      </c>
      <c r="W8369" s="1" t="str">
        <f>VLOOKUP(Orders!B8369,Returns!$B$1:$C$801,2,1)</f>
        <v>Yes</v>
      </c>
    </row>
    <row r="8370" spans="1:23" ht="12.9" customHeight="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  <c r="V8370" s="1" t="str">
        <f>VLOOKUP(M8370,People!$B$1:$C$5,2,0)</f>
        <v>Anna Andreadi</v>
      </c>
      <c r="W8370" s="1" t="str">
        <f>VLOOKUP(Orders!B8370,Returns!$B$1:$C$801,2,1)</f>
        <v>Yes</v>
      </c>
    </row>
    <row r="8371" spans="1:23" ht="12.9" customHeight="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  <c r="V8371" s="1" t="str">
        <f>VLOOKUP(M8371,People!$B$1:$C$5,2,0)</f>
        <v>Anna Andreadi</v>
      </c>
      <c r="W8371" s="1" t="str">
        <f>VLOOKUP(Orders!B8371,Returns!$B$1:$C$801,2,1)</f>
        <v>Yes</v>
      </c>
    </row>
    <row r="8372" spans="1:23" ht="12.9" customHeight="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  <c r="V8372" s="1" t="str">
        <f>VLOOKUP(M8372,People!$B$1:$C$5,2,0)</f>
        <v>Anna Andreadi</v>
      </c>
      <c r="W8372" s="1" t="str">
        <f>VLOOKUP(Orders!B8372,Returns!$B$1:$C$801,2,1)</f>
        <v>Yes</v>
      </c>
    </row>
    <row r="8373" spans="1:23" ht="12.9" customHeight="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  <c r="V8373" s="1" t="str">
        <f>VLOOKUP(M8373,People!$B$1:$C$5,2,0)</f>
        <v>Kelly Williams</v>
      </c>
      <c r="W8373" s="1" t="str">
        <f>VLOOKUP(Orders!B8373,Returns!$B$1:$C$801,2,1)</f>
        <v>Yes</v>
      </c>
    </row>
    <row r="8374" spans="1:23" ht="12.9" customHeight="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  <c r="V8374" s="1" t="str">
        <f>VLOOKUP(M8374,People!$B$1:$C$5,2,0)</f>
        <v>Anna Andreadi</v>
      </c>
      <c r="W8374" s="1" t="str">
        <f>VLOOKUP(Orders!B8374,Returns!$B$1:$C$801,2,1)</f>
        <v>Yes</v>
      </c>
    </row>
    <row r="8375" spans="1:23" ht="12.9" customHeight="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  <c r="V8375" s="1" t="str">
        <f>VLOOKUP(M8375,People!$B$1:$C$5,2,0)</f>
        <v>Anna Andreadi</v>
      </c>
      <c r="W8375" s="1" t="str">
        <f>VLOOKUP(Orders!B8375,Returns!$B$1:$C$801,2,1)</f>
        <v>Yes</v>
      </c>
    </row>
    <row r="8376" spans="1:23" ht="12.9" customHeight="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  <c r="V8376" s="1" t="str">
        <f>VLOOKUP(M8376,People!$B$1:$C$5,2,0)</f>
        <v>Anna Andreadi</v>
      </c>
      <c r="W8376" s="1" t="str">
        <f>VLOOKUP(Orders!B8376,Returns!$B$1:$C$801,2,1)</f>
        <v>Yes</v>
      </c>
    </row>
    <row r="8377" spans="1:23" ht="12.9" customHeight="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  <c r="V8377" s="1" t="str">
        <f>VLOOKUP(M8377,People!$B$1:$C$5,2,0)</f>
        <v>Anna Andreadi</v>
      </c>
      <c r="W8377" s="1" t="str">
        <f>VLOOKUP(Orders!B8377,Returns!$B$1:$C$801,2,1)</f>
        <v>Yes</v>
      </c>
    </row>
    <row r="8378" spans="1:23" ht="12.9" customHeight="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  <c r="V8378" s="1" t="str">
        <f>VLOOKUP(M8378,People!$B$1:$C$5,2,0)</f>
        <v>Cassandra Brandow</v>
      </c>
      <c r="W8378" s="1" t="str">
        <f>VLOOKUP(Orders!B8378,Returns!$B$1:$C$801,2,1)</f>
        <v>Yes</v>
      </c>
    </row>
    <row r="8379" spans="1:23" ht="12.9" customHeight="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  <c r="V8379" s="1" t="str">
        <f>VLOOKUP(M8379,People!$B$1:$C$5,2,0)</f>
        <v>Kelly Williams</v>
      </c>
      <c r="W8379" s="1" t="str">
        <f>VLOOKUP(Orders!B8379,Returns!$B$1:$C$801,2,1)</f>
        <v>Yes</v>
      </c>
    </row>
    <row r="8380" spans="1:23" ht="12.9" customHeight="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  <c r="V8380" s="1" t="str">
        <f>VLOOKUP(M8380,People!$B$1:$C$5,2,0)</f>
        <v>Kelly Williams</v>
      </c>
      <c r="W8380" s="1" t="str">
        <f>VLOOKUP(Orders!B8380,Returns!$B$1:$C$801,2,1)</f>
        <v>Yes</v>
      </c>
    </row>
    <row r="8381" spans="1:23" ht="12.9" customHeight="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  <c r="V8381" s="1" t="str">
        <f>VLOOKUP(M8381,People!$B$1:$C$5,2,0)</f>
        <v>Kelly Williams</v>
      </c>
      <c r="W8381" s="1" t="str">
        <f>VLOOKUP(Orders!B8381,Returns!$B$1:$C$801,2,1)</f>
        <v>Yes</v>
      </c>
    </row>
    <row r="8382" spans="1:23" ht="12.9" customHeight="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  <c r="V8382" s="1" t="str">
        <f>VLOOKUP(M8382,People!$B$1:$C$5,2,0)</f>
        <v>Kelly Williams</v>
      </c>
      <c r="W8382" s="1" t="str">
        <f>VLOOKUP(Orders!B8382,Returns!$B$1:$C$801,2,1)</f>
        <v>Yes</v>
      </c>
    </row>
    <row r="8383" spans="1:23" ht="12.9" customHeight="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  <c r="V8383" s="1" t="str">
        <f>VLOOKUP(M8383,People!$B$1:$C$5,2,0)</f>
        <v>Anna Andreadi</v>
      </c>
      <c r="W8383" s="1" t="str">
        <f>VLOOKUP(Orders!B8383,Returns!$B$1:$C$801,2,1)</f>
        <v>Yes</v>
      </c>
    </row>
    <row r="8384" spans="1:23" ht="12.9" customHeight="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  <c r="V8384" s="1" t="str">
        <f>VLOOKUP(M8384,People!$B$1:$C$5,2,0)</f>
        <v>Kelly Williams</v>
      </c>
      <c r="W8384" s="1" t="str">
        <f>VLOOKUP(Orders!B8384,Returns!$B$1:$C$801,2,1)</f>
        <v>Yes</v>
      </c>
    </row>
    <row r="8385" spans="1:23" ht="12.9" customHeight="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  <c r="V8385" s="1" t="str">
        <f>VLOOKUP(M8385,People!$B$1:$C$5,2,0)</f>
        <v>Chuck Magee</v>
      </c>
      <c r="W8385" s="1" t="str">
        <f>VLOOKUP(Orders!B8385,Returns!$B$1:$C$801,2,1)</f>
        <v>Yes</v>
      </c>
    </row>
    <row r="8386" spans="1:23" ht="12.9" customHeight="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VLOOKUP(M8386,People!$B$1:$C$5,2,0)</f>
        <v>Chuck Magee</v>
      </c>
      <c r="W8386" s="1" t="str">
        <f>VLOOKUP(Orders!B8386,Returns!$B$1:$C$801,2,1)</f>
        <v>Yes</v>
      </c>
    </row>
    <row r="8387" spans="1:23" ht="12.9" customHeight="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VLOOKUP(M8387,People!$B$1:$C$5,2,0)</f>
        <v>Anna Andreadi</v>
      </c>
      <c r="W8387" s="1" t="str">
        <f>VLOOKUP(Orders!B8387,Returns!$B$1:$C$801,2,1)</f>
        <v>Yes</v>
      </c>
    </row>
    <row r="8388" spans="1:23" ht="12.9" customHeight="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VLOOKUP(M8388,People!$B$1:$C$5,2,0)</f>
        <v>Chuck Magee</v>
      </c>
      <c r="W8388" s="1" t="str">
        <f>VLOOKUP(Orders!B8388,Returns!$B$1:$C$801,2,1)</f>
        <v>Yes</v>
      </c>
    </row>
    <row r="8389" spans="1:23" ht="12.9" customHeight="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  <c r="V8389" s="1" t="str">
        <f>VLOOKUP(M8389,People!$B$1:$C$5,2,0)</f>
        <v>Chuck Magee</v>
      </c>
      <c r="W8389" s="1" t="str">
        <f>VLOOKUP(Orders!B8389,Returns!$B$1:$C$801,2,1)</f>
        <v>Yes</v>
      </c>
    </row>
    <row r="8390" spans="1:23" ht="12.9" customHeight="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  <c r="V8390" s="1" t="str">
        <f>VLOOKUP(M8390,People!$B$1:$C$5,2,0)</f>
        <v>Chuck Magee</v>
      </c>
      <c r="W8390" s="1" t="str">
        <f>VLOOKUP(Orders!B8390,Returns!$B$1:$C$801,2,1)</f>
        <v>Yes</v>
      </c>
    </row>
    <row r="8391" spans="1:23" ht="12.9" customHeight="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VLOOKUP(M8391,People!$B$1:$C$5,2,0)</f>
        <v>Chuck Magee</v>
      </c>
      <c r="W8391" s="1" t="str">
        <f>VLOOKUP(Orders!B8391,Returns!$B$1:$C$801,2,1)</f>
        <v>Yes</v>
      </c>
    </row>
    <row r="8392" spans="1:23" ht="12.9" customHeight="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  <c r="V8392" s="1" t="str">
        <f>VLOOKUP(M8392,People!$B$1:$C$5,2,0)</f>
        <v>Anna Andreadi</v>
      </c>
      <c r="W8392" s="1" t="str">
        <f>VLOOKUP(Orders!B8392,Returns!$B$1:$C$801,2,1)</f>
        <v>Yes</v>
      </c>
    </row>
    <row r="8393" spans="1:23" ht="12.9" customHeight="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VLOOKUP(M8393,People!$B$1:$C$5,2,0)</f>
        <v>Chuck Magee</v>
      </c>
      <c r="W8393" s="1" t="str">
        <f>VLOOKUP(Orders!B8393,Returns!$B$1:$C$801,2,1)</f>
        <v>Yes</v>
      </c>
    </row>
    <row r="8394" spans="1:23" ht="12.9" customHeight="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  <c r="V8394" s="1" t="str">
        <f>VLOOKUP(M8394,People!$B$1:$C$5,2,0)</f>
        <v>Chuck Magee</v>
      </c>
      <c r="W8394" s="1" t="str">
        <f>VLOOKUP(Orders!B8394,Returns!$B$1:$C$801,2,1)</f>
        <v>Yes</v>
      </c>
    </row>
    <row r="8395" spans="1:23" ht="12.9" customHeight="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  <c r="V8395" s="1" t="str">
        <f>VLOOKUP(M8395,People!$B$1:$C$5,2,0)</f>
        <v>Chuck Magee</v>
      </c>
      <c r="W8395" s="1" t="str">
        <f>VLOOKUP(Orders!B8395,Returns!$B$1:$C$801,2,1)</f>
        <v>Yes</v>
      </c>
    </row>
    <row r="8396" spans="1:23" ht="12.9" customHeight="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  <c r="V8396" s="1" t="str">
        <f>VLOOKUP(M8396,People!$B$1:$C$5,2,0)</f>
        <v>Chuck Magee</v>
      </c>
      <c r="W8396" s="1" t="str">
        <f>VLOOKUP(Orders!B8396,Returns!$B$1:$C$801,2,1)</f>
        <v>Yes</v>
      </c>
    </row>
    <row r="8397" spans="1:23" ht="12.9" customHeight="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  <c r="V8397" s="1" t="str">
        <f>VLOOKUP(M8397,People!$B$1:$C$5,2,0)</f>
        <v>Chuck Magee</v>
      </c>
      <c r="W8397" s="1" t="str">
        <f>VLOOKUP(Orders!B8397,Returns!$B$1:$C$801,2,1)</f>
        <v>Yes</v>
      </c>
    </row>
    <row r="8398" spans="1:23" ht="12.9" customHeight="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  <c r="V8398" s="1" t="str">
        <f>VLOOKUP(M8398,People!$B$1:$C$5,2,0)</f>
        <v>Cassandra Brandow</v>
      </c>
      <c r="W8398" s="1" t="str">
        <f>VLOOKUP(Orders!B8398,Returns!$B$1:$C$801,2,1)</f>
        <v>Yes</v>
      </c>
    </row>
    <row r="8399" spans="1:23" ht="12.9" customHeight="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  <c r="V8399" s="1" t="str">
        <f>VLOOKUP(M8399,People!$B$1:$C$5,2,0)</f>
        <v>Kelly Williams</v>
      </c>
      <c r="W8399" s="1" t="str">
        <f>VLOOKUP(Orders!B8399,Returns!$B$1:$C$801,2,1)</f>
        <v>Yes</v>
      </c>
    </row>
    <row r="8400" spans="1:23" ht="12.9" customHeight="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  <c r="V8400" s="1" t="str">
        <f>VLOOKUP(M8400,People!$B$1:$C$5,2,0)</f>
        <v>Chuck Magee</v>
      </c>
      <c r="W8400" s="1" t="str">
        <f>VLOOKUP(Orders!B8400,Returns!$B$1:$C$801,2,1)</f>
        <v>Yes</v>
      </c>
    </row>
    <row r="8401" spans="1:23" ht="12.9" customHeight="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  <c r="V8401" s="1" t="str">
        <f>VLOOKUP(M8401,People!$B$1:$C$5,2,0)</f>
        <v>Anna Andreadi</v>
      </c>
      <c r="W8401" s="1" t="str">
        <f>VLOOKUP(Orders!B8401,Returns!$B$1:$C$801,2,1)</f>
        <v>Yes</v>
      </c>
    </row>
    <row r="8402" spans="1:23" ht="12.9" customHeight="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  <c r="V8402" s="1" t="str">
        <f>VLOOKUP(M8402,People!$B$1:$C$5,2,0)</f>
        <v>Chuck Magee</v>
      </c>
      <c r="W8402" s="1" t="str">
        <f>VLOOKUP(Orders!B8402,Returns!$B$1:$C$801,2,1)</f>
        <v>Yes</v>
      </c>
    </row>
    <row r="8403" spans="1:23" ht="12.9" customHeight="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  <c r="V8403" s="1" t="str">
        <f>VLOOKUP(M8403,People!$B$1:$C$5,2,0)</f>
        <v>Chuck Magee</v>
      </c>
      <c r="W8403" s="1" t="str">
        <f>VLOOKUP(Orders!B8403,Returns!$B$1:$C$801,2,1)</f>
        <v>Yes</v>
      </c>
    </row>
    <row r="8404" spans="1:23" ht="12.9" customHeight="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  <c r="V8404" s="1" t="str">
        <f>VLOOKUP(M8404,People!$B$1:$C$5,2,0)</f>
        <v>Chuck Magee</v>
      </c>
      <c r="W8404" s="1" t="str">
        <f>VLOOKUP(Orders!B8404,Returns!$B$1:$C$801,2,1)</f>
        <v>Yes</v>
      </c>
    </row>
    <row r="8405" spans="1:23" ht="12.9" customHeight="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  <c r="V8405" s="1" t="str">
        <f>VLOOKUP(M8405,People!$B$1:$C$5,2,0)</f>
        <v>Anna Andreadi</v>
      </c>
      <c r="W8405" s="1" t="str">
        <f>VLOOKUP(Orders!B8405,Returns!$B$1:$C$801,2,1)</f>
        <v>Yes</v>
      </c>
    </row>
    <row r="8406" spans="1:23" ht="12.9" customHeight="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  <c r="V8406" s="1" t="str">
        <f>VLOOKUP(M8406,People!$B$1:$C$5,2,0)</f>
        <v>Chuck Magee</v>
      </c>
      <c r="W8406" s="1" t="str">
        <f>VLOOKUP(Orders!B8406,Returns!$B$1:$C$801,2,1)</f>
        <v>Yes</v>
      </c>
    </row>
    <row r="8407" spans="1:23" ht="12.9" customHeight="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VLOOKUP(M8407,People!$B$1:$C$5,2,0)</f>
        <v>Chuck Magee</v>
      </c>
      <c r="W8407" s="1" t="str">
        <f>VLOOKUP(Orders!B8407,Returns!$B$1:$C$801,2,1)</f>
        <v>Yes</v>
      </c>
    </row>
    <row r="8408" spans="1:23" ht="12.9" customHeight="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VLOOKUP(M8408,People!$B$1:$C$5,2,0)</f>
        <v>Chuck Magee</v>
      </c>
      <c r="W8408" s="1" t="str">
        <f>VLOOKUP(Orders!B8408,Returns!$B$1:$C$801,2,1)</f>
        <v>Yes</v>
      </c>
    </row>
    <row r="8409" spans="1:23" ht="12.9" customHeight="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  <c r="V8409" s="1" t="str">
        <f>VLOOKUP(M8409,People!$B$1:$C$5,2,0)</f>
        <v>Chuck Magee</v>
      </c>
      <c r="W8409" s="1" t="str">
        <f>VLOOKUP(Orders!B8409,Returns!$B$1:$C$801,2,1)</f>
        <v>Yes</v>
      </c>
    </row>
    <row r="8410" spans="1:23" ht="12.9" customHeight="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  <c r="V8410" s="1" t="str">
        <f>VLOOKUP(M8410,People!$B$1:$C$5,2,0)</f>
        <v>Chuck Magee</v>
      </c>
      <c r="W8410" s="1" t="str">
        <f>VLOOKUP(Orders!B8410,Returns!$B$1:$C$801,2,1)</f>
        <v>Yes</v>
      </c>
    </row>
    <row r="8411" spans="1:23" ht="12.9" customHeight="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  <c r="V8411" s="1" t="str">
        <f>VLOOKUP(M8411,People!$B$1:$C$5,2,0)</f>
        <v>Anna Andreadi</v>
      </c>
      <c r="W8411" s="1" t="str">
        <f>VLOOKUP(Orders!B8411,Returns!$B$1:$C$801,2,1)</f>
        <v>Yes</v>
      </c>
    </row>
    <row r="8412" spans="1:23" ht="12.9" customHeight="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  <c r="V8412" s="1" t="str">
        <f>VLOOKUP(M8412,People!$B$1:$C$5,2,0)</f>
        <v>Cassandra Brandow</v>
      </c>
      <c r="W8412" s="1" t="str">
        <f>VLOOKUP(Orders!B8412,Returns!$B$1:$C$801,2,1)</f>
        <v>Yes</v>
      </c>
    </row>
    <row r="8413" spans="1:23" ht="12.9" customHeight="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  <c r="V8413" s="1" t="str">
        <f>VLOOKUP(M8413,People!$B$1:$C$5,2,0)</f>
        <v>Cassandra Brandow</v>
      </c>
      <c r="W8413" s="1" t="str">
        <f>VLOOKUP(Orders!B8413,Returns!$B$1:$C$801,2,1)</f>
        <v>Yes</v>
      </c>
    </row>
    <row r="8414" spans="1:23" ht="12.9" customHeight="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VLOOKUP(M8414,People!$B$1:$C$5,2,0)</f>
        <v>Kelly Williams</v>
      </c>
      <c r="W8414" s="1" t="str">
        <f>VLOOKUP(Orders!B8414,Returns!$B$1:$C$801,2,1)</f>
        <v>Yes</v>
      </c>
    </row>
    <row r="8415" spans="1:23" ht="12.9" customHeight="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  <c r="V8415" s="1" t="str">
        <f>VLOOKUP(M8415,People!$B$1:$C$5,2,0)</f>
        <v>Kelly Williams</v>
      </c>
      <c r="W8415" s="1" t="str">
        <f>VLOOKUP(Orders!B8415,Returns!$B$1:$C$801,2,1)</f>
        <v>Yes</v>
      </c>
    </row>
    <row r="8416" spans="1:23" ht="12.9" customHeight="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  <c r="V8416" s="1" t="str">
        <f>VLOOKUP(M8416,People!$B$1:$C$5,2,0)</f>
        <v>Kelly Williams</v>
      </c>
      <c r="W8416" s="1" t="str">
        <f>VLOOKUP(Orders!B8416,Returns!$B$1:$C$801,2,1)</f>
        <v>Yes</v>
      </c>
    </row>
    <row r="8417" spans="1:23" ht="12.9" customHeight="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  <c r="V8417" s="1" t="str">
        <f>VLOOKUP(M8417,People!$B$1:$C$5,2,0)</f>
        <v>Kelly Williams</v>
      </c>
      <c r="W8417" s="1" t="str">
        <f>VLOOKUP(Orders!B8417,Returns!$B$1:$C$801,2,1)</f>
        <v>Yes</v>
      </c>
    </row>
    <row r="8418" spans="1:23" ht="12.9" customHeight="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  <c r="V8418" s="1" t="str">
        <f>VLOOKUP(M8418,People!$B$1:$C$5,2,0)</f>
        <v>Anna Andreadi</v>
      </c>
      <c r="W8418" s="1" t="str">
        <f>VLOOKUP(Orders!B8418,Returns!$B$1:$C$801,2,1)</f>
        <v>Yes</v>
      </c>
    </row>
    <row r="8419" spans="1:23" ht="12.9" customHeight="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  <c r="V8419" s="1" t="str">
        <f>VLOOKUP(M8419,People!$B$1:$C$5,2,0)</f>
        <v>Anna Andreadi</v>
      </c>
      <c r="W8419" s="1" t="str">
        <f>VLOOKUP(Orders!B8419,Returns!$B$1:$C$801,2,1)</f>
        <v>Yes</v>
      </c>
    </row>
    <row r="8420" spans="1:23" ht="12.9" customHeight="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VLOOKUP(M8420,People!$B$1:$C$5,2,0)</f>
        <v>Anna Andreadi</v>
      </c>
      <c r="W8420" s="1" t="str">
        <f>VLOOKUP(Orders!B8420,Returns!$B$1:$C$801,2,1)</f>
        <v>Yes</v>
      </c>
    </row>
    <row r="8421" spans="1:23" ht="12.9" customHeight="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  <c r="V8421" s="1" t="str">
        <f>VLOOKUP(M8421,People!$B$1:$C$5,2,0)</f>
        <v>Anna Andreadi</v>
      </c>
      <c r="W8421" s="1" t="str">
        <f>VLOOKUP(Orders!B8421,Returns!$B$1:$C$801,2,1)</f>
        <v>Yes</v>
      </c>
    </row>
    <row r="8422" spans="1:23" ht="12.9" customHeight="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VLOOKUP(M8422,People!$B$1:$C$5,2,0)</f>
        <v>Anna Andreadi</v>
      </c>
      <c r="W8422" s="1" t="str">
        <f>VLOOKUP(Orders!B8422,Returns!$B$1:$C$801,2,1)</f>
        <v>Yes</v>
      </c>
    </row>
    <row r="8423" spans="1:23" ht="12.9" customHeight="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  <c r="V8423" s="1" t="str">
        <f>VLOOKUP(M8423,People!$B$1:$C$5,2,0)</f>
        <v>Chuck Magee</v>
      </c>
      <c r="W8423" s="1" t="str">
        <f>VLOOKUP(Orders!B8423,Returns!$B$1:$C$801,2,1)</f>
        <v>Yes</v>
      </c>
    </row>
    <row r="8424" spans="1:23" ht="12.9" customHeight="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VLOOKUP(M8424,People!$B$1:$C$5,2,0)</f>
        <v>Chuck Magee</v>
      </c>
      <c r="W8424" s="1" t="str">
        <f>VLOOKUP(Orders!B8424,Returns!$B$1:$C$801,2,1)</f>
        <v>Yes</v>
      </c>
    </row>
    <row r="8425" spans="1:23" ht="12.9" customHeight="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VLOOKUP(M8425,People!$B$1:$C$5,2,0)</f>
        <v>Chuck Magee</v>
      </c>
      <c r="W8425" s="1" t="str">
        <f>VLOOKUP(Orders!B8425,Returns!$B$1:$C$801,2,1)</f>
        <v>Yes</v>
      </c>
    </row>
    <row r="8426" spans="1:23" ht="12.9" customHeight="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  <c r="V8426" s="1" t="str">
        <f>VLOOKUP(M8426,People!$B$1:$C$5,2,0)</f>
        <v>Chuck Magee</v>
      </c>
      <c r="W8426" s="1" t="str">
        <f>VLOOKUP(Orders!B8426,Returns!$B$1:$C$801,2,1)</f>
        <v>Yes</v>
      </c>
    </row>
    <row r="8427" spans="1:23" ht="12.9" customHeight="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  <c r="V8427" s="1" t="str">
        <f>VLOOKUP(M8427,People!$B$1:$C$5,2,0)</f>
        <v>Chuck Magee</v>
      </c>
      <c r="W8427" s="1" t="str">
        <f>VLOOKUP(Orders!B8427,Returns!$B$1:$C$801,2,1)</f>
        <v>Yes</v>
      </c>
    </row>
    <row r="8428" spans="1:23" ht="12.9" customHeight="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  <c r="V8428" s="1" t="str">
        <f>VLOOKUP(M8428,People!$B$1:$C$5,2,0)</f>
        <v>Anna Andreadi</v>
      </c>
      <c r="W8428" s="1" t="str">
        <f>VLOOKUP(Orders!B8428,Returns!$B$1:$C$801,2,1)</f>
        <v>Yes</v>
      </c>
    </row>
    <row r="8429" spans="1:23" ht="12.9" customHeight="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  <c r="V8429" s="1" t="str">
        <f>VLOOKUP(M8429,People!$B$1:$C$5,2,0)</f>
        <v>Kelly Williams</v>
      </c>
      <c r="W8429" s="1" t="str">
        <f>VLOOKUP(Orders!B8429,Returns!$B$1:$C$801,2,1)</f>
        <v>Yes</v>
      </c>
    </row>
    <row r="8430" spans="1:23" ht="12.9" customHeight="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  <c r="V8430" s="1" t="str">
        <f>VLOOKUP(M8430,People!$B$1:$C$5,2,0)</f>
        <v>Anna Andreadi</v>
      </c>
      <c r="W8430" s="1" t="str">
        <f>VLOOKUP(Orders!B8430,Returns!$B$1:$C$801,2,1)</f>
        <v>Yes</v>
      </c>
    </row>
    <row r="8431" spans="1:23" ht="12.9" customHeight="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  <c r="V8431" s="1" t="str">
        <f>VLOOKUP(M8431,People!$B$1:$C$5,2,0)</f>
        <v>Chuck Magee</v>
      </c>
      <c r="W8431" s="1" t="str">
        <f>VLOOKUP(Orders!B8431,Returns!$B$1:$C$801,2,1)</f>
        <v>Yes</v>
      </c>
    </row>
    <row r="8432" spans="1:23" ht="12.9" customHeight="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  <c r="V8432" s="1" t="str">
        <f>VLOOKUP(M8432,People!$B$1:$C$5,2,0)</f>
        <v>Kelly Williams</v>
      </c>
      <c r="W8432" s="1" t="str">
        <f>VLOOKUP(Orders!B8432,Returns!$B$1:$C$801,2,1)</f>
        <v>Yes</v>
      </c>
    </row>
    <row r="8433" spans="1:23" ht="12.9" customHeight="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  <c r="V8433" s="1" t="str">
        <f>VLOOKUP(M8433,People!$B$1:$C$5,2,0)</f>
        <v>Chuck Magee</v>
      </c>
      <c r="W8433" s="1" t="str">
        <f>VLOOKUP(Orders!B8433,Returns!$B$1:$C$801,2,1)</f>
        <v>Yes</v>
      </c>
    </row>
    <row r="8434" spans="1:23" ht="12.9" customHeight="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  <c r="V8434" s="1" t="str">
        <f>VLOOKUP(M8434,People!$B$1:$C$5,2,0)</f>
        <v>Kelly Williams</v>
      </c>
      <c r="W8434" s="1" t="str">
        <f>VLOOKUP(Orders!B8434,Returns!$B$1:$C$801,2,1)</f>
        <v>Yes</v>
      </c>
    </row>
    <row r="8435" spans="1:23" ht="12.9" customHeight="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  <c r="V8435" s="1" t="str">
        <f>VLOOKUP(M8435,People!$B$1:$C$5,2,0)</f>
        <v>Kelly Williams</v>
      </c>
      <c r="W8435" s="1" t="str">
        <f>VLOOKUP(Orders!B8435,Returns!$B$1:$C$801,2,1)</f>
        <v>Yes</v>
      </c>
    </row>
    <row r="8436" spans="1:23" ht="12.9" customHeight="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  <c r="V8436" s="1" t="str">
        <f>VLOOKUP(M8436,People!$B$1:$C$5,2,0)</f>
        <v>Kelly Williams</v>
      </c>
      <c r="W8436" s="1" t="str">
        <f>VLOOKUP(Orders!B8436,Returns!$B$1:$C$801,2,1)</f>
        <v>Yes</v>
      </c>
    </row>
    <row r="8437" spans="1:23" ht="12.9" customHeight="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  <c r="V8437" s="1" t="str">
        <f>VLOOKUP(M8437,People!$B$1:$C$5,2,0)</f>
        <v>Kelly Williams</v>
      </c>
      <c r="W8437" s="1" t="str">
        <f>VLOOKUP(Orders!B8437,Returns!$B$1:$C$801,2,1)</f>
        <v>Yes</v>
      </c>
    </row>
    <row r="8438" spans="1:23" ht="12.9" customHeight="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  <c r="V8438" s="1" t="str">
        <f>VLOOKUP(M8438,People!$B$1:$C$5,2,0)</f>
        <v>Anna Andreadi</v>
      </c>
      <c r="W8438" s="1" t="str">
        <f>VLOOKUP(Orders!B8438,Returns!$B$1:$C$801,2,1)</f>
        <v>Yes</v>
      </c>
    </row>
    <row r="8439" spans="1:23" ht="12.9" customHeight="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VLOOKUP(M8439,People!$B$1:$C$5,2,0)</f>
        <v>Chuck Magee</v>
      </c>
      <c r="W8439" s="1" t="str">
        <f>VLOOKUP(Orders!B8439,Returns!$B$1:$C$801,2,1)</f>
        <v>Yes</v>
      </c>
    </row>
    <row r="8440" spans="1:23" ht="12.9" customHeight="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  <c r="V8440" s="1" t="str">
        <f>VLOOKUP(M8440,People!$B$1:$C$5,2,0)</f>
        <v>Anna Andreadi</v>
      </c>
      <c r="W8440" s="1" t="str">
        <f>VLOOKUP(Orders!B8440,Returns!$B$1:$C$801,2,1)</f>
        <v>Yes</v>
      </c>
    </row>
    <row r="8441" spans="1:23" ht="12.9" customHeight="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  <c r="V8441" s="1" t="str">
        <f>VLOOKUP(M8441,People!$B$1:$C$5,2,0)</f>
        <v>Kelly Williams</v>
      </c>
      <c r="W8441" s="1" t="str">
        <f>VLOOKUP(Orders!B8441,Returns!$B$1:$C$801,2,1)</f>
        <v>Yes</v>
      </c>
    </row>
    <row r="8442" spans="1:23" ht="12.9" customHeight="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  <c r="V8442" s="1" t="str">
        <f>VLOOKUP(M8442,People!$B$1:$C$5,2,0)</f>
        <v>Chuck Magee</v>
      </c>
      <c r="W8442" s="1" t="str">
        <f>VLOOKUP(Orders!B8442,Returns!$B$1:$C$801,2,1)</f>
        <v>Yes</v>
      </c>
    </row>
    <row r="8443" spans="1:23" ht="12.9" customHeight="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  <c r="V8443" s="1" t="str">
        <f>VLOOKUP(M8443,People!$B$1:$C$5,2,0)</f>
        <v>Anna Andreadi</v>
      </c>
      <c r="W8443" s="1" t="str">
        <f>VLOOKUP(Orders!B8443,Returns!$B$1:$C$801,2,1)</f>
        <v>Yes</v>
      </c>
    </row>
    <row r="8444" spans="1:23" ht="12.9" customHeight="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  <c r="V8444" s="1" t="str">
        <f>VLOOKUP(M8444,People!$B$1:$C$5,2,0)</f>
        <v>Chuck Magee</v>
      </c>
      <c r="W8444" s="1" t="str">
        <f>VLOOKUP(Orders!B8444,Returns!$B$1:$C$801,2,1)</f>
        <v>Yes</v>
      </c>
    </row>
    <row r="8445" spans="1:23" ht="12.9" customHeight="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  <c r="V8445" s="1" t="str">
        <f>VLOOKUP(M8445,People!$B$1:$C$5,2,0)</f>
        <v>Chuck Magee</v>
      </c>
      <c r="W8445" s="1" t="str">
        <f>VLOOKUP(Orders!B8445,Returns!$B$1:$C$801,2,1)</f>
        <v>Yes</v>
      </c>
    </row>
    <row r="8446" spans="1:23" ht="12.9" customHeight="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  <c r="V8446" s="1" t="str">
        <f>VLOOKUP(M8446,People!$B$1:$C$5,2,0)</f>
        <v>Chuck Magee</v>
      </c>
      <c r="W8446" s="1" t="str">
        <f>VLOOKUP(Orders!B8446,Returns!$B$1:$C$801,2,1)</f>
        <v>Yes</v>
      </c>
    </row>
    <row r="8447" spans="1:23" ht="12.9" customHeight="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  <c r="V8447" s="1" t="str">
        <f>VLOOKUP(M8447,People!$B$1:$C$5,2,0)</f>
        <v>Chuck Magee</v>
      </c>
      <c r="W8447" s="1" t="str">
        <f>VLOOKUP(Orders!B8447,Returns!$B$1:$C$801,2,1)</f>
        <v>Yes</v>
      </c>
    </row>
    <row r="8448" spans="1:23" ht="12.9" customHeight="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  <c r="V8448" s="1" t="str">
        <f>VLOOKUP(M8448,People!$B$1:$C$5,2,0)</f>
        <v>Chuck Magee</v>
      </c>
      <c r="W8448" s="1" t="str">
        <f>VLOOKUP(Orders!B8448,Returns!$B$1:$C$801,2,1)</f>
        <v>Yes</v>
      </c>
    </row>
    <row r="8449" spans="1:23" ht="12.9" customHeight="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  <c r="V8449" s="1" t="str">
        <f>VLOOKUP(M8449,People!$B$1:$C$5,2,0)</f>
        <v>Chuck Magee</v>
      </c>
      <c r="W8449" s="1" t="str">
        <f>VLOOKUP(Orders!B8449,Returns!$B$1:$C$801,2,1)</f>
        <v>Yes</v>
      </c>
    </row>
    <row r="8450" spans="1:23" ht="12.9" customHeight="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  <c r="V8450" s="1" t="str">
        <f>VLOOKUP(M8450,People!$B$1:$C$5,2,0)</f>
        <v>Chuck Magee</v>
      </c>
      <c r="W8450" s="1" t="str">
        <f>VLOOKUP(Orders!B8450,Returns!$B$1:$C$801,2,1)</f>
        <v>Yes</v>
      </c>
    </row>
    <row r="8451" spans="1:23" ht="12.9" customHeight="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VLOOKUP(M8451,People!$B$1:$C$5,2,0)</f>
        <v>Chuck Magee</v>
      </c>
      <c r="W8451" s="1" t="str">
        <f>VLOOKUP(Orders!B8451,Returns!$B$1:$C$801,2,1)</f>
        <v>Yes</v>
      </c>
    </row>
    <row r="8452" spans="1:23" ht="12.9" customHeight="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  <c r="V8452" s="1" t="str">
        <f>VLOOKUP(M8452,People!$B$1:$C$5,2,0)</f>
        <v>Chuck Magee</v>
      </c>
      <c r="W8452" s="1" t="str">
        <f>VLOOKUP(Orders!B8452,Returns!$B$1:$C$801,2,1)</f>
        <v>Yes</v>
      </c>
    </row>
    <row r="8453" spans="1:23" ht="12.9" customHeight="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  <c r="V8453" s="1" t="str">
        <f>VLOOKUP(M8453,People!$B$1:$C$5,2,0)</f>
        <v>Anna Andreadi</v>
      </c>
      <c r="W8453" s="1" t="str">
        <f>VLOOKUP(Orders!B8453,Returns!$B$1:$C$801,2,1)</f>
        <v>Yes</v>
      </c>
    </row>
    <row r="8454" spans="1:23" ht="12.9" customHeight="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  <c r="V8454" s="1" t="str">
        <f>VLOOKUP(M8454,People!$B$1:$C$5,2,0)</f>
        <v>Kelly Williams</v>
      </c>
      <c r="W8454" s="1" t="str">
        <f>VLOOKUP(Orders!B8454,Returns!$B$1:$C$801,2,1)</f>
        <v>Yes</v>
      </c>
    </row>
    <row r="8455" spans="1:23" ht="12.9" customHeight="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  <c r="V8455" s="1" t="str">
        <f>VLOOKUP(M8455,People!$B$1:$C$5,2,0)</f>
        <v>Kelly Williams</v>
      </c>
      <c r="W8455" s="1" t="str">
        <f>VLOOKUP(Orders!B8455,Returns!$B$1:$C$801,2,1)</f>
        <v>Yes</v>
      </c>
    </row>
    <row r="8456" spans="1:23" ht="12.9" customHeight="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VLOOKUP(M8456,People!$B$1:$C$5,2,0)</f>
        <v>Kelly Williams</v>
      </c>
      <c r="W8456" s="1" t="str">
        <f>VLOOKUP(Orders!B8456,Returns!$B$1:$C$801,2,1)</f>
        <v>Yes</v>
      </c>
    </row>
    <row r="8457" spans="1:23" ht="12.9" customHeight="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  <c r="V8457" s="1" t="str">
        <f>VLOOKUP(M8457,People!$B$1:$C$5,2,0)</f>
        <v>Anna Andreadi</v>
      </c>
      <c r="W8457" s="1" t="str">
        <f>VLOOKUP(Orders!B8457,Returns!$B$1:$C$801,2,1)</f>
        <v>Yes</v>
      </c>
    </row>
    <row r="8458" spans="1:23" ht="12.9" customHeight="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  <c r="V8458" s="1" t="str">
        <f>VLOOKUP(M8458,People!$B$1:$C$5,2,0)</f>
        <v>Kelly Williams</v>
      </c>
      <c r="W8458" s="1" t="str">
        <f>VLOOKUP(Orders!B8458,Returns!$B$1:$C$801,2,1)</f>
        <v>Yes</v>
      </c>
    </row>
    <row r="8459" spans="1:23" ht="12.9" customHeight="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  <c r="V8459" s="1" t="str">
        <f>VLOOKUP(M8459,People!$B$1:$C$5,2,0)</f>
        <v>Kelly Williams</v>
      </c>
      <c r="W8459" s="1" t="str">
        <f>VLOOKUP(Orders!B8459,Returns!$B$1:$C$801,2,1)</f>
        <v>Yes</v>
      </c>
    </row>
    <row r="8460" spans="1:23" ht="12.9" customHeight="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  <c r="V8460" s="1" t="str">
        <f>VLOOKUP(M8460,People!$B$1:$C$5,2,0)</f>
        <v>Kelly Williams</v>
      </c>
      <c r="W8460" s="1" t="str">
        <f>VLOOKUP(Orders!B8460,Returns!$B$1:$C$801,2,1)</f>
        <v>Yes</v>
      </c>
    </row>
    <row r="8461" spans="1:23" ht="12.9" customHeight="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  <c r="V8461" s="1" t="str">
        <f>VLOOKUP(M8461,People!$B$1:$C$5,2,0)</f>
        <v>Kelly Williams</v>
      </c>
      <c r="W8461" s="1" t="str">
        <f>VLOOKUP(Orders!B8461,Returns!$B$1:$C$801,2,1)</f>
        <v>Yes</v>
      </c>
    </row>
    <row r="8462" spans="1:23" ht="12.9" customHeight="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  <c r="V8462" s="1" t="str">
        <f>VLOOKUP(M8462,People!$B$1:$C$5,2,0)</f>
        <v>Chuck Magee</v>
      </c>
      <c r="W8462" s="1" t="str">
        <f>VLOOKUP(Orders!B8462,Returns!$B$1:$C$801,2,1)</f>
        <v>Yes</v>
      </c>
    </row>
    <row r="8463" spans="1:23" ht="12.9" customHeight="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  <c r="V8463" s="1" t="str">
        <f>VLOOKUP(M8463,People!$B$1:$C$5,2,0)</f>
        <v>Chuck Magee</v>
      </c>
      <c r="W8463" s="1" t="str">
        <f>VLOOKUP(Orders!B8463,Returns!$B$1:$C$801,2,1)</f>
        <v>Yes</v>
      </c>
    </row>
    <row r="8464" spans="1:23" ht="12.9" customHeight="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  <c r="V8464" s="1" t="str">
        <f>VLOOKUP(M8464,People!$B$1:$C$5,2,0)</f>
        <v>Kelly Williams</v>
      </c>
      <c r="W8464" s="1" t="str">
        <f>VLOOKUP(Orders!B8464,Returns!$B$1:$C$801,2,1)</f>
        <v>Yes</v>
      </c>
    </row>
    <row r="8465" spans="1:23" ht="12.9" customHeight="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  <c r="V8465" s="1" t="str">
        <f>VLOOKUP(M8465,People!$B$1:$C$5,2,0)</f>
        <v>Anna Andreadi</v>
      </c>
      <c r="W8465" s="1" t="str">
        <f>VLOOKUP(Orders!B8465,Returns!$B$1:$C$801,2,1)</f>
        <v>Yes</v>
      </c>
    </row>
    <row r="8466" spans="1:23" ht="12.9" customHeight="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  <c r="V8466" s="1" t="str">
        <f>VLOOKUP(M8466,People!$B$1:$C$5,2,0)</f>
        <v>Anna Andreadi</v>
      </c>
      <c r="W8466" s="1" t="str">
        <f>VLOOKUP(Orders!B8466,Returns!$B$1:$C$801,2,1)</f>
        <v>Yes</v>
      </c>
    </row>
    <row r="8467" spans="1:23" ht="12.9" customHeight="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  <c r="V8467" s="1" t="str">
        <f>VLOOKUP(M8467,People!$B$1:$C$5,2,0)</f>
        <v>Chuck Magee</v>
      </c>
      <c r="W8467" s="1" t="str">
        <f>VLOOKUP(Orders!B8467,Returns!$B$1:$C$801,2,1)</f>
        <v>Yes</v>
      </c>
    </row>
    <row r="8468" spans="1:23" ht="12.9" customHeight="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VLOOKUP(M8468,People!$B$1:$C$5,2,0)</f>
        <v>Chuck Magee</v>
      </c>
      <c r="W8468" s="1" t="str">
        <f>VLOOKUP(Orders!B8468,Returns!$B$1:$C$801,2,1)</f>
        <v>Yes</v>
      </c>
    </row>
    <row r="8469" spans="1:23" ht="12.9" customHeight="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  <c r="V8469" s="1" t="str">
        <f>VLOOKUP(M8469,People!$B$1:$C$5,2,0)</f>
        <v>Anna Andreadi</v>
      </c>
      <c r="W8469" s="1" t="str">
        <f>VLOOKUP(Orders!B8469,Returns!$B$1:$C$801,2,1)</f>
        <v>Yes</v>
      </c>
    </row>
    <row r="8470" spans="1:23" ht="12.9" customHeight="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VLOOKUP(M8470,People!$B$1:$C$5,2,0)</f>
        <v>Kelly Williams</v>
      </c>
      <c r="W8470" s="1" t="str">
        <f>VLOOKUP(Orders!B8470,Returns!$B$1:$C$801,2,1)</f>
        <v>Yes</v>
      </c>
    </row>
    <row r="8471" spans="1:23" ht="12.9" customHeight="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  <c r="V8471" s="1" t="str">
        <f>VLOOKUP(M8471,People!$B$1:$C$5,2,0)</f>
        <v>Cassandra Brandow</v>
      </c>
      <c r="W8471" s="1" t="str">
        <f>VLOOKUP(Orders!B8471,Returns!$B$1:$C$801,2,1)</f>
        <v>Yes</v>
      </c>
    </row>
    <row r="8472" spans="1:23" ht="12.9" customHeight="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  <c r="V8472" s="1" t="str">
        <f>VLOOKUP(M8472,People!$B$1:$C$5,2,0)</f>
        <v>Cassandra Brandow</v>
      </c>
      <c r="W8472" s="1" t="str">
        <f>VLOOKUP(Orders!B8472,Returns!$B$1:$C$801,2,1)</f>
        <v>Yes</v>
      </c>
    </row>
    <row r="8473" spans="1:23" ht="12.9" customHeight="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  <c r="V8473" s="1" t="str">
        <f>VLOOKUP(M8473,People!$B$1:$C$5,2,0)</f>
        <v>Cassandra Brandow</v>
      </c>
      <c r="W8473" s="1" t="str">
        <f>VLOOKUP(Orders!B8473,Returns!$B$1:$C$801,2,1)</f>
        <v>Yes</v>
      </c>
    </row>
    <row r="8474" spans="1:23" ht="12.9" customHeight="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  <c r="V8474" s="1" t="str">
        <f>VLOOKUP(M8474,People!$B$1:$C$5,2,0)</f>
        <v>Cassandra Brandow</v>
      </c>
      <c r="W8474" s="1" t="str">
        <f>VLOOKUP(Orders!B8474,Returns!$B$1:$C$801,2,1)</f>
        <v>Yes</v>
      </c>
    </row>
    <row r="8475" spans="1:23" ht="12.9" customHeight="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  <c r="V8475" s="1" t="str">
        <f>VLOOKUP(M8475,People!$B$1:$C$5,2,0)</f>
        <v>Cassandra Brandow</v>
      </c>
      <c r="W8475" s="1" t="str">
        <f>VLOOKUP(Orders!B8475,Returns!$B$1:$C$801,2,1)</f>
        <v>Yes</v>
      </c>
    </row>
    <row r="8476" spans="1:23" ht="12.9" customHeight="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  <c r="V8476" s="1" t="str">
        <f>VLOOKUP(M8476,People!$B$1:$C$5,2,0)</f>
        <v>Chuck Magee</v>
      </c>
      <c r="W8476" s="1" t="str">
        <f>VLOOKUP(Orders!B8476,Returns!$B$1:$C$801,2,1)</f>
        <v>Yes</v>
      </c>
    </row>
    <row r="8477" spans="1:23" ht="12.9" customHeight="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VLOOKUP(M8477,People!$B$1:$C$5,2,0)</f>
        <v>Chuck Magee</v>
      </c>
      <c r="W8477" s="1" t="str">
        <f>VLOOKUP(Orders!B8477,Returns!$B$1:$C$801,2,1)</f>
        <v>Yes</v>
      </c>
    </row>
    <row r="8478" spans="1:23" ht="12.9" customHeight="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VLOOKUP(M8478,People!$B$1:$C$5,2,0)</f>
        <v>Anna Andreadi</v>
      </c>
      <c r="W8478" s="1" t="str">
        <f>VLOOKUP(Orders!B8478,Returns!$B$1:$C$801,2,1)</f>
        <v>Yes</v>
      </c>
    </row>
    <row r="8479" spans="1:23" ht="12.9" customHeight="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VLOOKUP(M8479,People!$B$1:$C$5,2,0)</f>
        <v>Chuck Magee</v>
      </c>
      <c r="W8479" s="1" t="str">
        <f>VLOOKUP(Orders!B8479,Returns!$B$1:$C$801,2,1)</f>
        <v>Yes</v>
      </c>
    </row>
    <row r="8480" spans="1:23" ht="12.9" customHeight="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  <c r="V8480" s="1" t="str">
        <f>VLOOKUP(M8480,People!$B$1:$C$5,2,0)</f>
        <v>Anna Andreadi</v>
      </c>
      <c r="W8480" s="1" t="str">
        <f>VLOOKUP(Orders!B8480,Returns!$B$1:$C$801,2,1)</f>
        <v>Yes</v>
      </c>
    </row>
    <row r="8481" spans="1:23" ht="12.9" customHeight="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VLOOKUP(M8481,People!$B$1:$C$5,2,0)</f>
        <v>Anna Andreadi</v>
      </c>
      <c r="W8481" s="1" t="str">
        <f>VLOOKUP(Orders!B8481,Returns!$B$1:$C$801,2,1)</f>
        <v>Yes</v>
      </c>
    </row>
    <row r="8482" spans="1:23" ht="12.9" customHeight="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VLOOKUP(M8482,People!$B$1:$C$5,2,0)</f>
        <v>Kelly Williams</v>
      </c>
      <c r="W8482" s="1" t="str">
        <f>VLOOKUP(Orders!B8482,Returns!$B$1:$C$801,2,1)</f>
        <v>Yes</v>
      </c>
    </row>
    <row r="8483" spans="1:23" ht="12.9" customHeight="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  <c r="V8483" s="1" t="str">
        <f>VLOOKUP(M8483,People!$B$1:$C$5,2,0)</f>
        <v>Chuck Magee</v>
      </c>
      <c r="W8483" s="1" t="str">
        <f>VLOOKUP(Orders!B8483,Returns!$B$1:$C$801,2,1)</f>
        <v>Yes</v>
      </c>
    </row>
    <row r="8484" spans="1:23" ht="12.9" customHeight="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VLOOKUP(M8484,People!$B$1:$C$5,2,0)</f>
        <v>Chuck Magee</v>
      </c>
      <c r="W8484" s="1" t="str">
        <f>VLOOKUP(Orders!B8484,Returns!$B$1:$C$801,2,1)</f>
        <v>Yes</v>
      </c>
    </row>
    <row r="8485" spans="1:23" ht="12.9" customHeight="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  <c r="V8485" s="1" t="str">
        <f>VLOOKUP(M8485,People!$B$1:$C$5,2,0)</f>
        <v>Kelly Williams</v>
      </c>
      <c r="W8485" s="1" t="str">
        <f>VLOOKUP(Orders!B8485,Returns!$B$1:$C$801,2,1)</f>
        <v>Yes</v>
      </c>
    </row>
    <row r="8486" spans="1:23" ht="12.9" customHeight="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VLOOKUP(M8486,People!$B$1:$C$5,2,0)</f>
        <v>Anna Andreadi</v>
      </c>
      <c r="W8486" s="1" t="str">
        <f>VLOOKUP(Orders!B8486,Returns!$B$1:$C$801,2,1)</f>
        <v>Yes</v>
      </c>
    </row>
    <row r="8487" spans="1:23" ht="12.9" customHeight="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VLOOKUP(M8487,People!$B$1:$C$5,2,0)</f>
        <v>Anna Andreadi</v>
      </c>
      <c r="W8487" s="1" t="str">
        <f>VLOOKUP(Orders!B8487,Returns!$B$1:$C$801,2,1)</f>
        <v>Yes</v>
      </c>
    </row>
    <row r="8488" spans="1:23" ht="12.9" customHeight="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  <c r="V8488" s="1" t="str">
        <f>VLOOKUP(M8488,People!$B$1:$C$5,2,0)</f>
        <v>Anna Andreadi</v>
      </c>
      <c r="W8488" s="1" t="str">
        <f>VLOOKUP(Orders!B8488,Returns!$B$1:$C$801,2,1)</f>
        <v>Yes</v>
      </c>
    </row>
    <row r="8489" spans="1:23" ht="12.9" customHeight="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VLOOKUP(M8489,People!$B$1:$C$5,2,0)</f>
        <v>Anna Andreadi</v>
      </c>
      <c r="W8489" s="1" t="str">
        <f>VLOOKUP(Orders!B8489,Returns!$B$1:$C$801,2,1)</f>
        <v>Yes</v>
      </c>
    </row>
    <row r="8490" spans="1:23" ht="12.9" customHeight="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  <c r="V8490" s="1" t="str">
        <f>VLOOKUP(M8490,People!$B$1:$C$5,2,0)</f>
        <v>Cassandra Brandow</v>
      </c>
      <c r="W8490" s="1" t="str">
        <f>VLOOKUP(Orders!B8490,Returns!$B$1:$C$801,2,1)</f>
        <v>Yes</v>
      </c>
    </row>
    <row r="8491" spans="1:23" ht="12.9" customHeight="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VLOOKUP(M8491,People!$B$1:$C$5,2,0)</f>
        <v>Cassandra Brandow</v>
      </c>
      <c r="W8491" s="1" t="str">
        <f>VLOOKUP(Orders!B8491,Returns!$B$1:$C$801,2,1)</f>
        <v>Yes</v>
      </c>
    </row>
    <row r="8492" spans="1:23" ht="12.9" customHeight="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  <c r="V8492" s="1" t="str">
        <f>VLOOKUP(M8492,People!$B$1:$C$5,2,0)</f>
        <v>Cassandra Brandow</v>
      </c>
      <c r="W8492" s="1" t="str">
        <f>VLOOKUP(Orders!B8492,Returns!$B$1:$C$801,2,1)</f>
        <v>Yes</v>
      </c>
    </row>
    <row r="8493" spans="1:23" ht="12.9" customHeight="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  <c r="V8493" s="1" t="str">
        <f>VLOOKUP(M8493,People!$B$1:$C$5,2,0)</f>
        <v>Anna Andreadi</v>
      </c>
      <c r="W8493" s="1" t="str">
        <f>VLOOKUP(Orders!B8493,Returns!$B$1:$C$801,2,1)</f>
        <v>Yes</v>
      </c>
    </row>
    <row r="8494" spans="1:23" ht="12.9" customHeight="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  <c r="V8494" s="1" t="str">
        <f>VLOOKUP(M8494,People!$B$1:$C$5,2,0)</f>
        <v>Kelly Williams</v>
      </c>
      <c r="W8494" s="1" t="str">
        <f>VLOOKUP(Orders!B8494,Returns!$B$1:$C$801,2,1)</f>
        <v>Yes</v>
      </c>
    </row>
    <row r="8495" spans="1:23" ht="12.9" customHeight="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  <c r="V8495" s="1" t="str">
        <f>VLOOKUP(M8495,People!$B$1:$C$5,2,0)</f>
        <v>Kelly Williams</v>
      </c>
      <c r="W8495" s="1" t="str">
        <f>VLOOKUP(Orders!B8495,Returns!$B$1:$C$801,2,1)</f>
        <v>Yes</v>
      </c>
    </row>
    <row r="8496" spans="1:23" ht="12.9" customHeight="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  <c r="V8496" s="1" t="str">
        <f>VLOOKUP(M8496,People!$B$1:$C$5,2,0)</f>
        <v>Kelly Williams</v>
      </c>
      <c r="W8496" s="1" t="str">
        <f>VLOOKUP(Orders!B8496,Returns!$B$1:$C$801,2,1)</f>
        <v>Yes</v>
      </c>
    </row>
    <row r="8497" spans="1:23" ht="12.9" customHeight="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  <c r="V8497" s="1" t="str">
        <f>VLOOKUP(M8497,People!$B$1:$C$5,2,0)</f>
        <v>Anna Andreadi</v>
      </c>
      <c r="W8497" s="1" t="str">
        <f>VLOOKUP(Orders!B8497,Returns!$B$1:$C$801,2,1)</f>
        <v>Yes</v>
      </c>
    </row>
    <row r="8498" spans="1:23" ht="12.9" customHeight="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  <c r="V8498" s="1" t="str">
        <f>VLOOKUP(M8498,People!$B$1:$C$5,2,0)</f>
        <v>Chuck Magee</v>
      </c>
      <c r="W8498" s="1" t="str">
        <f>VLOOKUP(Orders!B8498,Returns!$B$1:$C$801,2,1)</f>
        <v>Yes</v>
      </c>
    </row>
    <row r="8499" spans="1:23" ht="12.9" customHeight="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  <c r="V8499" s="1" t="str">
        <f>VLOOKUP(M8499,People!$B$1:$C$5,2,0)</f>
        <v>Chuck Magee</v>
      </c>
      <c r="W8499" s="1" t="str">
        <f>VLOOKUP(Orders!B8499,Returns!$B$1:$C$801,2,1)</f>
        <v>Yes</v>
      </c>
    </row>
    <row r="8500" spans="1:23" ht="12.9" customHeight="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  <c r="V8500" s="1" t="str">
        <f>VLOOKUP(M8500,People!$B$1:$C$5,2,0)</f>
        <v>Chuck Magee</v>
      </c>
      <c r="W8500" s="1" t="str">
        <f>VLOOKUP(Orders!B8500,Returns!$B$1:$C$801,2,1)</f>
        <v>Yes</v>
      </c>
    </row>
    <row r="8501" spans="1:23" ht="12.9" customHeight="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  <c r="V8501" s="1" t="str">
        <f>VLOOKUP(M8501,People!$B$1:$C$5,2,0)</f>
        <v>Chuck Magee</v>
      </c>
      <c r="W8501" s="1" t="str">
        <f>VLOOKUP(Orders!B8501,Returns!$B$1:$C$801,2,1)</f>
        <v>Yes</v>
      </c>
    </row>
    <row r="8502" spans="1:23" ht="12.9" customHeight="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  <c r="V8502" s="1" t="str">
        <f>VLOOKUP(M8502,People!$B$1:$C$5,2,0)</f>
        <v>Chuck Magee</v>
      </c>
      <c r="W8502" s="1" t="str">
        <f>VLOOKUP(Orders!B8502,Returns!$B$1:$C$801,2,1)</f>
        <v>Yes</v>
      </c>
    </row>
    <row r="8503" spans="1:23" ht="12.9" customHeight="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  <c r="V8503" s="1" t="str">
        <f>VLOOKUP(M8503,People!$B$1:$C$5,2,0)</f>
        <v>Anna Andreadi</v>
      </c>
      <c r="W8503" s="1" t="str">
        <f>VLOOKUP(Orders!B8503,Returns!$B$1:$C$801,2,1)</f>
        <v>Yes</v>
      </c>
    </row>
    <row r="8504" spans="1:23" ht="12.9" customHeight="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  <c r="V8504" s="1" t="str">
        <f>VLOOKUP(M8504,People!$B$1:$C$5,2,0)</f>
        <v>Anna Andreadi</v>
      </c>
      <c r="W8504" s="1" t="str">
        <f>VLOOKUP(Orders!B8504,Returns!$B$1:$C$801,2,1)</f>
        <v>Yes</v>
      </c>
    </row>
    <row r="8505" spans="1:23" ht="12.9" customHeight="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  <c r="V8505" s="1" t="str">
        <f>VLOOKUP(M8505,People!$B$1:$C$5,2,0)</f>
        <v>Anna Andreadi</v>
      </c>
      <c r="W8505" s="1" t="str">
        <f>VLOOKUP(Orders!B8505,Returns!$B$1:$C$801,2,1)</f>
        <v>Yes</v>
      </c>
    </row>
    <row r="8506" spans="1:23" ht="12.9" customHeight="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  <c r="V8506" s="1" t="str">
        <f>VLOOKUP(M8506,People!$B$1:$C$5,2,0)</f>
        <v>Kelly Williams</v>
      </c>
      <c r="W8506" s="1" t="str">
        <f>VLOOKUP(Orders!B8506,Returns!$B$1:$C$801,2,1)</f>
        <v>Yes</v>
      </c>
    </row>
    <row r="8507" spans="1:23" ht="12.9" customHeight="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  <c r="V8507" s="1" t="str">
        <f>VLOOKUP(M8507,People!$B$1:$C$5,2,0)</f>
        <v>Kelly Williams</v>
      </c>
      <c r="W8507" s="1" t="str">
        <f>VLOOKUP(Orders!B8507,Returns!$B$1:$C$801,2,1)</f>
        <v>Yes</v>
      </c>
    </row>
    <row r="8508" spans="1:23" ht="12.9" customHeight="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  <c r="V8508" s="1" t="str">
        <f>VLOOKUP(M8508,People!$B$1:$C$5,2,0)</f>
        <v>Kelly Williams</v>
      </c>
      <c r="W8508" s="1" t="str">
        <f>VLOOKUP(Orders!B8508,Returns!$B$1:$C$801,2,1)</f>
        <v>Yes</v>
      </c>
    </row>
    <row r="8509" spans="1:23" ht="12.9" customHeight="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  <c r="V8509" s="1" t="str">
        <f>VLOOKUP(M8509,People!$B$1:$C$5,2,0)</f>
        <v>Kelly Williams</v>
      </c>
      <c r="W8509" s="1" t="str">
        <f>VLOOKUP(Orders!B8509,Returns!$B$1:$C$801,2,1)</f>
        <v>Yes</v>
      </c>
    </row>
    <row r="8510" spans="1:23" ht="12.9" customHeight="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VLOOKUP(M8510,People!$B$1:$C$5,2,0)</f>
        <v>Kelly Williams</v>
      </c>
      <c r="W8510" s="1" t="str">
        <f>VLOOKUP(Orders!B8510,Returns!$B$1:$C$801,2,1)</f>
        <v>Yes</v>
      </c>
    </row>
    <row r="8511" spans="1:23" ht="12.9" customHeight="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  <c r="V8511" s="1" t="str">
        <f>VLOOKUP(M8511,People!$B$1:$C$5,2,0)</f>
        <v>Kelly Williams</v>
      </c>
      <c r="W8511" s="1" t="str">
        <f>VLOOKUP(Orders!B8511,Returns!$B$1:$C$801,2,1)</f>
        <v>Yes</v>
      </c>
    </row>
    <row r="8512" spans="1:23" ht="12.9" customHeight="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VLOOKUP(M8512,People!$B$1:$C$5,2,0)</f>
        <v>Kelly Williams</v>
      </c>
      <c r="W8512" s="1" t="str">
        <f>VLOOKUP(Orders!B8512,Returns!$B$1:$C$801,2,1)</f>
        <v>Yes</v>
      </c>
    </row>
    <row r="8513" spans="1:23" ht="12.9" customHeight="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  <c r="V8513" s="1" t="str">
        <f>VLOOKUP(M8513,People!$B$1:$C$5,2,0)</f>
        <v>Chuck Magee</v>
      </c>
      <c r="W8513" s="1" t="str">
        <f>VLOOKUP(Orders!B8513,Returns!$B$1:$C$801,2,1)</f>
        <v>Yes</v>
      </c>
    </row>
    <row r="8514" spans="1:23" ht="12.9" customHeight="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VLOOKUP(M8514,People!$B$1:$C$5,2,0)</f>
        <v>Kelly Williams</v>
      </c>
      <c r="W8514" s="1" t="str">
        <f>VLOOKUP(Orders!B8514,Returns!$B$1:$C$801,2,1)</f>
        <v>Yes</v>
      </c>
    </row>
    <row r="8515" spans="1:23" ht="12.9" customHeight="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  <c r="V8515" s="1" t="str">
        <f>VLOOKUP(M8515,People!$B$1:$C$5,2,0)</f>
        <v>Cassandra Brandow</v>
      </c>
      <c r="W8515" s="1" t="str">
        <f>VLOOKUP(Orders!B8515,Returns!$B$1:$C$801,2,1)</f>
        <v>Yes</v>
      </c>
    </row>
    <row r="8516" spans="1:23" ht="12.9" customHeight="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  <c r="V8516" s="1" t="str">
        <f>VLOOKUP(M8516,People!$B$1:$C$5,2,0)</f>
        <v>Cassandra Brandow</v>
      </c>
      <c r="W8516" s="1" t="str">
        <f>VLOOKUP(Orders!B8516,Returns!$B$1:$C$801,2,1)</f>
        <v>Yes</v>
      </c>
    </row>
    <row r="8517" spans="1:23" ht="12.9" customHeight="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VLOOKUP(M8517,People!$B$1:$C$5,2,0)</f>
        <v>Cassandra Brandow</v>
      </c>
      <c r="W8517" s="1" t="str">
        <f>VLOOKUP(Orders!B8517,Returns!$B$1:$C$801,2,1)</f>
        <v>Yes</v>
      </c>
    </row>
    <row r="8518" spans="1:23" ht="12.9" customHeight="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  <c r="V8518" s="1" t="str">
        <f>VLOOKUP(M8518,People!$B$1:$C$5,2,0)</f>
        <v>Chuck Magee</v>
      </c>
      <c r="W8518" s="1" t="str">
        <f>VLOOKUP(Orders!B8518,Returns!$B$1:$C$801,2,1)</f>
        <v>Yes</v>
      </c>
    </row>
    <row r="8519" spans="1:23" ht="12.9" customHeight="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  <c r="V8519" s="1" t="str">
        <f>VLOOKUP(M8519,People!$B$1:$C$5,2,0)</f>
        <v>Kelly Williams</v>
      </c>
      <c r="W8519" s="1" t="str">
        <f>VLOOKUP(Orders!B8519,Returns!$B$1:$C$801,2,1)</f>
        <v>Yes</v>
      </c>
    </row>
    <row r="8520" spans="1:23" ht="12.9" customHeight="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  <c r="V8520" s="1" t="str">
        <f>VLOOKUP(M8520,People!$B$1:$C$5,2,0)</f>
        <v>Chuck Magee</v>
      </c>
      <c r="W8520" s="1" t="str">
        <f>VLOOKUP(Orders!B8520,Returns!$B$1:$C$801,2,1)</f>
        <v>Yes</v>
      </c>
    </row>
    <row r="8521" spans="1:23" ht="12.9" customHeight="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  <c r="V8521" s="1" t="str">
        <f>VLOOKUP(M8521,People!$B$1:$C$5,2,0)</f>
        <v>Chuck Magee</v>
      </c>
      <c r="W8521" s="1" t="str">
        <f>VLOOKUP(Orders!B8521,Returns!$B$1:$C$801,2,1)</f>
        <v>Yes</v>
      </c>
    </row>
    <row r="8522" spans="1:23" ht="12.9" customHeight="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  <c r="V8522" s="1" t="str">
        <f>VLOOKUP(M8522,People!$B$1:$C$5,2,0)</f>
        <v>Chuck Magee</v>
      </c>
      <c r="W8522" s="1" t="str">
        <f>VLOOKUP(Orders!B8522,Returns!$B$1:$C$801,2,1)</f>
        <v>Yes</v>
      </c>
    </row>
    <row r="8523" spans="1:23" ht="12.9" customHeight="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  <c r="V8523" s="1" t="str">
        <f>VLOOKUP(M8523,People!$B$1:$C$5,2,0)</f>
        <v>Chuck Magee</v>
      </c>
      <c r="W8523" s="1" t="str">
        <f>VLOOKUP(Orders!B8523,Returns!$B$1:$C$801,2,1)</f>
        <v>Yes</v>
      </c>
    </row>
    <row r="8524" spans="1:23" ht="12.9" customHeight="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  <c r="V8524" s="1" t="str">
        <f>VLOOKUP(M8524,People!$B$1:$C$5,2,0)</f>
        <v>Kelly Williams</v>
      </c>
      <c r="W8524" s="1" t="str">
        <f>VLOOKUP(Orders!B8524,Returns!$B$1:$C$801,2,1)</f>
        <v>Yes</v>
      </c>
    </row>
    <row r="8525" spans="1:23" ht="12.9" customHeight="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VLOOKUP(M8525,People!$B$1:$C$5,2,0)</f>
        <v>Anna Andreadi</v>
      </c>
      <c r="W8525" s="1" t="str">
        <f>VLOOKUP(Orders!B8525,Returns!$B$1:$C$801,2,1)</f>
        <v>Yes</v>
      </c>
    </row>
    <row r="8526" spans="1:23" ht="12.9" customHeight="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  <c r="V8526" s="1" t="str">
        <f>VLOOKUP(M8526,People!$B$1:$C$5,2,0)</f>
        <v>Chuck Magee</v>
      </c>
      <c r="W8526" s="1" t="str">
        <f>VLOOKUP(Orders!B8526,Returns!$B$1:$C$801,2,1)</f>
        <v>Yes</v>
      </c>
    </row>
    <row r="8527" spans="1:23" ht="12.9" customHeight="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  <c r="V8527" s="1" t="str">
        <f>VLOOKUP(M8527,People!$B$1:$C$5,2,0)</f>
        <v>Chuck Magee</v>
      </c>
      <c r="W8527" s="1" t="str">
        <f>VLOOKUP(Orders!B8527,Returns!$B$1:$C$801,2,1)</f>
        <v>Yes</v>
      </c>
    </row>
    <row r="8528" spans="1:23" ht="12.9" customHeight="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  <c r="V8528" s="1" t="str">
        <f>VLOOKUP(M8528,People!$B$1:$C$5,2,0)</f>
        <v>Chuck Magee</v>
      </c>
      <c r="W8528" s="1" t="str">
        <f>VLOOKUP(Orders!B8528,Returns!$B$1:$C$801,2,1)</f>
        <v>Yes</v>
      </c>
    </row>
    <row r="8529" spans="1:23" ht="12.9" customHeight="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VLOOKUP(M8529,People!$B$1:$C$5,2,0)</f>
        <v>Chuck Magee</v>
      </c>
      <c r="W8529" s="1" t="str">
        <f>VLOOKUP(Orders!B8529,Returns!$B$1:$C$801,2,1)</f>
        <v>Yes</v>
      </c>
    </row>
    <row r="8530" spans="1:23" ht="12.9" customHeight="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  <c r="V8530" s="1" t="str">
        <f>VLOOKUP(M8530,People!$B$1:$C$5,2,0)</f>
        <v>Chuck Magee</v>
      </c>
      <c r="W8530" s="1" t="str">
        <f>VLOOKUP(Orders!B8530,Returns!$B$1:$C$801,2,1)</f>
        <v>Yes</v>
      </c>
    </row>
    <row r="8531" spans="1:23" ht="12.9" customHeight="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  <c r="V8531" s="1" t="str">
        <f>VLOOKUP(M8531,People!$B$1:$C$5,2,0)</f>
        <v>Anna Andreadi</v>
      </c>
      <c r="W8531" s="1" t="str">
        <f>VLOOKUP(Orders!B8531,Returns!$B$1:$C$801,2,1)</f>
        <v>Yes</v>
      </c>
    </row>
    <row r="8532" spans="1:23" ht="12.9" customHeight="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VLOOKUP(M8532,People!$B$1:$C$5,2,0)</f>
        <v>Kelly Williams</v>
      </c>
      <c r="W8532" s="1" t="str">
        <f>VLOOKUP(Orders!B8532,Returns!$B$1:$C$801,2,1)</f>
        <v>Yes</v>
      </c>
    </row>
    <row r="8533" spans="1:23" ht="12.9" customHeight="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  <c r="V8533" s="1" t="str">
        <f>VLOOKUP(M8533,People!$B$1:$C$5,2,0)</f>
        <v>Kelly Williams</v>
      </c>
      <c r="W8533" s="1" t="str">
        <f>VLOOKUP(Orders!B8533,Returns!$B$1:$C$801,2,1)</f>
        <v>Yes</v>
      </c>
    </row>
    <row r="8534" spans="1:23" ht="12.9" customHeight="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  <c r="V8534" s="1" t="str">
        <f>VLOOKUP(M8534,People!$B$1:$C$5,2,0)</f>
        <v>Kelly Williams</v>
      </c>
      <c r="W8534" s="1" t="str">
        <f>VLOOKUP(Orders!B8534,Returns!$B$1:$C$801,2,1)</f>
        <v>Yes</v>
      </c>
    </row>
    <row r="8535" spans="1:23" ht="12.9" customHeight="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  <c r="V8535" s="1" t="str">
        <f>VLOOKUP(M8535,People!$B$1:$C$5,2,0)</f>
        <v>Kelly Williams</v>
      </c>
      <c r="W8535" s="1" t="str">
        <f>VLOOKUP(Orders!B8535,Returns!$B$1:$C$801,2,1)</f>
        <v>Yes</v>
      </c>
    </row>
    <row r="8536" spans="1:23" ht="12.9" customHeight="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VLOOKUP(M8536,People!$B$1:$C$5,2,0)</f>
        <v>Cassandra Brandow</v>
      </c>
      <c r="W8536" s="1" t="str">
        <f>VLOOKUP(Orders!B8536,Returns!$B$1:$C$801,2,1)</f>
        <v>Yes</v>
      </c>
    </row>
    <row r="8537" spans="1:23" ht="12.9" customHeight="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  <c r="V8537" s="1" t="str">
        <f>VLOOKUP(M8537,People!$B$1:$C$5,2,0)</f>
        <v>Anna Andreadi</v>
      </c>
      <c r="W8537" s="1" t="str">
        <f>VLOOKUP(Orders!B8537,Returns!$B$1:$C$801,2,1)</f>
        <v>Yes</v>
      </c>
    </row>
    <row r="8538" spans="1:23" ht="12.9" customHeight="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  <c r="V8538" s="1" t="str">
        <f>VLOOKUP(M8538,People!$B$1:$C$5,2,0)</f>
        <v>Chuck Magee</v>
      </c>
      <c r="W8538" s="1" t="str">
        <f>VLOOKUP(Orders!B8538,Returns!$B$1:$C$801,2,1)</f>
        <v>Yes</v>
      </c>
    </row>
    <row r="8539" spans="1:23" ht="12.9" customHeight="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  <c r="V8539" s="1" t="str">
        <f>VLOOKUP(M8539,People!$B$1:$C$5,2,0)</f>
        <v>Chuck Magee</v>
      </c>
      <c r="W8539" s="1" t="str">
        <f>VLOOKUP(Orders!B8539,Returns!$B$1:$C$801,2,1)</f>
        <v>Yes</v>
      </c>
    </row>
    <row r="8540" spans="1:23" ht="12.9" customHeight="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  <c r="V8540" s="1" t="str">
        <f>VLOOKUP(M8540,People!$B$1:$C$5,2,0)</f>
        <v>Chuck Magee</v>
      </c>
      <c r="W8540" s="1" t="str">
        <f>VLOOKUP(Orders!B8540,Returns!$B$1:$C$801,2,1)</f>
        <v>Yes</v>
      </c>
    </row>
    <row r="8541" spans="1:23" ht="12.9" customHeight="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  <c r="V8541" s="1" t="str">
        <f>VLOOKUP(M8541,People!$B$1:$C$5,2,0)</f>
        <v>Anna Andreadi</v>
      </c>
      <c r="W8541" s="1" t="str">
        <f>VLOOKUP(Orders!B8541,Returns!$B$1:$C$801,2,1)</f>
        <v>Yes</v>
      </c>
    </row>
    <row r="8542" spans="1:23" ht="12.9" customHeight="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VLOOKUP(M8542,People!$B$1:$C$5,2,0)</f>
        <v>Anna Andreadi</v>
      </c>
      <c r="W8542" s="1" t="str">
        <f>VLOOKUP(Orders!B8542,Returns!$B$1:$C$801,2,1)</f>
        <v>Yes</v>
      </c>
    </row>
    <row r="8543" spans="1:23" ht="12.9" customHeight="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  <c r="V8543" s="1" t="str">
        <f>VLOOKUP(M8543,People!$B$1:$C$5,2,0)</f>
        <v>Chuck Magee</v>
      </c>
      <c r="W8543" s="1" t="str">
        <f>VLOOKUP(Orders!B8543,Returns!$B$1:$C$801,2,1)</f>
        <v>Yes</v>
      </c>
    </row>
    <row r="8544" spans="1:23" ht="12.9" customHeight="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  <c r="V8544" s="1" t="str">
        <f>VLOOKUP(M8544,People!$B$1:$C$5,2,0)</f>
        <v>Chuck Magee</v>
      </c>
      <c r="W8544" s="1" t="str">
        <f>VLOOKUP(Orders!B8544,Returns!$B$1:$C$801,2,1)</f>
        <v>Yes</v>
      </c>
    </row>
    <row r="8545" spans="1:23" ht="12.9" customHeight="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VLOOKUP(M8545,People!$B$1:$C$5,2,0)</f>
        <v>Chuck Magee</v>
      </c>
      <c r="W8545" s="1" t="str">
        <f>VLOOKUP(Orders!B8545,Returns!$B$1:$C$801,2,1)</f>
        <v>Yes</v>
      </c>
    </row>
    <row r="8546" spans="1:23" ht="12.9" customHeight="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VLOOKUP(M8546,People!$B$1:$C$5,2,0)</f>
        <v>Cassandra Brandow</v>
      </c>
      <c r="W8546" s="1" t="str">
        <f>VLOOKUP(Orders!B8546,Returns!$B$1:$C$801,2,1)</f>
        <v>Yes</v>
      </c>
    </row>
    <row r="8547" spans="1:23" ht="12.9" customHeight="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  <c r="V8547" s="1" t="str">
        <f>VLOOKUP(M8547,People!$B$1:$C$5,2,0)</f>
        <v>Cassandra Brandow</v>
      </c>
      <c r="W8547" s="1" t="str">
        <f>VLOOKUP(Orders!B8547,Returns!$B$1:$C$801,2,1)</f>
        <v>Yes</v>
      </c>
    </row>
    <row r="8548" spans="1:23" ht="12.9" customHeight="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  <c r="V8548" s="1" t="str">
        <f>VLOOKUP(M8548,People!$B$1:$C$5,2,0)</f>
        <v>Cassandra Brandow</v>
      </c>
      <c r="W8548" s="1" t="str">
        <f>VLOOKUP(Orders!B8548,Returns!$B$1:$C$801,2,1)</f>
        <v>Yes</v>
      </c>
    </row>
    <row r="8549" spans="1:23" ht="12.9" customHeight="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  <c r="V8549" s="1" t="str">
        <f>VLOOKUP(M8549,People!$B$1:$C$5,2,0)</f>
        <v>Anna Andreadi</v>
      </c>
      <c r="W8549" s="1" t="str">
        <f>VLOOKUP(Orders!B8549,Returns!$B$1:$C$801,2,1)</f>
        <v>Yes</v>
      </c>
    </row>
    <row r="8550" spans="1:23" ht="12.9" customHeight="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VLOOKUP(M8550,People!$B$1:$C$5,2,0)</f>
        <v>Anna Andreadi</v>
      </c>
      <c r="W8550" s="1" t="str">
        <f>VLOOKUP(Orders!B8550,Returns!$B$1:$C$801,2,1)</f>
        <v>Yes</v>
      </c>
    </row>
    <row r="8551" spans="1:23" ht="12.9" customHeight="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  <c r="V8551" s="1" t="str">
        <f>VLOOKUP(M8551,People!$B$1:$C$5,2,0)</f>
        <v>Anna Andreadi</v>
      </c>
      <c r="W8551" s="1" t="str">
        <f>VLOOKUP(Orders!B8551,Returns!$B$1:$C$801,2,1)</f>
        <v>Yes</v>
      </c>
    </row>
    <row r="8552" spans="1:23" ht="12.9" customHeight="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VLOOKUP(M8552,People!$B$1:$C$5,2,0)</f>
        <v>Kelly Williams</v>
      </c>
      <c r="W8552" s="1" t="str">
        <f>VLOOKUP(Orders!B8552,Returns!$B$1:$C$801,2,1)</f>
        <v>Yes</v>
      </c>
    </row>
    <row r="8553" spans="1:23" ht="12.9" customHeight="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  <c r="V8553" s="1" t="str">
        <f>VLOOKUP(M8553,People!$B$1:$C$5,2,0)</f>
        <v>Kelly Williams</v>
      </c>
      <c r="W8553" s="1" t="str">
        <f>VLOOKUP(Orders!B8553,Returns!$B$1:$C$801,2,1)</f>
        <v>Yes</v>
      </c>
    </row>
    <row r="8554" spans="1:23" ht="12.9" customHeight="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  <c r="V8554" s="1" t="str">
        <f>VLOOKUP(M8554,People!$B$1:$C$5,2,0)</f>
        <v>Kelly Williams</v>
      </c>
      <c r="W8554" s="1" t="str">
        <f>VLOOKUP(Orders!B8554,Returns!$B$1:$C$801,2,1)</f>
        <v>Yes</v>
      </c>
    </row>
    <row r="8555" spans="1:23" ht="12.9" customHeight="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  <c r="V8555" s="1" t="str">
        <f>VLOOKUP(M8555,People!$B$1:$C$5,2,0)</f>
        <v>Cassandra Brandow</v>
      </c>
      <c r="W8555" s="1" t="str">
        <f>VLOOKUP(Orders!B8555,Returns!$B$1:$C$801,2,1)</f>
        <v>Yes</v>
      </c>
    </row>
    <row r="8556" spans="1:23" ht="12.9" customHeight="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  <c r="V8556" s="1" t="str">
        <f>VLOOKUP(M8556,People!$B$1:$C$5,2,0)</f>
        <v>Cassandra Brandow</v>
      </c>
      <c r="W8556" s="1" t="str">
        <f>VLOOKUP(Orders!B8556,Returns!$B$1:$C$801,2,1)</f>
        <v>Yes</v>
      </c>
    </row>
    <row r="8557" spans="1:23" ht="12.9" customHeight="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  <c r="V8557" s="1" t="str">
        <f>VLOOKUP(M8557,People!$B$1:$C$5,2,0)</f>
        <v>Cassandra Brandow</v>
      </c>
      <c r="W8557" s="1" t="str">
        <f>VLOOKUP(Orders!B8557,Returns!$B$1:$C$801,2,1)</f>
        <v>Yes</v>
      </c>
    </row>
    <row r="8558" spans="1:23" ht="12.9" customHeight="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VLOOKUP(M8558,People!$B$1:$C$5,2,0)</f>
        <v>Cassandra Brandow</v>
      </c>
      <c r="W8558" s="1" t="str">
        <f>VLOOKUP(Orders!B8558,Returns!$B$1:$C$801,2,1)</f>
        <v>Yes</v>
      </c>
    </row>
    <row r="8559" spans="1:23" ht="12.9" customHeight="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  <c r="V8559" s="1" t="str">
        <f>VLOOKUP(M8559,People!$B$1:$C$5,2,0)</f>
        <v>Kelly Williams</v>
      </c>
      <c r="W8559" s="1" t="str">
        <f>VLOOKUP(Orders!B8559,Returns!$B$1:$C$801,2,1)</f>
        <v>Yes</v>
      </c>
    </row>
    <row r="8560" spans="1:23" ht="12.9" customHeight="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  <c r="V8560" s="1" t="str">
        <f>VLOOKUP(M8560,People!$B$1:$C$5,2,0)</f>
        <v>Kelly Williams</v>
      </c>
      <c r="W8560" s="1" t="str">
        <f>VLOOKUP(Orders!B8560,Returns!$B$1:$C$801,2,1)</f>
        <v>Yes</v>
      </c>
    </row>
    <row r="8561" spans="1:23" ht="12.9" customHeight="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VLOOKUP(M8561,People!$B$1:$C$5,2,0)</f>
        <v>Kelly Williams</v>
      </c>
      <c r="W8561" s="1" t="str">
        <f>VLOOKUP(Orders!B8561,Returns!$B$1:$C$801,2,1)</f>
        <v>Yes</v>
      </c>
    </row>
    <row r="8562" spans="1:23" ht="12.9" customHeight="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  <c r="V8562" s="1" t="str">
        <f>VLOOKUP(M8562,People!$B$1:$C$5,2,0)</f>
        <v>Kelly Williams</v>
      </c>
      <c r="W8562" s="1" t="str">
        <f>VLOOKUP(Orders!B8562,Returns!$B$1:$C$801,2,1)</f>
        <v>Yes</v>
      </c>
    </row>
    <row r="8563" spans="1:23" ht="12.9" customHeight="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  <c r="V8563" s="1" t="str">
        <f>VLOOKUP(M8563,People!$B$1:$C$5,2,0)</f>
        <v>Kelly Williams</v>
      </c>
      <c r="W8563" s="1" t="str">
        <f>VLOOKUP(Orders!B8563,Returns!$B$1:$C$801,2,1)</f>
        <v>Yes</v>
      </c>
    </row>
    <row r="8564" spans="1:23" ht="12.9" customHeight="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VLOOKUP(M8564,People!$B$1:$C$5,2,0)</f>
        <v>Kelly Williams</v>
      </c>
      <c r="W8564" s="1" t="str">
        <f>VLOOKUP(Orders!B8564,Returns!$B$1:$C$801,2,1)</f>
        <v>Yes</v>
      </c>
    </row>
    <row r="8565" spans="1:23" ht="12.9" customHeight="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  <c r="V8565" s="1" t="str">
        <f>VLOOKUP(M8565,People!$B$1:$C$5,2,0)</f>
        <v>Cassandra Brandow</v>
      </c>
      <c r="W8565" s="1" t="str">
        <f>VLOOKUP(Orders!B8565,Returns!$B$1:$C$801,2,1)</f>
        <v>Yes</v>
      </c>
    </row>
    <row r="8566" spans="1:23" ht="12.9" customHeight="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  <c r="V8566" s="1" t="str">
        <f>VLOOKUP(M8566,People!$B$1:$C$5,2,0)</f>
        <v>Cassandra Brandow</v>
      </c>
      <c r="W8566" s="1" t="str">
        <f>VLOOKUP(Orders!B8566,Returns!$B$1:$C$801,2,1)</f>
        <v>Yes</v>
      </c>
    </row>
    <row r="8567" spans="1:23" ht="12.9" customHeight="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  <c r="V8567" s="1" t="str">
        <f>VLOOKUP(M8567,People!$B$1:$C$5,2,0)</f>
        <v>Kelly Williams</v>
      </c>
      <c r="W8567" s="1" t="str">
        <f>VLOOKUP(Orders!B8567,Returns!$B$1:$C$801,2,1)</f>
        <v>Yes</v>
      </c>
    </row>
    <row r="8568" spans="1:23" ht="12.9" customHeight="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  <c r="V8568" s="1" t="str">
        <f>VLOOKUP(M8568,People!$B$1:$C$5,2,0)</f>
        <v>Kelly Williams</v>
      </c>
      <c r="W8568" s="1" t="str">
        <f>VLOOKUP(Orders!B8568,Returns!$B$1:$C$801,2,1)</f>
        <v>Yes</v>
      </c>
    </row>
    <row r="8569" spans="1:23" ht="12.9" customHeight="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  <c r="V8569" s="1" t="str">
        <f>VLOOKUP(M8569,People!$B$1:$C$5,2,0)</f>
        <v>Chuck Magee</v>
      </c>
      <c r="W8569" s="1" t="str">
        <f>VLOOKUP(Orders!B8569,Returns!$B$1:$C$801,2,1)</f>
        <v>Yes</v>
      </c>
    </row>
    <row r="8570" spans="1:23" ht="12.9" customHeight="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  <c r="V8570" s="1" t="str">
        <f>VLOOKUP(M8570,People!$B$1:$C$5,2,0)</f>
        <v>Chuck Magee</v>
      </c>
      <c r="W8570" s="1" t="str">
        <f>VLOOKUP(Orders!B8570,Returns!$B$1:$C$801,2,1)</f>
        <v>Yes</v>
      </c>
    </row>
    <row r="8571" spans="1:23" ht="12.9" customHeight="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  <c r="V8571" s="1" t="str">
        <f>VLOOKUP(M8571,People!$B$1:$C$5,2,0)</f>
        <v>Chuck Magee</v>
      </c>
      <c r="W8571" s="1" t="str">
        <f>VLOOKUP(Orders!B8571,Returns!$B$1:$C$801,2,1)</f>
        <v>Yes</v>
      </c>
    </row>
    <row r="8572" spans="1:23" ht="12.9" customHeight="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  <c r="V8572" s="1" t="str">
        <f>VLOOKUP(M8572,People!$B$1:$C$5,2,0)</f>
        <v>Chuck Magee</v>
      </c>
      <c r="W8572" s="1" t="str">
        <f>VLOOKUP(Orders!B8572,Returns!$B$1:$C$801,2,1)</f>
        <v>Yes</v>
      </c>
    </row>
    <row r="8573" spans="1:23" ht="12.9" customHeight="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  <c r="V8573" s="1" t="str">
        <f>VLOOKUP(M8573,People!$B$1:$C$5,2,0)</f>
        <v>Kelly Williams</v>
      </c>
      <c r="W8573" s="1" t="str">
        <f>VLOOKUP(Orders!B8573,Returns!$B$1:$C$801,2,1)</f>
        <v>Yes</v>
      </c>
    </row>
    <row r="8574" spans="1:23" ht="12.9" customHeight="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  <c r="V8574" s="1" t="str">
        <f>VLOOKUP(M8574,People!$B$1:$C$5,2,0)</f>
        <v>Kelly Williams</v>
      </c>
      <c r="W8574" s="1" t="str">
        <f>VLOOKUP(Orders!B8574,Returns!$B$1:$C$801,2,1)</f>
        <v>Yes</v>
      </c>
    </row>
    <row r="8575" spans="1:23" ht="12.9" customHeight="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  <c r="V8575" s="1" t="str">
        <f>VLOOKUP(M8575,People!$B$1:$C$5,2,0)</f>
        <v>Chuck Magee</v>
      </c>
      <c r="W8575" s="1" t="str">
        <f>VLOOKUP(Orders!B8575,Returns!$B$1:$C$801,2,1)</f>
        <v>Yes</v>
      </c>
    </row>
    <row r="8576" spans="1:23" ht="12.9" customHeight="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  <c r="V8576" s="1" t="str">
        <f>VLOOKUP(M8576,People!$B$1:$C$5,2,0)</f>
        <v>Anna Andreadi</v>
      </c>
      <c r="W8576" s="1" t="str">
        <f>VLOOKUP(Orders!B8576,Returns!$B$1:$C$801,2,1)</f>
        <v>Yes</v>
      </c>
    </row>
    <row r="8577" spans="1:23" ht="12.9" customHeight="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  <c r="V8577" s="1" t="str">
        <f>VLOOKUP(M8577,People!$B$1:$C$5,2,0)</f>
        <v>Cassandra Brandow</v>
      </c>
      <c r="W8577" s="1" t="str">
        <f>VLOOKUP(Orders!B8577,Returns!$B$1:$C$801,2,1)</f>
        <v>Yes</v>
      </c>
    </row>
    <row r="8578" spans="1:23" ht="12.9" customHeight="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VLOOKUP(M8578,People!$B$1:$C$5,2,0)</f>
        <v>Chuck Magee</v>
      </c>
      <c r="W8578" s="1" t="str">
        <f>VLOOKUP(Orders!B8578,Returns!$B$1:$C$801,2,1)</f>
        <v>Yes</v>
      </c>
    </row>
    <row r="8579" spans="1:23" ht="12.9" customHeight="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  <c r="V8579" s="1" t="str">
        <f>VLOOKUP(M8579,People!$B$1:$C$5,2,0)</f>
        <v>Kelly Williams</v>
      </c>
      <c r="W8579" s="1" t="str">
        <f>VLOOKUP(Orders!B8579,Returns!$B$1:$C$801,2,1)</f>
        <v>Yes</v>
      </c>
    </row>
    <row r="8580" spans="1:23" ht="12.9" customHeight="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  <c r="V8580" s="1" t="str">
        <f>VLOOKUP(M8580,People!$B$1:$C$5,2,0)</f>
        <v>Kelly Williams</v>
      </c>
      <c r="W8580" s="1" t="str">
        <f>VLOOKUP(Orders!B8580,Returns!$B$1:$C$801,2,1)</f>
        <v>Yes</v>
      </c>
    </row>
    <row r="8581" spans="1:23" ht="12.9" customHeight="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VLOOKUP(M8581,People!$B$1:$C$5,2,0)</f>
        <v>Cassandra Brandow</v>
      </c>
      <c r="W8581" s="1" t="str">
        <f>VLOOKUP(Orders!B8581,Returns!$B$1:$C$801,2,1)</f>
        <v>Yes</v>
      </c>
    </row>
    <row r="8582" spans="1:23" ht="12.9" customHeight="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  <c r="V8582" s="1" t="str">
        <f>VLOOKUP(M8582,People!$B$1:$C$5,2,0)</f>
        <v>Kelly Williams</v>
      </c>
      <c r="W8582" s="1" t="str">
        <f>VLOOKUP(Orders!B8582,Returns!$B$1:$C$801,2,1)</f>
        <v>Yes</v>
      </c>
    </row>
    <row r="8583" spans="1:23" ht="12.9" customHeight="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  <c r="V8583" s="1" t="str">
        <f>VLOOKUP(M8583,People!$B$1:$C$5,2,0)</f>
        <v>Kelly Williams</v>
      </c>
      <c r="W8583" s="1" t="str">
        <f>VLOOKUP(Orders!B8583,Returns!$B$1:$C$801,2,1)</f>
        <v>Yes</v>
      </c>
    </row>
    <row r="8584" spans="1:23" ht="12.9" customHeight="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  <c r="V8584" s="1" t="str">
        <f>VLOOKUP(M8584,People!$B$1:$C$5,2,0)</f>
        <v>Kelly Williams</v>
      </c>
      <c r="W8584" s="1" t="str">
        <f>VLOOKUP(Orders!B8584,Returns!$B$1:$C$801,2,1)</f>
        <v>Yes</v>
      </c>
    </row>
    <row r="8585" spans="1:23" ht="12.9" customHeight="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  <c r="V8585" s="1" t="str">
        <f>VLOOKUP(M8585,People!$B$1:$C$5,2,0)</f>
        <v>Kelly Williams</v>
      </c>
      <c r="W8585" s="1" t="str">
        <f>VLOOKUP(Orders!B8585,Returns!$B$1:$C$801,2,1)</f>
        <v>Yes</v>
      </c>
    </row>
    <row r="8586" spans="1:23" ht="12.9" customHeight="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  <c r="V8586" s="1" t="str">
        <f>VLOOKUP(M8586,People!$B$1:$C$5,2,0)</f>
        <v>Anna Andreadi</v>
      </c>
      <c r="W8586" s="1" t="str">
        <f>VLOOKUP(Orders!B8586,Returns!$B$1:$C$801,2,1)</f>
        <v>Yes</v>
      </c>
    </row>
    <row r="8587" spans="1:23" ht="12.9" customHeight="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  <c r="V8587" s="1" t="str">
        <f>VLOOKUP(M8587,People!$B$1:$C$5,2,0)</f>
        <v>Chuck Magee</v>
      </c>
      <c r="W8587" s="1" t="str">
        <f>VLOOKUP(Orders!B8587,Returns!$B$1:$C$801,2,1)</f>
        <v>Yes</v>
      </c>
    </row>
    <row r="8588" spans="1:23" ht="12.9" customHeight="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  <c r="V8588" s="1" t="str">
        <f>VLOOKUP(M8588,People!$B$1:$C$5,2,0)</f>
        <v>Anna Andreadi</v>
      </c>
      <c r="W8588" s="1" t="str">
        <f>VLOOKUP(Orders!B8588,Returns!$B$1:$C$801,2,1)</f>
        <v>Yes</v>
      </c>
    </row>
    <row r="8589" spans="1:23" ht="12.9" customHeight="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  <c r="V8589" s="1" t="str">
        <f>VLOOKUP(M8589,People!$B$1:$C$5,2,0)</f>
        <v>Anna Andreadi</v>
      </c>
      <c r="W8589" s="1" t="str">
        <f>VLOOKUP(Orders!B8589,Returns!$B$1:$C$801,2,1)</f>
        <v>Yes</v>
      </c>
    </row>
    <row r="8590" spans="1:23" ht="12.9" customHeight="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  <c r="V8590" s="1" t="str">
        <f>VLOOKUP(M8590,People!$B$1:$C$5,2,0)</f>
        <v>Chuck Magee</v>
      </c>
      <c r="W8590" s="1" t="str">
        <f>VLOOKUP(Orders!B8590,Returns!$B$1:$C$801,2,1)</f>
        <v>Yes</v>
      </c>
    </row>
    <row r="8591" spans="1:23" ht="12.9" customHeight="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  <c r="V8591" s="1" t="str">
        <f>VLOOKUP(M8591,People!$B$1:$C$5,2,0)</f>
        <v>Chuck Magee</v>
      </c>
      <c r="W8591" s="1" t="str">
        <f>VLOOKUP(Orders!B8591,Returns!$B$1:$C$801,2,1)</f>
        <v>Yes</v>
      </c>
    </row>
    <row r="8592" spans="1:23" ht="12.9" customHeight="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  <c r="V8592" s="1" t="str">
        <f>VLOOKUP(M8592,People!$B$1:$C$5,2,0)</f>
        <v>Chuck Magee</v>
      </c>
      <c r="W8592" s="1" t="str">
        <f>VLOOKUP(Orders!B8592,Returns!$B$1:$C$801,2,1)</f>
        <v>Yes</v>
      </c>
    </row>
    <row r="8593" spans="1:23" ht="12.9" customHeight="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VLOOKUP(M8593,People!$B$1:$C$5,2,0)</f>
        <v>Anna Andreadi</v>
      </c>
      <c r="W8593" s="1" t="str">
        <f>VLOOKUP(Orders!B8593,Returns!$B$1:$C$801,2,1)</f>
        <v>Yes</v>
      </c>
    </row>
    <row r="8594" spans="1:23" ht="12.9" customHeight="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  <c r="V8594" s="1" t="str">
        <f>VLOOKUP(M8594,People!$B$1:$C$5,2,0)</f>
        <v>Anna Andreadi</v>
      </c>
      <c r="W8594" s="1" t="str">
        <f>VLOOKUP(Orders!B8594,Returns!$B$1:$C$801,2,1)</f>
        <v>Yes</v>
      </c>
    </row>
    <row r="8595" spans="1:23" ht="12.9" customHeight="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  <c r="V8595" s="1" t="str">
        <f>VLOOKUP(M8595,People!$B$1:$C$5,2,0)</f>
        <v>Cassandra Brandow</v>
      </c>
      <c r="W8595" s="1" t="str">
        <f>VLOOKUP(Orders!B8595,Returns!$B$1:$C$801,2,1)</f>
        <v>Yes</v>
      </c>
    </row>
    <row r="8596" spans="1:23" ht="12.9" customHeight="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  <c r="V8596" s="1" t="str">
        <f>VLOOKUP(M8596,People!$B$1:$C$5,2,0)</f>
        <v>Cassandra Brandow</v>
      </c>
      <c r="W8596" s="1" t="str">
        <f>VLOOKUP(Orders!B8596,Returns!$B$1:$C$801,2,1)</f>
        <v>Yes</v>
      </c>
    </row>
    <row r="8597" spans="1:23" ht="12.9" customHeight="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VLOOKUP(M8597,People!$B$1:$C$5,2,0)</f>
        <v>Cassandra Brandow</v>
      </c>
      <c r="W8597" s="1" t="str">
        <f>VLOOKUP(Orders!B8597,Returns!$B$1:$C$801,2,1)</f>
        <v>Yes</v>
      </c>
    </row>
    <row r="8598" spans="1:23" ht="12.9" customHeight="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  <c r="V8598" s="1" t="str">
        <f>VLOOKUP(M8598,People!$B$1:$C$5,2,0)</f>
        <v>Cassandra Brandow</v>
      </c>
      <c r="W8598" s="1" t="str">
        <f>VLOOKUP(Orders!B8598,Returns!$B$1:$C$801,2,1)</f>
        <v>Yes</v>
      </c>
    </row>
    <row r="8599" spans="1:23" ht="12.9" customHeight="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  <c r="V8599" s="1" t="str">
        <f>VLOOKUP(M8599,People!$B$1:$C$5,2,0)</f>
        <v>Anna Andreadi</v>
      </c>
      <c r="W8599" s="1" t="str">
        <f>VLOOKUP(Orders!B8599,Returns!$B$1:$C$801,2,1)</f>
        <v>Yes</v>
      </c>
    </row>
    <row r="8600" spans="1:23" ht="12.9" customHeight="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VLOOKUP(M8600,People!$B$1:$C$5,2,0)</f>
        <v>Anna Andreadi</v>
      </c>
      <c r="W8600" s="1" t="str">
        <f>VLOOKUP(Orders!B8600,Returns!$B$1:$C$801,2,1)</f>
        <v>Yes</v>
      </c>
    </row>
    <row r="8601" spans="1:23" ht="12.9" customHeight="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  <c r="V8601" s="1" t="str">
        <f>VLOOKUP(M8601,People!$B$1:$C$5,2,0)</f>
        <v>Anna Andreadi</v>
      </c>
      <c r="W8601" s="1" t="str">
        <f>VLOOKUP(Orders!B8601,Returns!$B$1:$C$801,2,1)</f>
        <v>Yes</v>
      </c>
    </row>
    <row r="8602" spans="1:23" ht="12.9" customHeight="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  <c r="V8602" s="1" t="str">
        <f>VLOOKUP(M8602,People!$B$1:$C$5,2,0)</f>
        <v>Anna Andreadi</v>
      </c>
      <c r="W8602" s="1" t="str">
        <f>VLOOKUP(Orders!B8602,Returns!$B$1:$C$801,2,1)</f>
        <v>Yes</v>
      </c>
    </row>
    <row r="8603" spans="1:23" ht="12.9" customHeight="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  <c r="V8603" s="1" t="str">
        <f>VLOOKUP(M8603,People!$B$1:$C$5,2,0)</f>
        <v>Anna Andreadi</v>
      </c>
      <c r="W8603" s="1" t="str">
        <f>VLOOKUP(Orders!B8603,Returns!$B$1:$C$801,2,1)</f>
        <v>Yes</v>
      </c>
    </row>
    <row r="8604" spans="1:23" ht="12.9" customHeight="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  <c r="V8604" s="1" t="str">
        <f>VLOOKUP(M8604,People!$B$1:$C$5,2,0)</f>
        <v>Anna Andreadi</v>
      </c>
      <c r="W8604" s="1" t="str">
        <f>VLOOKUP(Orders!B8604,Returns!$B$1:$C$801,2,1)</f>
        <v>Yes</v>
      </c>
    </row>
    <row r="8605" spans="1:23" ht="12.9" customHeight="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  <c r="V8605" s="1" t="str">
        <f>VLOOKUP(M8605,People!$B$1:$C$5,2,0)</f>
        <v>Kelly Williams</v>
      </c>
      <c r="W8605" s="1" t="str">
        <f>VLOOKUP(Orders!B8605,Returns!$B$1:$C$801,2,1)</f>
        <v>Yes</v>
      </c>
    </row>
    <row r="8606" spans="1:23" ht="12.9" customHeight="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  <c r="V8606" s="1" t="str">
        <f>VLOOKUP(M8606,People!$B$1:$C$5,2,0)</f>
        <v>Kelly Williams</v>
      </c>
      <c r="W8606" s="1" t="str">
        <f>VLOOKUP(Orders!B8606,Returns!$B$1:$C$801,2,1)</f>
        <v>Yes</v>
      </c>
    </row>
    <row r="8607" spans="1:23" ht="12.9" customHeight="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  <c r="V8607" s="1" t="str">
        <f>VLOOKUP(M8607,People!$B$1:$C$5,2,0)</f>
        <v>Kelly Williams</v>
      </c>
      <c r="W8607" s="1" t="str">
        <f>VLOOKUP(Orders!B8607,Returns!$B$1:$C$801,2,1)</f>
        <v>Yes</v>
      </c>
    </row>
    <row r="8608" spans="1:23" ht="12.9" customHeight="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  <c r="V8608" s="1" t="str">
        <f>VLOOKUP(M8608,People!$B$1:$C$5,2,0)</f>
        <v>Chuck Magee</v>
      </c>
      <c r="W8608" s="1" t="str">
        <f>VLOOKUP(Orders!B8608,Returns!$B$1:$C$801,2,1)</f>
        <v>Yes</v>
      </c>
    </row>
    <row r="8609" spans="1:23" ht="12.9" customHeight="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  <c r="V8609" s="1" t="str">
        <f>VLOOKUP(M8609,People!$B$1:$C$5,2,0)</f>
        <v>Chuck Magee</v>
      </c>
      <c r="W8609" s="1" t="str">
        <f>VLOOKUP(Orders!B8609,Returns!$B$1:$C$801,2,1)</f>
        <v>Yes</v>
      </c>
    </row>
    <row r="8610" spans="1:23" ht="12.9" customHeight="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VLOOKUP(M8610,People!$B$1:$C$5,2,0)</f>
        <v>Chuck Magee</v>
      </c>
      <c r="W8610" s="1" t="str">
        <f>VLOOKUP(Orders!B8610,Returns!$B$1:$C$801,2,1)</f>
        <v>Yes</v>
      </c>
    </row>
    <row r="8611" spans="1:23" ht="12.9" customHeight="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  <c r="V8611" s="1" t="str">
        <f>VLOOKUP(M8611,People!$B$1:$C$5,2,0)</f>
        <v>Chuck Magee</v>
      </c>
      <c r="W8611" s="1" t="str">
        <f>VLOOKUP(Orders!B8611,Returns!$B$1:$C$801,2,1)</f>
        <v>Yes</v>
      </c>
    </row>
    <row r="8612" spans="1:23" ht="12.9" customHeight="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VLOOKUP(M8612,People!$B$1:$C$5,2,0)</f>
        <v>Chuck Magee</v>
      </c>
      <c r="W8612" s="1" t="str">
        <f>VLOOKUP(Orders!B8612,Returns!$B$1:$C$801,2,1)</f>
        <v>Yes</v>
      </c>
    </row>
    <row r="8613" spans="1:23" ht="12.9" customHeight="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VLOOKUP(M8613,People!$B$1:$C$5,2,0)</f>
        <v>Anna Andreadi</v>
      </c>
      <c r="W8613" s="1" t="str">
        <f>VLOOKUP(Orders!B8613,Returns!$B$1:$C$801,2,1)</f>
        <v>Yes</v>
      </c>
    </row>
    <row r="8614" spans="1:23" ht="12.9" customHeight="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VLOOKUP(M8614,People!$B$1:$C$5,2,0)</f>
        <v>Anna Andreadi</v>
      </c>
      <c r="W8614" s="1" t="str">
        <f>VLOOKUP(Orders!B8614,Returns!$B$1:$C$801,2,1)</f>
        <v>Yes</v>
      </c>
    </row>
    <row r="8615" spans="1:23" ht="12.9" customHeight="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  <c r="V8615" s="1" t="str">
        <f>VLOOKUP(M8615,People!$B$1:$C$5,2,0)</f>
        <v>Anna Andreadi</v>
      </c>
      <c r="W8615" s="1" t="str">
        <f>VLOOKUP(Orders!B8615,Returns!$B$1:$C$801,2,1)</f>
        <v>Yes</v>
      </c>
    </row>
    <row r="8616" spans="1:23" ht="12.9" customHeight="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VLOOKUP(M8616,People!$B$1:$C$5,2,0)</f>
        <v>Anna Andreadi</v>
      </c>
      <c r="W8616" s="1" t="str">
        <f>VLOOKUP(Orders!B8616,Returns!$B$1:$C$801,2,1)</f>
        <v>Yes</v>
      </c>
    </row>
    <row r="8617" spans="1:23" ht="12.9" customHeight="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  <c r="V8617" s="1" t="str">
        <f>VLOOKUP(M8617,People!$B$1:$C$5,2,0)</f>
        <v>Anna Andreadi</v>
      </c>
      <c r="W8617" s="1" t="str">
        <f>VLOOKUP(Orders!B8617,Returns!$B$1:$C$801,2,1)</f>
        <v>Yes</v>
      </c>
    </row>
    <row r="8618" spans="1:23" ht="12.9" customHeight="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VLOOKUP(M8618,People!$B$1:$C$5,2,0)</f>
        <v>Anna Andreadi</v>
      </c>
      <c r="W8618" s="1" t="str">
        <f>VLOOKUP(Orders!B8618,Returns!$B$1:$C$801,2,1)</f>
        <v>Yes</v>
      </c>
    </row>
    <row r="8619" spans="1:23" ht="12.9" customHeight="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  <c r="V8619" s="1" t="str">
        <f>VLOOKUP(M8619,People!$B$1:$C$5,2,0)</f>
        <v>Anna Andreadi</v>
      </c>
      <c r="W8619" s="1" t="str">
        <f>VLOOKUP(Orders!B8619,Returns!$B$1:$C$801,2,1)</f>
        <v>Yes</v>
      </c>
    </row>
    <row r="8620" spans="1:23" ht="12.9" customHeight="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  <c r="V8620" s="1" t="str">
        <f>VLOOKUP(M8620,People!$B$1:$C$5,2,0)</f>
        <v>Anna Andreadi</v>
      </c>
      <c r="W8620" s="1" t="str">
        <f>VLOOKUP(Orders!B8620,Returns!$B$1:$C$801,2,1)</f>
        <v>Yes</v>
      </c>
    </row>
    <row r="8621" spans="1:23" ht="12.9" customHeight="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  <c r="V8621" s="1" t="str">
        <f>VLOOKUP(M8621,People!$B$1:$C$5,2,0)</f>
        <v>Chuck Magee</v>
      </c>
      <c r="W8621" s="1" t="str">
        <f>VLOOKUP(Orders!B8621,Returns!$B$1:$C$801,2,1)</f>
        <v>Yes</v>
      </c>
    </row>
    <row r="8622" spans="1:23" ht="12.9" customHeight="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  <c r="V8622" s="1" t="str">
        <f>VLOOKUP(M8622,People!$B$1:$C$5,2,0)</f>
        <v>Kelly Williams</v>
      </c>
      <c r="W8622" s="1" t="str">
        <f>VLOOKUP(Orders!B8622,Returns!$B$1:$C$801,2,1)</f>
        <v>Yes</v>
      </c>
    </row>
    <row r="8623" spans="1:23" ht="12.9" customHeight="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  <c r="V8623" s="1" t="str">
        <f>VLOOKUP(M8623,People!$B$1:$C$5,2,0)</f>
        <v>Cassandra Brandow</v>
      </c>
      <c r="W8623" s="1" t="str">
        <f>VLOOKUP(Orders!B8623,Returns!$B$1:$C$801,2,1)</f>
        <v>Yes</v>
      </c>
    </row>
    <row r="8624" spans="1:23" ht="12.9" customHeight="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  <c r="V8624" s="1" t="str">
        <f>VLOOKUP(M8624,People!$B$1:$C$5,2,0)</f>
        <v>Anna Andreadi</v>
      </c>
      <c r="W8624" s="1" t="str">
        <f>VLOOKUP(Orders!B8624,Returns!$B$1:$C$801,2,1)</f>
        <v>Yes</v>
      </c>
    </row>
    <row r="8625" spans="1:23" ht="12.9" customHeight="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  <c r="V8625" s="1" t="str">
        <f>VLOOKUP(M8625,People!$B$1:$C$5,2,0)</f>
        <v>Cassandra Brandow</v>
      </c>
      <c r="W8625" s="1" t="str">
        <f>VLOOKUP(Orders!B8625,Returns!$B$1:$C$801,2,1)</f>
        <v>Yes</v>
      </c>
    </row>
    <row r="8626" spans="1:23" ht="12.9" customHeight="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  <c r="V8626" s="1" t="str">
        <f>VLOOKUP(M8626,People!$B$1:$C$5,2,0)</f>
        <v>Cassandra Brandow</v>
      </c>
      <c r="W8626" s="1" t="str">
        <f>VLOOKUP(Orders!B8626,Returns!$B$1:$C$801,2,1)</f>
        <v>Yes</v>
      </c>
    </row>
    <row r="8627" spans="1:23" ht="12.9" customHeight="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  <c r="V8627" s="1" t="str">
        <f>VLOOKUP(M8627,People!$B$1:$C$5,2,0)</f>
        <v>Anna Andreadi</v>
      </c>
      <c r="W8627" s="1" t="str">
        <f>VLOOKUP(Orders!B8627,Returns!$B$1:$C$801,2,1)</f>
        <v>Yes</v>
      </c>
    </row>
    <row r="8628" spans="1:23" ht="12.9" customHeight="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VLOOKUP(M8628,People!$B$1:$C$5,2,0)</f>
        <v>Chuck Magee</v>
      </c>
      <c r="W8628" s="1" t="str">
        <f>VLOOKUP(Orders!B8628,Returns!$B$1:$C$801,2,1)</f>
        <v>Yes</v>
      </c>
    </row>
    <row r="8629" spans="1:23" ht="12.9" customHeight="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  <c r="V8629" s="1" t="str">
        <f>VLOOKUP(M8629,People!$B$1:$C$5,2,0)</f>
        <v>Chuck Magee</v>
      </c>
      <c r="W8629" s="1" t="str">
        <f>VLOOKUP(Orders!B8629,Returns!$B$1:$C$801,2,1)</f>
        <v>Yes</v>
      </c>
    </row>
    <row r="8630" spans="1:23" ht="12.9" customHeight="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  <c r="V8630" s="1" t="str">
        <f>VLOOKUP(M8630,People!$B$1:$C$5,2,0)</f>
        <v>Chuck Magee</v>
      </c>
      <c r="W8630" s="1" t="str">
        <f>VLOOKUP(Orders!B8630,Returns!$B$1:$C$801,2,1)</f>
        <v>Yes</v>
      </c>
    </row>
    <row r="8631" spans="1:23" ht="12.9" customHeight="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  <c r="V8631" s="1" t="str">
        <f>VLOOKUP(M8631,People!$B$1:$C$5,2,0)</f>
        <v>Chuck Magee</v>
      </c>
      <c r="W8631" s="1" t="str">
        <f>VLOOKUP(Orders!B8631,Returns!$B$1:$C$801,2,1)</f>
        <v>Yes</v>
      </c>
    </row>
    <row r="8632" spans="1:23" ht="12.9" customHeight="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  <c r="V8632" s="1" t="str">
        <f>VLOOKUP(M8632,People!$B$1:$C$5,2,0)</f>
        <v>Chuck Magee</v>
      </c>
      <c r="W8632" s="1" t="str">
        <f>VLOOKUP(Orders!B8632,Returns!$B$1:$C$801,2,1)</f>
        <v>Yes</v>
      </c>
    </row>
    <row r="8633" spans="1:23" ht="12.9" customHeight="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  <c r="V8633" s="1" t="str">
        <f>VLOOKUP(M8633,People!$B$1:$C$5,2,0)</f>
        <v>Chuck Magee</v>
      </c>
      <c r="W8633" s="1" t="str">
        <f>VLOOKUP(Orders!B8633,Returns!$B$1:$C$801,2,1)</f>
        <v>Yes</v>
      </c>
    </row>
    <row r="8634" spans="1:23" ht="12.9" customHeight="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  <c r="V8634" s="1" t="str">
        <f>VLOOKUP(M8634,People!$B$1:$C$5,2,0)</f>
        <v>Chuck Magee</v>
      </c>
      <c r="W8634" s="1" t="str">
        <f>VLOOKUP(Orders!B8634,Returns!$B$1:$C$801,2,1)</f>
        <v>Yes</v>
      </c>
    </row>
    <row r="8635" spans="1:23" ht="12.9" customHeight="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  <c r="V8635" s="1" t="str">
        <f>VLOOKUP(M8635,People!$B$1:$C$5,2,0)</f>
        <v>Chuck Magee</v>
      </c>
      <c r="W8635" s="1" t="str">
        <f>VLOOKUP(Orders!B8635,Returns!$B$1:$C$801,2,1)</f>
        <v>Yes</v>
      </c>
    </row>
    <row r="8636" spans="1:23" ht="12.9" customHeight="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  <c r="V8636" s="1" t="str">
        <f>VLOOKUP(M8636,People!$B$1:$C$5,2,0)</f>
        <v>Chuck Magee</v>
      </c>
      <c r="W8636" s="1" t="str">
        <f>VLOOKUP(Orders!B8636,Returns!$B$1:$C$801,2,1)</f>
        <v>Yes</v>
      </c>
    </row>
    <row r="8637" spans="1:23" ht="12.9" customHeight="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  <c r="V8637" s="1" t="str">
        <f>VLOOKUP(M8637,People!$B$1:$C$5,2,0)</f>
        <v>Cassandra Brandow</v>
      </c>
      <c r="W8637" s="1" t="str">
        <f>VLOOKUP(Orders!B8637,Returns!$B$1:$C$801,2,1)</f>
        <v>Yes</v>
      </c>
    </row>
    <row r="8638" spans="1:23" ht="12.9" customHeight="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VLOOKUP(M8638,People!$B$1:$C$5,2,0)</f>
        <v>Cassandra Brandow</v>
      </c>
      <c r="W8638" s="1" t="str">
        <f>VLOOKUP(Orders!B8638,Returns!$B$1:$C$801,2,1)</f>
        <v>Yes</v>
      </c>
    </row>
    <row r="8639" spans="1:23" ht="12.9" customHeight="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  <c r="V8639" s="1" t="str">
        <f>VLOOKUP(M8639,People!$B$1:$C$5,2,0)</f>
        <v>Anna Andreadi</v>
      </c>
      <c r="W8639" s="1" t="str">
        <f>VLOOKUP(Orders!B8639,Returns!$B$1:$C$801,2,1)</f>
        <v>Yes</v>
      </c>
    </row>
    <row r="8640" spans="1:23" ht="12.9" customHeight="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VLOOKUP(M8640,People!$B$1:$C$5,2,0)</f>
        <v>Kelly Williams</v>
      </c>
      <c r="W8640" s="1" t="str">
        <f>VLOOKUP(Orders!B8640,Returns!$B$1:$C$801,2,1)</f>
        <v>Yes</v>
      </c>
    </row>
    <row r="8641" spans="1:23" ht="12.9" customHeight="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VLOOKUP(M8641,People!$B$1:$C$5,2,0)</f>
        <v>Cassandra Brandow</v>
      </c>
      <c r="W8641" s="1" t="str">
        <f>VLOOKUP(Orders!B8641,Returns!$B$1:$C$801,2,1)</f>
        <v>Yes</v>
      </c>
    </row>
    <row r="8642" spans="1:23" ht="12.9" customHeight="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  <c r="V8642" s="1" t="str">
        <f>VLOOKUP(M8642,People!$B$1:$C$5,2,0)</f>
        <v>Kelly Williams</v>
      </c>
      <c r="W8642" s="1" t="str">
        <f>VLOOKUP(Orders!B8642,Returns!$B$1:$C$801,2,1)</f>
        <v>Yes</v>
      </c>
    </row>
    <row r="8643" spans="1:23" ht="12.9" customHeight="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  <c r="V8643" s="1" t="str">
        <f>VLOOKUP(M8643,People!$B$1:$C$5,2,0)</f>
        <v>Anna Andreadi</v>
      </c>
      <c r="W8643" s="1" t="str">
        <f>VLOOKUP(Orders!B8643,Returns!$B$1:$C$801,2,1)</f>
        <v>Yes</v>
      </c>
    </row>
    <row r="8644" spans="1:23" ht="12.9" customHeight="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  <c r="V8644" s="1" t="str">
        <f>VLOOKUP(M8644,People!$B$1:$C$5,2,0)</f>
        <v>Cassandra Brandow</v>
      </c>
      <c r="W8644" s="1" t="str">
        <f>VLOOKUP(Orders!B8644,Returns!$B$1:$C$801,2,1)</f>
        <v>Yes</v>
      </c>
    </row>
    <row r="8645" spans="1:23" ht="12.9" customHeight="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  <c r="V8645" s="1" t="str">
        <f>VLOOKUP(M8645,People!$B$1:$C$5,2,0)</f>
        <v>Cassandra Brandow</v>
      </c>
      <c r="W8645" s="1" t="str">
        <f>VLOOKUP(Orders!B8645,Returns!$B$1:$C$801,2,1)</f>
        <v>Yes</v>
      </c>
    </row>
    <row r="8646" spans="1:23" ht="12.9" customHeight="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  <c r="V8646" s="1" t="str">
        <f>VLOOKUP(M8646,People!$B$1:$C$5,2,0)</f>
        <v>Cassandra Brandow</v>
      </c>
      <c r="W8646" s="1" t="str">
        <f>VLOOKUP(Orders!B8646,Returns!$B$1:$C$801,2,1)</f>
        <v>Yes</v>
      </c>
    </row>
    <row r="8647" spans="1:23" ht="12.9" customHeight="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  <c r="V8647" s="1" t="str">
        <f>VLOOKUP(M8647,People!$B$1:$C$5,2,0)</f>
        <v>Cassandra Brandow</v>
      </c>
      <c r="W8647" s="1" t="str">
        <f>VLOOKUP(Orders!B8647,Returns!$B$1:$C$801,2,1)</f>
        <v>Yes</v>
      </c>
    </row>
    <row r="8648" spans="1:23" ht="12.9" customHeight="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  <c r="V8648" s="1" t="str">
        <f>VLOOKUP(M8648,People!$B$1:$C$5,2,0)</f>
        <v>Anna Andreadi</v>
      </c>
      <c r="W8648" s="1" t="str">
        <f>VLOOKUP(Orders!B8648,Returns!$B$1:$C$801,2,1)</f>
        <v>Yes</v>
      </c>
    </row>
    <row r="8649" spans="1:23" ht="12.9" customHeight="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  <c r="V8649" s="1" t="str">
        <f>VLOOKUP(M8649,People!$B$1:$C$5,2,0)</f>
        <v>Cassandra Brandow</v>
      </c>
      <c r="W8649" s="1" t="str">
        <f>VLOOKUP(Orders!B8649,Returns!$B$1:$C$801,2,1)</f>
        <v>Yes</v>
      </c>
    </row>
    <row r="8650" spans="1:23" ht="12.9" customHeight="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  <c r="V8650" s="1" t="str">
        <f>VLOOKUP(M8650,People!$B$1:$C$5,2,0)</f>
        <v>Cassandra Brandow</v>
      </c>
      <c r="W8650" s="1" t="str">
        <f>VLOOKUP(Orders!B8650,Returns!$B$1:$C$801,2,1)</f>
        <v>Yes</v>
      </c>
    </row>
    <row r="8651" spans="1:23" ht="12.9" customHeight="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  <c r="V8651" s="1" t="str">
        <f>VLOOKUP(M8651,People!$B$1:$C$5,2,0)</f>
        <v>Cassandra Brandow</v>
      </c>
      <c r="W8651" s="1" t="str">
        <f>VLOOKUP(Orders!B8651,Returns!$B$1:$C$801,2,1)</f>
        <v>Yes</v>
      </c>
    </row>
    <row r="8652" spans="1:23" ht="12.9" customHeight="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  <c r="V8652" s="1" t="str">
        <f>VLOOKUP(M8652,People!$B$1:$C$5,2,0)</f>
        <v>Anna Andreadi</v>
      </c>
      <c r="W8652" s="1" t="str">
        <f>VLOOKUP(Orders!B8652,Returns!$B$1:$C$801,2,1)</f>
        <v>Yes</v>
      </c>
    </row>
    <row r="8653" spans="1:23" ht="12.9" customHeight="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  <c r="V8653" s="1" t="str">
        <f>VLOOKUP(M8653,People!$B$1:$C$5,2,0)</f>
        <v>Anna Andreadi</v>
      </c>
      <c r="W8653" s="1" t="str">
        <f>VLOOKUP(Orders!B8653,Returns!$B$1:$C$801,2,1)</f>
        <v>Yes</v>
      </c>
    </row>
    <row r="8654" spans="1:23" ht="12.9" customHeight="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  <c r="V8654" s="1" t="str">
        <f>VLOOKUP(M8654,People!$B$1:$C$5,2,0)</f>
        <v>Anna Andreadi</v>
      </c>
      <c r="W8654" s="1" t="str">
        <f>VLOOKUP(Orders!B8654,Returns!$B$1:$C$801,2,1)</f>
        <v>Yes</v>
      </c>
    </row>
    <row r="8655" spans="1:23" ht="12.9" customHeight="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VLOOKUP(M8655,People!$B$1:$C$5,2,0)</f>
        <v>Anna Andreadi</v>
      </c>
      <c r="W8655" s="1" t="str">
        <f>VLOOKUP(Orders!B8655,Returns!$B$1:$C$801,2,1)</f>
        <v>Yes</v>
      </c>
    </row>
    <row r="8656" spans="1:23" ht="12.9" customHeight="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VLOOKUP(M8656,People!$B$1:$C$5,2,0)</f>
        <v>Anna Andreadi</v>
      </c>
      <c r="W8656" s="1" t="str">
        <f>VLOOKUP(Orders!B8656,Returns!$B$1:$C$801,2,1)</f>
        <v>Yes</v>
      </c>
    </row>
    <row r="8657" spans="1:23" ht="12.9" customHeight="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  <c r="V8657" s="1" t="str">
        <f>VLOOKUP(M8657,People!$B$1:$C$5,2,0)</f>
        <v>Anna Andreadi</v>
      </c>
      <c r="W8657" s="1" t="str">
        <f>VLOOKUP(Orders!B8657,Returns!$B$1:$C$801,2,1)</f>
        <v>Yes</v>
      </c>
    </row>
    <row r="8658" spans="1:23" ht="12.9" customHeight="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VLOOKUP(M8658,People!$B$1:$C$5,2,0)</f>
        <v>Anna Andreadi</v>
      </c>
      <c r="W8658" s="1" t="str">
        <f>VLOOKUP(Orders!B8658,Returns!$B$1:$C$801,2,1)</f>
        <v>Yes</v>
      </c>
    </row>
    <row r="8659" spans="1:23" ht="12.9" customHeight="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  <c r="V8659" s="1" t="str">
        <f>VLOOKUP(M8659,People!$B$1:$C$5,2,0)</f>
        <v>Anna Andreadi</v>
      </c>
      <c r="W8659" s="1" t="str">
        <f>VLOOKUP(Orders!B8659,Returns!$B$1:$C$801,2,1)</f>
        <v>Yes</v>
      </c>
    </row>
    <row r="8660" spans="1:23" ht="12.9" customHeight="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  <c r="V8660" s="1" t="str">
        <f>VLOOKUP(M8660,People!$B$1:$C$5,2,0)</f>
        <v>Kelly Williams</v>
      </c>
      <c r="W8660" s="1" t="str">
        <f>VLOOKUP(Orders!B8660,Returns!$B$1:$C$801,2,1)</f>
        <v>Yes</v>
      </c>
    </row>
    <row r="8661" spans="1:23" ht="12.9" customHeight="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VLOOKUP(M8661,People!$B$1:$C$5,2,0)</f>
        <v>Chuck Magee</v>
      </c>
      <c r="W8661" s="1" t="str">
        <f>VLOOKUP(Orders!B8661,Returns!$B$1:$C$801,2,1)</f>
        <v>Yes</v>
      </c>
    </row>
    <row r="8662" spans="1:23" ht="12.9" customHeight="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  <c r="V8662" s="1" t="str">
        <f>VLOOKUP(M8662,People!$B$1:$C$5,2,0)</f>
        <v>Cassandra Brandow</v>
      </c>
      <c r="W8662" s="1" t="str">
        <f>VLOOKUP(Orders!B8662,Returns!$B$1:$C$801,2,1)</f>
        <v>Yes</v>
      </c>
    </row>
    <row r="8663" spans="1:23" ht="12.9" customHeight="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  <c r="V8663" s="1" t="str">
        <f>VLOOKUP(M8663,People!$B$1:$C$5,2,0)</f>
        <v>Kelly Williams</v>
      </c>
      <c r="W8663" s="1" t="str">
        <f>VLOOKUP(Orders!B8663,Returns!$B$1:$C$801,2,1)</f>
        <v>Yes</v>
      </c>
    </row>
    <row r="8664" spans="1:23" ht="12.9" customHeight="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  <c r="V8664" s="1" t="str">
        <f>VLOOKUP(M8664,People!$B$1:$C$5,2,0)</f>
        <v>Kelly Williams</v>
      </c>
      <c r="W8664" s="1" t="str">
        <f>VLOOKUP(Orders!B8664,Returns!$B$1:$C$801,2,1)</f>
        <v>Yes</v>
      </c>
    </row>
    <row r="8665" spans="1:23" ht="12.9" customHeight="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  <c r="V8665" s="1" t="str">
        <f>VLOOKUP(M8665,People!$B$1:$C$5,2,0)</f>
        <v>Kelly Williams</v>
      </c>
      <c r="W8665" s="1" t="str">
        <f>VLOOKUP(Orders!B8665,Returns!$B$1:$C$801,2,1)</f>
        <v>Yes</v>
      </c>
    </row>
    <row r="8666" spans="1:23" ht="12.9" customHeight="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  <c r="V8666" s="1" t="str">
        <f>VLOOKUP(M8666,People!$B$1:$C$5,2,0)</f>
        <v>Anna Andreadi</v>
      </c>
      <c r="W8666" s="1" t="str">
        <f>VLOOKUP(Orders!B8666,Returns!$B$1:$C$801,2,1)</f>
        <v>Yes</v>
      </c>
    </row>
    <row r="8667" spans="1:23" ht="12.9" customHeight="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VLOOKUP(M8667,People!$B$1:$C$5,2,0)</f>
        <v>Anna Andreadi</v>
      </c>
      <c r="W8667" s="1" t="str">
        <f>VLOOKUP(Orders!B8667,Returns!$B$1:$C$801,2,1)</f>
        <v>Yes</v>
      </c>
    </row>
    <row r="8668" spans="1:23" ht="12.9" customHeight="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  <c r="V8668" s="1" t="str">
        <f>VLOOKUP(M8668,People!$B$1:$C$5,2,0)</f>
        <v>Chuck Magee</v>
      </c>
      <c r="W8668" s="1" t="str">
        <f>VLOOKUP(Orders!B8668,Returns!$B$1:$C$801,2,1)</f>
        <v>Yes</v>
      </c>
    </row>
    <row r="8669" spans="1:23" ht="12.9" customHeight="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  <c r="V8669" s="1" t="str">
        <f>VLOOKUP(M8669,People!$B$1:$C$5,2,0)</f>
        <v>Anna Andreadi</v>
      </c>
      <c r="W8669" s="1" t="str">
        <f>VLOOKUP(Orders!B8669,Returns!$B$1:$C$801,2,1)</f>
        <v>Yes</v>
      </c>
    </row>
    <row r="8670" spans="1:23" ht="12.9" customHeight="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  <c r="V8670" s="1" t="str">
        <f>VLOOKUP(M8670,People!$B$1:$C$5,2,0)</f>
        <v>Anna Andreadi</v>
      </c>
      <c r="W8670" s="1" t="str">
        <f>VLOOKUP(Orders!B8670,Returns!$B$1:$C$801,2,1)</f>
        <v>Yes</v>
      </c>
    </row>
    <row r="8671" spans="1:23" ht="12.9" customHeight="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  <c r="V8671" s="1" t="str">
        <f>VLOOKUP(M8671,People!$B$1:$C$5,2,0)</f>
        <v>Anna Andreadi</v>
      </c>
      <c r="W8671" s="1" t="str">
        <f>VLOOKUP(Orders!B8671,Returns!$B$1:$C$801,2,1)</f>
        <v>Yes</v>
      </c>
    </row>
    <row r="8672" spans="1:23" ht="12.9" customHeight="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  <c r="V8672" s="1" t="str">
        <f>VLOOKUP(M8672,People!$B$1:$C$5,2,0)</f>
        <v>Chuck Magee</v>
      </c>
      <c r="W8672" s="1" t="str">
        <f>VLOOKUP(Orders!B8672,Returns!$B$1:$C$801,2,1)</f>
        <v>Yes</v>
      </c>
    </row>
    <row r="8673" spans="1:23" ht="12.9" customHeight="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  <c r="V8673" s="1" t="str">
        <f>VLOOKUP(M8673,People!$B$1:$C$5,2,0)</f>
        <v>Chuck Magee</v>
      </c>
      <c r="W8673" s="1" t="str">
        <f>VLOOKUP(Orders!B8673,Returns!$B$1:$C$801,2,1)</f>
        <v>Yes</v>
      </c>
    </row>
    <row r="8674" spans="1:23" ht="12.9" customHeight="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  <c r="V8674" s="1" t="str">
        <f>VLOOKUP(M8674,People!$B$1:$C$5,2,0)</f>
        <v>Kelly Williams</v>
      </c>
      <c r="W8674" s="1" t="str">
        <f>VLOOKUP(Orders!B8674,Returns!$B$1:$C$801,2,1)</f>
        <v>Yes</v>
      </c>
    </row>
    <row r="8675" spans="1:23" ht="12.9" customHeight="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-8.5794000000000992</v>
      </c>
      <c r="V8675" s="1" t="str">
        <f>VLOOKUP(M8675,People!$B$1:$C$5,2,0)</f>
        <v>Kelly Williams</v>
      </c>
      <c r="W8675" s="1" t="str">
        <f>VLOOKUP(Orders!B8675,Returns!$B$1:$C$801,2,1)</f>
        <v>Yes</v>
      </c>
    </row>
    <row r="8676" spans="1:23" ht="12.9" customHeight="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  <c r="V8676" s="1" t="str">
        <f>VLOOKUP(M8676,People!$B$1:$C$5,2,0)</f>
        <v>Kelly Williams</v>
      </c>
      <c r="W8676" s="1" t="str">
        <f>VLOOKUP(Orders!B8676,Returns!$B$1:$C$801,2,1)</f>
        <v>Yes</v>
      </c>
    </row>
    <row r="8677" spans="1:23" ht="12.9" customHeight="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  <c r="V8677" s="1" t="str">
        <f>VLOOKUP(M8677,People!$B$1:$C$5,2,0)</f>
        <v>Kelly Williams</v>
      </c>
      <c r="W8677" s="1" t="str">
        <f>VLOOKUP(Orders!B8677,Returns!$B$1:$C$801,2,1)</f>
        <v>Yes</v>
      </c>
    </row>
    <row r="8678" spans="1:23" ht="12.9" customHeight="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  <c r="V8678" s="1" t="str">
        <f>VLOOKUP(M8678,People!$B$1:$C$5,2,0)</f>
        <v>Kelly Williams</v>
      </c>
      <c r="W8678" s="1" t="str">
        <f>VLOOKUP(Orders!B8678,Returns!$B$1:$C$801,2,1)</f>
        <v>Yes</v>
      </c>
    </row>
    <row r="8679" spans="1:23" ht="12.9" customHeight="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  <c r="V8679" s="1" t="str">
        <f>VLOOKUP(M8679,People!$B$1:$C$5,2,0)</f>
        <v>Kelly Williams</v>
      </c>
      <c r="W8679" s="1" t="str">
        <f>VLOOKUP(Orders!B8679,Returns!$B$1:$C$801,2,1)</f>
        <v>Yes</v>
      </c>
    </row>
    <row r="8680" spans="1:23" ht="12.9" customHeight="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  <c r="V8680" s="1" t="str">
        <f>VLOOKUP(M8680,People!$B$1:$C$5,2,0)</f>
        <v>Kelly Williams</v>
      </c>
      <c r="W8680" s="1" t="str">
        <f>VLOOKUP(Orders!B8680,Returns!$B$1:$C$801,2,1)</f>
        <v>Yes</v>
      </c>
    </row>
    <row r="8681" spans="1:23" ht="12.9" customHeight="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  <c r="V8681" s="1" t="str">
        <f>VLOOKUP(M8681,People!$B$1:$C$5,2,0)</f>
        <v>Kelly Williams</v>
      </c>
      <c r="W8681" s="1" t="str">
        <f>VLOOKUP(Orders!B8681,Returns!$B$1:$C$801,2,1)</f>
        <v>Yes</v>
      </c>
    </row>
    <row r="8682" spans="1:23" ht="12.9" customHeight="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  <c r="V8682" s="1" t="str">
        <f>VLOOKUP(M8682,People!$B$1:$C$5,2,0)</f>
        <v>Cassandra Brandow</v>
      </c>
      <c r="W8682" s="1" t="str">
        <f>VLOOKUP(Orders!B8682,Returns!$B$1:$C$801,2,1)</f>
        <v>Yes</v>
      </c>
    </row>
    <row r="8683" spans="1:23" ht="12.9" customHeight="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  <c r="V8683" s="1" t="str">
        <f>VLOOKUP(M8683,People!$B$1:$C$5,2,0)</f>
        <v>Cassandra Brandow</v>
      </c>
      <c r="W8683" s="1" t="str">
        <f>VLOOKUP(Orders!B8683,Returns!$B$1:$C$801,2,1)</f>
        <v>Yes</v>
      </c>
    </row>
    <row r="8684" spans="1:23" ht="12.9" customHeight="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VLOOKUP(M8684,People!$B$1:$C$5,2,0)</f>
        <v>Cassandra Brandow</v>
      </c>
      <c r="W8684" s="1" t="str">
        <f>VLOOKUP(Orders!B8684,Returns!$B$1:$C$801,2,1)</f>
        <v>Yes</v>
      </c>
    </row>
    <row r="8685" spans="1:23" ht="12.9" customHeight="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  <c r="V8685" s="1" t="str">
        <f>VLOOKUP(M8685,People!$B$1:$C$5,2,0)</f>
        <v>Anna Andreadi</v>
      </c>
      <c r="W8685" s="1" t="str">
        <f>VLOOKUP(Orders!B8685,Returns!$B$1:$C$801,2,1)</f>
        <v>Yes</v>
      </c>
    </row>
    <row r="8686" spans="1:23" ht="12.9" customHeight="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  <c r="V8686" s="1" t="str">
        <f>VLOOKUP(M8686,People!$B$1:$C$5,2,0)</f>
        <v>Anna Andreadi</v>
      </c>
      <c r="W8686" s="1" t="str">
        <f>VLOOKUP(Orders!B8686,Returns!$B$1:$C$801,2,1)</f>
        <v>Yes</v>
      </c>
    </row>
    <row r="8687" spans="1:23" ht="12.9" customHeight="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  <c r="V8687" s="1" t="str">
        <f>VLOOKUP(M8687,People!$B$1:$C$5,2,0)</f>
        <v>Chuck Magee</v>
      </c>
      <c r="W8687" s="1" t="str">
        <f>VLOOKUP(Orders!B8687,Returns!$B$1:$C$801,2,1)</f>
        <v>Yes</v>
      </c>
    </row>
    <row r="8688" spans="1:23" ht="12.9" customHeight="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  <c r="V8688" s="1" t="str">
        <f>VLOOKUP(M8688,People!$B$1:$C$5,2,0)</f>
        <v>Anna Andreadi</v>
      </c>
      <c r="W8688" s="1" t="str">
        <f>VLOOKUP(Orders!B8688,Returns!$B$1:$C$801,2,1)</f>
        <v>Yes</v>
      </c>
    </row>
    <row r="8689" spans="1:23" ht="12.9" customHeight="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VLOOKUP(M8689,People!$B$1:$C$5,2,0)</f>
        <v>Anna Andreadi</v>
      </c>
      <c r="W8689" s="1" t="str">
        <f>VLOOKUP(Orders!B8689,Returns!$B$1:$C$801,2,1)</f>
        <v>Yes</v>
      </c>
    </row>
    <row r="8690" spans="1:23" ht="12.9" customHeight="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VLOOKUP(M8690,People!$B$1:$C$5,2,0)</f>
        <v>Anna Andreadi</v>
      </c>
      <c r="W8690" s="1" t="str">
        <f>VLOOKUP(Orders!B8690,Returns!$B$1:$C$801,2,1)</f>
        <v>Yes</v>
      </c>
    </row>
    <row r="8691" spans="1:23" ht="12.9" customHeight="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  <c r="V8691" s="1" t="str">
        <f>VLOOKUP(M8691,People!$B$1:$C$5,2,0)</f>
        <v>Chuck Magee</v>
      </c>
      <c r="W8691" s="1" t="str">
        <f>VLOOKUP(Orders!B8691,Returns!$B$1:$C$801,2,1)</f>
        <v>Yes</v>
      </c>
    </row>
    <row r="8692" spans="1:23" ht="12.9" customHeight="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  <c r="V8692" s="1" t="str">
        <f>VLOOKUP(M8692,People!$B$1:$C$5,2,0)</f>
        <v>Chuck Magee</v>
      </c>
      <c r="W8692" s="1" t="str">
        <f>VLOOKUP(Orders!B8692,Returns!$B$1:$C$801,2,1)</f>
        <v>Yes</v>
      </c>
    </row>
    <row r="8693" spans="1:23" ht="12.9" customHeight="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  <c r="V8693" s="1" t="str">
        <f>VLOOKUP(M8693,People!$B$1:$C$5,2,0)</f>
        <v>Chuck Magee</v>
      </c>
      <c r="W8693" s="1" t="str">
        <f>VLOOKUP(Orders!B8693,Returns!$B$1:$C$801,2,1)</f>
        <v>Yes</v>
      </c>
    </row>
    <row r="8694" spans="1:23" ht="12.9" customHeight="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  <c r="V8694" s="1" t="str">
        <f>VLOOKUP(M8694,People!$B$1:$C$5,2,0)</f>
        <v>Chuck Magee</v>
      </c>
      <c r="W8694" s="1" t="str">
        <f>VLOOKUP(Orders!B8694,Returns!$B$1:$C$801,2,1)</f>
        <v>Yes</v>
      </c>
    </row>
    <row r="8695" spans="1:23" ht="12.9" customHeight="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VLOOKUP(M8695,People!$B$1:$C$5,2,0)</f>
        <v>Anna Andreadi</v>
      </c>
      <c r="W8695" s="1" t="str">
        <f>VLOOKUP(Orders!B8695,Returns!$B$1:$C$801,2,1)</f>
        <v>Yes</v>
      </c>
    </row>
    <row r="8696" spans="1:23" ht="12.9" customHeight="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VLOOKUP(M8696,People!$B$1:$C$5,2,0)</f>
        <v>Kelly Williams</v>
      </c>
      <c r="W8696" s="1" t="str">
        <f>VLOOKUP(Orders!B8696,Returns!$B$1:$C$801,2,1)</f>
        <v>Yes</v>
      </c>
    </row>
    <row r="8697" spans="1:23" ht="12.9" customHeight="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  <c r="V8697" s="1" t="str">
        <f>VLOOKUP(M8697,People!$B$1:$C$5,2,0)</f>
        <v>Anna Andreadi</v>
      </c>
      <c r="W8697" s="1" t="str">
        <f>VLOOKUP(Orders!B8697,Returns!$B$1:$C$801,2,1)</f>
        <v>Yes</v>
      </c>
    </row>
    <row r="8698" spans="1:23" ht="12.9" customHeight="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  <c r="V8698" s="1" t="str">
        <f>VLOOKUP(M8698,People!$B$1:$C$5,2,0)</f>
        <v>Cassandra Brandow</v>
      </c>
      <c r="W8698" s="1" t="str">
        <f>VLOOKUP(Orders!B8698,Returns!$B$1:$C$801,2,1)</f>
        <v>Yes</v>
      </c>
    </row>
    <row r="8699" spans="1:23" ht="12.9" customHeight="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  <c r="V8699" s="1" t="str">
        <f>VLOOKUP(M8699,People!$B$1:$C$5,2,0)</f>
        <v>Cassandra Brandow</v>
      </c>
      <c r="W8699" s="1" t="str">
        <f>VLOOKUP(Orders!B8699,Returns!$B$1:$C$801,2,1)</f>
        <v>Yes</v>
      </c>
    </row>
    <row r="8700" spans="1:23" ht="12.9" customHeight="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  <c r="V8700" s="1" t="str">
        <f>VLOOKUP(M8700,People!$B$1:$C$5,2,0)</f>
        <v>Cassandra Brandow</v>
      </c>
      <c r="W8700" s="1" t="str">
        <f>VLOOKUP(Orders!B8700,Returns!$B$1:$C$801,2,1)</f>
        <v>Yes</v>
      </c>
    </row>
    <row r="8701" spans="1:23" ht="12.9" customHeight="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  <c r="V8701" s="1" t="str">
        <f>VLOOKUP(M8701,People!$B$1:$C$5,2,0)</f>
        <v>Cassandra Brandow</v>
      </c>
      <c r="W8701" s="1" t="str">
        <f>VLOOKUP(Orders!B8701,Returns!$B$1:$C$801,2,1)</f>
        <v>Yes</v>
      </c>
    </row>
    <row r="8702" spans="1:23" ht="12.9" customHeight="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  <c r="V8702" s="1" t="str">
        <f>VLOOKUP(M8702,People!$B$1:$C$5,2,0)</f>
        <v>Cassandra Brandow</v>
      </c>
      <c r="W8702" s="1" t="str">
        <f>VLOOKUP(Orders!B8702,Returns!$B$1:$C$801,2,1)</f>
        <v>Yes</v>
      </c>
    </row>
    <row r="8703" spans="1:23" ht="12.9" customHeight="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  <c r="V8703" s="1" t="str">
        <f>VLOOKUP(M8703,People!$B$1:$C$5,2,0)</f>
        <v>Cassandra Brandow</v>
      </c>
      <c r="W8703" s="1" t="str">
        <f>VLOOKUP(Orders!B8703,Returns!$B$1:$C$801,2,1)</f>
        <v>Yes</v>
      </c>
    </row>
    <row r="8704" spans="1:23" ht="12.9" customHeight="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  <c r="V8704" s="1" t="str">
        <f>VLOOKUP(M8704,People!$B$1:$C$5,2,0)</f>
        <v>Cassandra Brandow</v>
      </c>
      <c r="W8704" s="1" t="str">
        <f>VLOOKUP(Orders!B8704,Returns!$B$1:$C$801,2,1)</f>
        <v>Yes</v>
      </c>
    </row>
    <row r="8705" spans="1:23" ht="12.9" customHeight="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  <c r="V8705" s="1" t="str">
        <f>VLOOKUP(M8705,People!$B$1:$C$5,2,0)</f>
        <v>Chuck Magee</v>
      </c>
      <c r="W8705" s="1" t="str">
        <f>VLOOKUP(Orders!B8705,Returns!$B$1:$C$801,2,1)</f>
        <v>Yes</v>
      </c>
    </row>
    <row r="8706" spans="1:23" ht="12.9" customHeight="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  <c r="V8706" s="1" t="str">
        <f>VLOOKUP(M8706,People!$B$1:$C$5,2,0)</f>
        <v>Kelly Williams</v>
      </c>
      <c r="W8706" s="1" t="str">
        <f>VLOOKUP(Orders!B8706,Returns!$B$1:$C$801,2,1)</f>
        <v>Yes</v>
      </c>
    </row>
    <row r="8707" spans="1:23" ht="12.9" customHeight="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VLOOKUP(M8707,People!$B$1:$C$5,2,0)</f>
        <v>Anna Andreadi</v>
      </c>
      <c r="W8707" s="1" t="str">
        <f>VLOOKUP(Orders!B8707,Returns!$B$1:$C$801,2,1)</f>
        <v>Yes</v>
      </c>
    </row>
    <row r="8708" spans="1:23" ht="12.9" customHeight="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  <c r="V8708" s="1" t="str">
        <f>VLOOKUP(M8708,People!$B$1:$C$5,2,0)</f>
        <v>Chuck Magee</v>
      </c>
      <c r="W8708" s="1" t="str">
        <f>VLOOKUP(Orders!B8708,Returns!$B$1:$C$801,2,1)</f>
        <v>Yes</v>
      </c>
    </row>
    <row r="8709" spans="1:23" ht="12.9" customHeight="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VLOOKUP(M8709,People!$B$1:$C$5,2,0)</f>
        <v>Chuck Magee</v>
      </c>
      <c r="W8709" s="1" t="str">
        <f>VLOOKUP(Orders!B8709,Returns!$B$1:$C$801,2,1)</f>
        <v>Yes</v>
      </c>
    </row>
    <row r="8710" spans="1:23" ht="12.9" customHeight="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VLOOKUP(M8710,People!$B$1:$C$5,2,0)</f>
        <v>Anna Andreadi</v>
      </c>
      <c r="W8710" s="1" t="str">
        <f>VLOOKUP(Orders!B8710,Returns!$B$1:$C$801,2,1)</f>
        <v>Yes</v>
      </c>
    </row>
    <row r="8711" spans="1:23" ht="12.9" customHeight="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  <c r="V8711" s="1" t="str">
        <f>VLOOKUP(M8711,People!$B$1:$C$5,2,0)</f>
        <v>Anna Andreadi</v>
      </c>
      <c r="W8711" s="1" t="str">
        <f>VLOOKUP(Orders!B8711,Returns!$B$1:$C$801,2,1)</f>
        <v>Yes</v>
      </c>
    </row>
    <row r="8712" spans="1:23" ht="12.9" customHeight="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  <c r="V8712" s="1" t="str">
        <f>VLOOKUP(M8712,People!$B$1:$C$5,2,0)</f>
        <v>Anna Andreadi</v>
      </c>
      <c r="W8712" s="1" t="str">
        <f>VLOOKUP(Orders!B8712,Returns!$B$1:$C$801,2,1)</f>
        <v>Yes</v>
      </c>
    </row>
    <row r="8713" spans="1:23" ht="12.9" customHeight="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  <c r="V8713" s="1" t="str">
        <f>VLOOKUP(M8713,People!$B$1:$C$5,2,0)</f>
        <v>Anna Andreadi</v>
      </c>
      <c r="W8713" s="1" t="str">
        <f>VLOOKUP(Orders!B8713,Returns!$B$1:$C$801,2,1)</f>
        <v>Yes</v>
      </c>
    </row>
    <row r="8714" spans="1:23" ht="12.9" customHeight="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  <c r="V8714" s="1" t="str">
        <f>VLOOKUP(M8714,People!$B$1:$C$5,2,0)</f>
        <v>Anna Andreadi</v>
      </c>
      <c r="W8714" s="1" t="str">
        <f>VLOOKUP(Orders!B8714,Returns!$B$1:$C$801,2,1)</f>
        <v>Yes</v>
      </c>
    </row>
    <row r="8715" spans="1:23" ht="12.9" customHeight="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  <c r="V8715" s="1" t="str">
        <f>VLOOKUP(M8715,People!$B$1:$C$5,2,0)</f>
        <v>Anna Andreadi</v>
      </c>
      <c r="W8715" s="1" t="str">
        <f>VLOOKUP(Orders!B8715,Returns!$B$1:$C$801,2,1)</f>
        <v>Yes</v>
      </c>
    </row>
    <row r="8716" spans="1:23" ht="12.9" customHeight="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  <c r="V8716" s="1" t="str">
        <f>VLOOKUP(M8716,People!$B$1:$C$5,2,0)</f>
        <v>Anna Andreadi</v>
      </c>
      <c r="W8716" s="1" t="str">
        <f>VLOOKUP(Orders!B8716,Returns!$B$1:$C$801,2,1)</f>
        <v>Yes</v>
      </c>
    </row>
    <row r="8717" spans="1:23" ht="12.9" customHeight="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  <c r="V8717" s="1" t="str">
        <f>VLOOKUP(M8717,People!$B$1:$C$5,2,0)</f>
        <v>Chuck Magee</v>
      </c>
      <c r="W8717" s="1" t="str">
        <f>VLOOKUP(Orders!B8717,Returns!$B$1:$C$801,2,1)</f>
        <v>Yes</v>
      </c>
    </row>
    <row r="8718" spans="1:23" ht="12.9" customHeight="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  <c r="V8718" s="1" t="str">
        <f>VLOOKUP(M8718,People!$B$1:$C$5,2,0)</f>
        <v>Kelly Williams</v>
      </c>
      <c r="W8718" s="1" t="str">
        <f>VLOOKUP(Orders!B8718,Returns!$B$1:$C$801,2,1)</f>
        <v>Yes</v>
      </c>
    </row>
    <row r="8719" spans="1:23" ht="12.9" customHeight="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  <c r="V8719" s="1" t="str">
        <f>VLOOKUP(M8719,People!$B$1:$C$5,2,0)</f>
        <v>Kelly Williams</v>
      </c>
      <c r="W8719" s="1" t="str">
        <f>VLOOKUP(Orders!B8719,Returns!$B$1:$C$801,2,1)</f>
        <v>Yes</v>
      </c>
    </row>
    <row r="8720" spans="1:23" ht="12.9" customHeight="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  <c r="V8720" s="1" t="str">
        <f>VLOOKUP(M8720,People!$B$1:$C$5,2,0)</f>
        <v>Kelly Williams</v>
      </c>
      <c r="W8720" s="1" t="str">
        <f>VLOOKUP(Orders!B8720,Returns!$B$1:$C$801,2,1)</f>
        <v>Yes</v>
      </c>
    </row>
    <row r="8721" spans="1:23" ht="12.9" customHeight="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  <c r="V8721" s="1" t="str">
        <f>VLOOKUP(M8721,People!$B$1:$C$5,2,0)</f>
        <v>Kelly Williams</v>
      </c>
      <c r="W8721" s="1" t="str">
        <f>VLOOKUP(Orders!B8721,Returns!$B$1:$C$801,2,1)</f>
        <v>Yes</v>
      </c>
    </row>
    <row r="8722" spans="1:23" ht="12.9" customHeight="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  <c r="V8722" s="1" t="str">
        <f>VLOOKUP(M8722,People!$B$1:$C$5,2,0)</f>
        <v>Kelly Williams</v>
      </c>
      <c r="W8722" s="1" t="str">
        <f>VLOOKUP(Orders!B8722,Returns!$B$1:$C$801,2,1)</f>
        <v>Yes</v>
      </c>
    </row>
    <row r="8723" spans="1:23" ht="12.9" customHeight="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  <c r="V8723" s="1" t="str">
        <f>VLOOKUP(M8723,People!$B$1:$C$5,2,0)</f>
        <v>Kelly Williams</v>
      </c>
      <c r="W8723" s="1" t="str">
        <f>VLOOKUP(Orders!B8723,Returns!$B$1:$C$801,2,1)</f>
        <v>Yes</v>
      </c>
    </row>
    <row r="8724" spans="1:23" ht="12.9" customHeight="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  <c r="V8724" s="1" t="str">
        <f>VLOOKUP(M8724,People!$B$1:$C$5,2,0)</f>
        <v>Kelly Williams</v>
      </c>
      <c r="W8724" s="1" t="str">
        <f>VLOOKUP(Orders!B8724,Returns!$B$1:$C$801,2,1)</f>
        <v>Yes</v>
      </c>
    </row>
    <row r="8725" spans="1:23" ht="12.9" customHeight="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VLOOKUP(M8725,People!$B$1:$C$5,2,0)</f>
        <v>Cassandra Brandow</v>
      </c>
      <c r="W8725" s="1" t="str">
        <f>VLOOKUP(Orders!B8725,Returns!$B$1:$C$801,2,1)</f>
        <v>Yes</v>
      </c>
    </row>
    <row r="8726" spans="1:23" ht="12.9" customHeight="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  <c r="V8726" s="1" t="str">
        <f>VLOOKUP(M8726,People!$B$1:$C$5,2,0)</f>
        <v>Cassandra Brandow</v>
      </c>
      <c r="W8726" s="1" t="str">
        <f>VLOOKUP(Orders!B8726,Returns!$B$1:$C$801,2,1)</f>
        <v>Yes</v>
      </c>
    </row>
    <row r="8727" spans="1:23" ht="12.9" customHeight="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VLOOKUP(M8727,People!$B$1:$C$5,2,0)</f>
        <v>Anna Andreadi</v>
      </c>
      <c r="W8727" s="1" t="str">
        <f>VLOOKUP(Orders!B8727,Returns!$B$1:$C$801,2,1)</f>
        <v>Yes</v>
      </c>
    </row>
    <row r="8728" spans="1:23" ht="12.9" customHeight="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  <c r="V8728" s="1" t="str">
        <f>VLOOKUP(M8728,People!$B$1:$C$5,2,0)</f>
        <v>Cassandra Brandow</v>
      </c>
      <c r="W8728" s="1" t="str">
        <f>VLOOKUP(Orders!B8728,Returns!$B$1:$C$801,2,1)</f>
        <v>Yes</v>
      </c>
    </row>
    <row r="8729" spans="1:23" ht="12.9" customHeight="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  <c r="V8729" s="1" t="str">
        <f>VLOOKUP(M8729,People!$B$1:$C$5,2,0)</f>
        <v>Cassandra Brandow</v>
      </c>
      <c r="W8729" s="1" t="str">
        <f>VLOOKUP(Orders!B8729,Returns!$B$1:$C$801,2,1)</f>
        <v>Yes</v>
      </c>
    </row>
    <row r="8730" spans="1:23" ht="12.9" customHeight="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  <c r="V8730" s="1" t="str">
        <f>VLOOKUP(M8730,People!$B$1:$C$5,2,0)</f>
        <v>Cassandra Brandow</v>
      </c>
      <c r="W8730" s="1" t="str">
        <f>VLOOKUP(Orders!B8730,Returns!$B$1:$C$801,2,1)</f>
        <v>Yes</v>
      </c>
    </row>
    <row r="8731" spans="1:23" ht="12.9" customHeight="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  <c r="V8731" s="1" t="str">
        <f>VLOOKUP(M8731,People!$B$1:$C$5,2,0)</f>
        <v>Cassandra Brandow</v>
      </c>
      <c r="W8731" s="1" t="str">
        <f>VLOOKUP(Orders!B8731,Returns!$B$1:$C$801,2,1)</f>
        <v>Yes</v>
      </c>
    </row>
    <row r="8732" spans="1:23" ht="12.9" customHeight="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  <c r="V8732" s="1" t="str">
        <f>VLOOKUP(M8732,People!$B$1:$C$5,2,0)</f>
        <v>Cassandra Brandow</v>
      </c>
      <c r="W8732" s="1" t="str">
        <f>VLOOKUP(Orders!B8732,Returns!$B$1:$C$801,2,1)</f>
        <v>Yes</v>
      </c>
    </row>
    <row r="8733" spans="1:23" ht="12.9" customHeight="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  <c r="V8733" s="1" t="str">
        <f>VLOOKUP(M8733,People!$B$1:$C$5,2,0)</f>
        <v>Kelly Williams</v>
      </c>
      <c r="W8733" s="1" t="str">
        <f>VLOOKUP(Orders!B8733,Returns!$B$1:$C$801,2,1)</f>
        <v>Yes</v>
      </c>
    </row>
    <row r="8734" spans="1:23" ht="12.9" customHeight="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VLOOKUP(M8734,People!$B$1:$C$5,2,0)</f>
        <v>Anna Andreadi</v>
      </c>
      <c r="W8734" s="1" t="str">
        <f>VLOOKUP(Orders!B8734,Returns!$B$1:$C$801,2,1)</f>
        <v>Yes</v>
      </c>
    </row>
    <row r="8735" spans="1:23" ht="12.9" customHeight="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  <c r="V8735" s="1" t="str">
        <f>VLOOKUP(M8735,People!$B$1:$C$5,2,0)</f>
        <v>Anna Andreadi</v>
      </c>
      <c r="W8735" s="1" t="str">
        <f>VLOOKUP(Orders!B8735,Returns!$B$1:$C$801,2,1)</f>
        <v>Yes</v>
      </c>
    </row>
    <row r="8736" spans="1:23" ht="12.9" customHeight="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  <c r="V8736" s="1" t="str">
        <f>VLOOKUP(M8736,People!$B$1:$C$5,2,0)</f>
        <v>Anna Andreadi</v>
      </c>
      <c r="W8736" s="1" t="str">
        <f>VLOOKUP(Orders!B8736,Returns!$B$1:$C$801,2,1)</f>
        <v>Yes</v>
      </c>
    </row>
    <row r="8737" spans="1:23" ht="12.9" customHeight="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VLOOKUP(M8737,People!$B$1:$C$5,2,0)</f>
        <v>Chuck Magee</v>
      </c>
      <c r="W8737" s="1" t="str">
        <f>VLOOKUP(Orders!B8737,Returns!$B$1:$C$801,2,1)</f>
        <v>Yes</v>
      </c>
    </row>
    <row r="8738" spans="1:23" ht="12.9" customHeight="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  <c r="V8738" s="1" t="str">
        <f>VLOOKUP(M8738,People!$B$1:$C$5,2,0)</f>
        <v>Kelly Williams</v>
      </c>
      <c r="W8738" s="1" t="str">
        <f>VLOOKUP(Orders!B8738,Returns!$B$1:$C$801,2,1)</f>
        <v>Yes</v>
      </c>
    </row>
    <row r="8739" spans="1:23" ht="12.9" customHeight="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  <c r="V8739" s="1" t="str">
        <f>VLOOKUP(M8739,People!$B$1:$C$5,2,0)</f>
        <v>Cassandra Brandow</v>
      </c>
      <c r="W8739" s="1" t="str">
        <f>VLOOKUP(Orders!B8739,Returns!$B$1:$C$801,2,1)</f>
        <v>Yes</v>
      </c>
    </row>
    <row r="8740" spans="1:23" ht="12.9" customHeight="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  <c r="V8740" s="1" t="str">
        <f>VLOOKUP(M8740,People!$B$1:$C$5,2,0)</f>
        <v>Chuck Magee</v>
      </c>
      <c r="W8740" s="1" t="str">
        <f>VLOOKUP(Orders!B8740,Returns!$B$1:$C$801,2,1)</f>
        <v>Yes</v>
      </c>
    </row>
    <row r="8741" spans="1:23" ht="12.9" customHeight="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  <c r="V8741" s="1" t="str">
        <f>VLOOKUP(M8741,People!$B$1:$C$5,2,0)</f>
        <v>Chuck Magee</v>
      </c>
      <c r="W8741" s="1" t="str">
        <f>VLOOKUP(Orders!B8741,Returns!$B$1:$C$801,2,1)</f>
        <v>Yes</v>
      </c>
    </row>
    <row r="8742" spans="1:23" ht="12.9" customHeight="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  <c r="V8742" s="1" t="str">
        <f>VLOOKUP(M8742,People!$B$1:$C$5,2,0)</f>
        <v>Cassandra Brandow</v>
      </c>
      <c r="W8742" s="1" t="str">
        <f>VLOOKUP(Orders!B8742,Returns!$B$1:$C$801,2,1)</f>
        <v>Yes</v>
      </c>
    </row>
    <row r="8743" spans="1:23" ht="12.9" customHeight="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VLOOKUP(M8743,People!$B$1:$C$5,2,0)</f>
        <v>Kelly Williams</v>
      </c>
      <c r="W8743" s="1" t="str">
        <f>VLOOKUP(Orders!B8743,Returns!$B$1:$C$801,2,1)</f>
        <v>Yes</v>
      </c>
    </row>
    <row r="8744" spans="1:23" ht="12.9" customHeight="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  <c r="V8744" s="1" t="str">
        <f>VLOOKUP(M8744,People!$B$1:$C$5,2,0)</f>
        <v>Anna Andreadi</v>
      </c>
      <c r="W8744" s="1" t="str">
        <f>VLOOKUP(Orders!B8744,Returns!$B$1:$C$801,2,1)</f>
        <v>Yes</v>
      </c>
    </row>
    <row r="8745" spans="1:23" ht="12.9" customHeight="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  <c r="V8745" s="1" t="str">
        <f>VLOOKUP(M8745,People!$B$1:$C$5,2,0)</f>
        <v>Anna Andreadi</v>
      </c>
      <c r="W8745" s="1" t="str">
        <f>VLOOKUP(Orders!B8745,Returns!$B$1:$C$801,2,1)</f>
        <v>Yes</v>
      </c>
    </row>
    <row r="8746" spans="1:23" ht="12.9" customHeight="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  <c r="V8746" s="1" t="str">
        <f>VLOOKUP(M8746,People!$B$1:$C$5,2,0)</f>
        <v>Chuck Magee</v>
      </c>
      <c r="W8746" s="1" t="str">
        <f>VLOOKUP(Orders!B8746,Returns!$B$1:$C$801,2,1)</f>
        <v>Yes</v>
      </c>
    </row>
    <row r="8747" spans="1:23" ht="12.9" customHeight="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  <c r="V8747" s="1" t="str">
        <f>VLOOKUP(M8747,People!$B$1:$C$5,2,0)</f>
        <v>Chuck Magee</v>
      </c>
      <c r="W8747" s="1" t="str">
        <f>VLOOKUP(Orders!B8747,Returns!$B$1:$C$801,2,1)</f>
        <v>Yes</v>
      </c>
    </row>
    <row r="8748" spans="1:23" ht="12.9" customHeight="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  <c r="V8748" s="1" t="str">
        <f>VLOOKUP(M8748,People!$B$1:$C$5,2,0)</f>
        <v>Anna Andreadi</v>
      </c>
      <c r="W8748" s="1" t="str">
        <f>VLOOKUP(Orders!B8748,Returns!$B$1:$C$801,2,1)</f>
        <v>Yes</v>
      </c>
    </row>
    <row r="8749" spans="1:23" ht="12.9" customHeight="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  <c r="V8749" s="1" t="str">
        <f>VLOOKUP(M8749,People!$B$1:$C$5,2,0)</f>
        <v>Anna Andreadi</v>
      </c>
      <c r="W8749" s="1" t="str">
        <f>VLOOKUP(Orders!B8749,Returns!$B$1:$C$801,2,1)</f>
        <v>Yes</v>
      </c>
    </row>
    <row r="8750" spans="1:23" ht="12.9" customHeight="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  <c r="V8750" s="1" t="str">
        <f>VLOOKUP(M8750,People!$B$1:$C$5,2,0)</f>
        <v>Anna Andreadi</v>
      </c>
      <c r="W8750" s="1" t="str">
        <f>VLOOKUP(Orders!B8750,Returns!$B$1:$C$801,2,1)</f>
        <v>Yes</v>
      </c>
    </row>
    <row r="8751" spans="1:23" ht="12.9" customHeight="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VLOOKUP(M8751,People!$B$1:$C$5,2,0)</f>
        <v>Chuck Magee</v>
      </c>
      <c r="W8751" s="1" t="str">
        <f>VLOOKUP(Orders!B8751,Returns!$B$1:$C$801,2,1)</f>
        <v>Yes</v>
      </c>
    </row>
    <row r="8752" spans="1:23" ht="12.9" customHeight="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  <c r="V8752" s="1" t="str">
        <f>VLOOKUP(M8752,People!$B$1:$C$5,2,0)</f>
        <v>Chuck Magee</v>
      </c>
      <c r="W8752" s="1" t="str">
        <f>VLOOKUP(Orders!B8752,Returns!$B$1:$C$801,2,1)</f>
        <v>Yes</v>
      </c>
    </row>
    <row r="8753" spans="1:23" ht="12.9" customHeight="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VLOOKUP(M8753,People!$B$1:$C$5,2,0)</f>
        <v>Cassandra Brandow</v>
      </c>
      <c r="W8753" s="1" t="str">
        <f>VLOOKUP(Orders!B8753,Returns!$B$1:$C$801,2,1)</f>
        <v>Yes</v>
      </c>
    </row>
    <row r="8754" spans="1:23" ht="12.9" customHeight="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  <c r="V8754" s="1" t="str">
        <f>VLOOKUP(M8754,People!$B$1:$C$5,2,0)</f>
        <v>Cassandra Brandow</v>
      </c>
      <c r="W8754" s="1" t="str">
        <f>VLOOKUP(Orders!B8754,Returns!$B$1:$C$801,2,1)</f>
        <v>Yes</v>
      </c>
    </row>
    <row r="8755" spans="1:23" ht="12.9" customHeight="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  <c r="V8755" s="1" t="str">
        <f>VLOOKUP(M8755,People!$B$1:$C$5,2,0)</f>
        <v>Chuck Magee</v>
      </c>
      <c r="W8755" s="1" t="str">
        <f>VLOOKUP(Orders!B8755,Returns!$B$1:$C$801,2,1)</f>
        <v>Yes</v>
      </c>
    </row>
    <row r="8756" spans="1:23" ht="12.9" customHeight="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  <c r="V8756" s="1" t="str">
        <f>VLOOKUP(M8756,People!$B$1:$C$5,2,0)</f>
        <v>Chuck Magee</v>
      </c>
      <c r="W8756" s="1" t="str">
        <f>VLOOKUP(Orders!B8756,Returns!$B$1:$C$801,2,1)</f>
        <v>Yes</v>
      </c>
    </row>
    <row r="8757" spans="1:23" ht="12.9" customHeight="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  <c r="V8757" s="1" t="str">
        <f>VLOOKUP(M8757,People!$B$1:$C$5,2,0)</f>
        <v>Chuck Magee</v>
      </c>
      <c r="W8757" s="1" t="str">
        <f>VLOOKUP(Orders!B8757,Returns!$B$1:$C$801,2,1)</f>
        <v>Yes</v>
      </c>
    </row>
    <row r="8758" spans="1:23" ht="12.9" customHeight="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VLOOKUP(M8758,People!$B$1:$C$5,2,0)</f>
        <v>Chuck Magee</v>
      </c>
      <c r="W8758" s="1" t="str">
        <f>VLOOKUP(Orders!B8758,Returns!$B$1:$C$801,2,1)</f>
        <v>Yes</v>
      </c>
    </row>
    <row r="8759" spans="1:23" ht="12.9" customHeight="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  <c r="V8759" s="1" t="str">
        <f>VLOOKUP(M8759,People!$B$1:$C$5,2,0)</f>
        <v>Chuck Magee</v>
      </c>
      <c r="W8759" s="1" t="str">
        <f>VLOOKUP(Orders!B8759,Returns!$B$1:$C$801,2,1)</f>
        <v>Yes</v>
      </c>
    </row>
    <row r="8760" spans="1:23" ht="12.9" customHeight="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  <c r="V8760" s="1" t="str">
        <f>VLOOKUP(M8760,People!$B$1:$C$5,2,0)</f>
        <v>Chuck Magee</v>
      </c>
      <c r="W8760" s="1" t="str">
        <f>VLOOKUP(Orders!B8760,Returns!$B$1:$C$801,2,1)</f>
        <v>Yes</v>
      </c>
    </row>
    <row r="8761" spans="1:23" ht="12.9" customHeight="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VLOOKUP(M8761,People!$B$1:$C$5,2,0)</f>
        <v>Chuck Magee</v>
      </c>
      <c r="W8761" s="1" t="str">
        <f>VLOOKUP(Orders!B8761,Returns!$B$1:$C$801,2,1)</f>
        <v>Yes</v>
      </c>
    </row>
    <row r="8762" spans="1:23" ht="12.9" customHeight="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VLOOKUP(M8762,People!$B$1:$C$5,2,0)</f>
        <v>Cassandra Brandow</v>
      </c>
      <c r="W8762" s="1" t="str">
        <f>VLOOKUP(Orders!B8762,Returns!$B$1:$C$801,2,1)</f>
        <v>Yes</v>
      </c>
    </row>
    <row r="8763" spans="1:23" ht="12.9" customHeight="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  <c r="V8763" s="1" t="str">
        <f>VLOOKUP(M8763,People!$B$1:$C$5,2,0)</f>
        <v>Cassandra Brandow</v>
      </c>
      <c r="W8763" s="1" t="str">
        <f>VLOOKUP(Orders!B8763,Returns!$B$1:$C$801,2,1)</f>
        <v>Yes</v>
      </c>
    </row>
    <row r="8764" spans="1:23" ht="12.9" customHeight="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  <c r="V8764" s="1" t="str">
        <f>VLOOKUP(M8764,People!$B$1:$C$5,2,0)</f>
        <v>Anna Andreadi</v>
      </c>
      <c r="W8764" s="1" t="str">
        <f>VLOOKUP(Orders!B8764,Returns!$B$1:$C$801,2,1)</f>
        <v>Yes</v>
      </c>
    </row>
    <row r="8765" spans="1:23" ht="12.9" customHeight="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  <c r="V8765" s="1" t="str">
        <f>VLOOKUP(M8765,People!$B$1:$C$5,2,0)</f>
        <v>Anna Andreadi</v>
      </c>
      <c r="W8765" s="1" t="str">
        <f>VLOOKUP(Orders!B8765,Returns!$B$1:$C$801,2,1)</f>
        <v>Yes</v>
      </c>
    </row>
    <row r="8766" spans="1:23" ht="12.9" customHeight="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  <c r="V8766" s="1" t="str">
        <f>VLOOKUP(M8766,People!$B$1:$C$5,2,0)</f>
        <v>Kelly Williams</v>
      </c>
      <c r="W8766" s="1" t="str">
        <f>VLOOKUP(Orders!B8766,Returns!$B$1:$C$801,2,1)</f>
        <v>Yes</v>
      </c>
    </row>
    <row r="8767" spans="1:23" ht="12.9" customHeight="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  <c r="V8767" s="1" t="str">
        <f>VLOOKUP(M8767,People!$B$1:$C$5,2,0)</f>
        <v>Kelly Williams</v>
      </c>
      <c r="W8767" s="1" t="str">
        <f>VLOOKUP(Orders!B8767,Returns!$B$1:$C$801,2,1)</f>
        <v>Yes</v>
      </c>
    </row>
    <row r="8768" spans="1:23" ht="12.9" customHeight="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  <c r="V8768" s="1" t="str">
        <f>VLOOKUP(M8768,People!$B$1:$C$5,2,0)</f>
        <v>Kelly Williams</v>
      </c>
      <c r="W8768" s="1" t="str">
        <f>VLOOKUP(Orders!B8768,Returns!$B$1:$C$801,2,1)</f>
        <v>Yes</v>
      </c>
    </row>
    <row r="8769" spans="1:23" ht="12.9" customHeight="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  <c r="V8769" s="1" t="str">
        <f>VLOOKUP(M8769,People!$B$1:$C$5,2,0)</f>
        <v>Kelly Williams</v>
      </c>
      <c r="W8769" s="1" t="str">
        <f>VLOOKUP(Orders!B8769,Returns!$B$1:$C$801,2,1)</f>
        <v>Yes</v>
      </c>
    </row>
    <row r="8770" spans="1:23" ht="12.9" customHeight="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  <c r="V8770" s="1" t="str">
        <f>VLOOKUP(M8770,People!$B$1:$C$5,2,0)</f>
        <v>Chuck Magee</v>
      </c>
      <c r="W8770" s="1" t="str">
        <f>VLOOKUP(Orders!B8770,Returns!$B$1:$C$801,2,1)</f>
        <v>Yes</v>
      </c>
    </row>
    <row r="8771" spans="1:23" ht="12.9" customHeight="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  <c r="V8771" s="1" t="str">
        <f>VLOOKUP(M8771,People!$B$1:$C$5,2,0)</f>
        <v>Anna Andreadi</v>
      </c>
      <c r="W8771" s="1" t="str">
        <f>VLOOKUP(Orders!B8771,Returns!$B$1:$C$801,2,1)</f>
        <v>Yes</v>
      </c>
    </row>
    <row r="8772" spans="1:23" ht="12.9" customHeight="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  <c r="V8772" s="1" t="str">
        <f>VLOOKUP(M8772,People!$B$1:$C$5,2,0)</f>
        <v>Anna Andreadi</v>
      </c>
      <c r="W8772" s="1" t="str">
        <f>VLOOKUP(Orders!B8772,Returns!$B$1:$C$801,2,1)</f>
        <v>Yes</v>
      </c>
    </row>
    <row r="8773" spans="1:23" ht="12.9" customHeight="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  <c r="V8773" s="1" t="str">
        <f>VLOOKUP(M8773,People!$B$1:$C$5,2,0)</f>
        <v>Cassandra Brandow</v>
      </c>
      <c r="W8773" s="1" t="str">
        <f>VLOOKUP(Orders!B8773,Returns!$B$1:$C$801,2,1)</f>
        <v>Yes</v>
      </c>
    </row>
    <row r="8774" spans="1:23" ht="12.9" customHeight="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  <c r="V8774" s="1" t="str">
        <f>VLOOKUP(M8774,People!$B$1:$C$5,2,0)</f>
        <v>Cassandra Brandow</v>
      </c>
      <c r="W8774" s="1" t="str">
        <f>VLOOKUP(Orders!B8774,Returns!$B$1:$C$801,2,1)</f>
        <v>Yes</v>
      </c>
    </row>
    <row r="8775" spans="1:23" ht="12.9" customHeight="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  <c r="V8775" s="1" t="str">
        <f>VLOOKUP(M8775,People!$B$1:$C$5,2,0)</f>
        <v>Chuck Magee</v>
      </c>
      <c r="W8775" s="1" t="str">
        <f>VLOOKUP(Orders!B8775,Returns!$B$1:$C$801,2,1)</f>
        <v>Yes</v>
      </c>
    </row>
    <row r="8776" spans="1:23" ht="12.9" customHeight="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  <c r="V8776" s="1" t="str">
        <f>VLOOKUP(M8776,People!$B$1:$C$5,2,0)</f>
        <v>Chuck Magee</v>
      </c>
      <c r="W8776" s="1" t="str">
        <f>VLOOKUP(Orders!B8776,Returns!$B$1:$C$801,2,1)</f>
        <v>Yes</v>
      </c>
    </row>
    <row r="8777" spans="1:23" ht="12.9" customHeight="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VLOOKUP(M8777,People!$B$1:$C$5,2,0)</f>
        <v>Kelly Williams</v>
      </c>
      <c r="W8777" s="1" t="str">
        <f>VLOOKUP(Orders!B8777,Returns!$B$1:$C$801,2,1)</f>
        <v>Yes</v>
      </c>
    </row>
    <row r="8778" spans="1:23" ht="12.9" customHeight="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VLOOKUP(M8778,People!$B$1:$C$5,2,0)</f>
        <v>Kelly Williams</v>
      </c>
      <c r="W8778" s="1" t="str">
        <f>VLOOKUP(Orders!B8778,Returns!$B$1:$C$801,2,1)</f>
        <v>Yes</v>
      </c>
    </row>
    <row r="8779" spans="1:23" ht="12.9" customHeight="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  <c r="V8779" s="1" t="str">
        <f>VLOOKUP(M8779,People!$B$1:$C$5,2,0)</f>
        <v>Kelly Williams</v>
      </c>
      <c r="W8779" s="1" t="str">
        <f>VLOOKUP(Orders!B8779,Returns!$B$1:$C$801,2,1)</f>
        <v>Yes</v>
      </c>
    </row>
    <row r="8780" spans="1:23" ht="12.9" customHeight="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  <c r="V8780" s="1" t="str">
        <f>VLOOKUP(M8780,People!$B$1:$C$5,2,0)</f>
        <v>Chuck Magee</v>
      </c>
      <c r="W8780" s="1" t="str">
        <f>VLOOKUP(Orders!B8780,Returns!$B$1:$C$801,2,1)</f>
        <v>Yes</v>
      </c>
    </row>
    <row r="8781" spans="1:23" ht="12.9" customHeight="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  <c r="V8781" s="1" t="str">
        <f>VLOOKUP(M8781,People!$B$1:$C$5,2,0)</f>
        <v>Anna Andreadi</v>
      </c>
      <c r="W8781" s="1" t="str">
        <f>VLOOKUP(Orders!B8781,Returns!$B$1:$C$801,2,1)</f>
        <v>Yes</v>
      </c>
    </row>
    <row r="8782" spans="1:23" ht="12.9" customHeight="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  <c r="V8782" s="1" t="str">
        <f>VLOOKUP(M8782,People!$B$1:$C$5,2,0)</f>
        <v>Kelly Williams</v>
      </c>
      <c r="W8782" s="1" t="str">
        <f>VLOOKUP(Orders!B8782,Returns!$B$1:$C$801,2,1)</f>
        <v>Yes</v>
      </c>
    </row>
    <row r="8783" spans="1:23" ht="12.9" customHeight="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  <c r="V8783" s="1" t="str">
        <f>VLOOKUP(M8783,People!$B$1:$C$5,2,0)</f>
        <v>Kelly Williams</v>
      </c>
      <c r="W8783" s="1" t="str">
        <f>VLOOKUP(Orders!B8783,Returns!$B$1:$C$801,2,1)</f>
        <v>Yes</v>
      </c>
    </row>
    <row r="8784" spans="1:23" ht="12.9" customHeight="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  <c r="V8784" s="1" t="str">
        <f>VLOOKUP(M8784,People!$B$1:$C$5,2,0)</f>
        <v>Anna Andreadi</v>
      </c>
      <c r="W8784" s="1" t="str">
        <f>VLOOKUP(Orders!B8784,Returns!$B$1:$C$801,2,1)</f>
        <v>Yes</v>
      </c>
    </row>
    <row r="8785" spans="1:23" ht="12.9" customHeight="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  <c r="V8785" s="1" t="str">
        <f>VLOOKUP(M8785,People!$B$1:$C$5,2,0)</f>
        <v>Anna Andreadi</v>
      </c>
      <c r="W8785" s="1" t="str">
        <f>VLOOKUP(Orders!B8785,Returns!$B$1:$C$801,2,1)</f>
        <v>Yes</v>
      </c>
    </row>
    <row r="8786" spans="1:23" ht="12.9" customHeight="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VLOOKUP(M8786,People!$B$1:$C$5,2,0)</f>
        <v>Cassandra Brandow</v>
      </c>
      <c r="W8786" s="1" t="str">
        <f>VLOOKUP(Orders!B8786,Returns!$B$1:$C$801,2,1)</f>
        <v>Yes</v>
      </c>
    </row>
    <row r="8787" spans="1:23" ht="12.9" customHeight="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  <c r="V8787" s="1" t="str">
        <f>VLOOKUP(M8787,People!$B$1:$C$5,2,0)</f>
        <v>Anna Andreadi</v>
      </c>
      <c r="W8787" s="1" t="str">
        <f>VLOOKUP(Orders!B8787,Returns!$B$1:$C$801,2,1)</f>
        <v>Yes</v>
      </c>
    </row>
    <row r="8788" spans="1:23" ht="12.9" customHeight="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  <c r="V8788" s="1" t="str">
        <f>VLOOKUP(M8788,People!$B$1:$C$5,2,0)</f>
        <v>Anna Andreadi</v>
      </c>
      <c r="W8788" s="1" t="str">
        <f>VLOOKUP(Orders!B8788,Returns!$B$1:$C$801,2,1)</f>
        <v>Yes</v>
      </c>
    </row>
    <row r="8789" spans="1:23" ht="12.9" customHeight="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  <c r="V8789" s="1" t="str">
        <f>VLOOKUP(M8789,People!$B$1:$C$5,2,0)</f>
        <v>Anna Andreadi</v>
      </c>
      <c r="W8789" s="1" t="str">
        <f>VLOOKUP(Orders!B8789,Returns!$B$1:$C$801,2,1)</f>
        <v>Yes</v>
      </c>
    </row>
    <row r="8790" spans="1:23" ht="12.9" customHeight="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  <c r="V8790" s="1" t="str">
        <f>VLOOKUP(M8790,People!$B$1:$C$5,2,0)</f>
        <v>Cassandra Brandow</v>
      </c>
      <c r="W8790" s="1" t="str">
        <f>VLOOKUP(Orders!B8790,Returns!$B$1:$C$801,2,1)</f>
        <v>Yes</v>
      </c>
    </row>
    <row r="8791" spans="1:23" ht="12.9" customHeight="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  <c r="V8791" s="1" t="str">
        <f>VLOOKUP(M8791,People!$B$1:$C$5,2,0)</f>
        <v>Cassandra Brandow</v>
      </c>
      <c r="W8791" s="1" t="str">
        <f>VLOOKUP(Orders!B8791,Returns!$B$1:$C$801,2,1)</f>
        <v>Yes</v>
      </c>
    </row>
    <row r="8792" spans="1:23" ht="12.9" customHeight="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  <c r="V8792" s="1" t="str">
        <f>VLOOKUP(M8792,People!$B$1:$C$5,2,0)</f>
        <v>Cassandra Brandow</v>
      </c>
      <c r="W8792" s="1" t="str">
        <f>VLOOKUP(Orders!B8792,Returns!$B$1:$C$801,2,1)</f>
        <v>Yes</v>
      </c>
    </row>
    <row r="8793" spans="1:23" ht="12.9" customHeight="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  <c r="V8793" s="1" t="str">
        <f>VLOOKUP(M8793,People!$B$1:$C$5,2,0)</f>
        <v>Kelly Williams</v>
      </c>
      <c r="W8793" s="1" t="str">
        <f>VLOOKUP(Orders!B8793,Returns!$B$1:$C$801,2,1)</f>
        <v>Yes</v>
      </c>
    </row>
    <row r="8794" spans="1:23" ht="12.9" customHeight="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  <c r="V8794" s="1" t="str">
        <f>VLOOKUP(M8794,People!$B$1:$C$5,2,0)</f>
        <v>Anna Andreadi</v>
      </c>
      <c r="W8794" s="1" t="str">
        <f>VLOOKUP(Orders!B8794,Returns!$B$1:$C$801,2,1)</f>
        <v>Yes</v>
      </c>
    </row>
    <row r="8795" spans="1:23" ht="12.9" customHeight="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  <c r="V8795" s="1" t="str">
        <f>VLOOKUP(M8795,People!$B$1:$C$5,2,0)</f>
        <v>Anna Andreadi</v>
      </c>
      <c r="W8795" s="1" t="str">
        <f>VLOOKUP(Orders!B8795,Returns!$B$1:$C$801,2,1)</f>
        <v>Yes</v>
      </c>
    </row>
    <row r="8796" spans="1:23" ht="12.9" customHeight="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  <c r="V8796" s="1" t="str">
        <f>VLOOKUP(M8796,People!$B$1:$C$5,2,0)</f>
        <v>Anna Andreadi</v>
      </c>
      <c r="W8796" s="1" t="str">
        <f>VLOOKUP(Orders!B8796,Returns!$B$1:$C$801,2,1)</f>
        <v>Yes</v>
      </c>
    </row>
    <row r="8797" spans="1:23" ht="12.9" customHeight="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  <c r="V8797" s="1" t="str">
        <f>VLOOKUP(M8797,People!$B$1:$C$5,2,0)</f>
        <v>Anna Andreadi</v>
      </c>
      <c r="W8797" s="1" t="str">
        <f>VLOOKUP(Orders!B8797,Returns!$B$1:$C$801,2,1)</f>
        <v>Yes</v>
      </c>
    </row>
    <row r="8798" spans="1:23" ht="12.9" customHeight="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  <c r="V8798" s="1" t="str">
        <f>VLOOKUP(M8798,People!$B$1:$C$5,2,0)</f>
        <v>Anna Andreadi</v>
      </c>
      <c r="W8798" s="1" t="str">
        <f>VLOOKUP(Orders!B8798,Returns!$B$1:$C$801,2,1)</f>
        <v>Yes</v>
      </c>
    </row>
    <row r="8799" spans="1:23" ht="12.9" customHeight="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  <c r="V8799" s="1" t="str">
        <f>VLOOKUP(M8799,People!$B$1:$C$5,2,0)</f>
        <v>Anna Andreadi</v>
      </c>
      <c r="W8799" s="1" t="str">
        <f>VLOOKUP(Orders!B8799,Returns!$B$1:$C$801,2,1)</f>
        <v>Yes</v>
      </c>
    </row>
    <row r="8800" spans="1:23" ht="12.9" customHeight="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VLOOKUP(M8800,People!$B$1:$C$5,2,0)</f>
        <v>Chuck Magee</v>
      </c>
      <c r="W8800" s="1" t="str">
        <f>VLOOKUP(Orders!B8800,Returns!$B$1:$C$801,2,1)</f>
        <v>Yes</v>
      </c>
    </row>
    <row r="8801" spans="1:23" ht="12.9" customHeight="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  <c r="V8801" s="1" t="str">
        <f>VLOOKUP(M8801,People!$B$1:$C$5,2,0)</f>
        <v>Chuck Magee</v>
      </c>
      <c r="W8801" s="1" t="str">
        <f>VLOOKUP(Orders!B8801,Returns!$B$1:$C$801,2,1)</f>
        <v>Yes</v>
      </c>
    </row>
    <row r="8802" spans="1:23" ht="12.9" customHeight="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  <c r="V8802" s="1" t="str">
        <f>VLOOKUP(M8802,People!$B$1:$C$5,2,0)</f>
        <v>Kelly Williams</v>
      </c>
      <c r="W8802" s="1" t="str">
        <f>VLOOKUP(Orders!B8802,Returns!$B$1:$C$801,2,1)</f>
        <v>Yes</v>
      </c>
    </row>
    <row r="8803" spans="1:23" ht="12.9" customHeight="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  <c r="V8803" s="1" t="str">
        <f>VLOOKUP(M8803,People!$B$1:$C$5,2,0)</f>
        <v>Kelly Williams</v>
      </c>
      <c r="W8803" s="1" t="str">
        <f>VLOOKUP(Orders!B8803,Returns!$B$1:$C$801,2,1)</f>
        <v>Yes</v>
      </c>
    </row>
    <row r="8804" spans="1:23" ht="12.9" customHeight="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  <c r="V8804" s="1" t="str">
        <f>VLOOKUP(M8804,People!$B$1:$C$5,2,0)</f>
        <v>Kelly Williams</v>
      </c>
      <c r="W8804" s="1" t="str">
        <f>VLOOKUP(Orders!B8804,Returns!$B$1:$C$801,2,1)</f>
        <v>Yes</v>
      </c>
    </row>
    <row r="8805" spans="1:23" ht="12.9" customHeight="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  <c r="V8805" s="1" t="str">
        <f>VLOOKUP(M8805,People!$B$1:$C$5,2,0)</f>
        <v>Chuck Magee</v>
      </c>
      <c r="W8805" s="1" t="str">
        <f>VLOOKUP(Orders!B8805,Returns!$B$1:$C$801,2,1)</f>
        <v>Yes</v>
      </c>
    </row>
    <row r="8806" spans="1:23" ht="12.9" customHeight="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  <c r="V8806" s="1" t="str">
        <f>VLOOKUP(M8806,People!$B$1:$C$5,2,0)</f>
        <v>Chuck Magee</v>
      </c>
      <c r="W8806" s="1" t="str">
        <f>VLOOKUP(Orders!B8806,Returns!$B$1:$C$801,2,1)</f>
        <v>Yes</v>
      </c>
    </row>
    <row r="8807" spans="1:23" ht="12.9" customHeight="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VLOOKUP(M8807,People!$B$1:$C$5,2,0)</f>
        <v>Anna Andreadi</v>
      </c>
      <c r="W8807" s="1" t="str">
        <f>VLOOKUP(Orders!B8807,Returns!$B$1:$C$801,2,1)</f>
        <v>Yes</v>
      </c>
    </row>
    <row r="8808" spans="1:23" ht="12.9" customHeight="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  <c r="V8808" s="1" t="str">
        <f>VLOOKUP(M8808,People!$B$1:$C$5,2,0)</f>
        <v>Chuck Magee</v>
      </c>
      <c r="W8808" s="1" t="str">
        <f>VLOOKUP(Orders!B8808,Returns!$B$1:$C$801,2,1)</f>
        <v>Yes</v>
      </c>
    </row>
    <row r="8809" spans="1:23" ht="12.9" customHeight="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  <c r="V8809" s="1" t="str">
        <f>VLOOKUP(M8809,People!$B$1:$C$5,2,0)</f>
        <v>Chuck Magee</v>
      </c>
      <c r="W8809" s="1" t="str">
        <f>VLOOKUP(Orders!B8809,Returns!$B$1:$C$801,2,1)</f>
        <v>Yes</v>
      </c>
    </row>
    <row r="8810" spans="1:23" ht="12.9" customHeight="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  <c r="V8810" s="1" t="str">
        <f>VLOOKUP(M8810,People!$B$1:$C$5,2,0)</f>
        <v>Chuck Magee</v>
      </c>
      <c r="W8810" s="1" t="str">
        <f>VLOOKUP(Orders!B8810,Returns!$B$1:$C$801,2,1)</f>
        <v>Yes</v>
      </c>
    </row>
    <row r="8811" spans="1:23" ht="12.9" customHeight="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  <c r="V8811" s="1" t="str">
        <f>VLOOKUP(M8811,People!$B$1:$C$5,2,0)</f>
        <v>Chuck Magee</v>
      </c>
      <c r="W8811" s="1" t="str">
        <f>VLOOKUP(Orders!B8811,Returns!$B$1:$C$801,2,1)</f>
        <v>Yes</v>
      </c>
    </row>
    <row r="8812" spans="1:23" ht="12.9" customHeight="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  <c r="V8812" s="1" t="str">
        <f>VLOOKUP(M8812,People!$B$1:$C$5,2,0)</f>
        <v>Anna Andreadi</v>
      </c>
      <c r="W8812" s="1" t="str">
        <f>VLOOKUP(Orders!B8812,Returns!$B$1:$C$801,2,1)</f>
        <v>Yes</v>
      </c>
    </row>
    <row r="8813" spans="1:23" ht="12.9" customHeight="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  <c r="V8813" s="1" t="str">
        <f>VLOOKUP(M8813,People!$B$1:$C$5,2,0)</f>
        <v>Kelly Williams</v>
      </c>
      <c r="W8813" s="1" t="str">
        <f>VLOOKUP(Orders!B8813,Returns!$B$1:$C$801,2,1)</f>
        <v>Yes</v>
      </c>
    </row>
    <row r="8814" spans="1:23" ht="12.9" customHeight="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  <c r="V8814" s="1" t="str">
        <f>VLOOKUP(M8814,People!$B$1:$C$5,2,0)</f>
        <v>Kelly Williams</v>
      </c>
      <c r="W8814" s="1" t="str">
        <f>VLOOKUP(Orders!B8814,Returns!$B$1:$C$801,2,1)</f>
        <v>Yes</v>
      </c>
    </row>
    <row r="8815" spans="1:23" ht="12.9" customHeight="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  <c r="V8815" s="1" t="str">
        <f>VLOOKUP(M8815,People!$B$1:$C$5,2,0)</f>
        <v>Anna Andreadi</v>
      </c>
      <c r="W8815" s="1" t="str">
        <f>VLOOKUP(Orders!B8815,Returns!$B$1:$C$801,2,1)</f>
        <v>Yes</v>
      </c>
    </row>
    <row r="8816" spans="1:23" ht="12.9" customHeight="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  <c r="V8816" s="1" t="str">
        <f>VLOOKUP(M8816,People!$B$1:$C$5,2,0)</f>
        <v>Chuck Magee</v>
      </c>
      <c r="W8816" s="1" t="str">
        <f>VLOOKUP(Orders!B8816,Returns!$B$1:$C$801,2,1)</f>
        <v>Yes</v>
      </c>
    </row>
    <row r="8817" spans="1:23" ht="12.9" customHeight="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  <c r="V8817" s="1" t="str">
        <f>VLOOKUP(M8817,People!$B$1:$C$5,2,0)</f>
        <v>Chuck Magee</v>
      </c>
      <c r="W8817" s="1" t="str">
        <f>VLOOKUP(Orders!B8817,Returns!$B$1:$C$801,2,1)</f>
        <v>Yes</v>
      </c>
    </row>
    <row r="8818" spans="1:23" ht="12.9" customHeight="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VLOOKUP(M8818,People!$B$1:$C$5,2,0)</f>
        <v>Chuck Magee</v>
      </c>
      <c r="W8818" s="1" t="str">
        <f>VLOOKUP(Orders!B8818,Returns!$B$1:$C$801,2,1)</f>
        <v>Yes</v>
      </c>
    </row>
    <row r="8819" spans="1:23" ht="12.9" customHeight="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  <c r="V8819" s="1" t="str">
        <f>VLOOKUP(M8819,People!$B$1:$C$5,2,0)</f>
        <v>Chuck Magee</v>
      </c>
      <c r="W8819" s="1" t="str">
        <f>VLOOKUP(Orders!B8819,Returns!$B$1:$C$801,2,1)</f>
        <v>Yes</v>
      </c>
    </row>
    <row r="8820" spans="1:23" ht="12.9" customHeight="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VLOOKUP(M8820,People!$B$1:$C$5,2,0)</f>
        <v>Chuck Magee</v>
      </c>
      <c r="W8820" s="1" t="str">
        <f>VLOOKUP(Orders!B8820,Returns!$B$1:$C$801,2,1)</f>
        <v>Yes</v>
      </c>
    </row>
    <row r="8821" spans="1:23" ht="12.9" customHeight="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  <c r="V8821" s="1" t="str">
        <f>VLOOKUP(M8821,People!$B$1:$C$5,2,0)</f>
        <v>Kelly Williams</v>
      </c>
      <c r="W8821" s="1" t="str">
        <f>VLOOKUP(Orders!B8821,Returns!$B$1:$C$801,2,1)</f>
        <v>Yes</v>
      </c>
    </row>
    <row r="8822" spans="1:23" ht="12.9" customHeight="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  <c r="V8822" s="1" t="str">
        <f>VLOOKUP(M8822,People!$B$1:$C$5,2,0)</f>
        <v>Cassandra Brandow</v>
      </c>
      <c r="W8822" s="1" t="str">
        <f>VLOOKUP(Orders!B8822,Returns!$B$1:$C$801,2,1)</f>
        <v>Yes</v>
      </c>
    </row>
    <row r="8823" spans="1:23" ht="12.9" customHeight="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  <c r="V8823" s="1" t="str">
        <f>VLOOKUP(M8823,People!$B$1:$C$5,2,0)</f>
        <v>Cassandra Brandow</v>
      </c>
      <c r="W8823" s="1" t="str">
        <f>VLOOKUP(Orders!B8823,Returns!$B$1:$C$801,2,1)</f>
        <v>Yes</v>
      </c>
    </row>
    <row r="8824" spans="1:23" ht="12.9" customHeight="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  <c r="V8824" s="1" t="str">
        <f>VLOOKUP(M8824,People!$B$1:$C$5,2,0)</f>
        <v>Cassandra Brandow</v>
      </c>
      <c r="W8824" s="1" t="str">
        <f>VLOOKUP(Orders!B8824,Returns!$B$1:$C$801,2,1)</f>
        <v>Yes</v>
      </c>
    </row>
    <row r="8825" spans="1:23" ht="12.9" customHeight="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  <c r="V8825" s="1" t="str">
        <f>VLOOKUP(M8825,People!$B$1:$C$5,2,0)</f>
        <v>Cassandra Brandow</v>
      </c>
      <c r="W8825" s="1" t="str">
        <f>VLOOKUP(Orders!B8825,Returns!$B$1:$C$801,2,1)</f>
        <v>Yes</v>
      </c>
    </row>
    <row r="8826" spans="1:23" ht="12.9" customHeight="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  <c r="V8826" s="1" t="str">
        <f>VLOOKUP(M8826,People!$B$1:$C$5,2,0)</f>
        <v>Chuck Magee</v>
      </c>
      <c r="W8826" s="1" t="str">
        <f>VLOOKUP(Orders!B8826,Returns!$B$1:$C$801,2,1)</f>
        <v>Yes</v>
      </c>
    </row>
    <row r="8827" spans="1:23" ht="12.9" customHeight="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  <c r="V8827" s="1" t="str">
        <f>VLOOKUP(M8827,People!$B$1:$C$5,2,0)</f>
        <v>Chuck Magee</v>
      </c>
      <c r="W8827" s="1" t="str">
        <f>VLOOKUP(Orders!B8827,Returns!$B$1:$C$801,2,1)</f>
        <v>Yes</v>
      </c>
    </row>
    <row r="8828" spans="1:23" ht="12.9" customHeight="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  <c r="V8828" s="1" t="str">
        <f>VLOOKUP(M8828,People!$B$1:$C$5,2,0)</f>
        <v>Kelly Williams</v>
      </c>
      <c r="W8828" s="1" t="str">
        <f>VLOOKUP(Orders!B8828,Returns!$B$1:$C$801,2,1)</f>
        <v>Yes</v>
      </c>
    </row>
    <row r="8829" spans="1:23" ht="12.9" customHeight="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  <c r="V8829" s="1" t="str">
        <f>VLOOKUP(M8829,People!$B$1:$C$5,2,0)</f>
        <v>Kelly Williams</v>
      </c>
      <c r="W8829" s="1" t="str">
        <f>VLOOKUP(Orders!B8829,Returns!$B$1:$C$801,2,1)</f>
        <v>Yes</v>
      </c>
    </row>
    <row r="8830" spans="1:23" ht="12.9" customHeight="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VLOOKUP(M8830,People!$B$1:$C$5,2,0)</f>
        <v>Kelly Williams</v>
      </c>
      <c r="W8830" s="1" t="str">
        <f>VLOOKUP(Orders!B8830,Returns!$B$1:$C$801,2,1)</f>
        <v>Yes</v>
      </c>
    </row>
    <row r="8831" spans="1:23" ht="12.9" customHeight="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  <c r="V8831" s="1" t="str">
        <f>VLOOKUP(M8831,People!$B$1:$C$5,2,0)</f>
        <v>Kelly Williams</v>
      </c>
      <c r="W8831" s="1" t="str">
        <f>VLOOKUP(Orders!B8831,Returns!$B$1:$C$801,2,1)</f>
        <v>Yes</v>
      </c>
    </row>
    <row r="8832" spans="1:23" ht="12.9" customHeight="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  <c r="V8832" s="1" t="str">
        <f>VLOOKUP(M8832,People!$B$1:$C$5,2,0)</f>
        <v>Anna Andreadi</v>
      </c>
      <c r="W8832" s="1" t="str">
        <f>VLOOKUP(Orders!B8832,Returns!$B$1:$C$801,2,1)</f>
        <v>Yes</v>
      </c>
    </row>
    <row r="8833" spans="1:23" ht="12.9" customHeight="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VLOOKUP(M8833,People!$B$1:$C$5,2,0)</f>
        <v>Cassandra Brandow</v>
      </c>
      <c r="W8833" s="1" t="str">
        <f>VLOOKUP(Orders!B8833,Returns!$B$1:$C$801,2,1)</f>
        <v>Yes</v>
      </c>
    </row>
    <row r="8834" spans="1:23" ht="12.9" customHeight="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VLOOKUP(M8834,People!$B$1:$C$5,2,0)</f>
        <v>Chuck Magee</v>
      </c>
      <c r="W8834" s="1" t="str">
        <f>VLOOKUP(Orders!B8834,Returns!$B$1:$C$801,2,1)</f>
        <v>Yes</v>
      </c>
    </row>
    <row r="8835" spans="1:23" ht="12.9" customHeight="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  <c r="V8835" s="1" t="str">
        <f>VLOOKUP(M8835,People!$B$1:$C$5,2,0)</f>
        <v>Cassandra Brandow</v>
      </c>
      <c r="W8835" s="1" t="str">
        <f>VLOOKUP(Orders!B8835,Returns!$B$1:$C$801,2,1)</f>
        <v>Yes</v>
      </c>
    </row>
    <row r="8836" spans="1:23" ht="12.9" customHeight="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  <c r="V8836" s="1" t="str">
        <f>VLOOKUP(M8836,People!$B$1:$C$5,2,0)</f>
        <v>Cassandra Brandow</v>
      </c>
      <c r="W8836" s="1" t="str">
        <f>VLOOKUP(Orders!B8836,Returns!$B$1:$C$801,2,1)</f>
        <v>Yes</v>
      </c>
    </row>
    <row r="8837" spans="1:23" ht="12.9" customHeight="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  <c r="V8837" s="1" t="str">
        <f>VLOOKUP(M8837,People!$B$1:$C$5,2,0)</f>
        <v>Cassandra Brandow</v>
      </c>
      <c r="W8837" s="1" t="str">
        <f>VLOOKUP(Orders!B8837,Returns!$B$1:$C$801,2,1)</f>
        <v>Yes</v>
      </c>
    </row>
    <row r="8838" spans="1:23" ht="12.9" customHeight="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VLOOKUP(M8838,People!$B$1:$C$5,2,0)</f>
        <v>Cassandra Brandow</v>
      </c>
      <c r="W8838" s="1" t="str">
        <f>VLOOKUP(Orders!B8838,Returns!$B$1:$C$801,2,1)</f>
        <v>Yes</v>
      </c>
    </row>
    <row r="8839" spans="1:23" ht="12.9" customHeight="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  <c r="V8839" s="1" t="str">
        <f>VLOOKUP(M8839,People!$B$1:$C$5,2,0)</f>
        <v>Cassandra Brandow</v>
      </c>
      <c r="W8839" s="1" t="str">
        <f>VLOOKUP(Orders!B8839,Returns!$B$1:$C$801,2,1)</f>
        <v>Yes</v>
      </c>
    </row>
    <row r="8840" spans="1:23" ht="12.9" customHeight="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  <c r="V8840" s="1" t="str">
        <f>VLOOKUP(M8840,People!$B$1:$C$5,2,0)</f>
        <v>Anna Andreadi</v>
      </c>
      <c r="W8840" s="1" t="str">
        <f>VLOOKUP(Orders!B8840,Returns!$B$1:$C$801,2,1)</f>
        <v>Yes</v>
      </c>
    </row>
    <row r="8841" spans="1:23" ht="12.9" customHeight="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  <c r="V8841" s="1" t="str">
        <f>VLOOKUP(M8841,People!$B$1:$C$5,2,0)</f>
        <v>Anna Andreadi</v>
      </c>
      <c r="W8841" s="1" t="str">
        <f>VLOOKUP(Orders!B8841,Returns!$B$1:$C$801,2,1)</f>
        <v>Yes</v>
      </c>
    </row>
    <row r="8842" spans="1:23" ht="12.9" customHeight="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  <c r="V8842" s="1" t="str">
        <f>VLOOKUP(M8842,People!$B$1:$C$5,2,0)</f>
        <v>Anna Andreadi</v>
      </c>
      <c r="W8842" s="1" t="str">
        <f>VLOOKUP(Orders!B8842,Returns!$B$1:$C$801,2,1)</f>
        <v>Yes</v>
      </c>
    </row>
    <row r="8843" spans="1:23" ht="12.9" customHeight="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  <c r="V8843" s="1" t="str">
        <f>VLOOKUP(M8843,People!$B$1:$C$5,2,0)</f>
        <v>Anna Andreadi</v>
      </c>
      <c r="W8843" s="1" t="str">
        <f>VLOOKUP(Orders!B8843,Returns!$B$1:$C$801,2,1)</f>
        <v>Yes</v>
      </c>
    </row>
    <row r="8844" spans="1:23" ht="12.9" customHeight="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VLOOKUP(M8844,People!$B$1:$C$5,2,0)</f>
        <v>Anna Andreadi</v>
      </c>
      <c r="W8844" s="1" t="str">
        <f>VLOOKUP(Orders!B8844,Returns!$B$1:$C$801,2,1)</f>
        <v>Yes</v>
      </c>
    </row>
    <row r="8845" spans="1:23" ht="12.9" customHeight="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VLOOKUP(M8845,People!$B$1:$C$5,2,0)</f>
        <v>Kelly Williams</v>
      </c>
      <c r="W8845" s="1" t="str">
        <f>VLOOKUP(Orders!B8845,Returns!$B$1:$C$801,2,1)</f>
        <v>Yes</v>
      </c>
    </row>
    <row r="8846" spans="1:23" ht="12.9" customHeight="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  <c r="V8846" s="1" t="str">
        <f>VLOOKUP(M8846,People!$B$1:$C$5,2,0)</f>
        <v>Chuck Magee</v>
      </c>
      <c r="W8846" s="1" t="str">
        <f>VLOOKUP(Orders!B8846,Returns!$B$1:$C$801,2,1)</f>
        <v>Yes</v>
      </c>
    </row>
    <row r="8847" spans="1:23" ht="12.9" customHeight="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VLOOKUP(M8847,People!$B$1:$C$5,2,0)</f>
        <v>Chuck Magee</v>
      </c>
      <c r="W8847" s="1" t="str">
        <f>VLOOKUP(Orders!B8847,Returns!$B$1:$C$801,2,1)</f>
        <v>Yes</v>
      </c>
    </row>
    <row r="8848" spans="1:23" ht="12.9" customHeight="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  <c r="V8848" s="1" t="str">
        <f>VLOOKUP(M8848,People!$B$1:$C$5,2,0)</f>
        <v>Chuck Magee</v>
      </c>
      <c r="W8848" s="1" t="str">
        <f>VLOOKUP(Orders!B8848,Returns!$B$1:$C$801,2,1)</f>
        <v>Yes</v>
      </c>
    </row>
    <row r="8849" spans="1:23" ht="12.9" customHeight="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  <c r="V8849" s="1" t="str">
        <f>VLOOKUP(M8849,People!$B$1:$C$5,2,0)</f>
        <v>Chuck Magee</v>
      </c>
      <c r="W8849" s="1" t="str">
        <f>VLOOKUP(Orders!B8849,Returns!$B$1:$C$801,2,1)</f>
        <v>Yes</v>
      </c>
    </row>
    <row r="8850" spans="1:23" ht="12.9" customHeight="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  <c r="V8850" s="1" t="str">
        <f>VLOOKUP(M8850,People!$B$1:$C$5,2,0)</f>
        <v>Cassandra Brandow</v>
      </c>
      <c r="W8850" s="1" t="str">
        <f>VLOOKUP(Orders!B8850,Returns!$B$1:$C$801,2,1)</f>
        <v>Yes</v>
      </c>
    </row>
    <row r="8851" spans="1:23" ht="12.9" customHeight="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  <c r="V8851" s="1" t="str">
        <f>VLOOKUP(M8851,People!$B$1:$C$5,2,0)</f>
        <v>Cassandra Brandow</v>
      </c>
      <c r="W8851" s="1" t="str">
        <f>VLOOKUP(Orders!B8851,Returns!$B$1:$C$801,2,1)</f>
        <v>Yes</v>
      </c>
    </row>
    <row r="8852" spans="1:23" ht="12.9" customHeight="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  <c r="V8852" s="1" t="str">
        <f>VLOOKUP(M8852,People!$B$1:$C$5,2,0)</f>
        <v>Cassandra Brandow</v>
      </c>
      <c r="W8852" s="1" t="str">
        <f>VLOOKUP(Orders!B8852,Returns!$B$1:$C$801,2,1)</f>
        <v>Yes</v>
      </c>
    </row>
    <row r="8853" spans="1:23" ht="12.9" customHeight="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  <c r="V8853" s="1" t="str">
        <f>VLOOKUP(M8853,People!$B$1:$C$5,2,0)</f>
        <v>Cassandra Brandow</v>
      </c>
      <c r="W8853" s="1" t="str">
        <f>VLOOKUP(Orders!B8853,Returns!$B$1:$C$801,2,1)</f>
        <v>Yes</v>
      </c>
    </row>
    <row r="8854" spans="1:23" ht="12.9" customHeight="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  <c r="V8854" s="1" t="str">
        <f>VLOOKUP(M8854,People!$B$1:$C$5,2,0)</f>
        <v>Chuck Magee</v>
      </c>
      <c r="W8854" s="1" t="str">
        <f>VLOOKUP(Orders!B8854,Returns!$B$1:$C$801,2,1)</f>
        <v>Yes</v>
      </c>
    </row>
    <row r="8855" spans="1:23" ht="12.9" customHeight="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  <c r="V8855" s="1" t="str">
        <f>VLOOKUP(M8855,People!$B$1:$C$5,2,0)</f>
        <v>Chuck Magee</v>
      </c>
      <c r="W8855" s="1" t="str">
        <f>VLOOKUP(Orders!B8855,Returns!$B$1:$C$801,2,1)</f>
        <v>Yes</v>
      </c>
    </row>
    <row r="8856" spans="1:23" ht="12.9" customHeight="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-7.7247000000000998</v>
      </c>
      <c r="V8856" s="1" t="str">
        <f>VLOOKUP(M8856,People!$B$1:$C$5,2,0)</f>
        <v>Chuck Magee</v>
      </c>
      <c r="W8856" s="1" t="str">
        <f>VLOOKUP(Orders!B8856,Returns!$B$1:$C$801,2,1)</f>
        <v>Yes</v>
      </c>
    </row>
    <row r="8857" spans="1:23" ht="12.9" customHeight="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  <c r="V8857" s="1" t="str">
        <f>VLOOKUP(M8857,People!$B$1:$C$5,2,0)</f>
        <v>Anna Andreadi</v>
      </c>
      <c r="W8857" s="1" t="str">
        <f>VLOOKUP(Orders!B8857,Returns!$B$1:$C$801,2,1)</f>
        <v>Yes</v>
      </c>
    </row>
    <row r="8858" spans="1:23" ht="12.9" customHeight="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VLOOKUP(M8858,People!$B$1:$C$5,2,0)</f>
        <v>Anna Andreadi</v>
      </c>
      <c r="W8858" s="1" t="str">
        <f>VLOOKUP(Orders!B8858,Returns!$B$1:$C$801,2,1)</f>
        <v>Yes</v>
      </c>
    </row>
    <row r="8859" spans="1:23" ht="12.9" customHeight="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  <c r="V8859" s="1" t="str">
        <f>VLOOKUP(M8859,People!$B$1:$C$5,2,0)</f>
        <v>Anna Andreadi</v>
      </c>
      <c r="W8859" s="1" t="str">
        <f>VLOOKUP(Orders!B8859,Returns!$B$1:$C$801,2,1)</f>
        <v>Yes</v>
      </c>
    </row>
    <row r="8860" spans="1:23" ht="12.9" customHeight="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VLOOKUP(M8860,People!$B$1:$C$5,2,0)</f>
        <v>Anna Andreadi</v>
      </c>
      <c r="W8860" s="1" t="str">
        <f>VLOOKUP(Orders!B8860,Returns!$B$1:$C$801,2,1)</f>
        <v>Yes</v>
      </c>
    </row>
    <row r="8861" spans="1:23" ht="12.9" customHeight="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  <c r="V8861" s="1" t="str">
        <f>VLOOKUP(M8861,People!$B$1:$C$5,2,0)</f>
        <v>Cassandra Brandow</v>
      </c>
      <c r="W8861" s="1" t="str">
        <f>VLOOKUP(Orders!B8861,Returns!$B$1:$C$801,2,1)</f>
        <v>Yes</v>
      </c>
    </row>
    <row r="8862" spans="1:23" ht="12.9" customHeight="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  <c r="V8862" s="1" t="str">
        <f>VLOOKUP(M8862,People!$B$1:$C$5,2,0)</f>
        <v>Chuck Magee</v>
      </c>
      <c r="W8862" s="1" t="str">
        <f>VLOOKUP(Orders!B8862,Returns!$B$1:$C$801,2,1)</f>
        <v>Yes</v>
      </c>
    </row>
    <row r="8863" spans="1:23" ht="12.9" customHeight="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  <c r="V8863" s="1" t="str">
        <f>VLOOKUP(M8863,People!$B$1:$C$5,2,0)</f>
        <v>Chuck Magee</v>
      </c>
      <c r="W8863" s="1" t="str">
        <f>VLOOKUP(Orders!B8863,Returns!$B$1:$C$801,2,1)</f>
        <v>Yes</v>
      </c>
    </row>
    <row r="8864" spans="1:23" ht="12.9" customHeight="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VLOOKUP(M8864,People!$B$1:$C$5,2,0)</f>
        <v>Chuck Magee</v>
      </c>
      <c r="W8864" s="1" t="str">
        <f>VLOOKUP(Orders!B8864,Returns!$B$1:$C$801,2,1)</f>
        <v>Yes</v>
      </c>
    </row>
    <row r="8865" spans="1:23" ht="12.9" customHeight="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  <c r="V8865" s="1" t="str">
        <f>VLOOKUP(M8865,People!$B$1:$C$5,2,0)</f>
        <v>Chuck Magee</v>
      </c>
      <c r="W8865" s="1" t="str">
        <f>VLOOKUP(Orders!B8865,Returns!$B$1:$C$801,2,1)</f>
        <v>Yes</v>
      </c>
    </row>
    <row r="8866" spans="1:23" ht="12.9" customHeight="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VLOOKUP(M8866,People!$B$1:$C$5,2,0)</f>
        <v>Chuck Magee</v>
      </c>
      <c r="W8866" s="1" t="str">
        <f>VLOOKUP(Orders!B8866,Returns!$B$1:$C$801,2,1)</f>
        <v>Yes</v>
      </c>
    </row>
    <row r="8867" spans="1:23" ht="12.9" customHeight="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  <c r="V8867" s="1" t="str">
        <f>VLOOKUP(M8867,People!$B$1:$C$5,2,0)</f>
        <v>Cassandra Brandow</v>
      </c>
      <c r="W8867" s="1" t="str">
        <f>VLOOKUP(Orders!B8867,Returns!$B$1:$C$801,2,1)</f>
        <v>Yes</v>
      </c>
    </row>
    <row r="8868" spans="1:23" ht="12.9" customHeight="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  <c r="V8868" s="1" t="str">
        <f>VLOOKUP(M8868,People!$B$1:$C$5,2,0)</f>
        <v>Kelly Williams</v>
      </c>
      <c r="W8868" s="1" t="str">
        <f>VLOOKUP(Orders!B8868,Returns!$B$1:$C$801,2,1)</f>
        <v>Yes</v>
      </c>
    </row>
    <row r="8869" spans="1:23" ht="12.9" customHeight="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  <c r="V8869" s="1" t="str">
        <f>VLOOKUP(M8869,People!$B$1:$C$5,2,0)</f>
        <v>Kelly Williams</v>
      </c>
      <c r="W8869" s="1" t="str">
        <f>VLOOKUP(Orders!B8869,Returns!$B$1:$C$801,2,1)</f>
        <v>Yes</v>
      </c>
    </row>
    <row r="8870" spans="1:23" ht="12.9" customHeight="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  <c r="V8870" s="1" t="str">
        <f>VLOOKUP(M8870,People!$B$1:$C$5,2,0)</f>
        <v>Anna Andreadi</v>
      </c>
      <c r="W8870" s="1" t="str">
        <f>VLOOKUP(Orders!B8870,Returns!$B$1:$C$801,2,1)</f>
        <v>Yes</v>
      </c>
    </row>
    <row r="8871" spans="1:23" ht="12.9" customHeight="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  <c r="V8871" s="1" t="str">
        <f>VLOOKUP(M8871,People!$B$1:$C$5,2,0)</f>
        <v>Anna Andreadi</v>
      </c>
      <c r="W8871" s="1" t="str">
        <f>VLOOKUP(Orders!B8871,Returns!$B$1:$C$801,2,1)</f>
        <v>Yes</v>
      </c>
    </row>
    <row r="8872" spans="1:23" ht="12.9" customHeight="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  <c r="V8872" s="1" t="str">
        <f>VLOOKUP(M8872,People!$B$1:$C$5,2,0)</f>
        <v>Anna Andreadi</v>
      </c>
      <c r="W8872" s="1" t="str">
        <f>VLOOKUP(Orders!B8872,Returns!$B$1:$C$801,2,1)</f>
        <v>Yes</v>
      </c>
    </row>
    <row r="8873" spans="1:23" ht="12.9" customHeight="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  <c r="V8873" s="1" t="str">
        <f>VLOOKUP(M8873,People!$B$1:$C$5,2,0)</f>
        <v>Anna Andreadi</v>
      </c>
      <c r="W8873" s="1" t="str">
        <f>VLOOKUP(Orders!B8873,Returns!$B$1:$C$801,2,1)</f>
        <v>Yes</v>
      </c>
    </row>
    <row r="8874" spans="1:23" ht="12.9" customHeight="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  <c r="V8874" s="1" t="str">
        <f>VLOOKUP(M8874,People!$B$1:$C$5,2,0)</f>
        <v>Chuck Magee</v>
      </c>
      <c r="W8874" s="1" t="str">
        <f>VLOOKUP(Orders!B8874,Returns!$B$1:$C$801,2,1)</f>
        <v>Yes</v>
      </c>
    </row>
    <row r="8875" spans="1:23" ht="12.9" customHeight="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  <c r="V8875" s="1" t="str">
        <f>VLOOKUP(M8875,People!$B$1:$C$5,2,0)</f>
        <v>Chuck Magee</v>
      </c>
      <c r="W8875" s="1" t="str">
        <f>VLOOKUP(Orders!B8875,Returns!$B$1:$C$801,2,1)</f>
        <v>Yes</v>
      </c>
    </row>
    <row r="8876" spans="1:23" ht="12.9" customHeight="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  <c r="V8876" s="1" t="str">
        <f>VLOOKUP(M8876,People!$B$1:$C$5,2,0)</f>
        <v>Kelly Williams</v>
      </c>
      <c r="W8876" s="1" t="str">
        <f>VLOOKUP(Orders!B8876,Returns!$B$1:$C$801,2,1)</f>
        <v>Yes</v>
      </c>
    </row>
    <row r="8877" spans="1:23" ht="12.9" customHeight="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  <c r="V8877" s="1" t="str">
        <f>VLOOKUP(M8877,People!$B$1:$C$5,2,0)</f>
        <v>Kelly Williams</v>
      </c>
      <c r="W8877" s="1" t="str">
        <f>VLOOKUP(Orders!B8877,Returns!$B$1:$C$801,2,1)</f>
        <v>Yes</v>
      </c>
    </row>
    <row r="8878" spans="1:23" ht="12.9" customHeight="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  <c r="V8878" s="1" t="str">
        <f>VLOOKUP(M8878,People!$B$1:$C$5,2,0)</f>
        <v>Kelly Williams</v>
      </c>
      <c r="W8878" s="1" t="str">
        <f>VLOOKUP(Orders!B8878,Returns!$B$1:$C$801,2,1)</f>
        <v>Yes</v>
      </c>
    </row>
    <row r="8879" spans="1:23" ht="12.9" customHeight="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VLOOKUP(M8879,People!$B$1:$C$5,2,0)</f>
        <v>Chuck Magee</v>
      </c>
      <c r="W8879" s="1" t="str">
        <f>VLOOKUP(Orders!B8879,Returns!$B$1:$C$801,2,1)</f>
        <v>Yes</v>
      </c>
    </row>
    <row r="8880" spans="1:23" ht="12.9" customHeight="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  <c r="V8880" s="1" t="str">
        <f>VLOOKUP(M8880,People!$B$1:$C$5,2,0)</f>
        <v>Chuck Magee</v>
      </c>
      <c r="W8880" s="1" t="str">
        <f>VLOOKUP(Orders!B8880,Returns!$B$1:$C$801,2,1)</f>
        <v>Yes</v>
      </c>
    </row>
    <row r="8881" spans="1:23" ht="12.9" customHeight="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  <c r="V8881" s="1" t="str">
        <f>VLOOKUP(M8881,People!$B$1:$C$5,2,0)</f>
        <v>Anna Andreadi</v>
      </c>
      <c r="W8881" s="1" t="str">
        <f>VLOOKUP(Orders!B8881,Returns!$B$1:$C$801,2,1)</f>
        <v>Yes</v>
      </c>
    </row>
    <row r="8882" spans="1:23" ht="12.9" customHeight="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  <c r="V8882" s="1" t="str">
        <f>VLOOKUP(M8882,People!$B$1:$C$5,2,0)</f>
        <v>Anna Andreadi</v>
      </c>
      <c r="W8882" s="1" t="str">
        <f>VLOOKUP(Orders!B8882,Returns!$B$1:$C$801,2,1)</f>
        <v>Yes</v>
      </c>
    </row>
    <row r="8883" spans="1:23" ht="12.9" customHeight="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-0.62650000000001005</v>
      </c>
      <c r="V8883" s="1" t="str">
        <f>VLOOKUP(M8883,People!$B$1:$C$5,2,0)</f>
        <v>Kelly Williams</v>
      </c>
      <c r="W8883" s="1" t="str">
        <f>VLOOKUP(Orders!B8883,Returns!$B$1:$C$801,2,1)</f>
        <v>Yes</v>
      </c>
    </row>
    <row r="8884" spans="1:23" ht="12.9" customHeight="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  <c r="V8884" s="1" t="str">
        <f>VLOOKUP(M8884,People!$B$1:$C$5,2,0)</f>
        <v>Cassandra Brandow</v>
      </c>
      <c r="W8884" s="1" t="str">
        <f>VLOOKUP(Orders!B8884,Returns!$B$1:$C$801,2,1)</f>
        <v>Yes</v>
      </c>
    </row>
    <row r="8885" spans="1:23" ht="12.9" customHeight="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  <c r="V8885" s="1" t="str">
        <f>VLOOKUP(M8885,People!$B$1:$C$5,2,0)</f>
        <v>Cassandra Brandow</v>
      </c>
      <c r="W8885" s="1" t="str">
        <f>VLOOKUP(Orders!B8885,Returns!$B$1:$C$801,2,1)</f>
        <v>Yes</v>
      </c>
    </row>
    <row r="8886" spans="1:23" ht="12.9" customHeight="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  <c r="V8886" s="1" t="str">
        <f>VLOOKUP(M8886,People!$B$1:$C$5,2,0)</f>
        <v>Chuck Magee</v>
      </c>
      <c r="W8886" s="1" t="str">
        <f>VLOOKUP(Orders!B8886,Returns!$B$1:$C$801,2,1)</f>
        <v>Yes</v>
      </c>
    </row>
    <row r="8887" spans="1:23" ht="12.9" customHeight="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  <c r="V8887" s="1" t="str">
        <f>VLOOKUP(M8887,People!$B$1:$C$5,2,0)</f>
        <v>Chuck Magee</v>
      </c>
      <c r="W8887" s="1" t="str">
        <f>VLOOKUP(Orders!B8887,Returns!$B$1:$C$801,2,1)</f>
        <v>Yes</v>
      </c>
    </row>
    <row r="8888" spans="1:23" ht="12.9" customHeight="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  <c r="V8888" s="1" t="str">
        <f>VLOOKUP(M8888,People!$B$1:$C$5,2,0)</f>
        <v>Chuck Magee</v>
      </c>
      <c r="W8888" s="1" t="str">
        <f>VLOOKUP(Orders!B8888,Returns!$B$1:$C$801,2,1)</f>
        <v>Yes</v>
      </c>
    </row>
    <row r="8889" spans="1:23" ht="12.9" customHeight="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VLOOKUP(M8889,People!$B$1:$C$5,2,0)</f>
        <v>Anna Andreadi</v>
      </c>
      <c r="W8889" s="1" t="str">
        <f>VLOOKUP(Orders!B8889,Returns!$B$1:$C$801,2,1)</f>
        <v>Yes</v>
      </c>
    </row>
    <row r="8890" spans="1:23" ht="12.9" customHeight="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  <c r="V8890" s="1" t="str">
        <f>VLOOKUP(M8890,People!$B$1:$C$5,2,0)</f>
        <v>Anna Andreadi</v>
      </c>
      <c r="W8890" s="1" t="str">
        <f>VLOOKUP(Orders!B8890,Returns!$B$1:$C$801,2,1)</f>
        <v>Yes</v>
      </c>
    </row>
    <row r="8891" spans="1:23" ht="12.9" customHeight="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  <c r="V8891" s="1" t="str">
        <f>VLOOKUP(M8891,People!$B$1:$C$5,2,0)</f>
        <v>Kelly Williams</v>
      </c>
      <c r="W8891" s="1" t="str">
        <f>VLOOKUP(Orders!B8891,Returns!$B$1:$C$801,2,1)</f>
        <v>Yes</v>
      </c>
    </row>
    <row r="8892" spans="1:23" ht="12.9" customHeight="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  <c r="V8892" s="1" t="str">
        <f>VLOOKUP(M8892,People!$B$1:$C$5,2,0)</f>
        <v>Kelly Williams</v>
      </c>
      <c r="W8892" s="1" t="str">
        <f>VLOOKUP(Orders!B8892,Returns!$B$1:$C$801,2,1)</f>
        <v>Yes</v>
      </c>
    </row>
    <row r="8893" spans="1:23" ht="12.9" customHeight="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  <c r="V8893" s="1" t="str">
        <f>VLOOKUP(M8893,People!$B$1:$C$5,2,0)</f>
        <v>Cassandra Brandow</v>
      </c>
      <c r="W8893" s="1" t="str">
        <f>VLOOKUP(Orders!B8893,Returns!$B$1:$C$801,2,1)</f>
        <v>Yes</v>
      </c>
    </row>
    <row r="8894" spans="1:23" ht="12.9" customHeight="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  <c r="V8894" s="1" t="str">
        <f>VLOOKUP(M8894,People!$B$1:$C$5,2,0)</f>
        <v>Anna Andreadi</v>
      </c>
      <c r="W8894" s="1" t="str">
        <f>VLOOKUP(Orders!B8894,Returns!$B$1:$C$801,2,1)</f>
        <v>Yes</v>
      </c>
    </row>
    <row r="8895" spans="1:23" ht="12.9" customHeight="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  <c r="V8895" s="1" t="str">
        <f>VLOOKUP(M8895,People!$B$1:$C$5,2,0)</f>
        <v>Kelly Williams</v>
      </c>
      <c r="W8895" s="1" t="str">
        <f>VLOOKUP(Orders!B8895,Returns!$B$1:$C$801,2,1)</f>
        <v>Yes</v>
      </c>
    </row>
    <row r="8896" spans="1:23" ht="12.9" customHeight="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  <c r="V8896" s="1" t="str">
        <f>VLOOKUP(M8896,People!$B$1:$C$5,2,0)</f>
        <v>Anna Andreadi</v>
      </c>
      <c r="W8896" s="1" t="str">
        <f>VLOOKUP(Orders!B8896,Returns!$B$1:$C$801,2,1)</f>
        <v>Yes</v>
      </c>
    </row>
    <row r="8897" spans="1:23" ht="12.9" customHeight="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  <c r="V8897" s="1" t="str">
        <f>VLOOKUP(M8897,People!$B$1:$C$5,2,0)</f>
        <v>Anna Andreadi</v>
      </c>
      <c r="W8897" s="1" t="str">
        <f>VLOOKUP(Orders!B8897,Returns!$B$1:$C$801,2,1)</f>
        <v>Yes</v>
      </c>
    </row>
    <row r="8898" spans="1:23" ht="12.9" customHeight="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  <c r="V8898" s="1" t="str">
        <f>VLOOKUP(M8898,People!$B$1:$C$5,2,0)</f>
        <v>Anna Andreadi</v>
      </c>
      <c r="W8898" s="1" t="str">
        <f>VLOOKUP(Orders!B8898,Returns!$B$1:$C$801,2,1)</f>
        <v>Yes</v>
      </c>
    </row>
    <row r="8899" spans="1:23" ht="12.9" customHeight="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  <c r="V8899" s="1" t="str">
        <f>VLOOKUP(M8899,People!$B$1:$C$5,2,0)</f>
        <v>Anna Andreadi</v>
      </c>
      <c r="W8899" s="1" t="str">
        <f>VLOOKUP(Orders!B8899,Returns!$B$1:$C$801,2,1)</f>
        <v>Yes</v>
      </c>
    </row>
    <row r="8900" spans="1:23" ht="12.9" customHeight="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  <c r="V8900" s="1" t="str">
        <f>VLOOKUP(M8900,People!$B$1:$C$5,2,0)</f>
        <v>Cassandra Brandow</v>
      </c>
      <c r="W8900" s="1" t="str">
        <f>VLOOKUP(Orders!B8900,Returns!$B$1:$C$801,2,1)</f>
        <v>Yes</v>
      </c>
    </row>
    <row r="8901" spans="1:23" ht="12.9" customHeight="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  <c r="V8901" s="1" t="str">
        <f>VLOOKUP(M8901,People!$B$1:$C$5,2,0)</f>
        <v>Cassandra Brandow</v>
      </c>
      <c r="W8901" s="1" t="str">
        <f>VLOOKUP(Orders!B8901,Returns!$B$1:$C$801,2,1)</f>
        <v>Yes</v>
      </c>
    </row>
    <row r="8902" spans="1:23" ht="12.9" customHeight="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  <c r="V8902" s="1" t="str">
        <f>VLOOKUP(M8902,People!$B$1:$C$5,2,0)</f>
        <v>Kelly Williams</v>
      </c>
      <c r="W8902" s="1" t="str">
        <f>VLOOKUP(Orders!B8902,Returns!$B$1:$C$801,2,1)</f>
        <v>Yes</v>
      </c>
    </row>
    <row r="8903" spans="1:23" ht="12.9" customHeight="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  <c r="V8903" s="1" t="str">
        <f>VLOOKUP(M8903,People!$B$1:$C$5,2,0)</f>
        <v>Kelly Williams</v>
      </c>
      <c r="W8903" s="1" t="str">
        <f>VLOOKUP(Orders!B8903,Returns!$B$1:$C$801,2,1)</f>
        <v>Yes</v>
      </c>
    </row>
    <row r="8904" spans="1:23" ht="12.9" customHeight="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  <c r="V8904" s="1" t="str">
        <f>VLOOKUP(M8904,People!$B$1:$C$5,2,0)</f>
        <v>Kelly Williams</v>
      </c>
      <c r="W8904" s="1" t="str">
        <f>VLOOKUP(Orders!B8904,Returns!$B$1:$C$801,2,1)</f>
        <v>Yes</v>
      </c>
    </row>
    <row r="8905" spans="1:23" ht="12.9" customHeight="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  <c r="V8905" s="1" t="str">
        <f>VLOOKUP(M8905,People!$B$1:$C$5,2,0)</f>
        <v>Kelly Williams</v>
      </c>
      <c r="W8905" s="1" t="str">
        <f>VLOOKUP(Orders!B8905,Returns!$B$1:$C$801,2,1)</f>
        <v>Yes</v>
      </c>
    </row>
    <row r="8906" spans="1:23" ht="12.9" customHeight="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  <c r="V8906" s="1" t="str">
        <f>VLOOKUP(M8906,People!$B$1:$C$5,2,0)</f>
        <v>Chuck Magee</v>
      </c>
      <c r="W8906" s="1" t="str">
        <f>VLOOKUP(Orders!B8906,Returns!$B$1:$C$801,2,1)</f>
        <v>Yes</v>
      </c>
    </row>
    <row r="8907" spans="1:23" ht="12.9" customHeight="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  <c r="V8907" s="1" t="str">
        <f>VLOOKUP(M8907,People!$B$1:$C$5,2,0)</f>
        <v>Chuck Magee</v>
      </c>
      <c r="W8907" s="1" t="str">
        <f>VLOOKUP(Orders!B8907,Returns!$B$1:$C$801,2,1)</f>
        <v>Yes</v>
      </c>
    </row>
    <row r="8908" spans="1:23" ht="12.9" customHeight="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  <c r="V8908" s="1" t="str">
        <f>VLOOKUP(M8908,People!$B$1:$C$5,2,0)</f>
        <v>Chuck Magee</v>
      </c>
      <c r="W8908" s="1" t="str">
        <f>VLOOKUP(Orders!B8908,Returns!$B$1:$C$801,2,1)</f>
        <v>Yes</v>
      </c>
    </row>
    <row r="8909" spans="1:23" ht="12.9" customHeight="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  <c r="V8909" s="1" t="str">
        <f>VLOOKUP(M8909,People!$B$1:$C$5,2,0)</f>
        <v>Anna Andreadi</v>
      </c>
      <c r="W8909" s="1" t="str">
        <f>VLOOKUP(Orders!B8909,Returns!$B$1:$C$801,2,1)</f>
        <v>Yes</v>
      </c>
    </row>
    <row r="8910" spans="1:23" ht="12.9" customHeight="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VLOOKUP(M8910,People!$B$1:$C$5,2,0)</f>
        <v>Anna Andreadi</v>
      </c>
      <c r="W8910" s="1" t="str">
        <f>VLOOKUP(Orders!B8910,Returns!$B$1:$C$801,2,1)</f>
        <v>Yes</v>
      </c>
    </row>
    <row r="8911" spans="1:23" ht="12.9" customHeight="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  <c r="V8911" s="1" t="str">
        <f>VLOOKUP(M8911,People!$B$1:$C$5,2,0)</f>
        <v>Chuck Magee</v>
      </c>
      <c r="W8911" s="1" t="str">
        <f>VLOOKUP(Orders!B8911,Returns!$B$1:$C$801,2,1)</f>
        <v>Yes</v>
      </c>
    </row>
    <row r="8912" spans="1:23" ht="12.9" customHeight="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  <c r="V8912" s="1" t="str">
        <f>VLOOKUP(M8912,People!$B$1:$C$5,2,0)</f>
        <v>Cassandra Brandow</v>
      </c>
      <c r="W8912" s="1" t="str">
        <f>VLOOKUP(Orders!B8912,Returns!$B$1:$C$801,2,1)</f>
        <v>Yes</v>
      </c>
    </row>
    <row r="8913" spans="1:23" ht="12.9" customHeight="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  <c r="V8913" s="1" t="str">
        <f>VLOOKUP(M8913,People!$B$1:$C$5,2,0)</f>
        <v>Cassandra Brandow</v>
      </c>
      <c r="W8913" s="1" t="str">
        <f>VLOOKUP(Orders!B8913,Returns!$B$1:$C$801,2,1)</f>
        <v>Yes</v>
      </c>
    </row>
    <row r="8914" spans="1:23" ht="12.9" customHeight="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  <c r="V8914" s="1" t="str">
        <f>VLOOKUP(M8914,People!$B$1:$C$5,2,0)</f>
        <v>Cassandra Brandow</v>
      </c>
      <c r="W8914" s="1" t="str">
        <f>VLOOKUP(Orders!B8914,Returns!$B$1:$C$801,2,1)</f>
        <v>Yes</v>
      </c>
    </row>
    <row r="8915" spans="1:23" ht="12.9" customHeight="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  <c r="V8915" s="1" t="str">
        <f>VLOOKUP(M8915,People!$B$1:$C$5,2,0)</f>
        <v>Cassandra Brandow</v>
      </c>
      <c r="W8915" s="1" t="str">
        <f>VLOOKUP(Orders!B8915,Returns!$B$1:$C$801,2,1)</f>
        <v>Yes</v>
      </c>
    </row>
    <row r="8916" spans="1:23" ht="12.9" customHeight="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  <c r="V8916" s="1" t="str">
        <f>VLOOKUP(M8916,People!$B$1:$C$5,2,0)</f>
        <v>Kelly Williams</v>
      </c>
      <c r="W8916" s="1" t="str">
        <f>VLOOKUP(Orders!B8916,Returns!$B$1:$C$801,2,1)</f>
        <v>Yes</v>
      </c>
    </row>
    <row r="8917" spans="1:23" ht="12.9" customHeight="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  <c r="V8917" s="1" t="str">
        <f>VLOOKUP(M8917,People!$B$1:$C$5,2,0)</f>
        <v>Kelly Williams</v>
      </c>
      <c r="W8917" s="1" t="str">
        <f>VLOOKUP(Orders!B8917,Returns!$B$1:$C$801,2,1)</f>
        <v>Yes</v>
      </c>
    </row>
    <row r="8918" spans="1:23" ht="12.9" customHeight="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  <c r="V8918" s="1" t="str">
        <f>VLOOKUP(M8918,People!$B$1:$C$5,2,0)</f>
        <v>Kelly Williams</v>
      </c>
      <c r="W8918" s="1" t="str">
        <f>VLOOKUP(Orders!B8918,Returns!$B$1:$C$801,2,1)</f>
        <v>Yes</v>
      </c>
    </row>
    <row r="8919" spans="1:23" ht="12.9" customHeight="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  <c r="V8919" s="1" t="str">
        <f>VLOOKUP(M8919,People!$B$1:$C$5,2,0)</f>
        <v>Kelly Williams</v>
      </c>
      <c r="W8919" s="1" t="str">
        <f>VLOOKUP(Orders!B8919,Returns!$B$1:$C$801,2,1)</f>
        <v>Yes</v>
      </c>
    </row>
    <row r="8920" spans="1:23" ht="12.9" customHeight="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  <c r="V8920" s="1" t="str">
        <f>VLOOKUP(M8920,People!$B$1:$C$5,2,0)</f>
        <v>Kelly Williams</v>
      </c>
      <c r="W8920" s="1" t="str">
        <f>VLOOKUP(Orders!B8920,Returns!$B$1:$C$801,2,1)</f>
        <v>Yes</v>
      </c>
    </row>
    <row r="8921" spans="1:23" ht="12.9" customHeight="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  <c r="V8921" s="1" t="str">
        <f>VLOOKUP(M8921,People!$B$1:$C$5,2,0)</f>
        <v>Cassandra Brandow</v>
      </c>
      <c r="W8921" s="1" t="str">
        <f>VLOOKUP(Orders!B8921,Returns!$B$1:$C$801,2,1)</f>
        <v>Yes</v>
      </c>
    </row>
    <row r="8922" spans="1:23" ht="12.9" customHeight="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VLOOKUP(M8922,People!$B$1:$C$5,2,0)</f>
        <v>Chuck Magee</v>
      </c>
      <c r="W8922" s="1" t="str">
        <f>VLOOKUP(Orders!B8922,Returns!$B$1:$C$801,2,1)</f>
        <v>Yes</v>
      </c>
    </row>
    <row r="8923" spans="1:23" ht="12.9" customHeight="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  <c r="V8923" s="1" t="str">
        <f>VLOOKUP(M8923,People!$B$1:$C$5,2,0)</f>
        <v>Cassandra Brandow</v>
      </c>
      <c r="W8923" s="1" t="str">
        <f>VLOOKUP(Orders!B8923,Returns!$B$1:$C$801,2,1)</f>
        <v>Yes</v>
      </c>
    </row>
    <row r="8924" spans="1:23" ht="12.9" customHeight="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  <c r="V8924" s="1" t="str">
        <f>VLOOKUP(M8924,People!$B$1:$C$5,2,0)</f>
        <v>Cassandra Brandow</v>
      </c>
      <c r="W8924" s="1" t="str">
        <f>VLOOKUP(Orders!B8924,Returns!$B$1:$C$801,2,1)</f>
        <v>Yes</v>
      </c>
    </row>
    <row r="8925" spans="1:23" ht="12.9" customHeight="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  <c r="V8925" s="1" t="str">
        <f>VLOOKUP(M8925,People!$B$1:$C$5,2,0)</f>
        <v>Cassandra Brandow</v>
      </c>
      <c r="W8925" s="1" t="str">
        <f>VLOOKUP(Orders!B8925,Returns!$B$1:$C$801,2,1)</f>
        <v>Yes</v>
      </c>
    </row>
    <row r="8926" spans="1:23" ht="12.9" customHeight="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  <c r="V8926" s="1" t="str">
        <f>VLOOKUP(M8926,People!$B$1:$C$5,2,0)</f>
        <v>Kelly Williams</v>
      </c>
      <c r="W8926" s="1" t="str">
        <f>VLOOKUP(Orders!B8926,Returns!$B$1:$C$801,2,1)</f>
        <v>Yes</v>
      </c>
    </row>
    <row r="8927" spans="1:23" ht="12.9" customHeight="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  <c r="V8927" s="1" t="str">
        <f>VLOOKUP(M8927,People!$B$1:$C$5,2,0)</f>
        <v>Kelly Williams</v>
      </c>
      <c r="W8927" s="1" t="str">
        <f>VLOOKUP(Orders!B8927,Returns!$B$1:$C$801,2,1)</f>
        <v>Yes</v>
      </c>
    </row>
    <row r="8928" spans="1:23" ht="12.9" customHeight="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  <c r="V8928" s="1" t="str">
        <f>VLOOKUP(M8928,People!$B$1:$C$5,2,0)</f>
        <v>Kelly Williams</v>
      </c>
      <c r="W8928" s="1" t="str">
        <f>VLOOKUP(Orders!B8928,Returns!$B$1:$C$801,2,1)</f>
        <v>Yes</v>
      </c>
    </row>
    <row r="8929" spans="1:23" ht="12.9" customHeight="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VLOOKUP(M8929,People!$B$1:$C$5,2,0)</f>
        <v>Anna Andreadi</v>
      </c>
      <c r="W8929" s="1" t="str">
        <f>VLOOKUP(Orders!B8929,Returns!$B$1:$C$801,2,1)</f>
        <v>Yes</v>
      </c>
    </row>
    <row r="8930" spans="1:23" ht="12.9" customHeight="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  <c r="V8930" s="1" t="str">
        <f>VLOOKUP(M8930,People!$B$1:$C$5,2,0)</f>
        <v>Kelly Williams</v>
      </c>
      <c r="W8930" s="1" t="str">
        <f>VLOOKUP(Orders!B8930,Returns!$B$1:$C$801,2,1)</f>
        <v>Yes</v>
      </c>
    </row>
    <row r="8931" spans="1:23" ht="12.9" customHeight="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  <c r="V8931" s="1" t="str">
        <f>VLOOKUP(M8931,People!$B$1:$C$5,2,0)</f>
        <v>Kelly Williams</v>
      </c>
      <c r="W8931" s="1" t="str">
        <f>VLOOKUP(Orders!B8931,Returns!$B$1:$C$801,2,1)</f>
        <v>Yes</v>
      </c>
    </row>
    <row r="8932" spans="1:23" ht="12.9" customHeight="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  <c r="V8932" s="1" t="str">
        <f>VLOOKUP(M8932,People!$B$1:$C$5,2,0)</f>
        <v>Kelly Williams</v>
      </c>
      <c r="W8932" s="1" t="str">
        <f>VLOOKUP(Orders!B8932,Returns!$B$1:$C$801,2,1)</f>
        <v>Yes</v>
      </c>
    </row>
    <row r="8933" spans="1:23" ht="12.9" customHeight="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  <c r="V8933" s="1" t="str">
        <f>VLOOKUP(M8933,People!$B$1:$C$5,2,0)</f>
        <v>Kelly Williams</v>
      </c>
      <c r="W8933" s="1" t="str">
        <f>VLOOKUP(Orders!B8933,Returns!$B$1:$C$801,2,1)</f>
        <v>Yes</v>
      </c>
    </row>
    <row r="8934" spans="1:23" ht="12.9" customHeight="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  <c r="V8934" s="1" t="str">
        <f>VLOOKUP(M8934,People!$B$1:$C$5,2,0)</f>
        <v>Kelly Williams</v>
      </c>
      <c r="W8934" s="1" t="str">
        <f>VLOOKUP(Orders!B8934,Returns!$B$1:$C$801,2,1)</f>
        <v>Yes</v>
      </c>
    </row>
    <row r="8935" spans="1:23" ht="12.9" customHeight="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  <c r="V8935" s="1" t="str">
        <f>VLOOKUP(M8935,People!$B$1:$C$5,2,0)</f>
        <v>Kelly Williams</v>
      </c>
      <c r="W8935" s="1" t="str">
        <f>VLOOKUP(Orders!B8935,Returns!$B$1:$C$801,2,1)</f>
        <v>Yes</v>
      </c>
    </row>
    <row r="8936" spans="1:23" ht="12.9" customHeight="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VLOOKUP(M8936,People!$B$1:$C$5,2,0)</f>
        <v>Chuck Magee</v>
      </c>
      <c r="W8936" s="1" t="str">
        <f>VLOOKUP(Orders!B8936,Returns!$B$1:$C$801,2,1)</f>
        <v>Yes</v>
      </c>
    </row>
    <row r="8937" spans="1:23" ht="12.9" customHeight="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  <c r="V8937" s="1" t="str">
        <f>VLOOKUP(M8937,People!$B$1:$C$5,2,0)</f>
        <v>Chuck Magee</v>
      </c>
      <c r="W8937" s="1" t="str">
        <f>VLOOKUP(Orders!B8937,Returns!$B$1:$C$801,2,1)</f>
        <v>Yes</v>
      </c>
    </row>
    <row r="8938" spans="1:23" ht="12.9" customHeight="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VLOOKUP(M8938,People!$B$1:$C$5,2,0)</f>
        <v>Anna Andreadi</v>
      </c>
      <c r="W8938" s="1" t="str">
        <f>VLOOKUP(Orders!B8938,Returns!$B$1:$C$801,2,1)</f>
        <v>Yes</v>
      </c>
    </row>
    <row r="8939" spans="1:23" ht="12.9" customHeight="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  <c r="V8939" s="1" t="str">
        <f>VLOOKUP(M8939,People!$B$1:$C$5,2,0)</f>
        <v>Anna Andreadi</v>
      </c>
      <c r="W8939" s="1" t="str">
        <f>VLOOKUP(Orders!B8939,Returns!$B$1:$C$801,2,1)</f>
        <v>Yes</v>
      </c>
    </row>
    <row r="8940" spans="1:23" ht="12.9" customHeight="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  <c r="V8940" s="1" t="str">
        <f>VLOOKUP(M8940,People!$B$1:$C$5,2,0)</f>
        <v>Anna Andreadi</v>
      </c>
      <c r="W8940" s="1" t="str">
        <f>VLOOKUP(Orders!B8940,Returns!$B$1:$C$801,2,1)</f>
        <v>Yes</v>
      </c>
    </row>
    <row r="8941" spans="1:23" ht="12.9" customHeight="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  <c r="V8941" s="1" t="str">
        <f>VLOOKUP(M8941,People!$B$1:$C$5,2,0)</f>
        <v>Anna Andreadi</v>
      </c>
      <c r="W8941" s="1" t="str">
        <f>VLOOKUP(Orders!B8941,Returns!$B$1:$C$801,2,1)</f>
        <v>Yes</v>
      </c>
    </row>
    <row r="8942" spans="1:23" ht="12.9" customHeight="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  <c r="V8942" s="1" t="str">
        <f>VLOOKUP(M8942,People!$B$1:$C$5,2,0)</f>
        <v>Cassandra Brandow</v>
      </c>
      <c r="W8942" s="1" t="str">
        <f>VLOOKUP(Orders!B8942,Returns!$B$1:$C$801,2,1)</f>
        <v>Yes</v>
      </c>
    </row>
    <row r="8943" spans="1:23" ht="12.9" customHeight="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VLOOKUP(M8943,People!$B$1:$C$5,2,0)</f>
        <v>Anna Andreadi</v>
      </c>
      <c r="W8943" s="1" t="str">
        <f>VLOOKUP(Orders!B8943,Returns!$B$1:$C$801,2,1)</f>
        <v>Yes</v>
      </c>
    </row>
    <row r="8944" spans="1:23" ht="12.9" customHeight="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  <c r="V8944" s="1" t="str">
        <f>VLOOKUP(M8944,People!$B$1:$C$5,2,0)</f>
        <v>Anna Andreadi</v>
      </c>
      <c r="W8944" s="1" t="str">
        <f>VLOOKUP(Orders!B8944,Returns!$B$1:$C$801,2,1)</f>
        <v>Yes</v>
      </c>
    </row>
    <row r="8945" spans="1:23" ht="12.9" customHeight="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VLOOKUP(M8945,People!$B$1:$C$5,2,0)</f>
        <v>Kelly Williams</v>
      </c>
      <c r="W8945" s="1" t="str">
        <f>VLOOKUP(Orders!B8945,Returns!$B$1:$C$801,2,1)</f>
        <v>Yes</v>
      </c>
    </row>
    <row r="8946" spans="1:23" ht="12.9" customHeight="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VLOOKUP(M8946,People!$B$1:$C$5,2,0)</f>
        <v>Anna Andreadi</v>
      </c>
      <c r="W8946" s="1" t="str">
        <f>VLOOKUP(Orders!B8946,Returns!$B$1:$C$801,2,1)</f>
        <v>Yes</v>
      </c>
    </row>
    <row r="8947" spans="1:23" ht="12.9" customHeight="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  <c r="V8947" s="1" t="str">
        <f>VLOOKUP(M8947,People!$B$1:$C$5,2,0)</f>
        <v>Anna Andreadi</v>
      </c>
      <c r="W8947" s="1" t="str">
        <f>VLOOKUP(Orders!B8947,Returns!$B$1:$C$801,2,1)</f>
        <v>Yes</v>
      </c>
    </row>
    <row r="8948" spans="1:23" ht="12.9" customHeight="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VLOOKUP(M8948,People!$B$1:$C$5,2,0)</f>
        <v>Chuck Magee</v>
      </c>
      <c r="W8948" s="1" t="str">
        <f>VLOOKUP(Orders!B8948,Returns!$B$1:$C$801,2,1)</f>
        <v>Yes</v>
      </c>
    </row>
    <row r="8949" spans="1:23" ht="12.9" customHeight="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VLOOKUP(M8949,People!$B$1:$C$5,2,0)</f>
        <v>Chuck Magee</v>
      </c>
      <c r="W8949" s="1" t="str">
        <f>VLOOKUP(Orders!B8949,Returns!$B$1:$C$801,2,1)</f>
        <v>Yes</v>
      </c>
    </row>
    <row r="8950" spans="1:23" ht="12.9" customHeight="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  <c r="V8950" s="1" t="str">
        <f>VLOOKUP(M8950,People!$B$1:$C$5,2,0)</f>
        <v>Anna Andreadi</v>
      </c>
      <c r="W8950" s="1" t="str">
        <f>VLOOKUP(Orders!B8950,Returns!$B$1:$C$801,2,1)</f>
        <v>Yes</v>
      </c>
    </row>
    <row r="8951" spans="1:23" ht="12.9" customHeight="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  <c r="V8951" s="1" t="str">
        <f>VLOOKUP(M8951,People!$B$1:$C$5,2,0)</f>
        <v>Cassandra Brandow</v>
      </c>
      <c r="W8951" s="1" t="str">
        <f>VLOOKUP(Orders!B8951,Returns!$B$1:$C$801,2,1)</f>
        <v>Yes</v>
      </c>
    </row>
    <row r="8952" spans="1:23" ht="12.9" customHeight="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  <c r="V8952" s="1" t="str">
        <f>VLOOKUP(M8952,People!$B$1:$C$5,2,0)</f>
        <v>Cassandra Brandow</v>
      </c>
      <c r="W8952" s="1" t="str">
        <f>VLOOKUP(Orders!B8952,Returns!$B$1:$C$801,2,1)</f>
        <v>Yes</v>
      </c>
    </row>
    <row r="8953" spans="1:23" ht="12.9" customHeight="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  <c r="V8953" s="1" t="str">
        <f>VLOOKUP(M8953,People!$B$1:$C$5,2,0)</f>
        <v>Cassandra Brandow</v>
      </c>
      <c r="W8953" s="1" t="str">
        <f>VLOOKUP(Orders!B8953,Returns!$B$1:$C$801,2,1)</f>
        <v>Yes</v>
      </c>
    </row>
    <row r="8954" spans="1:23" ht="12.9" customHeight="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  <c r="V8954" s="1" t="str">
        <f>VLOOKUP(M8954,People!$B$1:$C$5,2,0)</f>
        <v>Cassandra Brandow</v>
      </c>
      <c r="W8954" s="1" t="str">
        <f>VLOOKUP(Orders!B8954,Returns!$B$1:$C$801,2,1)</f>
        <v>Yes</v>
      </c>
    </row>
    <row r="8955" spans="1:23" ht="12.9" customHeight="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  <c r="V8955" s="1" t="str">
        <f>VLOOKUP(M8955,People!$B$1:$C$5,2,0)</f>
        <v>Cassandra Brandow</v>
      </c>
      <c r="W8955" s="1" t="str">
        <f>VLOOKUP(Orders!B8955,Returns!$B$1:$C$801,2,1)</f>
        <v>Yes</v>
      </c>
    </row>
    <row r="8956" spans="1:23" ht="12.9" customHeight="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  <c r="V8956" s="1" t="str">
        <f>VLOOKUP(M8956,People!$B$1:$C$5,2,0)</f>
        <v>Cassandra Brandow</v>
      </c>
      <c r="W8956" s="1" t="str">
        <f>VLOOKUP(Orders!B8956,Returns!$B$1:$C$801,2,1)</f>
        <v>Yes</v>
      </c>
    </row>
    <row r="8957" spans="1:23" ht="12.9" customHeight="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  <c r="V8957" s="1" t="str">
        <f>VLOOKUP(M8957,People!$B$1:$C$5,2,0)</f>
        <v>Anna Andreadi</v>
      </c>
      <c r="W8957" s="1" t="str">
        <f>VLOOKUP(Orders!B8957,Returns!$B$1:$C$801,2,1)</f>
        <v>Yes</v>
      </c>
    </row>
    <row r="8958" spans="1:23" ht="12.9" customHeight="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  <c r="V8958" s="1" t="str">
        <f>VLOOKUP(M8958,People!$B$1:$C$5,2,0)</f>
        <v>Cassandra Brandow</v>
      </c>
      <c r="W8958" s="1" t="str">
        <f>VLOOKUP(Orders!B8958,Returns!$B$1:$C$801,2,1)</f>
        <v>Yes</v>
      </c>
    </row>
    <row r="8959" spans="1:23" ht="12.9" customHeight="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  <c r="V8959" s="1" t="str">
        <f>VLOOKUP(M8959,People!$B$1:$C$5,2,0)</f>
        <v>Cassandra Brandow</v>
      </c>
      <c r="W8959" s="1" t="str">
        <f>VLOOKUP(Orders!B8959,Returns!$B$1:$C$801,2,1)</f>
        <v>Yes</v>
      </c>
    </row>
    <row r="8960" spans="1:23" ht="12.9" customHeight="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  <c r="V8960" s="1" t="str">
        <f>VLOOKUP(M8960,People!$B$1:$C$5,2,0)</f>
        <v>Kelly Williams</v>
      </c>
      <c r="W8960" s="1" t="str">
        <f>VLOOKUP(Orders!B8960,Returns!$B$1:$C$801,2,1)</f>
        <v>Yes</v>
      </c>
    </row>
    <row r="8961" spans="1:23" ht="12.9" customHeight="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  <c r="V8961" s="1" t="str">
        <f>VLOOKUP(M8961,People!$B$1:$C$5,2,0)</f>
        <v>Kelly Williams</v>
      </c>
      <c r="W8961" s="1" t="str">
        <f>VLOOKUP(Orders!B8961,Returns!$B$1:$C$801,2,1)</f>
        <v>Yes</v>
      </c>
    </row>
    <row r="8962" spans="1:23" ht="12.9" customHeight="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  <c r="V8962" s="1" t="str">
        <f>VLOOKUP(M8962,People!$B$1:$C$5,2,0)</f>
        <v>Kelly Williams</v>
      </c>
      <c r="W8962" s="1" t="str">
        <f>VLOOKUP(Orders!B8962,Returns!$B$1:$C$801,2,1)</f>
        <v>Yes</v>
      </c>
    </row>
    <row r="8963" spans="1:23" ht="12.9" customHeight="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  <c r="V8963" s="1" t="str">
        <f>VLOOKUP(M8963,People!$B$1:$C$5,2,0)</f>
        <v>Kelly Williams</v>
      </c>
      <c r="W8963" s="1" t="str">
        <f>VLOOKUP(Orders!B8963,Returns!$B$1:$C$801,2,1)</f>
        <v>Yes</v>
      </c>
    </row>
    <row r="8964" spans="1:23" ht="12.9" customHeight="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VLOOKUP(M8964,People!$B$1:$C$5,2,0)</f>
        <v>Cassandra Brandow</v>
      </c>
      <c r="W8964" s="1" t="str">
        <f>VLOOKUP(Orders!B8964,Returns!$B$1:$C$801,2,1)</f>
        <v>Yes</v>
      </c>
    </row>
    <row r="8965" spans="1:23" ht="12.9" customHeight="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  <c r="V8965" s="1" t="str">
        <f>VLOOKUP(M8965,People!$B$1:$C$5,2,0)</f>
        <v>Cassandra Brandow</v>
      </c>
      <c r="W8965" s="1" t="str">
        <f>VLOOKUP(Orders!B8965,Returns!$B$1:$C$801,2,1)</f>
        <v>Yes</v>
      </c>
    </row>
    <row r="8966" spans="1:23" ht="12.9" customHeight="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  <c r="V8966" s="1" t="str">
        <f>VLOOKUP(M8966,People!$B$1:$C$5,2,0)</f>
        <v>Cassandra Brandow</v>
      </c>
      <c r="W8966" s="1" t="str">
        <f>VLOOKUP(Orders!B8966,Returns!$B$1:$C$801,2,1)</f>
        <v>Yes</v>
      </c>
    </row>
    <row r="8967" spans="1:23" ht="12.9" customHeight="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  <c r="V8967" s="1" t="str">
        <f>VLOOKUP(M8967,People!$B$1:$C$5,2,0)</f>
        <v>Kelly Williams</v>
      </c>
      <c r="W8967" s="1" t="str">
        <f>VLOOKUP(Orders!B8967,Returns!$B$1:$C$801,2,1)</f>
        <v>Yes</v>
      </c>
    </row>
    <row r="8968" spans="1:23" ht="12.9" customHeight="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  <c r="V8968" s="1" t="str">
        <f>VLOOKUP(M8968,People!$B$1:$C$5,2,0)</f>
        <v>Chuck Magee</v>
      </c>
      <c r="W8968" s="1" t="str">
        <f>VLOOKUP(Orders!B8968,Returns!$B$1:$C$801,2,1)</f>
        <v>Yes</v>
      </c>
    </row>
    <row r="8969" spans="1:23" ht="12.9" customHeight="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  <c r="V8969" s="1" t="str">
        <f>VLOOKUP(M8969,People!$B$1:$C$5,2,0)</f>
        <v>Chuck Magee</v>
      </c>
      <c r="W8969" s="1" t="str">
        <f>VLOOKUP(Orders!B8969,Returns!$B$1:$C$801,2,1)</f>
        <v>Yes</v>
      </c>
    </row>
    <row r="8970" spans="1:23" ht="12.9" customHeight="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  <c r="V8970" s="1" t="str">
        <f>VLOOKUP(M8970,People!$B$1:$C$5,2,0)</f>
        <v>Cassandra Brandow</v>
      </c>
      <c r="W8970" s="1" t="str">
        <f>VLOOKUP(Orders!B8970,Returns!$B$1:$C$801,2,1)</f>
        <v>Yes</v>
      </c>
    </row>
    <row r="8971" spans="1:23" ht="12.9" customHeight="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  <c r="V8971" s="1" t="str">
        <f>VLOOKUP(M8971,People!$B$1:$C$5,2,0)</f>
        <v>Chuck Magee</v>
      </c>
      <c r="W8971" s="1" t="str">
        <f>VLOOKUP(Orders!B8971,Returns!$B$1:$C$801,2,1)</f>
        <v>Yes</v>
      </c>
    </row>
    <row r="8972" spans="1:23" ht="12.9" customHeight="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  <c r="V8972" s="1" t="str">
        <f>VLOOKUP(M8972,People!$B$1:$C$5,2,0)</f>
        <v>Chuck Magee</v>
      </c>
      <c r="W8972" s="1" t="str">
        <f>VLOOKUP(Orders!B8972,Returns!$B$1:$C$801,2,1)</f>
        <v>Yes</v>
      </c>
    </row>
    <row r="8973" spans="1:23" ht="12.9" customHeight="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  <c r="V8973" s="1" t="str">
        <f>VLOOKUP(M8973,People!$B$1:$C$5,2,0)</f>
        <v>Chuck Magee</v>
      </c>
      <c r="W8973" s="1" t="str">
        <f>VLOOKUP(Orders!B8973,Returns!$B$1:$C$801,2,1)</f>
        <v>Yes</v>
      </c>
    </row>
    <row r="8974" spans="1:23" ht="12.9" customHeight="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  <c r="V8974" s="1" t="str">
        <f>VLOOKUP(M8974,People!$B$1:$C$5,2,0)</f>
        <v>Chuck Magee</v>
      </c>
      <c r="W8974" s="1" t="str">
        <f>VLOOKUP(Orders!B8974,Returns!$B$1:$C$801,2,1)</f>
        <v>Yes</v>
      </c>
    </row>
    <row r="8975" spans="1:23" ht="12.9" customHeight="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  <c r="V8975" s="1" t="str">
        <f>VLOOKUP(M8975,People!$B$1:$C$5,2,0)</f>
        <v>Anna Andreadi</v>
      </c>
      <c r="W8975" s="1" t="str">
        <f>VLOOKUP(Orders!B8975,Returns!$B$1:$C$801,2,1)</f>
        <v>Yes</v>
      </c>
    </row>
    <row r="8976" spans="1:23" ht="12.9" customHeight="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  <c r="V8976" s="1" t="str">
        <f>VLOOKUP(M8976,People!$B$1:$C$5,2,0)</f>
        <v>Kelly Williams</v>
      </c>
      <c r="W8976" s="1" t="str">
        <f>VLOOKUP(Orders!B8976,Returns!$B$1:$C$801,2,1)</f>
        <v>Yes</v>
      </c>
    </row>
    <row r="8977" spans="1:23" ht="12.9" customHeight="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  <c r="V8977" s="1" t="str">
        <f>VLOOKUP(M8977,People!$B$1:$C$5,2,0)</f>
        <v>Kelly Williams</v>
      </c>
      <c r="W8977" s="1" t="str">
        <f>VLOOKUP(Orders!B8977,Returns!$B$1:$C$801,2,1)</f>
        <v>Yes</v>
      </c>
    </row>
    <row r="8978" spans="1:23" ht="12.9" customHeight="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  <c r="V8978" s="1" t="str">
        <f>VLOOKUP(M8978,People!$B$1:$C$5,2,0)</f>
        <v>Kelly Williams</v>
      </c>
      <c r="W8978" s="1" t="str">
        <f>VLOOKUP(Orders!B8978,Returns!$B$1:$C$801,2,1)</f>
        <v>Yes</v>
      </c>
    </row>
    <row r="8979" spans="1:23" ht="12.9" customHeight="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  <c r="V8979" s="1" t="str">
        <f>VLOOKUP(M8979,People!$B$1:$C$5,2,0)</f>
        <v>Kelly Williams</v>
      </c>
      <c r="W8979" s="1" t="str">
        <f>VLOOKUP(Orders!B8979,Returns!$B$1:$C$801,2,1)</f>
        <v>Yes</v>
      </c>
    </row>
    <row r="8980" spans="1:23" ht="12.9" customHeight="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VLOOKUP(M8980,People!$B$1:$C$5,2,0)</f>
        <v>Chuck Magee</v>
      </c>
      <c r="W8980" s="1" t="str">
        <f>VLOOKUP(Orders!B8980,Returns!$B$1:$C$801,2,1)</f>
        <v>Yes</v>
      </c>
    </row>
    <row r="8981" spans="1:23" ht="12.9" customHeight="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  <c r="V8981" s="1" t="str">
        <f>VLOOKUP(M8981,People!$B$1:$C$5,2,0)</f>
        <v>Kelly Williams</v>
      </c>
      <c r="W8981" s="1" t="str">
        <f>VLOOKUP(Orders!B8981,Returns!$B$1:$C$801,2,1)</f>
        <v>Yes</v>
      </c>
    </row>
    <row r="8982" spans="1:23" ht="12.9" customHeight="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  <c r="V8982" s="1" t="str">
        <f>VLOOKUP(M8982,People!$B$1:$C$5,2,0)</f>
        <v>Kelly Williams</v>
      </c>
      <c r="W8982" s="1" t="str">
        <f>VLOOKUP(Orders!B8982,Returns!$B$1:$C$801,2,1)</f>
        <v>Yes</v>
      </c>
    </row>
    <row r="8983" spans="1:23" ht="12.9" customHeight="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  <c r="V8983" s="1" t="str">
        <f>VLOOKUP(M8983,People!$B$1:$C$5,2,0)</f>
        <v>Kelly Williams</v>
      </c>
      <c r="W8983" s="1" t="str">
        <f>VLOOKUP(Orders!B8983,Returns!$B$1:$C$801,2,1)</f>
        <v>Yes</v>
      </c>
    </row>
    <row r="8984" spans="1:23" ht="12.9" customHeight="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  <c r="V8984" s="1" t="str">
        <f>VLOOKUP(M8984,People!$B$1:$C$5,2,0)</f>
        <v>Kelly Williams</v>
      </c>
      <c r="W8984" s="1" t="str">
        <f>VLOOKUP(Orders!B8984,Returns!$B$1:$C$801,2,1)</f>
        <v>Yes</v>
      </c>
    </row>
    <row r="8985" spans="1:23" ht="12.9" customHeight="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VLOOKUP(M8985,People!$B$1:$C$5,2,0)</f>
        <v>Kelly Williams</v>
      </c>
      <c r="W8985" s="1" t="str">
        <f>VLOOKUP(Orders!B8985,Returns!$B$1:$C$801,2,1)</f>
        <v>Yes</v>
      </c>
    </row>
    <row r="8986" spans="1:23" ht="12.9" customHeight="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  <c r="V8986" s="1" t="str">
        <f>VLOOKUP(M8986,People!$B$1:$C$5,2,0)</f>
        <v>Kelly Williams</v>
      </c>
      <c r="W8986" s="1" t="str">
        <f>VLOOKUP(Orders!B8986,Returns!$B$1:$C$801,2,1)</f>
        <v>Yes</v>
      </c>
    </row>
    <row r="8987" spans="1:23" ht="12.9" customHeight="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  <c r="V8987" s="1" t="str">
        <f>VLOOKUP(M8987,People!$B$1:$C$5,2,0)</f>
        <v>Cassandra Brandow</v>
      </c>
      <c r="W8987" s="1" t="str">
        <f>VLOOKUP(Orders!B8987,Returns!$B$1:$C$801,2,1)</f>
        <v>Yes</v>
      </c>
    </row>
    <row r="8988" spans="1:23" ht="12.9" customHeight="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  <c r="V8988" s="1" t="str">
        <f>VLOOKUP(M8988,People!$B$1:$C$5,2,0)</f>
        <v>Cassandra Brandow</v>
      </c>
      <c r="W8988" s="1" t="str">
        <f>VLOOKUP(Orders!B8988,Returns!$B$1:$C$801,2,1)</f>
        <v>Yes</v>
      </c>
    </row>
    <row r="8989" spans="1:23" ht="12.9" customHeight="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  <c r="V8989" s="1" t="str">
        <f>VLOOKUP(M8989,People!$B$1:$C$5,2,0)</f>
        <v>Cassandra Brandow</v>
      </c>
      <c r="W8989" s="1" t="str">
        <f>VLOOKUP(Orders!B8989,Returns!$B$1:$C$801,2,1)</f>
        <v>Yes</v>
      </c>
    </row>
    <row r="8990" spans="1:23" ht="12.9" customHeight="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  <c r="V8990" s="1" t="str">
        <f>VLOOKUP(M8990,People!$B$1:$C$5,2,0)</f>
        <v>Cassandra Brandow</v>
      </c>
      <c r="W8990" s="1" t="str">
        <f>VLOOKUP(Orders!B8990,Returns!$B$1:$C$801,2,1)</f>
        <v>Yes</v>
      </c>
    </row>
    <row r="8991" spans="1:23" ht="12.9" customHeight="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VLOOKUP(M8991,People!$B$1:$C$5,2,0)</f>
        <v>Kelly Williams</v>
      </c>
      <c r="W8991" s="1" t="str">
        <f>VLOOKUP(Orders!B8991,Returns!$B$1:$C$801,2,1)</f>
        <v>Yes</v>
      </c>
    </row>
    <row r="8992" spans="1:23" ht="12.9" customHeight="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VLOOKUP(M8992,People!$B$1:$C$5,2,0)</f>
        <v>Kelly Williams</v>
      </c>
      <c r="W8992" s="1" t="str">
        <f>VLOOKUP(Orders!B8992,Returns!$B$1:$C$801,2,1)</f>
        <v>Yes</v>
      </c>
    </row>
    <row r="8993" spans="1:23" ht="12.9" customHeight="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VLOOKUP(M8993,People!$B$1:$C$5,2,0)</f>
        <v>Anna Andreadi</v>
      </c>
      <c r="W8993" s="1" t="str">
        <f>VLOOKUP(Orders!B8993,Returns!$B$1:$C$801,2,1)</f>
        <v>Yes</v>
      </c>
    </row>
    <row r="8994" spans="1:23" ht="12.9" customHeight="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  <c r="V8994" s="1" t="str">
        <f>VLOOKUP(M8994,People!$B$1:$C$5,2,0)</f>
        <v>Cassandra Brandow</v>
      </c>
      <c r="W8994" s="1" t="str">
        <f>VLOOKUP(Orders!B8994,Returns!$B$1:$C$801,2,1)</f>
        <v>Yes</v>
      </c>
    </row>
    <row r="8995" spans="1:23" ht="12.9" customHeight="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VLOOKUP(M8995,People!$B$1:$C$5,2,0)</f>
        <v>Cassandra Brandow</v>
      </c>
      <c r="W8995" s="1" t="str">
        <f>VLOOKUP(Orders!B8995,Returns!$B$1:$C$801,2,1)</f>
        <v>Yes</v>
      </c>
    </row>
    <row r="8996" spans="1:23" ht="12.9" customHeight="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  <c r="V8996" s="1" t="str">
        <f>VLOOKUP(M8996,People!$B$1:$C$5,2,0)</f>
        <v>Cassandra Brandow</v>
      </c>
      <c r="W8996" s="1" t="str">
        <f>VLOOKUP(Orders!B8996,Returns!$B$1:$C$801,2,1)</f>
        <v>Yes</v>
      </c>
    </row>
    <row r="8997" spans="1:23" ht="12.9" customHeight="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  <c r="V8997" s="1" t="str">
        <f>VLOOKUP(M8997,People!$B$1:$C$5,2,0)</f>
        <v>Cassandra Brandow</v>
      </c>
      <c r="W8997" s="1" t="str">
        <f>VLOOKUP(Orders!B8997,Returns!$B$1:$C$801,2,1)</f>
        <v>Yes</v>
      </c>
    </row>
    <row r="8998" spans="1:23" ht="12.9" customHeight="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VLOOKUP(M8998,People!$B$1:$C$5,2,0)</f>
        <v>Kelly Williams</v>
      </c>
      <c r="W8998" s="1" t="str">
        <f>VLOOKUP(Orders!B8998,Returns!$B$1:$C$801,2,1)</f>
        <v>Yes</v>
      </c>
    </row>
    <row r="8999" spans="1:23" ht="12.9" customHeight="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  <c r="V8999" s="1" t="str">
        <f>VLOOKUP(M8999,People!$B$1:$C$5,2,0)</f>
        <v>Kelly Williams</v>
      </c>
      <c r="W8999" s="1" t="str">
        <f>VLOOKUP(Orders!B8999,Returns!$B$1:$C$801,2,1)</f>
        <v>Yes</v>
      </c>
    </row>
    <row r="9000" spans="1:23" ht="12.9" customHeight="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  <c r="V9000" s="1" t="str">
        <f>VLOOKUP(M9000,People!$B$1:$C$5,2,0)</f>
        <v>Kelly Williams</v>
      </c>
      <c r="W9000" s="1" t="str">
        <f>VLOOKUP(Orders!B9000,Returns!$B$1:$C$801,2,1)</f>
        <v>Yes</v>
      </c>
    </row>
    <row r="9001" spans="1:23" ht="12.9" customHeight="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  <c r="V9001" s="1" t="str">
        <f>VLOOKUP(M9001,People!$B$1:$C$5,2,0)</f>
        <v>Chuck Magee</v>
      </c>
      <c r="W9001" s="1" t="str">
        <f>VLOOKUP(Orders!B9001,Returns!$B$1:$C$801,2,1)</f>
        <v>Yes</v>
      </c>
    </row>
    <row r="9002" spans="1:23" ht="12.9" customHeight="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  <c r="V9002" s="1" t="str">
        <f>VLOOKUP(M9002,People!$B$1:$C$5,2,0)</f>
        <v>Anna Andreadi</v>
      </c>
      <c r="W9002" s="1" t="str">
        <f>VLOOKUP(Orders!B9002,Returns!$B$1:$C$801,2,1)</f>
        <v>Yes</v>
      </c>
    </row>
    <row r="9003" spans="1:23" ht="12.9" customHeight="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  <c r="V9003" s="1" t="str">
        <f>VLOOKUP(M9003,People!$B$1:$C$5,2,0)</f>
        <v>Cassandra Brandow</v>
      </c>
      <c r="W9003" s="1" t="str">
        <f>VLOOKUP(Orders!B9003,Returns!$B$1:$C$801,2,1)</f>
        <v>Yes</v>
      </c>
    </row>
    <row r="9004" spans="1:23" ht="12.9" customHeight="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VLOOKUP(M9004,People!$B$1:$C$5,2,0)</f>
        <v>Cassandra Brandow</v>
      </c>
      <c r="W9004" s="1" t="str">
        <f>VLOOKUP(Orders!B9004,Returns!$B$1:$C$801,2,1)</f>
        <v>Yes</v>
      </c>
    </row>
    <row r="9005" spans="1:23" ht="12.9" customHeight="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  <c r="V9005" s="1" t="str">
        <f>VLOOKUP(M9005,People!$B$1:$C$5,2,0)</f>
        <v>Anna Andreadi</v>
      </c>
      <c r="W9005" s="1" t="str">
        <f>VLOOKUP(Orders!B9005,Returns!$B$1:$C$801,2,1)</f>
        <v>Yes</v>
      </c>
    </row>
    <row r="9006" spans="1:23" ht="12.9" customHeight="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  <c r="V9006" s="1" t="str">
        <f>VLOOKUP(M9006,People!$B$1:$C$5,2,0)</f>
        <v>Anna Andreadi</v>
      </c>
      <c r="W9006" s="1" t="str">
        <f>VLOOKUP(Orders!B9006,Returns!$B$1:$C$801,2,1)</f>
        <v>Yes</v>
      </c>
    </row>
    <row r="9007" spans="1:23" ht="12.9" customHeight="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  <c r="V9007" s="1" t="str">
        <f>VLOOKUP(M9007,People!$B$1:$C$5,2,0)</f>
        <v>Kelly Williams</v>
      </c>
      <c r="W9007" s="1" t="str">
        <f>VLOOKUP(Orders!B9007,Returns!$B$1:$C$801,2,1)</f>
        <v>Yes</v>
      </c>
    </row>
    <row r="9008" spans="1:23" ht="12.9" customHeight="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VLOOKUP(M9008,People!$B$1:$C$5,2,0)</f>
        <v>Kelly Williams</v>
      </c>
      <c r="W9008" s="1" t="str">
        <f>VLOOKUP(Orders!B9008,Returns!$B$1:$C$801,2,1)</f>
        <v>Yes</v>
      </c>
    </row>
    <row r="9009" spans="1:23" ht="12.9" customHeight="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VLOOKUP(M9009,People!$B$1:$C$5,2,0)</f>
        <v>Kelly Williams</v>
      </c>
      <c r="W9009" s="1" t="str">
        <f>VLOOKUP(Orders!B9009,Returns!$B$1:$C$801,2,1)</f>
        <v>Yes</v>
      </c>
    </row>
    <row r="9010" spans="1:23" ht="12.9" customHeight="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VLOOKUP(M9010,People!$B$1:$C$5,2,0)</f>
        <v>Kelly Williams</v>
      </c>
      <c r="W9010" s="1" t="str">
        <f>VLOOKUP(Orders!B9010,Returns!$B$1:$C$801,2,1)</f>
        <v>Yes</v>
      </c>
    </row>
    <row r="9011" spans="1:23" ht="12.9" customHeight="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  <c r="V9011" s="1" t="str">
        <f>VLOOKUP(M9011,People!$B$1:$C$5,2,0)</f>
        <v>Chuck Magee</v>
      </c>
      <c r="W9011" s="1" t="str">
        <f>VLOOKUP(Orders!B9011,Returns!$B$1:$C$801,2,1)</f>
        <v>Yes</v>
      </c>
    </row>
    <row r="9012" spans="1:23" ht="12.9" customHeight="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VLOOKUP(M9012,People!$B$1:$C$5,2,0)</f>
        <v>Cassandra Brandow</v>
      </c>
      <c r="W9012" s="1" t="str">
        <f>VLOOKUP(Orders!B9012,Returns!$B$1:$C$801,2,1)</f>
        <v>Yes</v>
      </c>
    </row>
    <row r="9013" spans="1:23" ht="12.9" customHeight="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  <c r="V9013" s="1" t="str">
        <f>VLOOKUP(M9013,People!$B$1:$C$5,2,0)</f>
        <v>Kelly Williams</v>
      </c>
      <c r="W9013" s="1" t="str">
        <f>VLOOKUP(Orders!B9013,Returns!$B$1:$C$801,2,1)</f>
        <v>Yes</v>
      </c>
    </row>
    <row r="9014" spans="1:23" ht="12.9" customHeight="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  <c r="V9014" s="1" t="str">
        <f>VLOOKUP(M9014,People!$B$1:$C$5,2,0)</f>
        <v>Chuck Magee</v>
      </c>
      <c r="W9014" s="1" t="str">
        <f>VLOOKUP(Orders!B9014,Returns!$B$1:$C$801,2,1)</f>
        <v>Yes</v>
      </c>
    </row>
    <row r="9015" spans="1:23" ht="12.9" customHeight="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  <c r="V9015" s="1" t="str">
        <f>VLOOKUP(M9015,People!$B$1:$C$5,2,0)</f>
        <v>Anna Andreadi</v>
      </c>
      <c r="W9015" s="1" t="str">
        <f>VLOOKUP(Orders!B9015,Returns!$B$1:$C$801,2,1)</f>
        <v>Yes</v>
      </c>
    </row>
    <row r="9016" spans="1:23" ht="12.9" customHeight="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  <c r="V9016" s="1" t="str">
        <f>VLOOKUP(M9016,People!$B$1:$C$5,2,0)</f>
        <v>Anna Andreadi</v>
      </c>
      <c r="W9016" s="1" t="str">
        <f>VLOOKUP(Orders!B9016,Returns!$B$1:$C$801,2,1)</f>
        <v>Yes</v>
      </c>
    </row>
    <row r="9017" spans="1:23" ht="12.9" customHeight="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  <c r="V9017" s="1" t="str">
        <f>VLOOKUP(M9017,People!$B$1:$C$5,2,0)</f>
        <v>Anna Andreadi</v>
      </c>
      <c r="W9017" s="1" t="str">
        <f>VLOOKUP(Orders!B9017,Returns!$B$1:$C$801,2,1)</f>
        <v>Yes</v>
      </c>
    </row>
    <row r="9018" spans="1:23" ht="12.9" customHeight="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  <c r="V9018" s="1" t="str">
        <f>VLOOKUP(M9018,People!$B$1:$C$5,2,0)</f>
        <v>Anna Andreadi</v>
      </c>
      <c r="W9018" s="1" t="str">
        <f>VLOOKUP(Orders!B9018,Returns!$B$1:$C$801,2,1)</f>
        <v>Yes</v>
      </c>
    </row>
    <row r="9019" spans="1:23" ht="12.9" customHeight="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VLOOKUP(M9019,People!$B$1:$C$5,2,0)</f>
        <v>Anna Andreadi</v>
      </c>
      <c r="W9019" s="1" t="str">
        <f>VLOOKUP(Orders!B9019,Returns!$B$1:$C$801,2,1)</f>
        <v>Yes</v>
      </c>
    </row>
    <row r="9020" spans="1:23" ht="12.9" customHeight="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  <c r="V9020" s="1" t="str">
        <f>VLOOKUP(M9020,People!$B$1:$C$5,2,0)</f>
        <v>Anna Andreadi</v>
      </c>
      <c r="W9020" s="1" t="str">
        <f>VLOOKUP(Orders!B9020,Returns!$B$1:$C$801,2,1)</f>
        <v>Yes</v>
      </c>
    </row>
    <row r="9021" spans="1:23" ht="12.9" customHeight="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  <c r="V9021" s="1" t="str">
        <f>VLOOKUP(M9021,People!$B$1:$C$5,2,0)</f>
        <v>Cassandra Brandow</v>
      </c>
      <c r="W9021" s="1" t="e">
        <f>VLOOKUP(Orders!B9021,Returns!$B$1:$C$801,2,1)</f>
        <v>#N/A</v>
      </c>
    </row>
    <row r="9022" spans="1:23" ht="12.9" customHeight="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  <c r="V9022" s="1" t="str">
        <f>VLOOKUP(M9022,People!$B$1:$C$5,2,0)</f>
        <v>Cassandra Brandow</v>
      </c>
      <c r="W9022" s="1" t="e">
        <f>VLOOKUP(Orders!B9022,Returns!$B$1:$C$801,2,1)</f>
        <v>#N/A</v>
      </c>
    </row>
    <row r="9023" spans="1:23" ht="12.9" customHeight="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  <c r="V9023" s="1" t="str">
        <f>VLOOKUP(M9023,People!$B$1:$C$5,2,0)</f>
        <v>Chuck Magee</v>
      </c>
      <c r="W9023" s="1" t="str">
        <f>VLOOKUP(Orders!B9023,Returns!$B$1:$C$801,2,1)</f>
        <v>Yes</v>
      </c>
    </row>
    <row r="9024" spans="1:23" ht="12.9" customHeight="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  <c r="V9024" s="1" t="str">
        <f>VLOOKUP(M9024,People!$B$1:$C$5,2,0)</f>
        <v>Anna Andreadi</v>
      </c>
      <c r="W9024" s="1" t="str">
        <f>VLOOKUP(Orders!B9024,Returns!$B$1:$C$801,2,1)</f>
        <v>Yes</v>
      </c>
    </row>
    <row r="9025" spans="1:23" ht="12.9" customHeight="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  <c r="V9025" s="1" t="str">
        <f>VLOOKUP(M9025,People!$B$1:$C$5,2,0)</f>
        <v>Chuck Magee</v>
      </c>
      <c r="W9025" s="1" t="str">
        <f>VLOOKUP(Orders!B9025,Returns!$B$1:$C$801,2,1)</f>
        <v>Yes</v>
      </c>
    </row>
    <row r="9026" spans="1:23" ht="12.9" customHeight="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  <c r="V9026" s="1" t="str">
        <f>VLOOKUP(M9026,People!$B$1:$C$5,2,0)</f>
        <v>Chuck Magee</v>
      </c>
      <c r="W9026" s="1" t="str">
        <f>VLOOKUP(Orders!B9026,Returns!$B$1:$C$801,2,1)</f>
        <v>Yes</v>
      </c>
    </row>
    <row r="9027" spans="1:23" ht="12.9" customHeight="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  <c r="V9027" s="1" t="str">
        <f>VLOOKUP(M9027,People!$B$1:$C$5,2,0)</f>
        <v>Chuck Magee</v>
      </c>
      <c r="W9027" s="1" t="str">
        <f>VLOOKUP(Orders!B9027,Returns!$B$1:$C$801,2,1)</f>
        <v>Yes</v>
      </c>
    </row>
    <row r="9028" spans="1:23" ht="12.9" customHeight="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  <c r="V9028" s="1" t="str">
        <f>VLOOKUP(M9028,People!$B$1:$C$5,2,0)</f>
        <v>Chuck Magee</v>
      </c>
      <c r="W9028" s="1" t="str">
        <f>VLOOKUP(Orders!B9028,Returns!$B$1:$C$801,2,1)</f>
        <v>Yes</v>
      </c>
    </row>
    <row r="9029" spans="1:23" ht="12.9" customHeight="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  <c r="V9029" s="1" t="str">
        <f>VLOOKUP(M9029,People!$B$1:$C$5,2,0)</f>
        <v>Chuck Magee</v>
      </c>
      <c r="W9029" s="1" t="str">
        <f>VLOOKUP(Orders!B9029,Returns!$B$1:$C$801,2,1)</f>
        <v>Yes</v>
      </c>
    </row>
    <row r="9030" spans="1:23" ht="12.9" customHeight="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VLOOKUP(M9030,People!$B$1:$C$5,2,0)</f>
        <v>Chuck Magee</v>
      </c>
      <c r="W9030" s="1" t="str">
        <f>VLOOKUP(Orders!B9030,Returns!$B$1:$C$801,2,1)</f>
        <v>Yes</v>
      </c>
    </row>
    <row r="9031" spans="1:23" ht="12.9" customHeight="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VLOOKUP(M9031,People!$B$1:$C$5,2,0)</f>
        <v>Chuck Magee</v>
      </c>
      <c r="W9031" s="1" t="str">
        <f>VLOOKUP(Orders!B9031,Returns!$B$1:$C$801,2,1)</f>
        <v>Yes</v>
      </c>
    </row>
    <row r="9032" spans="1:23" ht="12.9" customHeight="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  <c r="V9032" s="1" t="str">
        <f>VLOOKUP(M9032,People!$B$1:$C$5,2,0)</f>
        <v>Anna Andreadi</v>
      </c>
      <c r="W9032" s="1" t="str">
        <f>VLOOKUP(Orders!B9032,Returns!$B$1:$C$801,2,1)</f>
        <v>Yes</v>
      </c>
    </row>
    <row r="9033" spans="1:23" ht="12.9" customHeight="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  <c r="V9033" s="1" t="str">
        <f>VLOOKUP(M9033,People!$B$1:$C$5,2,0)</f>
        <v>Anna Andreadi</v>
      </c>
      <c r="W9033" s="1" t="str">
        <f>VLOOKUP(Orders!B9033,Returns!$B$1:$C$801,2,1)</f>
        <v>Yes</v>
      </c>
    </row>
    <row r="9034" spans="1:23" ht="12.9" customHeight="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  <c r="V9034" s="1" t="str">
        <f>VLOOKUP(M9034,People!$B$1:$C$5,2,0)</f>
        <v>Kelly Williams</v>
      </c>
      <c r="W9034" s="1" t="str">
        <f>VLOOKUP(Orders!B9034,Returns!$B$1:$C$801,2,1)</f>
        <v>Yes</v>
      </c>
    </row>
    <row r="9035" spans="1:23" ht="12.9" customHeight="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  <c r="V9035" s="1" t="str">
        <f>VLOOKUP(M9035,People!$B$1:$C$5,2,0)</f>
        <v>Cassandra Brandow</v>
      </c>
      <c r="W9035" s="1" t="str">
        <f>VLOOKUP(Orders!B9035,Returns!$B$1:$C$801,2,1)</f>
        <v>Yes</v>
      </c>
    </row>
    <row r="9036" spans="1:23" ht="12.9" customHeight="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  <c r="V9036" s="1" t="str">
        <f>VLOOKUP(M9036,People!$B$1:$C$5,2,0)</f>
        <v>Kelly Williams</v>
      </c>
      <c r="W9036" s="1" t="str">
        <f>VLOOKUP(Orders!B9036,Returns!$B$1:$C$801,2,1)</f>
        <v>Yes</v>
      </c>
    </row>
    <row r="9037" spans="1:23" ht="12.9" customHeight="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  <c r="V9037" s="1" t="str">
        <f>VLOOKUP(M9037,People!$B$1:$C$5,2,0)</f>
        <v>Kelly Williams</v>
      </c>
      <c r="W9037" s="1" t="str">
        <f>VLOOKUP(Orders!B9037,Returns!$B$1:$C$801,2,1)</f>
        <v>Yes</v>
      </c>
    </row>
    <row r="9038" spans="1:23" ht="12.9" customHeight="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  <c r="V9038" s="1" t="str">
        <f>VLOOKUP(M9038,People!$B$1:$C$5,2,0)</f>
        <v>Chuck Magee</v>
      </c>
      <c r="W9038" s="1" t="str">
        <f>VLOOKUP(Orders!B9038,Returns!$B$1:$C$801,2,1)</f>
        <v>Yes</v>
      </c>
    </row>
    <row r="9039" spans="1:23" ht="12.9" customHeight="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  <c r="V9039" s="1" t="str">
        <f>VLOOKUP(M9039,People!$B$1:$C$5,2,0)</f>
        <v>Chuck Magee</v>
      </c>
      <c r="W9039" s="1" t="str">
        <f>VLOOKUP(Orders!B9039,Returns!$B$1:$C$801,2,1)</f>
        <v>Yes</v>
      </c>
    </row>
    <row r="9040" spans="1:23" ht="12.9" customHeight="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  <c r="V9040" s="1" t="str">
        <f>VLOOKUP(M9040,People!$B$1:$C$5,2,0)</f>
        <v>Kelly Williams</v>
      </c>
      <c r="W9040" s="1" t="str">
        <f>VLOOKUP(Orders!B9040,Returns!$B$1:$C$801,2,1)</f>
        <v>Yes</v>
      </c>
    </row>
    <row r="9041" spans="1:23" ht="12.9" customHeight="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VLOOKUP(M9041,People!$B$1:$C$5,2,0)</f>
        <v>Kelly Williams</v>
      </c>
      <c r="W9041" s="1" t="str">
        <f>VLOOKUP(Orders!B9041,Returns!$B$1:$C$801,2,1)</f>
        <v>Yes</v>
      </c>
    </row>
    <row r="9042" spans="1:23" ht="12.9" customHeight="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  <c r="V9042" s="1" t="str">
        <f>VLOOKUP(M9042,People!$B$1:$C$5,2,0)</f>
        <v>Anna Andreadi</v>
      </c>
      <c r="W9042" s="1" t="str">
        <f>VLOOKUP(Orders!B9042,Returns!$B$1:$C$801,2,1)</f>
        <v>Yes</v>
      </c>
    </row>
    <row r="9043" spans="1:23" ht="12.9" customHeight="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  <c r="V9043" s="1" t="str">
        <f>VLOOKUP(M9043,People!$B$1:$C$5,2,0)</f>
        <v>Cassandra Brandow</v>
      </c>
      <c r="W9043" s="1" t="str">
        <f>VLOOKUP(Orders!B9043,Returns!$B$1:$C$801,2,1)</f>
        <v>Yes</v>
      </c>
    </row>
    <row r="9044" spans="1:23" ht="12.9" customHeight="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VLOOKUP(M9044,People!$B$1:$C$5,2,0)</f>
        <v>Anna Andreadi</v>
      </c>
      <c r="W9044" s="1" t="str">
        <f>VLOOKUP(Orders!B9044,Returns!$B$1:$C$801,2,1)</f>
        <v>Yes</v>
      </c>
    </row>
    <row r="9045" spans="1:23" ht="12.9" customHeight="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VLOOKUP(M9045,People!$B$1:$C$5,2,0)</f>
        <v>Anna Andreadi</v>
      </c>
      <c r="W9045" s="1" t="str">
        <f>VLOOKUP(Orders!B9045,Returns!$B$1:$C$801,2,1)</f>
        <v>Yes</v>
      </c>
    </row>
    <row r="9046" spans="1:23" ht="12.9" customHeight="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  <c r="V9046" s="1" t="str">
        <f>VLOOKUP(M9046,People!$B$1:$C$5,2,0)</f>
        <v>Anna Andreadi</v>
      </c>
      <c r="W9046" s="1" t="str">
        <f>VLOOKUP(Orders!B9046,Returns!$B$1:$C$801,2,1)</f>
        <v>Yes</v>
      </c>
    </row>
    <row r="9047" spans="1:23" ht="12.9" customHeight="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  <c r="V9047" s="1" t="str">
        <f>VLOOKUP(M9047,People!$B$1:$C$5,2,0)</f>
        <v>Anna Andreadi</v>
      </c>
      <c r="W9047" s="1" t="str">
        <f>VLOOKUP(Orders!B9047,Returns!$B$1:$C$801,2,1)</f>
        <v>Yes</v>
      </c>
    </row>
    <row r="9048" spans="1:23" ht="12.9" customHeight="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  <c r="V9048" s="1" t="str">
        <f>VLOOKUP(M9048,People!$B$1:$C$5,2,0)</f>
        <v>Anna Andreadi</v>
      </c>
      <c r="W9048" s="1" t="str">
        <f>VLOOKUP(Orders!B9048,Returns!$B$1:$C$801,2,1)</f>
        <v>Yes</v>
      </c>
    </row>
    <row r="9049" spans="1:23" ht="12.9" customHeight="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  <c r="V9049" s="1" t="str">
        <f>VLOOKUP(M9049,People!$B$1:$C$5,2,0)</f>
        <v>Anna Andreadi</v>
      </c>
      <c r="W9049" s="1" t="str">
        <f>VLOOKUP(Orders!B9049,Returns!$B$1:$C$801,2,1)</f>
        <v>Yes</v>
      </c>
    </row>
    <row r="9050" spans="1:23" ht="12.9" customHeight="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  <c r="V9050" s="1" t="str">
        <f>VLOOKUP(M9050,People!$B$1:$C$5,2,0)</f>
        <v>Anna Andreadi</v>
      </c>
      <c r="W9050" s="1" t="str">
        <f>VLOOKUP(Orders!B9050,Returns!$B$1:$C$801,2,1)</f>
        <v>Yes</v>
      </c>
    </row>
    <row r="9051" spans="1:23" ht="12.9" customHeight="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VLOOKUP(M9051,People!$B$1:$C$5,2,0)</f>
        <v>Chuck Magee</v>
      </c>
      <c r="W9051" s="1" t="str">
        <f>VLOOKUP(Orders!B9051,Returns!$B$1:$C$801,2,1)</f>
        <v>Yes</v>
      </c>
    </row>
    <row r="9052" spans="1:23" ht="12.9" customHeight="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VLOOKUP(M9052,People!$B$1:$C$5,2,0)</f>
        <v>Anna Andreadi</v>
      </c>
      <c r="W9052" s="1" t="str">
        <f>VLOOKUP(Orders!B9052,Returns!$B$1:$C$801,2,1)</f>
        <v>Yes</v>
      </c>
    </row>
    <row r="9053" spans="1:23" ht="12.9" customHeight="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  <c r="V9053" s="1" t="str">
        <f>VLOOKUP(M9053,People!$B$1:$C$5,2,0)</f>
        <v>Anna Andreadi</v>
      </c>
      <c r="W9053" s="1" t="str">
        <f>VLOOKUP(Orders!B9053,Returns!$B$1:$C$801,2,1)</f>
        <v>Yes</v>
      </c>
    </row>
    <row r="9054" spans="1:23" ht="12.9" customHeight="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  <c r="V9054" s="1" t="str">
        <f>VLOOKUP(M9054,People!$B$1:$C$5,2,0)</f>
        <v>Anna Andreadi</v>
      </c>
      <c r="W9054" s="1" t="str">
        <f>VLOOKUP(Orders!B9054,Returns!$B$1:$C$801,2,1)</f>
        <v>Yes</v>
      </c>
    </row>
    <row r="9055" spans="1:23" ht="12.9" customHeight="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  <c r="V9055" s="1" t="str">
        <f>VLOOKUP(M9055,People!$B$1:$C$5,2,0)</f>
        <v>Anna Andreadi</v>
      </c>
      <c r="W9055" s="1" t="str">
        <f>VLOOKUP(Orders!B9055,Returns!$B$1:$C$801,2,1)</f>
        <v>Yes</v>
      </c>
    </row>
    <row r="9056" spans="1:23" ht="12.9" customHeight="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  <c r="V9056" s="1" t="str">
        <f>VLOOKUP(M9056,People!$B$1:$C$5,2,0)</f>
        <v>Anna Andreadi</v>
      </c>
      <c r="W9056" s="1" t="str">
        <f>VLOOKUP(Orders!B9056,Returns!$B$1:$C$801,2,1)</f>
        <v>Yes</v>
      </c>
    </row>
    <row r="9057" spans="1:23" ht="12.9" customHeight="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VLOOKUP(M9057,People!$B$1:$C$5,2,0)</f>
        <v>Anna Andreadi</v>
      </c>
      <c r="W9057" s="1" t="str">
        <f>VLOOKUP(Orders!B9057,Returns!$B$1:$C$801,2,1)</f>
        <v>Yes</v>
      </c>
    </row>
    <row r="9058" spans="1:23" ht="12.9" customHeight="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  <c r="V9058" s="1" t="str">
        <f>VLOOKUP(M9058,People!$B$1:$C$5,2,0)</f>
        <v>Chuck Magee</v>
      </c>
      <c r="W9058" s="1" t="str">
        <f>VLOOKUP(Orders!B9058,Returns!$B$1:$C$801,2,1)</f>
        <v>Yes</v>
      </c>
    </row>
    <row r="9059" spans="1:23" ht="12.9" customHeight="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  <c r="V9059" s="1" t="str">
        <f>VLOOKUP(M9059,People!$B$1:$C$5,2,0)</f>
        <v>Anna Andreadi</v>
      </c>
      <c r="W9059" s="1" t="str">
        <f>VLOOKUP(Orders!B9059,Returns!$B$1:$C$801,2,1)</f>
        <v>Yes</v>
      </c>
    </row>
    <row r="9060" spans="1:23" ht="12.9" customHeight="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  <c r="V9060" s="1" t="str">
        <f>VLOOKUP(M9060,People!$B$1:$C$5,2,0)</f>
        <v>Anna Andreadi</v>
      </c>
      <c r="W9060" s="1" t="str">
        <f>VLOOKUP(Orders!B9060,Returns!$B$1:$C$801,2,1)</f>
        <v>Yes</v>
      </c>
    </row>
    <row r="9061" spans="1:23" ht="12.9" customHeight="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  <c r="V9061" s="1" t="str">
        <f>VLOOKUP(M9061,People!$B$1:$C$5,2,0)</f>
        <v>Anna Andreadi</v>
      </c>
      <c r="W9061" s="1" t="str">
        <f>VLOOKUP(Orders!B9061,Returns!$B$1:$C$801,2,1)</f>
        <v>Yes</v>
      </c>
    </row>
    <row r="9062" spans="1:23" ht="12.9" customHeight="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  <c r="V9062" s="1" t="str">
        <f>VLOOKUP(M9062,People!$B$1:$C$5,2,0)</f>
        <v>Anna Andreadi</v>
      </c>
      <c r="W9062" s="1" t="str">
        <f>VLOOKUP(Orders!B9062,Returns!$B$1:$C$801,2,1)</f>
        <v>Yes</v>
      </c>
    </row>
    <row r="9063" spans="1:23" ht="12.9" customHeight="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  <c r="V9063" s="1" t="str">
        <f>VLOOKUP(M9063,People!$B$1:$C$5,2,0)</f>
        <v>Anna Andreadi</v>
      </c>
      <c r="W9063" s="1" t="str">
        <f>VLOOKUP(Orders!B9063,Returns!$B$1:$C$801,2,1)</f>
        <v>Yes</v>
      </c>
    </row>
    <row r="9064" spans="1:23" ht="12.9" customHeight="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  <c r="V9064" s="1" t="str">
        <f>VLOOKUP(M9064,People!$B$1:$C$5,2,0)</f>
        <v>Chuck Magee</v>
      </c>
      <c r="W9064" s="1" t="str">
        <f>VLOOKUP(Orders!B9064,Returns!$B$1:$C$801,2,1)</f>
        <v>Yes</v>
      </c>
    </row>
    <row r="9065" spans="1:23" ht="12.9" customHeight="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  <c r="V9065" s="1" t="str">
        <f>VLOOKUP(M9065,People!$B$1:$C$5,2,0)</f>
        <v>Kelly Williams</v>
      </c>
      <c r="W9065" s="1" t="str">
        <f>VLOOKUP(Orders!B9065,Returns!$B$1:$C$801,2,1)</f>
        <v>Yes</v>
      </c>
    </row>
    <row r="9066" spans="1:23" ht="12.9" customHeight="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  <c r="V9066" s="1" t="str">
        <f>VLOOKUP(M9066,People!$B$1:$C$5,2,0)</f>
        <v>Kelly Williams</v>
      </c>
      <c r="W9066" s="1" t="str">
        <f>VLOOKUP(Orders!B9066,Returns!$B$1:$C$801,2,1)</f>
        <v>Yes</v>
      </c>
    </row>
    <row r="9067" spans="1:23" ht="12.9" customHeight="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  <c r="V9067" s="1" t="str">
        <f>VLOOKUP(M9067,People!$B$1:$C$5,2,0)</f>
        <v>Kelly Williams</v>
      </c>
      <c r="W9067" s="1" t="str">
        <f>VLOOKUP(Orders!B9067,Returns!$B$1:$C$801,2,1)</f>
        <v>Yes</v>
      </c>
    </row>
    <row r="9068" spans="1:23" ht="12.9" customHeight="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  <c r="V9068" s="1" t="str">
        <f>VLOOKUP(M9068,People!$B$1:$C$5,2,0)</f>
        <v>Cassandra Brandow</v>
      </c>
      <c r="W9068" s="1" t="str">
        <f>VLOOKUP(Orders!B9068,Returns!$B$1:$C$801,2,1)</f>
        <v>Yes</v>
      </c>
    </row>
    <row r="9069" spans="1:23" ht="12.9" customHeight="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VLOOKUP(M9069,People!$B$1:$C$5,2,0)</f>
        <v>Chuck Magee</v>
      </c>
      <c r="W9069" s="1" t="str">
        <f>VLOOKUP(Orders!B9069,Returns!$B$1:$C$801,2,1)</f>
        <v>Yes</v>
      </c>
    </row>
    <row r="9070" spans="1:23" ht="12.9" customHeight="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  <c r="V9070" s="1" t="str">
        <f>VLOOKUP(M9070,People!$B$1:$C$5,2,0)</f>
        <v>Anna Andreadi</v>
      </c>
      <c r="W9070" s="1" t="str">
        <f>VLOOKUP(Orders!B9070,Returns!$B$1:$C$801,2,1)</f>
        <v>Yes</v>
      </c>
    </row>
    <row r="9071" spans="1:23" ht="12.9" customHeight="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VLOOKUP(M9071,People!$B$1:$C$5,2,0)</f>
        <v>Anna Andreadi</v>
      </c>
      <c r="W9071" s="1" t="str">
        <f>VLOOKUP(Orders!B9071,Returns!$B$1:$C$801,2,1)</f>
        <v>Yes</v>
      </c>
    </row>
    <row r="9072" spans="1:23" ht="12.9" customHeight="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  <c r="V9072" s="1" t="str">
        <f>VLOOKUP(M9072,People!$B$1:$C$5,2,0)</f>
        <v>Chuck Magee</v>
      </c>
      <c r="W9072" s="1" t="str">
        <f>VLOOKUP(Orders!B9072,Returns!$B$1:$C$801,2,1)</f>
        <v>Yes</v>
      </c>
    </row>
    <row r="9073" spans="1:23" ht="12.9" customHeight="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  <c r="V9073" s="1" t="str">
        <f>VLOOKUP(M9073,People!$B$1:$C$5,2,0)</f>
        <v>Kelly Williams</v>
      </c>
      <c r="W9073" s="1" t="str">
        <f>VLOOKUP(Orders!B9073,Returns!$B$1:$C$801,2,1)</f>
        <v>Yes</v>
      </c>
    </row>
    <row r="9074" spans="1:23" ht="12.9" customHeight="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  <c r="V9074" s="1" t="str">
        <f>VLOOKUP(M9074,People!$B$1:$C$5,2,0)</f>
        <v>Kelly Williams</v>
      </c>
      <c r="W9074" s="1" t="str">
        <f>VLOOKUP(Orders!B9074,Returns!$B$1:$C$801,2,1)</f>
        <v>Yes</v>
      </c>
    </row>
    <row r="9075" spans="1:23" ht="12.9" customHeight="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  <c r="V9075" s="1" t="str">
        <f>VLOOKUP(M9075,People!$B$1:$C$5,2,0)</f>
        <v>Kelly Williams</v>
      </c>
      <c r="W9075" s="1" t="str">
        <f>VLOOKUP(Orders!B9075,Returns!$B$1:$C$801,2,1)</f>
        <v>Yes</v>
      </c>
    </row>
    <row r="9076" spans="1:23" ht="12.9" customHeight="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  <c r="V9076" s="1" t="str">
        <f>VLOOKUP(M9076,People!$B$1:$C$5,2,0)</f>
        <v>Cassandra Brandow</v>
      </c>
      <c r="W9076" s="1" t="str">
        <f>VLOOKUP(Orders!B9076,Returns!$B$1:$C$801,2,1)</f>
        <v>Yes</v>
      </c>
    </row>
    <row r="9077" spans="1:23" ht="12.9" customHeight="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  <c r="V9077" s="1" t="str">
        <f>VLOOKUP(M9077,People!$B$1:$C$5,2,0)</f>
        <v>Chuck Magee</v>
      </c>
      <c r="W9077" s="1" t="str">
        <f>VLOOKUP(Orders!B9077,Returns!$B$1:$C$801,2,1)</f>
        <v>Yes</v>
      </c>
    </row>
    <row r="9078" spans="1:23" ht="12.9" customHeight="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  <c r="V9078" s="1" t="str">
        <f>VLOOKUP(M9078,People!$B$1:$C$5,2,0)</f>
        <v>Chuck Magee</v>
      </c>
      <c r="W9078" s="1" t="str">
        <f>VLOOKUP(Orders!B9078,Returns!$B$1:$C$801,2,1)</f>
        <v>Yes</v>
      </c>
    </row>
    <row r="9079" spans="1:23" ht="12.9" customHeight="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  <c r="V9079" s="1" t="str">
        <f>VLOOKUP(M9079,People!$B$1:$C$5,2,0)</f>
        <v>Kelly Williams</v>
      </c>
      <c r="W9079" s="1" t="str">
        <f>VLOOKUP(Orders!B9079,Returns!$B$1:$C$801,2,1)</f>
        <v>Yes</v>
      </c>
    </row>
    <row r="9080" spans="1:23" ht="12.9" customHeight="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  <c r="V9080" s="1" t="str">
        <f>VLOOKUP(M9080,People!$B$1:$C$5,2,0)</f>
        <v>Cassandra Brandow</v>
      </c>
      <c r="W9080" s="1" t="str">
        <f>VLOOKUP(Orders!B9080,Returns!$B$1:$C$801,2,1)</f>
        <v>Yes</v>
      </c>
    </row>
    <row r="9081" spans="1:23" ht="12.9" customHeight="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VLOOKUP(M9081,People!$B$1:$C$5,2,0)</f>
        <v>Cassandra Brandow</v>
      </c>
      <c r="W9081" s="1" t="str">
        <f>VLOOKUP(Orders!B9081,Returns!$B$1:$C$801,2,1)</f>
        <v>Yes</v>
      </c>
    </row>
    <row r="9082" spans="1:23" ht="12.9" customHeight="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  <c r="V9082" s="1" t="str">
        <f>VLOOKUP(M9082,People!$B$1:$C$5,2,0)</f>
        <v>Anna Andreadi</v>
      </c>
      <c r="W9082" s="1" t="str">
        <f>VLOOKUP(Orders!B9082,Returns!$B$1:$C$801,2,1)</f>
        <v>Yes</v>
      </c>
    </row>
    <row r="9083" spans="1:23" ht="12.9" customHeight="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VLOOKUP(M9083,People!$B$1:$C$5,2,0)</f>
        <v>Anna Andreadi</v>
      </c>
      <c r="W9083" s="1" t="str">
        <f>VLOOKUP(Orders!B9083,Returns!$B$1:$C$801,2,1)</f>
        <v>Yes</v>
      </c>
    </row>
    <row r="9084" spans="1:23" ht="12.9" customHeight="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  <c r="V9084" s="1" t="str">
        <f>VLOOKUP(M9084,People!$B$1:$C$5,2,0)</f>
        <v>Cassandra Brandow</v>
      </c>
      <c r="W9084" s="1" t="str">
        <f>VLOOKUP(Orders!B9084,Returns!$B$1:$C$801,2,1)</f>
        <v>Yes</v>
      </c>
    </row>
    <row r="9085" spans="1:23" ht="12.9" customHeight="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  <c r="V9085" s="1" t="str">
        <f>VLOOKUP(M9085,People!$B$1:$C$5,2,0)</f>
        <v>Cassandra Brandow</v>
      </c>
      <c r="W9085" s="1" t="str">
        <f>VLOOKUP(Orders!B9085,Returns!$B$1:$C$801,2,1)</f>
        <v>Yes</v>
      </c>
    </row>
    <row r="9086" spans="1:23" ht="12.9" customHeight="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  <c r="V9086" s="1" t="str">
        <f>VLOOKUP(M9086,People!$B$1:$C$5,2,0)</f>
        <v>Cassandra Brandow</v>
      </c>
      <c r="W9086" s="1" t="str">
        <f>VLOOKUP(Orders!B9086,Returns!$B$1:$C$801,2,1)</f>
        <v>Yes</v>
      </c>
    </row>
    <row r="9087" spans="1:23" ht="12.9" customHeight="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  <c r="V9087" s="1" t="str">
        <f>VLOOKUP(M9087,People!$B$1:$C$5,2,0)</f>
        <v>Anna Andreadi</v>
      </c>
      <c r="W9087" s="1" t="str">
        <f>VLOOKUP(Orders!B9087,Returns!$B$1:$C$801,2,1)</f>
        <v>Yes</v>
      </c>
    </row>
    <row r="9088" spans="1:23" ht="12.9" customHeight="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  <c r="V9088" s="1" t="str">
        <f>VLOOKUP(M9088,People!$B$1:$C$5,2,0)</f>
        <v>Kelly Williams</v>
      </c>
      <c r="W9088" s="1" t="str">
        <f>VLOOKUP(Orders!B9088,Returns!$B$1:$C$801,2,1)</f>
        <v>Yes</v>
      </c>
    </row>
    <row r="9089" spans="1:23" ht="12.9" customHeight="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  <c r="V9089" s="1" t="str">
        <f>VLOOKUP(M9089,People!$B$1:$C$5,2,0)</f>
        <v>Kelly Williams</v>
      </c>
      <c r="W9089" s="1" t="str">
        <f>VLOOKUP(Orders!B9089,Returns!$B$1:$C$801,2,1)</f>
        <v>Yes</v>
      </c>
    </row>
    <row r="9090" spans="1:23" ht="12.9" customHeight="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  <c r="V9090" s="1" t="str">
        <f>VLOOKUP(M9090,People!$B$1:$C$5,2,0)</f>
        <v>Cassandra Brandow</v>
      </c>
      <c r="W9090" s="1" t="str">
        <f>VLOOKUP(Orders!B9090,Returns!$B$1:$C$801,2,1)</f>
        <v>Yes</v>
      </c>
    </row>
    <row r="9091" spans="1:23" ht="12.9" customHeight="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  <c r="V9091" s="1" t="str">
        <f>VLOOKUP(M9091,People!$B$1:$C$5,2,0)</f>
        <v>Chuck Magee</v>
      </c>
      <c r="W9091" s="1" t="str">
        <f>VLOOKUP(Orders!B9091,Returns!$B$1:$C$801,2,1)</f>
        <v>Yes</v>
      </c>
    </row>
    <row r="9092" spans="1:23" ht="12.9" customHeight="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  <c r="V9092" s="1" t="str">
        <f>VLOOKUP(M9092,People!$B$1:$C$5,2,0)</f>
        <v>Cassandra Brandow</v>
      </c>
      <c r="W9092" s="1" t="str">
        <f>VLOOKUP(Orders!B9092,Returns!$B$1:$C$801,2,1)</f>
        <v>Yes</v>
      </c>
    </row>
    <row r="9093" spans="1:23" ht="12.9" customHeight="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  <c r="V9093" s="1" t="str">
        <f>VLOOKUP(M9093,People!$B$1:$C$5,2,0)</f>
        <v>Chuck Magee</v>
      </c>
      <c r="W9093" s="1" t="str">
        <f>VLOOKUP(Orders!B9093,Returns!$B$1:$C$801,2,1)</f>
        <v>Yes</v>
      </c>
    </row>
    <row r="9094" spans="1:23" ht="12.9" customHeight="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  <c r="V9094" s="1" t="str">
        <f>VLOOKUP(M9094,People!$B$1:$C$5,2,0)</f>
        <v>Chuck Magee</v>
      </c>
      <c r="W9094" s="1" t="str">
        <f>VLOOKUP(Orders!B9094,Returns!$B$1:$C$801,2,1)</f>
        <v>Yes</v>
      </c>
    </row>
    <row r="9095" spans="1:23" ht="12.9" customHeight="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  <c r="V9095" s="1" t="str">
        <f>VLOOKUP(M9095,People!$B$1:$C$5,2,0)</f>
        <v>Kelly Williams</v>
      </c>
      <c r="W9095" s="1" t="str">
        <f>VLOOKUP(Orders!B9095,Returns!$B$1:$C$801,2,1)</f>
        <v>Yes</v>
      </c>
    </row>
    <row r="9096" spans="1:23" ht="12.9" customHeight="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  <c r="V9096" s="1" t="str">
        <f>VLOOKUP(M9096,People!$B$1:$C$5,2,0)</f>
        <v>Kelly Williams</v>
      </c>
      <c r="W9096" s="1" t="str">
        <f>VLOOKUP(Orders!B9096,Returns!$B$1:$C$801,2,1)</f>
        <v>Yes</v>
      </c>
    </row>
    <row r="9097" spans="1:23" ht="12.9" customHeight="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VLOOKUP(M9097,People!$B$1:$C$5,2,0)</f>
        <v>Kelly Williams</v>
      </c>
      <c r="W9097" s="1" t="str">
        <f>VLOOKUP(Orders!B9097,Returns!$B$1:$C$801,2,1)</f>
        <v>Yes</v>
      </c>
    </row>
    <row r="9098" spans="1:23" ht="12.9" customHeight="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VLOOKUP(M9098,People!$B$1:$C$5,2,0)</f>
        <v>Kelly Williams</v>
      </c>
      <c r="W9098" s="1" t="str">
        <f>VLOOKUP(Orders!B9098,Returns!$B$1:$C$801,2,1)</f>
        <v>Yes</v>
      </c>
    </row>
    <row r="9099" spans="1:23" ht="12.9" customHeight="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  <c r="V9099" s="1" t="str">
        <f>VLOOKUP(M9099,People!$B$1:$C$5,2,0)</f>
        <v>Kelly Williams</v>
      </c>
      <c r="W9099" s="1" t="str">
        <f>VLOOKUP(Orders!B9099,Returns!$B$1:$C$801,2,1)</f>
        <v>Yes</v>
      </c>
    </row>
    <row r="9100" spans="1:23" ht="12.9" customHeight="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  <c r="V9100" s="1" t="str">
        <f>VLOOKUP(M9100,People!$B$1:$C$5,2,0)</f>
        <v>Kelly Williams</v>
      </c>
      <c r="W9100" s="1" t="str">
        <f>VLOOKUP(Orders!B9100,Returns!$B$1:$C$801,2,1)</f>
        <v>Yes</v>
      </c>
    </row>
    <row r="9101" spans="1:23" ht="12.9" customHeight="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  <c r="V9101" s="1" t="str">
        <f>VLOOKUP(M9101,People!$B$1:$C$5,2,0)</f>
        <v>Kelly Williams</v>
      </c>
      <c r="W9101" s="1" t="str">
        <f>VLOOKUP(Orders!B9101,Returns!$B$1:$C$801,2,1)</f>
        <v>Yes</v>
      </c>
    </row>
    <row r="9102" spans="1:23" ht="12.9" customHeight="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  <c r="V9102" s="1" t="str">
        <f>VLOOKUP(M9102,People!$B$1:$C$5,2,0)</f>
        <v>Kelly Williams</v>
      </c>
      <c r="W9102" s="1" t="str">
        <f>VLOOKUP(Orders!B9102,Returns!$B$1:$C$801,2,1)</f>
        <v>Yes</v>
      </c>
    </row>
    <row r="9103" spans="1:23" ht="12.9" customHeight="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  <c r="V9103" s="1" t="str">
        <f>VLOOKUP(M9103,People!$B$1:$C$5,2,0)</f>
        <v>Kelly Williams</v>
      </c>
      <c r="W9103" s="1" t="str">
        <f>VLOOKUP(Orders!B9103,Returns!$B$1:$C$801,2,1)</f>
        <v>Yes</v>
      </c>
    </row>
    <row r="9104" spans="1:23" ht="12.9" customHeight="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  <c r="V9104" s="1" t="str">
        <f>VLOOKUP(M9104,People!$B$1:$C$5,2,0)</f>
        <v>Kelly Williams</v>
      </c>
      <c r="W9104" s="1" t="str">
        <f>VLOOKUP(Orders!B9104,Returns!$B$1:$C$801,2,1)</f>
        <v>Yes</v>
      </c>
    </row>
    <row r="9105" spans="1:23" ht="12.9" customHeight="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VLOOKUP(M9105,People!$B$1:$C$5,2,0)</f>
        <v>Kelly Williams</v>
      </c>
      <c r="W9105" s="1" t="str">
        <f>VLOOKUP(Orders!B9105,Returns!$B$1:$C$801,2,1)</f>
        <v>Yes</v>
      </c>
    </row>
    <row r="9106" spans="1:23" ht="12.9" customHeight="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  <c r="V9106" s="1" t="str">
        <f>VLOOKUP(M9106,People!$B$1:$C$5,2,0)</f>
        <v>Kelly Williams</v>
      </c>
      <c r="W9106" s="1" t="str">
        <f>VLOOKUP(Orders!B9106,Returns!$B$1:$C$801,2,1)</f>
        <v>Yes</v>
      </c>
    </row>
    <row r="9107" spans="1:23" ht="12.9" customHeight="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  <c r="V9107" s="1" t="str">
        <f>VLOOKUP(M9107,People!$B$1:$C$5,2,0)</f>
        <v>Kelly Williams</v>
      </c>
      <c r="W9107" s="1" t="str">
        <f>VLOOKUP(Orders!B9107,Returns!$B$1:$C$801,2,1)</f>
        <v>Yes</v>
      </c>
    </row>
    <row r="9108" spans="1:23" ht="12.9" customHeight="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  <c r="V9108" s="1" t="str">
        <f>VLOOKUP(M9108,People!$B$1:$C$5,2,0)</f>
        <v>Kelly Williams</v>
      </c>
      <c r="W9108" s="1" t="str">
        <f>VLOOKUP(Orders!B9108,Returns!$B$1:$C$801,2,1)</f>
        <v>Yes</v>
      </c>
    </row>
    <row r="9109" spans="1:23" ht="12.9" customHeight="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  <c r="V9109" s="1" t="str">
        <f>VLOOKUP(M9109,People!$B$1:$C$5,2,0)</f>
        <v>Kelly Williams</v>
      </c>
      <c r="W9109" s="1" t="str">
        <f>VLOOKUP(Orders!B9109,Returns!$B$1:$C$801,2,1)</f>
        <v>Yes</v>
      </c>
    </row>
    <row r="9110" spans="1:23" ht="12.9" customHeight="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  <c r="V9110" s="1" t="str">
        <f>VLOOKUP(M9110,People!$B$1:$C$5,2,0)</f>
        <v>Kelly Williams</v>
      </c>
      <c r="W9110" s="1" t="str">
        <f>VLOOKUP(Orders!B9110,Returns!$B$1:$C$801,2,1)</f>
        <v>Yes</v>
      </c>
    </row>
    <row r="9111" spans="1:23" ht="12.9" customHeight="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  <c r="V9111" s="1" t="str">
        <f>VLOOKUP(M9111,People!$B$1:$C$5,2,0)</f>
        <v>Kelly Williams</v>
      </c>
      <c r="W9111" s="1" t="str">
        <f>VLOOKUP(Orders!B9111,Returns!$B$1:$C$801,2,1)</f>
        <v>Yes</v>
      </c>
    </row>
    <row r="9112" spans="1:23" ht="12.9" customHeight="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VLOOKUP(M9112,People!$B$1:$C$5,2,0)</f>
        <v>Cassandra Brandow</v>
      </c>
      <c r="W9112" s="1" t="str">
        <f>VLOOKUP(Orders!B9112,Returns!$B$1:$C$801,2,1)</f>
        <v>Yes</v>
      </c>
    </row>
    <row r="9113" spans="1:23" ht="12.9" customHeight="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  <c r="V9113" s="1" t="str">
        <f>VLOOKUP(M9113,People!$B$1:$C$5,2,0)</f>
        <v>Cassandra Brandow</v>
      </c>
      <c r="W9113" s="1" t="str">
        <f>VLOOKUP(Orders!B9113,Returns!$B$1:$C$801,2,1)</f>
        <v>Yes</v>
      </c>
    </row>
    <row r="9114" spans="1:23" ht="12.9" customHeight="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  <c r="V9114" s="1" t="str">
        <f>VLOOKUP(M9114,People!$B$1:$C$5,2,0)</f>
        <v>Cassandra Brandow</v>
      </c>
      <c r="W9114" s="1" t="str">
        <f>VLOOKUP(Orders!B9114,Returns!$B$1:$C$801,2,1)</f>
        <v>Yes</v>
      </c>
    </row>
    <row r="9115" spans="1:23" ht="12.9" customHeight="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  <c r="V9115" s="1" t="str">
        <f>VLOOKUP(M9115,People!$B$1:$C$5,2,0)</f>
        <v>Cassandra Brandow</v>
      </c>
      <c r="W9115" s="1" t="str">
        <f>VLOOKUP(Orders!B9115,Returns!$B$1:$C$801,2,1)</f>
        <v>Yes</v>
      </c>
    </row>
    <row r="9116" spans="1:23" ht="12.9" customHeight="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VLOOKUP(M9116,People!$B$1:$C$5,2,0)</f>
        <v>Anna Andreadi</v>
      </c>
      <c r="W9116" s="1" t="str">
        <f>VLOOKUP(Orders!B9116,Returns!$B$1:$C$801,2,1)</f>
        <v>Yes</v>
      </c>
    </row>
    <row r="9117" spans="1:23" ht="12.9" customHeight="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  <c r="V9117" s="1" t="str">
        <f>VLOOKUP(M9117,People!$B$1:$C$5,2,0)</f>
        <v>Chuck Magee</v>
      </c>
      <c r="W9117" s="1" t="str">
        <f>VLOOKUP(Orders!B9117,Returns!$B$1:$C$801,2,1)</f>
        <v>Yes</v>
      </c>
    </row>
    <row r="9118" spans="1:23" ht="12.9" customHeight="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  <c r="V9118" s="1" t="str">
        <f>VLOOKUP(M9118,People!$B$1:$C$5,2,0)</f>
        <v>Chuck Magee</v>
      </c>
      <c r="W9118" s="1" t="str">
        <f>VLOOKUP(Orders!B9118,Returns!$B$1:$C$801,2,1)</f>
        <v>Yes</v>
      </c>
    </row>
    <row r="9119" spans="1:23" ht="12.9" customHeight="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  <c r="V9119" s="1" t="str">
        <f>VLOOKUP(M9119,People!$B$1:$C$5,2,0)</f>
        <v>Chuck Magee</v>
      </c>
      <c r="W9119" s="1" t="str">
        <f>VLOOKUP(Orders!B9119,Returns!$B$1:$C$801,2,1)</f>
        <v>Yes</v>
      </c>
    </row>
    <row r="9120" spans="1:23" ht="12.9" customHeight="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  <c r="V9120" s="1" t="str">
        <f>VLOOKUP(M9120,People!$B$1:$C$5,2,0)</f>
        <v>Chuck Magee</v>
      </c>
      <c r="W9120" s="1" t="str">
        <f>VLOOKUP(Orders!B9120,Returns!$B$1:$C$801,2,1)</f>
        <v>Yes</v>
      </c>
    </row>
    <row r="9121" spans="1:23" ht="12.9" customHeight="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VLOOKUP(M9121,People!$B$1:$C$5,2,0)</f>
        <v>Anna Andreadi</v>
      </c>
      <c r="W9121" s="1" t="str">
        <f>VLOOKUP(Orders!B9121,Returns!$B$1:$C$801,2,1)</f>
        <v>Yes</v>
      </c>
    </row>
    <row r="9122" spans="1:23" ht="12.9" customHeight="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  <c r="V9122" s="1" t="str">
        <f>VLOOKUP(M9122,People!$B$1:$C$5,2,0)</f>
        <v>Anna Andreadi</v>
      </c>
      <c r="W9122" s="1" t="str">
        <f>VLOOKUP(Orders!B9122,Returns!$B$1:$C$801,2,1)</f>
        <v>Yes</v>
      </c>
    </row>
    <row r="9123" spans="1:23" ht="12.9" customHeight="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  <c r="V9123" s="1" t="str">
        <f>VLOOKUP(M9123,People!$B$1:$C$5,2,0)</f>
        <v>Anna Andreadi</v>
      </c>
      <c r="W9123" s="1" t="str">
        <f>VLOOKUP(Orders!B9123,Returns!$B$1:$C$801,2,1)</f>
        <v>Yes</v>
      </c>
    </row>
    <row r="9124" spans="1:23" ht="12.9" customHeight="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  <c r="V9124" s="1" t="str">
        <f>VLOOKUP(M9124,People!$B$1:$C$5,2,0)</f>
        <v>Anna Andreadi</v>
      </c>
      <c r="W9124" s="1" t="str">
        <f>VLOOKUP(Orders!B9124,Returns!$B$1:$C$801,2,1)</f>
        <v>Yes</v>
      </c>
    </row>
    <row r="9125" spans="1:23" ht="12.9" customHeight="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  <c r="V9125" s="1" t="str">
        <f>VLOOKUP(M9125,People!$B$1:$C$5,2,0)</f>
        <v>Chuck Magee</v>
      </c>
      <c r="W9125" s="1" t="str">
        <f>VLOOKUP(Orders!B9125,Returns!$B$1:$C$801,2,1)</f>
        <v>Yes</v>
      </c>
    </row>
    <row r="9126" spans="1:23" ht="12.9" customHeight="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  <c r="V9126" s="1" t="str">
        <f>VLOOKUP(M9126,People!$B$1:$C$5,2,0)</f>
        <v>Kelly Williams</v>
      </c>
      <c r="W9126" s="1" t="str">
        <f>VLOOKUP(Orders!B9126,Returns!$B$1:$C$801,2,1)</f>
        <v>Yes</v>
      </c>
    </row>
    <row r="9127" spans="1:23" ht="12.9" customHeight="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  <c r="V9127" s="1" t="str">
        <f>VLOOKUP(M9127,People!$B$1:$C$5,2,0)</f>
        <v>Kelly Williams</v>
      </c>
      <c r="W9127" s="1" t="str">
        <f>VLOOKUP(Orders!B9127,Returns!$B$1:$C$801,2,1)</f>
        <v>Yes</v>
      </c>
    </row>
    <row r="9128" spans="1:23" ht="12.9" customHeight="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VLOOKUP(M9128,People!$B$1:$C$5,2,0)</f>
        <v>Anna Andreadi</v>
      </c>
      <c r="W9128" s="1" t="str">
        <f>VLOOKUP(Orders!B9128,Returns!$B$1:$C$801,2,1)</f>
        <v>Yes</v>
      </c>
    </row>
    <row r="9129" spans="1:23" ht="12.9" customHeight="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  <c r="V9129" s="1" t="str">
        <f>VLOOKUP(M9129,People!$B$1:$C$5,2,0)</f>
        <v>Kelly Williams</v>
      </c>
      <c r="W9129" s="1" t="str">
        <f>VLOOKUP(Orders!B9129,Returns!$B$1:$C$801,2,1)</f>
        <v>Yes</v>
      </c>
    </row>
    <row r="9130" spans="1:23" ht="12.9" customHeight="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  <c r="V9130" s="1" t="str">
        <f>VLOOKUP(M9130,People!$B$1:$C$5,2,0)</f>
        <v>Anna Andreadi</v>
      </c>
      <c r="W9130" s="1" t="str">
        <f>VLOOKUP(Orders!B9130,Returns!$B$1:$C$801,2,1)</f>
        <v>Yes</v>
      </c>
    </row>
    <row r="9131" spans="1:23" ht="12.9" customHeight="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  <c r="V9131" s="1" t="str">
        <f>VLOOKUP(M9131,People!$B$1:$C$5,2,0)</f>
        <v>Chuck Magee</v>
      </c>
      <c r="W9131" s="1" t="str">
        <f>VLOOKUP(Orders!B9131,Returns!$B$1:$C$801,2,1)</f>
        <v>Yes</v>
      </c>
    </row>
    <row r="9132" spans="1:23" ht="12.9" customHeight="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  <c r="V9132" s="1" t="str">
        <f>VLOOKUP(M9132,People!$B$1:$C$5,2,0)</f>
        <v>Chuck Magee</v>
      </c>
      <c r="W9132" s="1" t="str">
        <f>VLOOKUP(Orders!B9132,Returns!$B$1:$C$801,2,1)</f>
        <v>Yes</v>
      </c>
    </row>
    <row r="9133" spans="1:23" ht="12.9" customHeight="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VLOOKUP(M9133,People!$B$1:$C$5,2,0)</f>
        <v>Chuck Magee</v>
      </c>
      <c r="W9133" s="1" t="str">
        <f>VLOOKUP(Orders!B9133,Returns!$B$1:$C$801,2,1)</f>
        <v>Yes</v>
      </c>
    </row>
    <row r="9134" spans="1:23" ht="12.9" customHeight="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  <c r="V9134" s="1" t="str">
        <f>VLOOKUP(M9134,People!$B$1:$C$5,2,0)</f>
        <v>Chuck Magee</v>
      </c>
      <c r="W9134" s="1" t="str">
        <f>VLOOKUP(Orders!B9134,Returns!$B$1:$C$801,2,1)</f>
        <v>Yes</v>
      </c>
    </row>
    <row r="9135" spans="1:23" ht="12.9" customHeight="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VLOOKUP(M9135,People!$B$1:$C$5,2,0)</f>
        <v>Anna Andreadi</v>
      </c>
      <c r="W9135" s="1" t="str">
        <f>VLOOKUP(Orders!B9135,Returns!$B$1:$C$801,2,1)</f>
        <v>Yes</v>
      </c>
    </row>
    <row r="9136" spans="1:23" ht="12.9" customHeight="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  <c r="V9136" s="1" t="str">
        <f>VLOOKUP(M9136,People!$B$1:$C$5,2,0)</f>
        <v>Cassandra Brandow</v>
      </c>
      <c r="W9136" s="1" t="str">
        <f>VLOOKUP(Orders!B9136,Returns!$B$1:$C$801,2,1)</f>
        <v>Yes</v>
      </c>
    </row>
    <row r="9137" spans="1:23" ht="12.9" customHeight="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  <c r="V9137" s="1" t="str">
        <f>VLOOKUP(M9137,People!$B$1:$C$5,2,0)</f>
        <v>Cassandra Brandow</v>
      </c>
      <c r="W9137" s="1" t="str">
        <f>VLOOKUP(Orders!B9137,Returns!$B$1:$C$801,2,1)</f>
        <v>Yes</v>
      </c>
    </row>
    <row r="9138" spans="1:23" ht="12.9" customHeight="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  <c r="V9138" s="1" t="str">
        <f>VLOOKUP(M9138,People!$B$1:$C$5,2,0)</f>
        <v>Cassandra Brandow</v>
      </c>
      <c r="W9138" s="1" t="str">
        <f>VLOOKUP(Orders!B9138,Returns!$B$1:$C$801,2,1)</f>
        <v>Yes</v>
      </c>
    </row>
    <row r="9139" spans="1:23" ht="12.9" customHeight="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  <c r="V9139" s="1" t="str">
        <f>VLOOKUP(M9139,People!$B$1:$C$5,2,0)</f>
        <v>Cassandra Brandow</v>
      </c>
      <c r="W9139" s="1" t="str">
        <f>VLOOKUP(Orders!B9139,Returns!$B$1:$C$801,2,1)</f>
        <v>Yes</v>
      </c>
    </row>
    <row r="9140" spans="1:23" ht="12.9" customHeight="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  <c r="V9140" s="1" t="str">
        <f>VLOOKUP(M9140,People!$B$1:$C$5,2,0)</f>
        <v>Cassandra Brandow</v>
      </c>
      <c r="W9140" s="1" t="str">
        <f>VLOOKUP(Orders!B9140,Returns!$B$1:$C$801,2,1)</f>
        <v>Yes</v>
      </c>
    </row>
    <row r="9141" spans="1:23" ht="12.9" customHeight="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  <c r="V9141" s="1" t="str">
        <f>VLOOKUP(M9141,People!$B$1:$C$5,2,0)</f>
        <v>Kelly Williams</v>
      </c>
      <c r="W9141" s="1" t="str">
        <f>VLOOKUP(Orders!B9141,Returns!$B$1:$C$801,2,1)</f>
        <v>Yes</v>
      </c>
    </row>
    <row r="9142" spans="1:23" ht="12.9" customHeight="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  <c r="V9142" s="1" t="str">
        <f>VLOOKUP(M9142,People!$B$1:$C$5,2,0)</f>
        <v>Anna Andreadi</v>
      </c>
      <c r="W9142" s="1" t="str">
        <f>VLOOKUP(Orders!B9142,Returns!$B$1:$C$801,2,1)</f>
        <v>Yes</v>
      </c>
    </row>
    <row r="9143" spans="1:23" ht="12.9" customHeight="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  <c r="V9143" s="1" t="str">
        <f>VLOOKUP(M9143,People!$B$1:$C$5,2,0)</f>
        <v>Chuck Magee</v>
      </c>
      <c r="W9143" s="1" t="str">
        <f>VLOOKUP(Orders!B9143,Returns!$B$1:$C$801,2,1)</f>
        <v>Yes</v>
      </c>
    </row>
    <row r="9144" spans="1:23" ht="12.9" customHeight="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  <c r="V9144" s="1" t="str">
        <f>VLOOKUP(M9144,People!$B$1:$C$5,2,0)</f>
        <v>Anna Andreadi</v>
      </c>
      <c r="W9144" s="1" t="str">
        <f>VLOOKUP(Orders!B9144,Returns!$B$1:$C$801,2,1)</f>
        <v>Yes</v>
      </c>
    </row>
    <row r="9145" spans="1:23" ht="12.9" customHeight="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  <c r="V9145" s="1" t="str">
        <f>VLOOKUP(M9145,People!$B$1:$C$5,2,0)</f>
        <v>Anna Andreadi</v>
      </c>
      <c r="W9145" s="1" t="str">
        <f>VLOOKUP(Orders!B9145,Returns!$B$1:$C$801,2,1)</f>
        <v>Yes</v>
      </c>
    </row>
    <row r="9146" spans="1:23" ht="12.9" customHeight="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  <c r="V9146" s="1" t="str">
        <f>VLOOKUP(M9146,People!$B$1:$C$5,2,0)</f>
        <v>Anna Andreadi</v>
      </c>
      <c r="W9146" s="1" t="str">
        <f>VLOOKUP(Orders!B9146,Returns!$B$1:$C$801,2,1)</f>
        <v>Yes</v>
      </c>
    </row>
    <row r="9147" spans="1:23" ht="12.9" customHeight="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  <c r="V9147" s="1" t="str">
        <f>VLOOKUP(M9147,People!$B$1:$C$5,2,0)</f>
        <v>Kelly Williams</v>
      </c>
      <c r="W9147" s="1" t="str">
        <f>VLOOKUP(Orders!B9147,Returns!$B$1:$C$801,2,1)</f>
        <v>Yes</v>
      </c>
    </row>
    <row r="9148" spans="1:23" ht="12.9" customHeight="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  <c r="V9148" s="1" t="str">
        <f>VLOOKUP(M9148,People!$B$1:$C$5,2,0)</f>
        <v>Chuck Magee</v>
      </c>
      <c r="W9148" s="1" t="str">
        <f>VLOOKUP(Orders!B9148,Returns!$B$1:$C$801,2,1)</f>
        <v>Yes</v>
      </c>
    </row>
    <row r="9149" spans="1:23" ht="12.9" customHeight="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  <c r="V9149" s="1" t="str">
        <f>VLOOKUP(M9149,People!$B$1:$C$5,2,0)</f>
        <v>Chuck Magee</v>
      </c>
      <c r="W9149" s="1" t="str">
        <f>VLOOKUP(Orders!B9149,Returns!$B$1:$C$801,2,1)</f>
        <v>Yes</v>
      </c>
    </row>
    <row r="9150" spans="1:23" ht="12.9" customHeight="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  <c r="V9150" s="1" t="str">
        <f>VLOOKUP(M9150,People!$B$1:$C$5,2,0)</f>
        <v>Chuck Magee</v>
      </c>
      <c r="W9150" s="1" t="str">
        <f>VLOOKUP(Orders!B9150,Returns!$B$1:$C$801,2,1)</f>
        <v>Yes</v>
      </c>
    </row>
    <row r="9151" spans="1:23" ht="12.9" customHeight="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VLOOKUP(M9151,People!$B$1:$C$5,2,0)</f>
        <v>Kelly Williams</v>
      </c>
      <c r="W9151" s="1" t="str">
        <f>VLOOKUP(Orders!B9151,Returns!$B$1:$C$801,2,1)</f>
        <v>Yes</v>
      </c>
    </row>
    <row r="9152" spans="1:23" ht="12.9" customHeight="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  <c r="V9152" s="1" t="str">
        <f>VLOOKUP(M9152,People!$B$1:$C$5,2,0)</f>
        <v>Kelly Williams</v>
      </c>
      <c r="W9152" s="1" t="str">
        <f>VLOOKUP(Orders!B9152,Returns!$B$1:$C$801,2,1)</f>
        <v>Yes</v>
      </c>
    </row>
    <row r="9153" spans="1:23" ht="12.9" customHeight="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  <c r="V9153" s="1" t="str">
        <f>VLOOKUP(M9153,People!$B$1:$C$5,2,0)</f>
        <v>Anna Andreadi</v>
      </c>
      <c r="W9153" s="1" t="str">
        <f>VLOOKUP(Orders!B9153,Returns!$B$1:$C$801,2,1)</f>
        <v>Yes</v>
      </c>
    </row>
    <row r="9154" spans="1:23" ht="12.9" customHeight="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  <c r="V9154" s="1" t="str">
        <f>VLOOKUP(M9154,People!$B$1:$C$5,2,0)</f>
        <v>Anna Andreadi</v>
      </c>
      <c r="W9154" s="1" t="str">
        <f>VLOOKUP(Orders!B9154,Returns!$B$1:$C$801,2,1)</f>
        <v>Yes</v>
      </c>
    </row>
    <row r="9155" spans="1:23" ht="12.9" customHeight="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  <c r="V9155" s="1" t="str">
        <f>VLOOKUP(M9155,People!$B$1:$C$5,2,0)</f>
        <v>Anna Andreadi</v>
      </c>
      <c r="W9155" s="1" t="str">
        <f>VLOOKUP(Orders!B9155,Returns!$B$1:$C$801,2,1)</f>
        <v>Yes</v>
      </c>
    </row>
    <row r="9156" spans="1:23" ht="12.9" customHeight="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  <c r="V9156" s="1" t="str">
        <f>VLOOKUP(M9156,People!$B$1:$C$5,2,0)</f>
        <v>Chuck Magee</v>
      </c>
      <c r="W9156" s="1" t="str">
        <f>VLOOKUP(Orders!B9156,Returns!$B$1:$C$801,2,1)</f>
        <v>Yes</v>
      </c>
    </row>
    <row r="9157" spans="1:23" ht="12.9" customHeight="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VLOOKUP(M9157,People!$B$1:$C$5,2,0)</f>
        <v>Anna Andreadi</v>
      </c>
      <c r="W9157" s="1" t="str">
        <f>VLOOKUP(Orders!B9157,Returns!$B$1:$C$801,2,1)</f>
        <v>Yes</v>
      </c>
    </row>
    <row r="9158" spans="1:23" ht="12.9" customHeight="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  <c r="V9158" s="1" t="str">
        <f>VLOOKUP(M9158,People!$B$1:$C$5,2,0)</f>
        <v>Chuck Magee</v>
      </c>
      <c r="W9158" s="1" t="str">
        <f>VLOOKUP(Orders!B9158,Returns!$B$1:$C$801,2,1)</f>
        <v>Yes</v>
      </c>
    </row>
    <row r="9159" spans="1:23" ht="12.9" customHeight="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VLOOKUP(M9159,People!$B$1:$C$5,2,0)</f>
        <v>Chuck Magee</v>
      </c>
      <c r="W9159" s="1" t="str">
        <f>VLOOKUP(Orders!B9159,Returns!$B$1:$C$801,2,1)</f>
        <v>Yes</v>
      </c>
    </row>
    <row r="9160" spans="1:23" ht="12.9" customHeight="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VLOOKUP(M9160,People!$B$1:$C$5,2,0)</f>
        <v>Chuck Magee</v>
      </c>
      <c r="W9160" s="1" t="str">
        <f>VLOOKUP(Orders!B9160,Returns!$B$1:$C$801,2,1)</f>
        <v>Yes</v>
      </c>
    </row>
    <row r="9161" spans="1:23" ht="12.9" customHeight="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  <c r="V9161" s="1" t="str">
        <f>VLOOKUP(M9161,People!$B$1:$C$5,2,0)</f>
        <v>Cassandra Brandow</v>
      </c>
      <c r="W9161" s="1" t="str">
        <f>VLOOKUP(Orders!B9161,Returns!$B$1:$C$801,2,1)</f>
        <v>Yes</v>
      </c>
    </row>
    <row r="9162" spans="1:23" ht="12.9" customHeight="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  <c r="V9162" s="1" t="str">
        <f>VLOOKUP(M9162,People!$B$1:$C$5,2,0)</f>
        <v>Cassandra Brandow</v>
      </c>
      <c r="W9162" s="1" t="str">
        <f>VLOOKUP(Orders!B9162,Returns!$B$1:$C$801,2,1)</f>
        <v>Yes</v>
      </c>
    </row>
    <row r="9163" spans="1:23" ht="12.9" customHeight="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  <c r="V9163" s="1" t="str">
        <f>VLOOKUP(M9163,People!$B$1:$C$5,2,0)</f>
        <v>Kelly Williams</v>
      </c>
      <c r="W9163" s="1" t="str">
        <f>VLOOKUP(Orders!B9163,Returns!$B$1:$C$801,2,1)</f>
        <v>Yes</v>
      </c>
    </row>
    <row r="9164" spans="1:23" ht="12.9" customHeight="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VLOOKUP(M9164,People!$B$1:$C$5,2,0)</f>
        <v>Kelly Williams</v>
      </c>
      <c r="W9164" s="1" t="str">
        <f>VLOOKUP(Orders!B9164,Returns!$B$1:$C$801,2,1)</f>
        <v>Yes</v>
      </c>
    </row>
    <row r="9165" spans="1:23" ht="12.9" customHeight="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  <c r="V9165" s="1" t="str">
        <f>VLOOKUP(M9165,People!$B$1:$C$5,2,0)</f>
        <v>Kelly Williams</v>
      </c>
      <c r="W9165" s="1" t="str">
        <f>VLOOKUP(Orders!B9165,Returns!$B$1:$C$801,2,1)</f>
        <v>Yes</v>
      </c>
    </row>
    <row r="9166" spans="1:23" ht="12.9" customHeight="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  <c r="V9166" s="1" t="str">
        <f>VLOOKUP(M9166,People!$B$1:$C$5,2,0)</f>
        <v>Kelly Williams</v>
      </c>
      <c r="W9166" s="1" t="str">
        <f>VLOOKUP(Orders!B9166,Returns!$B$1:$C$801,2,1)</f>
        <v>Yes</v>
      </c>
    </row>
    <row r="9167" spans="1:23" ht="12.9" customHeight="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  <c r="V9167" s="1" t="str">
        <f>VLOOKUP(M9167,People!$B$1:$C$5,2,0)</f>
        <v>Anna Andreadi</v>
      </c>
      <c r="W9167" s="1" t="str">
        <f>VLOOKUP(Orders!B9167,Returns!$B$1:$C$801,2,1)</f>
        <v>Yes</v>
      </c>
    </row>
    <row r="9168" spans="1:23" ht="12.9" customHeight="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  <c r="V9168" s="1" t="str">
        <f>VLOOKUP(M9168,People!$B$1:$C$5,2,0)</f>
        <v>Anna Andreadi</v>
      </c>
      <c r="W9168" s="1" t="str">
        <f>VLOOKUP(Orders!B9168,Returns!$B$1:$C$801,2,1)</f>
        <v>Yes</v>
      </c>
    </row>
    <row r="9169" spans="1:23" ht="12.9" customHeight="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  <c r="V9169" s="1" t="str">
        <f>VLOOKUP(M9169,People!$B$1:$C$5,2,0)</f>
        <v>Anna Andreadi</v>
      </c>
      <c r="W9169" s="1" t="str">
        <f>VLOOKUP(Orders!B9169,Returns!$B$1:$C$801,2,1)</f>
        <v>Yes</v>
      </c>
    </row>
    <row r="9170" spans="1:23" ht="12.9" customHeight="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VLOOKUP(M9170,People!$B$1:$C$5,2,0)</f>
        <v>Cassandra Brandow</v>
      </c>
      <c r="W9170" s="1" t="str">
        <f>VLOOKUP(Orders!B9170,Returns!$B$1:$C$801,2,1)</f>
        <v>Yes</v>
      </c>
    </row>
    <row r="9171" spans="1:23" ht="12.9" customHeight="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VLOOKUP(M9171,People!$B$1:$C$5,2,0)</f>
        <v>Cassandra Brandow</v>
      </c>
      <c r="W9171" s="1" t="str">
        <f>VLOOKUP(Orders!B9171,Returns!$B$1:$C$801,2,1)</f>
        <v>Yes</v>
      </c>
    </row>
    <row r="9172" spans="1:23" ht="12.9" customHeight="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  <c r="V9172" s="1" t="str">
        <f>VLOOKUP(M9172,People!$B$1:$C$5,2,0)</f>
        <v>Anna Andreadi</v>
      </c>
      <c r="W9172" s="1" t="str">
        <f>VLOOKUP(Orders!B9172,Returns!$B$1:$C$801,2,1)</f>
        <v>Yes</v>
      </c>
    </row>
    <row r="9173" spans="1:23" ht="12.9" customHeight="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  <c r="V9173" s="1" t="str">
        <f>VLOOKUP(M9173,People!$B$1:$C$5,2,0)</f>
        <v>Anna Andreadi</v>
      </c>
      <c r="W9173" s="1" t="str">
        <f>VLOOKUP(Orders!B9173,Returns!$B$1:$C$801,2,1)</f>
        <v>Yes</v>
      </c>
    </row>
    <row r="9174" spans="1:23" ht="12.9" customHeight="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  <c r="V9174" s="1" t="str">
        <f>VLOOKUP(M9174,People!$B$1:$C$5,2,0)</f>
        <v>Anna Andreadi</v>
      </c>
      <c r="W9174" s="1" t="str">
        <f>VLOOKUP(Orders!B9174,Returns!$B$1:$C$801,2,1)</f>
        <v>Yes</v>
      </c>
    </row>
    <row r="9175" spans="1:23" ht="12.9" customHeight="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  <c r="V9175" s="1" t="str">
        <f>VLOOKUP(M9175,People!$B$1:$C$5,2,0)</f>
        <v>Anna Andreadi</v>
      </c>
      <c r="W9175" s="1" t="str">
        <f>VLOOKUP(Orders!B9175,Returns!$B$1:$C$801,2,1)</f>
        <v>Yes</v>
      </c>
    </row>
    <row r="9176" spans="1:23" ht="12.9" customHeight="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  <c r="V9176" s="1" t="str">
        <f>VLOOKUP(M9176,People!$B$1:$C$5,2,0)</f>
        <v>Anna Andreadi</v>
      </c>
      <c r="W9176" s="1" t="str">
        <f>VLOOKUP(Orders!B9176,Returns!$B$1:$C$801,2,1)</f>
        <v>Yes</v>
      </c>
    </row>
    <row r="9177" spans="1:23" ht="12.9" customHeight="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VLOOKUP(M9177,People!$B$1:$C$5,2,0)</f>
        <v>Anna Andreadi</v>
      </c>
      <c r="W9177" s="1" t="str">
        <f>VLOOKUP(Orders!B9177,Returns!$B$1:$C$801,2,1)</f>
        <v>Yes</v>
      </c>
    </row>
    <row r="9178" spans="1:23" ht="12.9" customHeight="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  <c r="V9178" s="1" t="str">
        <f>VLOOKUP(M9178,People!$B$1:$C$5,2,0)</f>
        <v>Cassandra Brandow</v>
      </c>
      <c r="W9178" s="1" t="str">
        <f>VLOOKUP(Orders!B9178,Returns!$B$1:$C$801,2,1)</f>
        <v>Yes</v>
      </c>
    </row>
    <row r="9179" spans="1:23" ht="12.9" customHeight="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  <c r="V9179" s="1" t="str">
        <f>VLOOKUP(M9179,People!$B$1:$C$5,2,0)</f>
        <v>Chuck Magee</v>
      </c>
      <c r="W9179" s="1" t="str">
        <f>VLOOKUP(Orders!B9179,Returns!$B$1:$C$801,2,1)</f>
        <v>Yes</v>
      </c>
    </row>
    <row r="9180" spans="1:23" ht="12.9" customHeight="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  <c r="V9180" s="1" t="str">
        <f>VLOOKUP(M9180,People!$B$1:$C$5,2,0)</f>
        <v>Chuck Magee</v>
      </c>
      <c r="W9180" s="1" t="str">
        <f>VLOOKUP(Orders!B9180,Returns!$B$1:$C$801,2,1)</f>
        <v>Yes</v>
      </c>
    </row>
    <row r="9181" spans="1:23" ht="12.9" customHeight="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  <c r="V9181" s="1" t="str">
        <f>VLOOKUP(M9181,People!$B$1:$C$5,2,0)</f>
        <v>Anna Andreadi</v>
      </c>
      <c r="W9181" s="1" t="str">
        <f>VLOOKUP(Orders!B9181,Returns!$B$1:$C$801,2,1)</f>
        <v>Yes</v>
      </c>
    </row>
    <row r="9182" spans="1:23" ht="12.9" customHeight="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  <c r="V9182" s="1" t="str">
        <f>VLOOKUP(M9182,People!$B$1:$C$5,2,0)</f>
        <v>Anna Andreadi</v>
      </c>
      <c r="W9182" s="1" t="str">
        <f>VLOOKUP(Orders!B9182,Returns!$B$1:$C$801,2,1)</f>
        <v>Yes</v>
      </c>
    </row>
    <row r="9183" spans="1:23" ht="12.9" customHeight="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  <c r="V9183" s="1" t="str">
        <f>VLOOKUP(M9183,People!$B$1:$C$5,2,0)</f>
        <v>Anna Andreadi</v>
      </c>
      <c r="W9183" s="1" t="str">
        <f>VLOOKUP(Orders!B9183,Returns!$B$1:$C$801,2,1)</f>
        <v>Yes</v>
      </c>
    </row>
    <row r="9184" spans="1:23" ht="12.9" customHeight="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  <c r="V9184" s="1" t="str">
        <f>VLOOKUP(M9184,People!$B$1:$C$5,2,0)</f>
        <v>Anna Andreadi</v>
      </c>
      <c r="W9184" s="1" t="str">
        <f>VLOOKUP(Orders!B9184,Returns!$B$1:$C$801,2,1)</f>
        <v>Yes</v>
      </c>
    </row>
    <row r="9185" spans="1:23" ht="12.9" customHeight="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  <c r="V9185" s="1" t="str">
        <f>VLOOKUP(M9185,People!$B$1:$C$5,2,0)</f>
        <v>Anna Andreadi</v>
      </c>
      <c r="W9185" s="1" t="str">
        <f>VLOOKUP(Orders!B9185,Returns!$B$1:$C$801,2,1)</f>
        <v>Yes</v>
      </c>
    </row>
    <row r="9186" spans="1:23" ht="12.9" customHeight="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  <c r="V9186" s="1" t="str">
        <f>VLOOKUP(M9186,People!$B$1:$C$5,2,0)</f>
        <v>Anna Andreadi</v>
      </c>
      <c r="W9186" s="1" t="str">
        <f>VLOOKUP(Orders!B9186,Returns!$B$1:$C$801,2,1)</f>
        <v>Yes</v>
      </c>
    </row>
    <row r="9187" spans="1:23" ht="12.9" customHeight="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  <c r="V9187" s="1" t="str">
        <f>VLOOKUP(M9187,People!$B$1:$C$5,2,0)</f>
        <v>Anna Andreadi</v>
      </c>
      <c r="W9187" s="1" t="str">
        <f>VLOOKUP(Orders!B9187,Returns!$B$1:$C$801,2,1)</f>
        <v>Yes</v>
      </c>
    </row>
    <row r="9188" spans="1:23" ht="12.9" customHeight="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  <c r="V9188" s="1" t="str">
        <f>VLOOKUP(M9188,People!$B$1:$C$5,2,0)</f>
        <v>Anna Andreadi</v>
      </c>
      <c r="W9188" s="1" t="str">
        <f>VLOOKUP(Orders!B9188,Returns!$B$1:$C$801,2,1)</f>
        <v>Yes</v>
      </c>
    </row>
    <row r="9189" spans="1:23" ht="12.9" customHeight="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  <c r="V9189" s="1" t="str">
        <f>VLOOKUP(M9189,People!$B$1:$C$5,2,0)</f>
        <v>Chuck Magee</v>
      </c>
      <c r="W9189" s="1" t="str">
        <f>VLOOKUP(Orders!B9189,Returns!$B$1:$C$801,2,1)</f>
        <v>Yes</v>
      </c>
    </row>
    <row r="9190" spans="1:23" ht="12.9" customHeight="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  <c r="V9190" s="1" t="str">
        <f>VLOOKUP(M9190,People!$B$1:$C$5,2,0)</f>
        <v>Chuck Magee</v>
      </c>
      <c r="W9190" s="1" t="str">
        <f>VLOOKUP(Orders!B9190,Returns!$B$1:$C$801,2,1)</f>
        <v>Yes</v>
      </c>
    </row>
    <row r="9191" spans="1:23" ht="12.9" customHeight="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VLOOKUP(M9191,People!$B$1:$C$5,2,0)</f>
        <v>Chuck Magee</v>
      </c>
      <c r="W9191" s="1" t="str">
        <f>VLOOKUP(Orders!B9191,Returns!$B$1:$C$801,2,1)</f>
        <v>Yes</v>
      </c>
    </row>
    <row r="9192" spans="1:23" ht="12.9" customHeight="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  <c r="V9192" s="1" t="str">
        <f>VLOOKUP(M9192,People!$B$1:$C$5,2,0)</f>
        <v>Chuck Magee</v>
      </c>
      <c r="W9192" s="1" t="str">
        <f>VLOOKUP(Orders!B9192,Returns!$B$1:$C$801,2,1)</f>
        <v>Yes</v>
      </c>
    </row>
    <row r="9193" spans="1:23" ht="12.9" customHeight="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  <c r="V9193" s="1" t="str">
        <f>VLOOKUP(M9193,People!$B$1:$C$5,2,0)</f>
        <v>Chuck Magee</v>
      </c>
      <c r="W9193" s="1" t="str">
        <f>VLOOKUP(Orders!B9193,Returns!$B$1:$C$801,2,1)</f>
        <v>Yes</v>
      </c>
    </row>
    <row r="9194" spans="1:23" ht="12.9" customHeight="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  <c r="V9194" s="1" t="str">
        <f>VLOOKUP(M9194,People!$B$1:$C$5,2,0)</f>
        <v>Kelly Williams</v>
      </c>
      <c r="W9194" s="1" t="str">
        <f>VLOOKUP(Orders!B9194,Returns!$B$1:$C$801,2,1)</f>
        <v>Yes</v>
      </c>
    </row>
    <row r="9195" spans="1:23" ht="12.9" customHeight="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  <c r="V9195" s="1" t="str">
        <f>VLOOKUP(M9195,People!$B$1:$C$5,2,0)</f>
        <v>Kelly Williams</v>
      </c>
      <c r="W9195" s="1" t="str">
        <f>VLOOKUP(Orders!B9195,Returns!$B$1:$C$801,2,1)</f>
        <v>Yes</v>
      </c>
    </row>
    <row r="9196" spans="1:23" ht="12.9" customHeight="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  <c r="V9196" s="1" t="str">
        <f>VLOOKUP(M9196,People!$B$1:$C$5,2,0)</f>
        <v>Anna Andreadi</v>
      </c>
      <c r="W9196" s="1" t="str">
        <f>VLOOKUP(Orders!B9196,Returns!$B$1:$C$801,2,1)</f>
        <v>Yes</v>
      </c>
    </row>
    <row r="9197" spans="1:23" ht="12.9" customHeight="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  <c r="V9197" s="1" t="str">
        <f>VLOOKUP(M9197,People!$B$1:$C$5,2,0)</f>
        <v>Anna Andreadi</v>
      </c>
      <c r="W9197" s="1" t="str">
        <f>VLOOKUP(Orders!B9197,Returns!$B$1:$C$801,2,1)</f>
        <v>Yes</v>
      </c>
    </row>
    <row r="9198" spans="1:23" ht="12.9" customHeight="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VLOOKUP(M9198,People!$B$1:$C$5,2,0)</f>
        <v>Anna Andreadi</v>
      </c>
      <c r="W9198" s="1" t="str">
        <f>VLOOKUP(Orders!B9198,Returns!$B$1:$C$801,2,1)</f>
        <v>Yes</v>
      </c>
    </row>
    <row r="9199" spans="1:23" ht="12.9" customHeight="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  <c r="V9199" s="1" t="str">
        <f>VLOOKUP(M9199,People!$B$1:$C$5,2,0)</f>
        <v>Anna Andreadi</v>
      </c>
      <c r="W9199" s="1" t="str">
        <f>VLOOKUP(Orders!B9199,Returns!$B$1:$C$801,2,1)</f>
        <v>Yes</v>
      </c>
    </row>
    <row r="9200" spans="1:23" ht="12.9" customHeight="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VLOOKUP(M9200,People!$B$1:$C$5,2,0)</f>
        <v>Anna Andreadi</v>
      </c>
      <c r="W9200" s="1" t="str">
        <f>VLOOKUP(Orders!B9200,Returns!$B$1:$C$801,2,1)</f>
        <v>Yes</v>
      </c>
    </row>
    <row r="9201" spans="1:23" ht="12.9" customHeight="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  <c r="V9201" s="1" t="str">
        <f>VLOOKUP(M9201,People!$B$1:$C$5,2,0)</f>
        <v>Anna Andreadi</v>
      </c>
      <c r="W9201" s="1" t="str">
        <f>VLOOKUP(Orders!B9201,Returns!$B$1:$C$801,2,1)</f>
        <v>Yes</v>
      </c>
    </row>
    <row r="9202" spans="1:23" ht="12.9" customHeight="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  <c r="V9202" s="1" t="str">
        <f>VLOOKUP(M9202,People!$B$1:$C$5,2,0)</f>
        <v>Chuck Magee</v>
      </c>
      <c r="W9202" s="1" t="str">
        <f>VLOOKUP(Orders!B9202,Returns!$B$1:$C$801,2,1)</f>
        <v>Yes</v>
      </c>
    </row>
    <row r="9203" spans="1:23" ht="12.9" customHeight="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VLOOKUP(M9203,People!$B$1:$C$5,2,0)</f>
        <v>Chuck Magee</v>
      </c>
      <c r="W9203" s="1" t="str">
        <f>VLOOKUP(Orders!B9203,Returns!$B$1:$C$801,2,1)</f>
        <v>Yes</v>
      </c>
    </row>
    <row r="9204" spans="1:23" ht="12.9" customHeight="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  <c r="V9204" s="1" t="str">
        <f>VLOOKUP(M9204,People!$B$1:$C$5,2,0)</f>
        <v>Chuck Magee</v>
      </c>
      <c r="W9204" s="1" t="str">
        <f>VLOOKUP(Orders!B9204,Returns!$B$1:$C$801,2,1)</f>
        <v>Yes</v>
      </c>
    </row>
    <row r="9205" spans="1:23" ht="12.9" customHeight="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  <c r="V9205" s="1" t="str">
        <f>VLOOKUP(M9205,People!$B$1:$C$5,2,0)</f>
        <v>Chuck Magee</v>
      </c>
      <c r="W9205" s="1" t="str">
        <f>VLOOKUP(Orders!B9205,Returns!$B$1:$C$801,2,1)</f>
        <v>Yes</v>
      </c>
    </row>
    <row r="9206" spans="1:23" ht="12.9" customHeight="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  <c r="V9206" s="1" t="str">
        <f>VLOOKUP(M9206,People!$B$1:$C$5,2,0)</f>
        <v>Anna Andreadi</v>
      </c>
      <c r="W9206" s="1" t="str">
        <f>VLOOKUP(Orders!B9206,Returns!$B$1:$C$801,2,1)</f>
        <v>Yes</v>
      </c>
    </row>
    <row r="9207" spans="1:23" ht="12.9" customHeight="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  <c r="V9207" s="1" t="str">
        <f>VLOOKUP(M9207,People!$B$1:$C$5,2,0)</f>
        <v>Chuck Magee</v>
      </c>
      <c r="W9207" s="1" t="str">
        <f>VLOOKUP(Orders!B9207,Returns!$B$1:$C$801,2,1)</f>
        <v>Yes</v>
      </c>
    </row>
    <row r="9208" spans="1:23" ht="12.9" customHeight="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  <c r="V9208" s="1" t="str">
        <f>VLOOKUP(M9208,People!$B$1:$C$5,2,0)</f>
        <v>Chuck Magee</v>
      </c>
      <c r="W9208" s="1" t="str">
        <f>VLOOKUP(Orders!B9208,Returns!$B$1:$C$801,2,1)</f>
        <v>Yes</v>
      </c>
    </row>
    <row r="9209" spans="1:23" ht="12.9" customHeight="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  <c r="V9209" s="1" t="str">
        <f>VLOOKUP(M9209,People!$B$1:$C$5,2,0)</f>
        <v>Kelly Williams</v>
      </c>
      <c r="W9209" s="1" t="str">
        <f>VLOOKUP(Orders!B9209,Returns!$B$1:$C$801,2,1)</f>
        <v>Yes</v>
      </c>
    </row>
    <row r="9210" spans="1:23" ht="12.9" customHeight="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  <c r="V9210" s="1" t="str">
        <f>VLOOKUP(M9210,People!$B$1:$C$5,2,0)</f>
        <v>Anna Andreadi</v>
      </c>
      <c r="W9210" s="1" t="str">
        <f>VLOOKUP(Orders!B9210,Returns!$B$1:$C$801,2,1)</f>
        <v>Yes</v>
      </c>
    </row>
    <row r="9211" spans="1:23" ht="12.9" customHeight="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VLOOKUP(M9211,People!$B$1:$C$5,2,0)</f>
        <v>Kelly Williams</v>
      </c>
      <c r="W9211" s="1" t="str">
        <f>VLOOKUP(Orders!B9211,Returns!$B$1:$C$801,2,1)</f>
        <v>Yes</v>
      </c>
    </row>
    <row r="9212" spans="1:23" ht="12.9" customHeight="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VLOOKUP(M9212,People!$B$1:$C$5,2,0)</f>
        <v>Kelly Williams</v>
      </c>
      <c r="W9212" s="1" t="str">
        <f>VLOOKUP(Orders!B9212,Returns!$B$1:$C$801,2,1)</f>
        <v>Yes</v>
      </c>
    </row>
    <row r="9213" spans="1:23" ht="12.9" customHeight="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VLOOKUP(M9213,People!$B$1:$C$5,2,0)</f>
        <v>Anna Andreadi</v>
      </c>
      <c r="W9213" s="1" t="str">
        <f>VLOOKUP(Orders!B9213,Returns!$B$1:$C$801,2,1)</f>
        <v>Yes</v>
      </c>
    </row>
    <row r="9214" spans="1:23" ht="12.9" customHeight="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  <c r="V9214" s="1" t="str">
        <f>VLOOKUP(M9214,People!$B$1:$C$5,2,0)</f>
        <v>Anna Andreadi</v>
      </c>
      <c r="W9214" s="1" t="str">
        <f>VLOOKUP(Orders!B9214,Returns!$B$1:$C$801,2,1)</f>
        <v>Yes</v>
      </c>
    </row>
    <row r="9215" spans="1:23" ht="12.9" customHeight="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  <c r="V9215" s="1" t="str">
        <f>VLOOKUP(M9215,People!$B$1:$C$5,2,0)</f>
        <v>Anna Andreadi</v>
      </c>
      <c r="W9215" s="1" t="str">
        <f>VLOOKUP(Orders!B9215,Returns!$B$1:$C$801,2,1)</f>
        <v>Yes</v>
      </c>
    </row>
    <row r="9216" spans="1:23" ht="12.9" customHeight="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VLOOKUP(M9216,People!$B$1:$C$5,2,0)</f>
        <v>Chuck Magee</v>
      </c>
      <c r="W9216" s="1" t="str">
        <f>VLOOKUP(Orders!B9216,Returns!$B$1:$C$801,2,1)</f>
        <v>Yes</v>
      </c>
    </row>
    <row r="9217" spans="1:23" ht="12.9" customHeight="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  <c r="V9217" s="1" t="str">
        <f>VLOOKUP(M9217,People!$B$1:$C$5,2,0)</f>
        <v>Anna Andreadi</v>
      </c>
      <c r="W9217" s="1" t="str">
        <f>VLOOKUP(Orders!B9217,Returns!$B$1:$C$801,2,1)</f>
        <v>Yes</v>
      </c>
    </row>
    <row r="9218" spans="1:23" ht="12.9" customHeight="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  <c r="V9218" s="1" t="str">
        <f>VLOOKUP(M9218,People!$B$1:$C$5,2,0)</f>
        <v>Kelly Williams</v>
      </c>
      <c r="W9218" s="1" t="str">
        <f>VLOOKUP(Orders!B9218,Returns!$B$1:$C$801,2,1)</f>
        <v>Yes</v>
      </c>
    </row>
    <row r="9219" spans="1:23" ht="12.9" customHeight="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VLOOKUP(M9219,People!$B$1:$C$5,2,0)</f>
        <v>Kelly Williams</v>
      </c>
      <c r="W9219" s="1" t="str">
        <f>VLOOKUP(Orders!B9219,Returns!$B$1:$C$801,2,1)</f>
        <v>Yes</v>
      </c>
    </row>
    <row r="9220" spans="1:23" ht="12.9" customHeight="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  <c r="V9220" s="1" t="str">
        <f>VLOOKUP(M9220,People!$B$1:$C$5,2,0)</f>
        <v>Chuck Magee</v>
      </c>
      <c r="W9220" s="1" t="str">
        <f>VLOOKUP(Orders!B9220,Returns!$B$1:$C$801,2,1)</f>
        <v>Yes</v>
      </c>
    </row>
    <row r="9221" spans="1:23" ht="12.9" customHeight="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  <c r="V9221" s="1" t="str">
        <f>VLOOKUP(M9221,People!$B$1:$C$5,2,0)</f>
        <v>Chuck Magee</v>
      </c>
      <c r="W9221" s="1" t="str">
        <f>VLOOKUP(Orders!B9221,Returns!$B$1:$C$801,2,1)</f>
        <v>Yes</v>
      </c>
    </row>
    <row r="9222" spans="1:23" ht="12.9" customHeight="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VLOOKUP(M9222,People!$B$1:$C$5,2,0)</f>
        <v>Cassandra Brandow</v>
      </c>
      <c r="W9222" s="1" t="str">
        <f>VLOOKUP(Orders!B9222,Returns!$B$1:$C$801,2,1)</f>
        <v>Yes</v>
      </c>
    </row>
    <row r="9223" spans="1:23" ht="12.9" customHeight="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  <c r="V9223" s="1" t="str">
        <f>VLOOKUP(M9223,People!$B$1:$C$5,2,0)</f>
        <v>Cassandra Brandow</v>
      </c>
      <c r="W9223" s="1" t="str">
        <f>VLOOKUP(Orders!B9223,Returns!$B$1:$C$801,2,1)</f>
        <v>Yes</v>
      </c>
    </row>
    <row r="9224" spans="1:23" ht="12.9" customHeight="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  <c r="V9224" s="1" t="str">
        <f>VLOOKUP(M9224,People!$B$1:$C$5,2,0)</f>
        <v>Cassandra Brandow</v>
      </c>
      <c r="W9224" s="1" t="str">
        <f>VLOOKUP(Orders!B9224,Returns!$B$1:$C$801,2,1)</f>
        <v>Yes</v>
      </c>
    </row>
    <row r="9225" spans="1:23" ht="12.9" customHeight="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  <c r="V9225" s="1" t="str">
        <f>VLOOKUP(M9225,People!$B$1:$C$5,2,0)</f>
        <v>Kelly Williams</v>
      </c>
      <c r="W9225" s="1" t="str">
        <f>VLOOKUP(Orders!B9225,Returns!$B$1:$C$801,2,1)</f>
        <v>Yes</v>
      </c>
    </row>
    <row r="9226" spans="1:23" ht="12.9" customHeight="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  <c r="V9226" s="1" t="str">
        <f>VLOOKUP(M9226,People!$B$1:$C$5,2,0)</f>
        <v>Kelly Williams</v>
      </c>
      <c r="W9226" s="1" t="str">
        <f>VLOOKUP(Orders!B9226,Returns!$B$1:$C$801,2,1)</f>
        <v>Yes</v>
      </c>
    </row>
    <row r="9227" spans="1:23" ht="12.9" customHeight="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  <c r="V9227" s="1" t="str">
        <f>VLOOKUP(M9227,People!$B$1:$C$5,2,0)</f>
        <v>Kelly Williams</v>
      </c>
      <c r="W9227" s="1" t="str">
        <f>VLOOKUP(Orders!B9227,Returns!$B$1:$C$801,2,1)</f>
        <v>Yes</v>
      </c>
    </row>
    <row r="9228" spans="1:23" ht="12.9" customHeight="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  <c r="V9228" s="1" t="str">
        <f>VLOOKUP(M9228,People!$B$1:$C$5,2,0)</f>
        <v>Kelly Williams</v>
      </c>
      <c r="W9228" s="1" t="str">
        <f>VLOOKUP(Orders!B9228,Returns!$B$1:$C$801,2,1)</f>
        <v>Yes</v>
      </c>
    </row>
    <row r="9229" spans="1:23" ht="12.9" customHeight="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  <c r="V9229" s="1" t="str">
        <f>VLOOKUP(M9229,People!$B$1:$C$5,2,0)</f>
        <v>Anna Andreadi</v>
      </c>
      <c r="W9229" s="1" t="str">
        <f>VLOOKUP(Orders!B9229,Returns!$B$1:$C$801,2,1)</f>
        <v>Yes</v>
      </c>
    </row>
    <row r="9230" spans="1:23" ht="12.9" customHeight="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VLOOKUP(M9230,People!$B$1:$C$5,2,0)</f>
        <v>Anna Andreadi</v>
      </c>
      <c r="W9230" s="1" t="str">
        <f>VLOOKUP(Orders!B9230,Returns!$B$1:$C$801,2,1)</f>
        <v>Yes</v>
      </c>
    </row>
    <row r="9231" spans="1:23" ht="12.9" customHeight="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  <c r="V9231" s="1" t="str">
        <f>VLOOKUP(M9231,People!$B$1:$C$5,2,0)</f>
        <v>Anna Andreadi</v>
      </c>
      <c r="W9231" s="1" t="str">
        <f>VLOOKUP(Orders!B9231,Returns!$B$1:$C$801,2,1)</f>
        <v>Yes</v>
      </c>
    </row>
    <row r="9232" spans="1:23" ht="12.9" customHeight="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  <c r="V9232" s="1" t="str">
        <f>VLOOKUP(M9232,People!$B$1:$C$5,2,0)</f>
        <v>Anna Andreadi</v>
      </c>
      <c r="W9232" s="1" t="str">
        <f>VLOOKUP(Orders!B9232,Returns!$B$1:$C$801,2,1)</f>
        <v>Yes</v>
      </c>
    </row>
    <row r="9233" spans="1:23" ht="12.9" customHeight="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  <c r="V9233" s="1" t="str">
        <f>VLOOKUP(M9233,People!$B$1:$C$5,2,0)</f>
        <v>Anna Andreadi</v>
      </c>
      <c r="W9233" s="1" t="str">
        <f>VLOOKUP(Orders!B9233,Returns!$B$1:$C$801,2,1)</f>
        <v>Yes</v>
      </c>
    </row>
    <row r="9234" spans="1:23" ht="12.9" customHeight="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  <c r="V9234" s="1" t="str">
        <f>VLOOKUP(M9234,People!$B$1:$C$5,2,0)</f>
        <v>Anna Andreadi</v>
      </c>
      <c r="W9234" s="1" t="str">
        <f>VLOOKUP(Orders!B9234,Returns!$B$1:$C$801,2,1)</f>
        <v>Yes</v>
      </c>
    </row>
    <row r="9235" spans="1:23" ht="12.9" customHeight="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  <c r="V9235" s="1" t="str">
        <f>VLOOKUP(M9235,People!$B$1:$C$5,2,0)</f>
        <v>Anna Andreadi</v>
      </c>
      <c r="W9235" s="1" t="str">
        <f>VLOOKUP(Orders!B9235,Returns!$B$1:$C$801,2,1)</f>
        <v>Yes</v>
      </c>
    </row>
    <row r="9236" spans="1:23" ht="12.9" customHeight="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  <c r="V9236" s="1" t="str">
        <f>VLOOKUP(M9236,People!$B$1:$C$5,2,0)</f>
        <v>Anna Andreadi</v>
      </c>
      <c r="W9236" s="1" t="str">
        <f>VLOOKUP(Orders!B9236,Returns!$B$1:$C$801,2,1)</f>
        <v>Yes</v>
      </c>
    </row>
    <row r="9237" spans="1:23" ht="12.9" customHeight="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  <c r="V9237" s="1" t="str">
        <f>VLOOKUP(M9237,People!$B$1:$C$5,2,0)</f>
        <v>Anna Andreadi</v>
      </c>
      <c r="W9237" s="1" t="str">
        <f>VLOOKUP(Orders!B9237,Returns!$B$1:$C$801,2,1)</f>
        <v>Yes</v>
      </c>
    </row>
    <row r="9238" spans="1:23" ht="12.9" customHeight="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  <c r="V9238" s="1" t="str">
        <f>VLOOKUP(M9238,People!$B$1:$C$5,2,0)</f>
        <v>Anna Andreadi</v>
      </c>
      <c r="W9238" s="1" t="str">
        <f>VLOOKUP(Orders!B9238,Returns!$B$1:$C$801,2,1)</f>
        <v>Yes</v>
      </c>
    </row>
    <row r="9239" spans="1:23" ht="12.9" customHeight="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  <c r="V9239" s="1" t="str">
        <f>VLOOKUP(M9239,People!$B$1:$C$5,2,0)</f>
        <v>Anna Andreadi</v>
      </c>
      <c r="W9239" s="1" t="str">
        <f>VLOOKUP(Orders!B9239,Returns!$B$1:$C$801,2,1)</f>
        <v>Yes</v>
      </c>
    </row>
    <row r="9240" spans="1:23" ht="12.9" customHeight="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  <c r="V9240" s="1" t="str">
        <f>VLOOKUP(M9240,People!$B$1:$C$5,2,0)</f>
        <v>Chuck Magee</v>
      </c>
      <c r="W9240" s="1" t="str">
        <f>VLOOKUP(Orders!B9240,Returns!$B$1:$C$801,2,1)</f>
        <v>Yes</v>
      </c>
    </row>
    <row r="9241" spans="1:23" ht="12.9" customHeight="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  <c r="V9241" s="1" t="str">
        <f>VLOOKUP(M9241,People!$B$1:$C$5,2,0)</f>
        <v>Cassandra Brandow</v>
      </c>
      <c r="W9241" s="1" t="str">
        <f>VLOOKUP(Orders!B9241,Returns!$B$1:$C$801,2,1)</f>
        <v>Yes</v>
      </c>
    </row>
    <row r="9242" spans="1:23" ht="12.9" customHeight="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  <c r="V9242" s="1" t="str">
        <f>VLOOKUP(M9242,People!$B$1:$C$5,2,0)</f>
        <v>Cassandra Brandow</v>
      </c>
      <c r="W9242" s="1" t="str">
        <f>VLOOKUP(Orders!B9242,Returns!$B$1:$C$801,2,1)</f>
        <v>Yes</v>
      </c>
    </row>
    <row r="9243" spans="1:23" ht="12.9" customHeight="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  <c r="V9243" s="1" t="str">
        <f>VLOOKUP(M9243,People!$B$1:$C$5,2,0)</f>
        <v>Cassandra Brandow</v>
      </c>
      <c r="W9243" s="1" t="str">
        <f>VLOOKUP(Orders!B9243,Returns!$B$1:$C$801,2,1)</f>
        <v>Yes</v>
      </c>
    </row>
    <row r="9244" spans="1:23" ht="12.9" customHeight="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  <c r="V9244" s="1" t="str">
        <f>VLOOKUP(M9244,People!$B$1:$C$5,2,0)</f>
        <v>Anna Andreadi</v>
      </c>
      <c r="W9244" s="1" t="str">
        <f>VLOOKUP(Orders!B9244,Returns!$B$1:$C$801,2,1)</f>
        <v>Yes</v>
      </c>
    </row>
    <row r="9245" spans="1:23" ht="12.9" customHeight="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  <c r="V9245" s="1" t="str">
        <f>VLOOKUP(M9245,People!$B$1:$C$5,2,0)</f>
        <v>Anna Andreadi</v>
      </c>
      <c r="W9245" s="1" t="str">
        <f>VLOOKUP(Orders!B9245,Returns!$B$1:$C$801,2,1)</f>
        <v>Yes</v>
      </c>
    </row>
    <row r="9246" spans="1:23" ht="12.9" customHeight="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  <c r="V9246" s="1" t="str">
        <f>VLOOKUP(M9246,People!$B$1:$C$5,2,0)</f>
        <v>Anna Andreadi</v>
      </c>
      <c r="W9246" s="1" t="str">
        <f>VLOOKUP(Orders!B9246,Returns!$B$1:$C$801,2,1)</f>
        <v>Yes</v>
      </c>
    </row>
    <row r="9247" spans="1:23" ht="12.9" customHeight="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  <c r="V9247" s="1" t="str">
        <f>VLOOKUP(M9247,People!$B$1:$C$5,2,0)</f>
        <v>Anna Andreadi</v>
      </c>
      <c r="W9247" s="1" t="str">
        <f>VLOOKUP(Orders!B9247,Returns!$B$1:$C$801,2,1)</f>
        <v>Yes</v>
      </c>
    </row>
    <row r="9248" spans="1:23" ht="12.9" customHeight="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  <c r="V9248" s="1" t="str">
        <f>VLOOKUP(M9248,People!$B$1:$C$5,2,0)</f>
        <v>Anna Andreadi</v>
      </c>
      <c r="W9248" s="1" t="str">
        <f>VLOOKUP(Orders!B9248,Returns!$B$1:$C$801,2,1)</f>
        <v>Yes</v>
      </c>
    </row>
    <row r="9249" spans="1:23" ht="12.9" customHeight="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  <c r="V9249" s="1" t="str">
        <f>VLOOKUP(M9249,People!$B$1:$C$5,2,0)</f>
        <v>Anna Andreadi</v>
      </c>
      <c r="W9249" s="1" t="str">
        <f>VLOOKUP(Orders!B9249,Returns!$B$1:$C$801,2,1)</f>
        <v>Yes</v>
      </c>
    </row>
    <row r="9250" spans="1:23" ht="12.9" customHeight="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  <c r="V9250" s="1" t="str">
        <f>VLOOKUP(M9250,People!$B$1:$C$5,2,0)</f>
        <v>Chuck Magee</v>
      </c>
      <c r="W9250" s="1" t="str">
        <f>VLOOKUP(Orders!B9250,Returns!$B$1:$C$801,2,1)</f>
        <v>Yes</v>
      </c>
    </row>
    <row r="9251" spans="1:23" ht="12.9" customHeight="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  <c r="V9251" s="1" t="str">
        <f>VLOOKUP(M9251,People!$B$1:$C$5,2,0)</f>
        <v>Chuck Magee</v>
      </c>
      <c r="W9251" s="1" t="str">
        <f>VLOOKUP(Orders!B9251,Returns!$B$1:$C$801,2,1)</f>
        <v>Yes</v>
      </c>
    </row>
    <row r="9252" spans="1:23" ht="12.9" customHeight="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VLOOKUP(M9252,People!$B$1:$C$5,2,0)</f>
        <v>Kelly Williams</v>
      </c>
      <c r="W9252" s="1" t="str">
        <f>VLOOKUP(Orders!B9252,Returns!$B$1:$C$801,2,1)</f>
        <v>Yes</v>
      </c>
    </row>
    <row r="9253" spans="1:23" ht="12.9" customHeight="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  <c r="V9253" s="1" t="str">
        <f>VLOOKUP(M9253,People!$B$1:$C$5,2,0)</f>
        <v>Anna Andreadi</v>
      </c>
      <c r="W9253" s="1" t="str">
        <f>VLOOKUP(Orders!B9253,Returns!$B$1:$C$801,2,1)</f>
        <v>Yes</v>
      </c>
    </row>
    <row r="9254" spans="1:23" ht="12.9" customHeight="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  <c r="V9254" s="1" t="str">
        <f>VLOOKUP(M9254,People!$B$1:$C$5,2,0)</f>
        <v>Cassandra Brandow</v>
      </c>
      <c r="W9254" s="1" t="str">
        <f>VLOOKUP(Orders!B9254,Returns!$B$1:$C$801,2,1)</f>
        <v>Yes</v>
      </c>
    </row>
    <row r="9255" spans="1:23" ht="12.9" customHeight="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  <c r="V9255" s="1" t="str">
        <f>VLOOKUP(M9255,People!$B$1:$C$5,2,0)</f>
        <v>Cassandra Brandow</v>
      </c>
      <c r="W9255" s="1" t="str">
        <f>VLOOKUP(Orders!B9255,Returns!$B$1:$C$801,2,1)</f>
        <v>Yes</v>
      </c>
    </row>
    <row r="9256" spans="1:23" ht="12.9" customHeight="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  <c r="V9256" s="1" t="str">
        <f>VLOOKUP(M9256,People!$B$1:$C$5,2,0)</f>
        <v>Kelly Williams</v>
      </c>
      <c r="W9256" s="1" t="str">
        <f>VLOOKUP(Orders!B9256,Returns!$B$1:$C$801,2,1)</f>
        <v>Yes</v>
      </c>
    </row>
    <row r="9257" spans="1:23" ht="12.9" customHeight="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  <c r="V9257" s="1" t="str">
        <f>VLOOKUP(M9257,People!$B$1:$C$5,2,0)</f>
        <v>Kelly Williams</v>
      </c>
      <c r="W9257" s="1" t="str">
        <f>VLOOKUP(Orders!B9257,Returns!$B$1:$C$801,2,1)</f>
        <v>Yes</v>
      </c>
    </row>
    <row r="9258" spans="1:23" ht="12.9" customHeight="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VLOOKUP(M9258,People!$B$1:$C$5,2,0)</f>
        <v>Kelly Williams</v>
      </c>
      <c r="W9258" s="1" t="str">
        <f>VLOOKUP(Orders!B9258,Returns!$B$1:$C$801,2,1)</f>
        <v>Yes</v>
      </c>
    </row>
    <row r="9259" spans="1:23" ht="12.9" customHeight="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  <c r="V9259" s="1" t="str">
        <f>VLOOKUP(M9259,People!$B$1:$C$5,2,0)</f>
        <v>Kelly Williams</v>
      </c>
      <c r="W9259" s="1" t="str">
        <f>VLOOKUP(Orders!B9259,Returns!$B$1:$C$801,2,1)</f>
        <v>Yes</v>
      </c>
    </row>
    <row r="9260" spans="1:23" ht="12.9" customHeight="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  <c r="V9260" s="1" t="str">
        <f>VLOOKUP(M9260,People!$B$1:$C$5,2,0)</f>
        <v>Kelly Williams</v>
      </c>
      <c r="W9260" s="1" t="str">
        <f>VLOOKUP(Orders!B9260,Returns!$B$1:$C$801,2,1)</f>
        <v>Yes</v>
      </c>
    </row>
    <row r="9261" spans="1:23" ht="12.9" customHeight="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  <c r="V9261" s="1" t="str">
        <f>VLOOKUP(M9261,People!$B$1:$C$5,2,0)</f>
        <v>Kelly Williams</v>
      </c>
      <c r="W9261" s="1" t="str">
        <f>VLOOKUP(Orders!B9261,Returns!$B$1:$C$801,2,1)</f>
        <v>Yes</v>
      </c>
    </row>
    <row r="9262" spans="1:23" ht="12.9" customHeight="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VLOOKUP(M9262,People!$B$1:$C$5,2,0)</f>
        <v>Kelly Williams</v>
      </c>
      <c r="W9262" s="1" t="str">
        <f>VLOOKUP(Orders!B9262,Returns!$B$1:$C$801,2,1)</f>
        <v>Yes</v>
      </c>
    </row>
    <row r="9263" spans="1:23" ht="12.9" customHeight="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  <c r="V9263" s="1" t="str">
        <f>VLOOKUP(M9263,People!$B$1:$C$5,2,0)</f>
        <v>Anna Andreadi</v>
      </c>
      <c r="W9263" s="1" t="str">
        <f>VLOOKUP(Orders!B9263,Returns!$B$1:$C$801,2,1)</f>
        <v>Yes</v>
      </c>
    </row>
    <row r="9264" spans="1:23" ht="12.9" customHeight="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  <c r="V9264" s="1" t="str">
        <f>VLOOKUP(M9264,People!$B$1:$C$5,2,0)</f>
        <v>Kelly Williams</v>
      </c>
      <c r="W9264" s="1" t="str">
        <f>VLOOKUP(Orders!B9264,Returns!$B$1:$C$801,2,1)</f>
        <v>Yes</v>
      </c>
    </row>
    <row r="9265" spans="1:23" ht="12.9" customHeight="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  <c r="V9265" s="1" t="str">
        <f>VLOOKUP(M9265,People!$B$1:$C$5,2,0)</f>
        <v>Kelly Williams</v>
      </c>
      <c r="W9265" s="1" t="str">
        <f>VLOOKUP(Orders!B9265,Returns!$B$1:$C$801,2,1)</f>
        <v>Yes</v>
      </c>
    </row>
    <row r="9266" spans="1:23" ht="12.9" customHeight="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  <c r="V9266" s="1" t="str">
        <f>VLOOKUP(M9266,People!$B$1:$C$5,2,0)</f>
        <v>Cassandra Brandow</v>
      </c>
      <c r="W9266" s="1" t="str">
        <f>VLOOKUP(Orders!B9266,Returns!$B$1:$C$801,2,1)</f>
        <v>Yes</v>
      </c>
    </row>
    <row r="9267" spans="1:23" ht="12.9" customHeight="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  <c r="V9267" s="1" t="str">
        <f>VLOOKUP(M9267,People!$B$1:$C$5,2,0)</f>
        <v>Cassandra Brandow</v>
      </c>
      <c r="W9267" s="1" t="str">
        <f>VLOOKUP(Orders!B9267,Returns!$B$1:$C$801,2,1)</f>
        <v>Yes</v>
      </c>
    </row>
    <row r="9268" spans="1:23" ht="12.9" customHeight="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VLOOKUP(M9268,People!$B$1:$C$5,2,0)</f>
        <v>Anna Andreadi</v>
      </c>
      <c r="W9268" s="1" t="str">
        <f>VLOOKUP(Orders!B9268,Returns!$B$1:$C$801,2,1)</f>
        <v>Yes</v>
      </c>
    </row>
    <row r="9269" spans="1:23" ht="12.9" customHeight="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  <c r="V9269" s="1" t="str">
        <f>VLOOKUP(M9269,People!$B$1:$C$5,2,0)</f>
        <v>Chuck Magee</v>
      </c>
      <c r="W9269" s="1" t="str">
        <f>VLOOKUP(Orders!B9269,Returns!$B$1:$C$801,2,1)</f>
        <v>Yes</v>
      </c>
    </row>
    <row r="9270" spans="1:23" ht="12.9" customHeight="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VLOOKUP(M9270,People!$B$1:$C$5,2,0)</f>
        <v>Chuck Magee</v>
      </c>
      <c r="W9270" s="1" t="str">
        <f>VLOOKUP(Orders!B9270,Returns!$B$1:$C$801,2,1)</f>
        <v>Yes</v>
      </c>
    </row>
    <row r="9271" spans="1:23" ht="12.9" customHeight="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VLOOKUP(M9271,People!$B$1:$C$5,2,0)</f>
        <v>Chuck Magee</v>
      </c>
      <c r="W9271" s="1" t="str">
        <f>VLOOKUP(Orders!B9271,Returns!$B$1:$C$801,2,1)</f>
        <v>Yes</v>
      </c>
    </row>
    <row r="9272" spans="1:23" ht="12.9" customHeight="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  <c r="V9272" s="1" t="str">
        <f>VLOOKUP(M9272,People!$B$1:$C$5,2,0)</f>
        <v>Chuck Magee</v>
      </c>
      <c r="W9272" s="1" t="str">
        <f>VLOOKUP(Orders!B9272,Returns!$B$1:$C$801,2,1)</f>
        <v>Yes</v>
      </c>
    </row>
    <row r="9273" spans="1:23" ht="12.9" customHeight="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  <c r="V9273" s="1" t="str">
        <f>VLOOKUP(M9273,People!$B$1:$C$5,2,0)</f>
        <v>Chuck Magee</v>
      </c>
      <c r="W9273" s="1" t="str">
        <f>VLOOKUP(Orders!B9273,Returns!$B$1:$C$801,2,1)</f>
        <v>Yes</v>
      </c>
    </row>
    <row r="9274" spans="1:23" ht="12.9" customHeight="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VLOOKUP(M9274,People!$B$1:$C$5,2,0)</f>
        <v>Chuck Magee</v>
      </c>
      <c r="W9274" s="1" t="str">
        <f>VLOOKUP(Orders!B9274,Returns!$B$1:$C$801,2,1)</f>
        <v>Yes</v>
      </c>
    </row>
    <row r="9275" spans="1:23" ht="12.9" customHeight="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VLOOKUP(M9275,People!$B$1:$C$5,2,0)</f>
        <v>Cassandra Brandow</v>
      </c>
      <c r="W9275" s="1" t="str">
        <f>VLOOKUP(Orders!B9275,Returns!$B$1:$C$801,2,1)</f>
        <v>Yes</v>
      </c>
    </row>
    <row r="9276" spans="1:23" ht="12.9" customHeight="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  <c r="V9276" s="1" t="str">
        <f>VLOOKUP(M9276,People!$B$1:$C$5,2,0)</f>
        <v>Anna Andreadi</v>
      </c>
      <c r="W9276" s="1" t="str">
        <f>VLOOKUP(Orders!B9276,Returns!$B$1:$C$801,2,1)</f>
        <v>Yes</v>
      </c>
    </row>
    <row r="9277" spans="1:23" ht="12.9" customHeight="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  <c r="V9277" s="1" t="str">
        <f>VLOOKUP(M9277,People!$B$1:$C$5,2,0)</f>
        <v>Cassandra Brandow</v>
      </c>
      <c r="W9277" s="1" t="str">
        <f>VLOOKUP(Orders!B9277,Returns!$B$1:$C$801,2,1)</f>
        <v>Yes</v>
      </c>
    </row>
    <row r="9278" spans="1:23" ht="12.9" customHeight="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VLOOKUP(M9278,People!$B$1:$C$5,2,0)</f>
        <v>Cassandra Brandow</v>
      </c>
      <c r="W9278" s="1" t="str">
        <f>VLOOKUP(Orders!B9278,Returns!$B$1:$C$801,2,1)</f>
        <v>Yes</v>
      </c>
    </row>
    <row r="9279" spans="1:23" ht="12.9" customHeight="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  <c r="V9279" s="1" t="str">
        <f>VLOOKUP(M9279,People!$B$1:$C$5,2,0)</f>
        <v>Chuck Magee</v>
      </c>
      <c r="W9279" s="1" t="str">
        <f>VLOOKUP(Orders!B9279,Returns!$B$1:$C$801,2,1)</f>
        <v>Yes</v>
      </c>
    </row>
    <row r="9280" spans="1:23" ht="12.9" customHeight="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  <c r="V9280" s="1" t="str">
        <f>VLOOKUP(M9280,People!$B$1:$C$5,2,0)</f>
        <v>Chuck Magee</v>
      </c>
      <c r="W9280" s="1" t="str">
        <f>VLOOKUP(Orders!B9280,Returns!$B$1:$C$801,2,1)</f>
        <v>Yes</v>
      </c>
    </row>
    <row r="9281" spans="1:23" ht="12.9" customHeight="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  <c r="V9281" s="1" t="str">
        <f>VLOOKUP(M9281,People!$B$1:$C$5,2,0)</f>
        <v>Chuck Magee</v>
      </c>
      <c r="W9281" s="1" t="str">
        <f>VLOOKUP(Orders!B9281,Returns!$B$1:$C$801,2,1)</f>
        <v>Yes</v>
      </c>
    </row>
    <row r="9282" spans="1:23" ht="12.9" customHeight="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VLOOKUP(M9282,People!$B$1:$C$5,2,0)</f>
        <v>Anna Andreadi</v>
      </c>
      <c r="W9282" s="1" t="str">
        <f>VLOOKUP(Orders!B9282,Returns!$B$1:$C$801,2,1)</f>
        <v>Yes</v>
      </c>
    </row>
    <row r="9283" spans="1:23" ht="12.9" customHeight="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  <c r="V9283" s="1" t="str">
        <f>VLOOKUP(M9283,People!$B$1:$C$5,2,0)</f>
        <v>Cassandra Brandow</v>
      </c>
      <c r="W9283" s="1" t="str">
        <f>VLOOKUP(Orders!B9283,Returns!$B$1:$C$801,2,1)</f>
        <v>Yes</v>
      </c>
    </row>
    <row r="9284" spans="1:23" ht="12.9" customHeight="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VLOOKUP(M9284,People!$B$1:$C$5,2,0)</f>
        <v>Cassandra Brandow</v>
      </c>
      <c r="W9284" s="1" t="str">
        <f>VLOOKUP(Orders!B9284,Returns!$B$1:$C$801,2,1)</f>
        <v>Yes</v>
      </c>
    </row>
    <row r="9285" spans="1:23" ht="12.9" customHeight="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  <c r="V9285" s="1" t="str">
        <f>VLOOKUP(M9285,People!$B$1:$C$5,2,0)</f>
        <v>Anna Andreadi</v>
      </c>
      <c r="W9285" s="1" t="str">
        <f>VLOOKUP(Orders!B9285,Returns!$B$1:$C$801,2,1)</f>
        <v>Yes</v>
      </c>
    </row>
    <row r="9286" spans="1:23" ht="12.9" customHeight="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  <c r="V9286" s="1" t="str">
        <f>VLOOKUP(M9286,People!$B$1:$C$5,2,0)</f>
        <v>Kelly Williams</v>
      </c>
      <c r="W9286" s="1" t="str">
        <f>VLOOKUP(Orders!B9286,Returns!$B$1:$C$801,2,1)</f>
        <v>Yes</v>
      </c>
    </row>
    <row r="9287" spans="1:23" ht="12.9" customHeight="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  <c r="V9287" s="1" t="str">
        <f>VLOOKUP(M9287,People!$B$1:$C$5,2,0)</f>
        <v>Cassandra Brandow</v>
      </c>
      <c r="W9287" s="1" t="str">
        <f>VLOOKUP(Orders!B9287,Returns!$B$1:$C$801,2,1)</f>
        <v>Yes</v>
      </c>
    </row>
    <row r="9288" spans="1:23" ht="12.9" customHeight="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  <c r="V9288" s="1" t="str">
        <f>VLOOKUP(M9288,People!$B$1:$C$5,2,0)</f>
        <v>Kelly Williams</v>
      </c>
      <c r="W9288" s="1" t="str">
        <f>VLOOKUP(Orders!B9288,Returns!$B$1:$C$801,2,1)</f>
        <v>Yes</v>
      </c>
    </row>
    <row r="9289" spans="1:23" ht="12.9" customHeight="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  <c r="V9289" s="1" t="str">
        <f>VLOOKUP(M9289,People!$B$1:$C$5,2,0)</f>
        <v>Kelly Williams</v>
      </c>
      <c r="W9289" s="1" t="str">
        <f>VLOOKUP(Orders!B9289,Returns!$B$1:$C$801,2,1)</f>
        <v>Yes</v>
      </c>
    </row>
    <row r="9290" spans="1:23" ht="12.9" customHeight="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  <c r="V9290" s="1" t="str">
        <f>VLOOKUP(M9290,People!$B$1:$C$5,2,0)</f>
        <v>Chuck Magee</v>
      </c>
      <c r="W9290" s="1" t="str">
        <f>VLOOKUP(Orders!B9290,Returns!$B$1:$C$801,2,1)</f>
        <v>Yes</v>
      </c>
    </row>
    <row r="9291" spans="1:23" ht="12.9" customHeight="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  <c r="V9291" s="1" t="str">
        <f>VLOOKUP(M9291,People!$B$1:$C$5,2,0)</f>
        <v>Anna Andreadi</v>
      </c>
      <c r="W9291" s="1" t="str">
        <f>VLOOKUP(Orders!B9291,Returns!$B$1:$C$801,2,1)</f>
        <v>Yes</v>
      </c>
    </row>
    <row r="9292" spans="1:23" ht="12.9" customHeight="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  <c r="V9292" s="1" t="str">
        <f>VLOOKUP(M9292,People!$B$1:$C$5,2,0)</f>
        <v>Chuck Magee</v>
      </c>
      <c r="W9292" s="1" t="str">
        <f>VLOOKUP(Orders!B9292,Returns!$B$1:$C$801,2,1)</f>
        <v>Yes</v>
      </c>
    </row>
    <row r="9293" spans="1:23" ht="12.9" customHeight="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  <c r="V9293" s="1" t="str">
        <f>VLOOKUP(M9293,People!$B$1:$C$5,2,0)</f>
        <v>Chuck Magee</v>
      </c>
      <c r="W9293" s="1" t="str">
        <f>VLOOKUP(Orders!B9293,Returns!$B$1:$C$801,2,1)</f>
        <v>Yes</v>
      </c>
    </row>
    <row r="9294" spans="1:23" ht="12.9" customHeight="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  <c r="V9294" s="1" t="str">
        <f>VLOOKUP(M9294,People!$B$1:$C$5,2,0)</f>
        <v>Kelly Williams</v>
      </c>
      <c r="W9294" s="1" t="str">
        <f>VLOOKUP(Orders!B9294,Returns!$B$1:$C$801,2,1)</f>
        <v>Yes</v>
      </c>
    </row>
    <row r="9295" spans="1:23" ht="12.9" customHeight="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VLOOKUP(M9295,People!$B$1:$C$5,2,0)</f>
        <v>Chuck Magee</v>
      </c>
      <c r="W9295" s="1" t="str">
        <f>VLOOKUP(Orders!B9295,Returns!$B$1:$C$801,2,1)</f>
        <v>Yes</v>
      </c>
    </row>
    <row r="9296" spans="1:23" ht="12.9" customHeight="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  <c r="V9296" s="1" t="str">
        <f>VLOOKUP(M9296,People!$B$1:$C$5,2,0)</f>
        <v>Chuck Magee</v>
      </c>
      <c r="W9296" s="1" t="str">
        <f>VLOOKUP(Orders!B9296,Returns!$B$1:$C$801,2,1)</f>
        <v>Yes</v>
      </c>
    </row>
    <row r="9297" spans="1:23" ht="12.9" customHeight="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  <c r="V9297" s="1" t="str">
        <f>VLOOKUP(M9297,People!$B$1:$C$5,2,0)</f>
        <v>Chuck Magee</v>
      </c>
      <c r="W9297" s="1" t="str">
        <f>VLOOKUP(Orders!B9297,Returns!$B$1:$C$801,2,1)</f>
        <v>Yes</v>
      </c>
    </row>
    <row r="9298" spans="1:23" ht="12.9" customHeight="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  <c r="V9298" s="1" t="str">
        <f>VLOOKUP(M9298,People!$B$1:$C$5,2,0)</f>
        <v>Kelly Williams</v>
      </c>
      <c r="W9298" s="1" t="str">
        <f>VLOOKUP(Orders!B9298,Returns!$B$1:$C$801,2,1)</f>
        <v>Yes</v>
      </c>
    </row>
    <row r="9299" spans="1:23" ht="12.9" customHeight="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  <c r="V9299" s="1" t="str">
        <f>VLOOKUP(M9299,People!$B$1:$C$5,2,0)</f>
        <v>Kelly Williams</v>
      </c>
      <c r="W9299" s="1" t="str">
        <f>VLOOKUP(Orders!B9299,Returns!$B$1:$C$801,2,1)</f>
        <v>Yes</v>
      </c>
    </row>
    <row r="9300" spans="1:23" ht="12.9" customHeight="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  <c r="V9300" s="1" t="str">
        <f>VLOOKUP(M9300,People!$B$1:$C$5,2,0)</f>
        <v>Kelly Williams</v>
      </c>
      <c r="W9300" s="1" t="str">
        <f>VLOOKUP(Orders!B9300,Returns!$B$1:$C$801,2,1)</f>
        <v>Yes</v>
      </c>
    </row>
    <row r="9301" spans="1:23" ht="12.9" customHeight="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  <c r="V9301" s="1" t="str">
        <f>VLOOKUP(M9301,People!$B$1:$C$5,2,0)</f>
        <v>Kelly Williams</v>
      </c>
      <c r="W9301" s="1" t="str">
        <f>VLOOKUP(Orders!B9301,Returns!$B$1:$C$801,2,1)</f>
        <v>Yes</v>
      </c>
    </row>
    <row r="9302" spans="1:23" ht="12.9" customHeight="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  <c r="V9302" s="1" t="str">
        <f>VLOOKUP(M9302,People!$B$1:$C$5,2,0)</f>
        <v>Kelly Williams</v>
      </c>
      <c r="W9302" s="1" t="str">
        <f>VLOOKUP(Orders!B9302,Returns!$B$1:$C$801,2,1)</f>
        <v>Yes</v>
      </c>
    </row>
    <row r="9303" spans="1:23" ht="12.9" customHeight="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  <c r="V9303" s="1" t="str">
        <f>VLOOKUP(M9303,People!$B$1:$C$5,2,0)</f>
        <v>Kelly Williams</v>
      </c>
      <c r="W9303" s="1" t="str">
        <f>VLOOKUP(Orders!B9303,Returns!$B$1:$C$801,2,1)</f>
        <v>Yes</v>
      </c>
    </row>
    <row r="9304" spans="1:23" ht="12.9" customHeight="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  <c r="V9304" s="1" t="str">
        <f>VLOOKUP(M9304,People!$B$1:$C$5,2,0)</f>
        <v>Kelly Williams</v>
      </c>
      <c r="W9304" s="1" t="str">
        <f>VLOOKUP(Orders!B9304,Returns!$B$1:$C$801,2,1)</f>
        <v>Yes</v>
      </c>
    </row>
    <row r="9305" spans="1:23" ht="12.9" customHeight="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  <c r="V9305" s="1" t="str">
        <f>VLOOKUP(M9305,People!$B$1:$C$5,2,0)</f>
        <v>Kelly Williams</v>
      </c>
      <c r="W9305" s="1" t="str">
        <f>VLOOKUP(Orders!B9305,Returns!$B$1:$C$801,2,1)</f>
        <v>Yes</v>
      </c>
    </row>
    <row r="9306" spans="1:23" ht="12.9" customHeight="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  <c r="V9306" s="1" t="str">
        <f>VLOOKUP(M9306,People!$B$1:$C$5,2,0)</f>
        <v>Kelly Williams</v>
      </c>
      <c r="W9306" s="1" t="str">
        <f>VLOOKUP(Orders!B9306,Returns!$B$1:$C$801,2,1)</f>
        <v>Yes</v>
      </c>
    </row>
    <row r="9307" spans="1:23" ht="12.9" customHeight="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VLOOKUP(M9307,People!$B$1:$C$5,2,0)</f>
        <v>Anna Andreadi</v>
      </c>
      <c r="W9307" s="1" t="str">
        <f>VLOOKUP(Orders!B9307,Returns!$B$1:$C$801,2,1)</f>
        <v>Yes</v>
      </c>
    </row>
    <row r="9308" spans="1:23" ht="12.9" customHeight="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  <c r="V9308" s="1" t="str">
        <f>VLOOKUP(M9308,People!$B$1:$C$5,2,0)</f>
        <v>Anna Andreadi</v>
      </c>
      <c r="W9308" s="1" t="str">
        <f>VLOOKUP(Orders!B9308,Returns!$B$1:$C$801,2,1)</f>
        <v>Yes</v>
      </c>
    </row>
    <row r="9309" spans="1:23" ht="12.9" customHeight="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  <c r="V9309" s="1" t="str">
        <f>VLOOKUP(M9309,People!$B$1:$C$5,2,0)</f>
        <v>Anna Andreadi</v>
      </c>
      <c r="W9309" s="1" t="str">
        <f>VLOOKUP(Orders!B9309,Returns!$B$1:$C$801,2,1)</f>
        <v>Yes</v>
      </c>
    </row>
    <row r="9310" spans="1:23" ht="12.9" customHeight="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VLOOKUP(M9310,People!$B$1:$C$5,2,0)</f>
        <v>Anna Andreadi</v>
      </c>
      <c r="W9310" s="1" t="str">
        <f>VLOOKUP(Orders!B9310,Returns!$B$1:$C$801,2,1)</f>
        <v>Yes</v>
      </c>
    </row>
    <row r="9311" spans="1:23" ht="12.9" customHeight="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VLOOKUP(M9311,People!$B$1:$C$5,2,0)</f>
        <v>Anna Andreadi</v>
      </c>
      <c r="W9311" s="1" t="str">
        <f>VLOOKUP(Orders!B9311,Returns!$B$1:$C$801,2,1)</f>
        <v>Yes</v>
      </c>
    </row>
    <row r="9312" spans="1:23" ht="12.9" customHeight="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  <c r="V9312" s="1" t="str">
        <f>VLOOKUP(M9312,People!$B$1:$C$5,2,0)</f>
        <v>Chuck Magee</v>
      </c>
      <c r="W9312" s="1" t="str">
        <f>VLOOKUP(Orders!B9312,Returns!$B$1:$C$801,2,1)</f>
        <v>Yes</v>
      </c>
    </row>
    <row r="9313" spans="1:23" ht="12.9" customHeight="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  <c r="V9313" s="1" t="str">
        <f>VLOOKUP(M9313,People!$B$1:$C$5,2,0)</f>
        <v>Kelly Williams</v>
      </c>
      <c r="W9313" s="1" t="str">
        <f>VLOOKUP(Orders!B9313,Returns!$B$1:$C$801,2,1)</f>
        <v>Yes</v>
      </c>
    </row>
    <row r="9314" spans="1:23" ht="12.9" customHeight="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  <c r="V9314" s="1" t="str">
        <f>VLOOKUP(M9314,People!$B$1:$C$5,2,0)</f>
        <v>Kelly Williams</v>
      </c>
      <c r="W9314" s="1" t="str">
        <f>VLOOKUP(Orders!B9314,Returns!$B$1:$C$801,2,1)</f>
        <v>Yes</v>
      </c>
    </row>
    <row r="9315" spans="1:23" ht="12.9" customHeight="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  <c r="V9315" s="1" t="str">
        <f>VLOOKUP(M9315,People!$B$1:$C$5,2,0)</f>
        <v>Kelly Williams</v>
      </c>
      <c r="W9315" s="1" t="str">
        <f>VLOOKUP(Orders!B9315,Returns!$B$1:$C$801,2,1)</f>
        <v>Yes</v>
      </c>
    </row>
    <row r="9316" spans="1:23" ht="12.9" customHeight="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  <c r="V9316" s="1" t="str">
        <f>VLOOKUP(M9316,People!$B$1:$C$5,2,0)</f>
        <v>Kelly Williams</v>
      </c>
      <c r="W9316" s="1" t="str">
        <f>VLOOKUP(Orders!B9316,Returns!$B$1:$C$801,2,1)</f>
        <v>Yes</v>
      </c>
    </row>
    <row r="9317" spans="1:23" ht="12.9" customHeight="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  <c r="V9317" s="1" t="str">
        <f>VLOOKUP(M9317,People!$B$1:$C$5,2,0)</f>
        <v>Chuck Magee</v>
      </c>
      <c r="W9317" s="1" t="str">
        <f>VLOOKUP(Orders!B9317,Returns!$B$1:$C$801,2,1)</f>
        <v>Yes</v>
      </c>
    </row>
    <row r="9318" spans="1:23" ht="12.9" customHeight="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  <c r="V9318" s="1" t="str">
        <f>VLOOKUP(M9318,People!$B$1:$C$5,2,0)</f>
        <v>Chuck Magee</v>
      </c>
      <c r="W9318" s="1" t="str">
        <f>VLOOKUP(Orders!B9318,Returns!$B$1:$C$801,2,1)</f>
        <v>Yes</v>
      </c>
    </row>
    <row r="9319" spans="1:23" ht="12.9" customHeight="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  <c r="V9319" s="1" t="str">
        <f>VLOOKUP(M9319,People!$B$1:$C$5,2,0)</f>
        <v>Kelly Williams</v>
      </c>
      <c r="W9319" s="1" t="str">
        <f>VLOOKUP(Orders!B9319,Returns!$B$1:$C$801,2,1)</f>
        <v>Yes</v>
      </c>
    </row>
    <row r="9320" spans="1:23" ht="12.9" customHeight="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VLOOKUP(M9320,People!$B$1:$C$5,2,0)</f>
        <v>Chuck Magee</v>
      </c>
      <c r="W9320" s="1" t="str">
        <f>VLOOKUP(Orders!B9320,Returns!$B$1:$C$801,2,1)</f>
        <v>Yes</v>
      </c>
    </row>
    <row r="9321" spans="1:23" ht="12.9" customHeight="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VLOOKUP(M9321,People!$B$1:$C$5,2,0)</f>
        <v>Chuck Magee</v>
      </c>
      <c r="W9321" s="1" t="str">
        <f>VLOOKUP(Orders!B9321,Returns!$B$1:$C$801,2,1)</f>
        <v>Yes</v>
      </c>
    </row>
    <row r="9322" spans="1:23" ht="12.9" customHeight="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  <c r="V9322" s="1" t="str">
        <f>VLOOKUP(M9322,People!$B$1:$C$5,2,0)</f>
        <v>Chuck Magee</v>
      </c>
      <c r="W9322" s="1" t="str">
        <f>VLOOKUP(Orders!B9322,Returns!$B$1:$C$801,2,1)</f>
        <v>Yes</v>
      </c>
    </row>
    <row r="9323" spans="1:23" ht="12.9" customHeight="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  <c r="V9323" s="1" t="str">
        <f>VLOOKUP(M9323,People!$B$1:$C$5,2,0)</f>
        <v>Kelly Williams</v>
      </c>
      <c r="W9323" s="1" t="str">
        <f>VLOOKUP(Orders!B9323,Returns!$B$1:$C$801,2,1)</f>
        <v>Yes</v>
      </c>
    </row>
    <row r="9324" spans="1:23" ht="12.9" customHeight="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  <c r="V9324" s="1" t="str">
        <f>VLOOKUP(M9324,People!$B$1:$C$5,2,0)</f>
        <v>Kelly Williams</v>
      </c>
      <c r="W9324" s="1" t="str">
        <f>VLOOKUP(Orders!B9324,Returns!$B$1:$C$801,2,1)</f>
        <v>Yes</v>
      </c>
    </row>
    <row r="9325" spans="1:23" ht="12.9" customHeight="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  <c r="V9325" s="1" t="str">
        <f>VLOOKUP(M9325,People!$B$1:$C$5,2,0)</f>
        <v>Anna Andreadi</v>
      </c>
      <c r="W9325" s="1" t="str">
        <f>VLOOKUP(Orders!B9325,Returns!$B$1:$C$801,2,1)</f>
        <v>Yes</v>
      </c>
    </row>
    <row r="9326" spans="1:23" ht="12.9" customHeight="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  <c r="V9326" s="1" t="str">
        <f>VLOOKUP(M9326,People!$B$1:$C$5,2,0)</f>
        <v>Anna Andreadi</v>
      </c>
      <c r="W9326" s="1" t="str">
        <f>VLOOKUP(Orders!B9326,Returns!$B$1:$C$801,2,1)</f>
        <v>Yes</v>
      </c>
    </row>
    <row r="9327" spans="1:23" ht="12.9" customHeight="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  <c r="V9327" s="1" t="str">
        <f>VLOOKUP(M9327,People!$B$1:$C$5,2,0)</f>
        <v>Anna Andreadi</v>
      </c>
      <c r="W9327" s="1" t="str">
        <f>VLOOKUP(Orders!B9327,Returns!$B$1:$C$801,2,1)</f>
        <v>Yes</v>
      </c>
    </row>
    <row r="9328" spans="1:23" ht="12.9" customHeight="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VLOOKUP(M9328,People!$B$1:$C$5,2,0)</f>
        <v>Anna Andreadi</v>
      </c>
      <c r="W9328" s="1" t="str">
        <f>VLOOKUP(Orders!B9328,Returns!$B$1:$C$801,2,1)</f>
        <v>Yes</v>
      </c>
    </row>
    <row r="9329" spans="1:23" ht="12.9" customHeight="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  <c r="V9329" s="1" t="str">
        <f>VLOOKUP(M9329,People!$B$1:$C$5,2,0)</f>
        <v>Anna Andreadi</v>
      </c>
      <c r="W9329" s="1" t="str">
        <f>VLOOKUP(Orders!B9329,Returns!$B$1:$C$801,2,1)</f>
        <v>Yes</v>
      </c>
    </row>
    <row r="9330" spans="1:23" ht="12.9" customHeight="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VLOOKUP(M9330,People!$B$1:$C$5,2,0)</f>
        <v>Anna Andreadi</v>
      </c>
      <c r="W9330" s="1" t="str">
        <f>VLOOKUP(Orders!B9330,Returns!$B$1:$C$801,2,1)</f>
        <v>Yes</v>
      </c>
    </row>
    <row r="9331" spans="1:23" ht="12.9" customHeight="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  <c r="V9331" s="1" t="str">
        <f>VLOOKUP(M9331,People!$B$1:$C$5,2,0)</f>
        <v>Anna Andreadi</v>
      </c>
      <c r="W9331" s="1" t="str">
        <f>VLOOKUP(Orders!B9331,Returns!$B$1:$C$801,2,1)</f>
        <v>Yes</v>
      </c>
    </row>
    <row r="9332" spans="1:23" ht="12.9" customHeight="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VLOOKUP(M9332,People!$B$1:$C$5,2,0)</f>
        <v>Chuck Magee</v>
      </c>
      <c r="W9332" s="1" t="str">
        <f>VLOOKUP(Orders!B9332,Returns!$B$1:$C$801,2,1)</f>
        <v>Yes</v>
      </c>
    </row>
    <row r="9333" spans="1:23" ht="12.9" customHeight="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  <c r="V9333" s="1" t="str">
        <f>VLOOKUP(M9333,People!$B$1:$C$5,2,0)</f>
        <v>Anna Andreadi</v>
      </c>
      <c r="W9333" s="1" t="str">
        <f>VLOOKUP(Orders!B9333,Returns!$B$1:$C$801,2,1)</f>
        <v>Yes</v>
      </c>
    </row>
    <row r="9334" spans="1:23" ht="12.9" customHeight="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VLOOKUP(M9334,People!$B$1:$C$5,2,0)</f>
        <v>Cassandra Brandow</v>
      </c>
      <c r="W9334" s="1" t="str">
        <f>VLOOKUP(Orders!B9334,Returns!$B$1:$C$801,2,1)</f>
        <v>Yes</v>
      </c>
    </row>
    <row r="9335" spans="1:23" ht="12.9" customHeight="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  <c r="V9335" s="1" t="str">
        <f>VLOOKUP(M9335,People!$B$1:$C$5,2,0)</f>
        <v>Cassandra Brandow</v>
      </c>
      <c r="W9335" s="1" t="str">
        <f>VLOOKUP(Orders!B9335,Returns!$B$1:$C$801,2,1)</f>
        <v>Yes</v>
      </c>
    </row>
    <row r="9336" spans="1:23" ht="12.9" customHeight="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  <c r="V9336" s="1" t="str">
        <f>VLOOKUP(M9336,People!$B$1:$C$5,2,0)</f>
        <v>Cassandra Brandow</v>
      </c>
      <c r="W9336" s="1" t="str">
        <f>VLOOKUP(Orders!B9336,Returns!$B$1:$C$801,2,1)</f>
        <v>Yes</v>
      </c>
    </row>
    <row r="9337" spans="1:23" ht="12.9" customHeight="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  <c r="V9337" s="1" t="str">
        <f>VLOOKUP(M9337,People!$B$1:$C$5,2,0)</f>
        <v>Cassandra Brandow</v>
      </c>
      <c r="W9337" s="1" t="str">
        <f>VLOOKUP(Orders!B9337,Returns!$B$1:$C$801,2,1)</f>
        <v>Yes</v>
      </c>
    </row>
    <row r="9338" spans="1:23" ht="12.9" customHeight="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VLOOKUP(M9338,People!$B$1:$C$5,2,0)</f>
        <v>Anna Andreadi</v>
      </c>
      <c r="W9338" s="1" t="str">
        <f>VLOOKUP(Orders!B9338,Returns!$B$1:$C$801,2,1)</f>
        <v>Yes</v>
      </c>
    </row>
    <row r="9339" spans="1:23" ht="12.9" customHeight="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  <c r="V9339" s="1" t="str">
        <f>VLOOKUP(M9339,People!$B$1:$C$5,2,0)</f>
        <v>Anna Andreadi</v>
      </c>
      <c r="W9339" s="1" t="str">
        <f>VLOOKUP(Orders!B9339,Returns!$B$1:$C$801,2,1)</f>
        <v>Yes</v>
      </c>
    </row>
    <row r="9340" spans="1:23" ht="12.9" customHeight="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  <c r="V9340" s="1" t="str">
        <f>VLOOKUP(M9340,People!$B$1:$C$5,2,0)</f>
        <v>Anna Andreadi</v>
      </c>
      <c r="W9340" s="1" t="str">
        <f>VLOOKUP(Orders!B9340,Returns!$B$1:$C$801,2,1)</f>
        <v>Yes</v>
      </c>
    </row>
    <row r="9341" spans="1:23" ht="12.9" customHeight="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VLOOKUP(M9341,People!$B$1:$C$5,2,0)</f>
        <v>Anna Andreadi</v>
      </c>
      <c r="W9341" s="1" t="str">
        <f>VLOOKUP(Orders!B9341,Returns!$B$1:$C$801,2,1)</f>
        <v>Yes</v>
      </c>
    </row>
    <row r="9342" spans="1:23" ht="12.9" customHeight="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VLOOKUP(M9342,People!$B$1:$C$5,2,0)</f>
        <v>Anna Andreadi</v>
      </c>
      <c r="W9342" s="1" t="str">
        <f>VLOOKUP(Orders!B9342,Returns!$B$1:$C$801,2,1)</f>
        <v>Yes</v>
      </c>
    </row>
    <row r="9343" spans="1:23" ht="12.9" customHeight="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  <c r="V9343" s="1" t="str">
        <f>VLOOKUP(M9343,People!$B$1:$C$5,2,0)</f>
        <v>Anna Andreadi</v>
      </c>
      <c r="W9343" s="1" t="str">
        <f>VLOOKUP(Orders!B9343,Returns!$B$1:$C$801,2,1)</f>
        <v>Yes</v>
      </c>
    </row>
    <row r="9344" spans="1:23" ht="12.9" customHeight="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  <c r="V9344" s="1" t="str">
        <f>VLOOKUP(M9344,People!$B$1:$C$5,2,0)</f>
        <v>Anna Andreadi</v>
      </c>
      <c r="W9344" s="1" t="str">
        <f>VLOOKUP(Orders!B9344,Returns!$B$1:$C$801,2,1)</f>
        <v>Yes</v>
      </c>
    </row>
    <row r="9345" spans="1:23" ht="12.9" customHeight="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  <c r="V9345" s="1" t="str">
        <f>VLOOKUP(M9345,People!$B$1:$C$5,2,0)</f>
        <v>Chuck Magee</v>
      </c>
      <c r="W9345" s="1" t="str">
        <f>VLOOKUP(Orders!B9345,Returns!$B$1:$C$801,2,1)</f>
        <v>Yes</v>
      </c>
    </row>
    <row r="9346" spans="1:23" ht="12.9" customHeight="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  <c r="V9346" s="1" t="str">
        <f>VLOOKUP(M9346,People!$B$1:$C$5,2,0)</f>
        <v>Chuck Magee</v>
      </c>
      <c r="W9346" s="1" t="str">
        <f>VLOOKUP(Orders!B9346,Returns!$B$1:$C$801,2,1)</f>
        <v>Yes</v>
      </c>
    </row>
    <row r="9347" spans="1:23" ht="12.9" customHeight="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  <c r="V9347" s="1" t="str">
        <f>VLOOKUP(M9347,People!$B$1:$C$5,2,0)</f>
        <v>Chuck Magee</v>
      </c>
      <c r="W9347" s="1" t="str">
        <f>VLOOKUP(Orders!B9347,Returns!$B$1:$C$801,2,1)</f>
        <v>Yes</v>
      </c>
    </row>
    <row r="9348" spans="1:23" ht="12.9" customHeight="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  <c r="V9348" s="1" t="str">
        <f>VLOOKUP(M9348,People!$B$1:$C$5,2,0)</f>
        <v>Chuck Magee</v>
      </c>
      <c r="W9348" s="1" t="str">
        <f>VLOOKUP(Orders!B9348,Returns!$B$1:$C$801,2,1)</f>
        <v>Yes</v>
      </c>
    </row>
    <row r="9349" spans="1:23" ht="12.9" customHeight="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  <c r="V9349" s="1" t="str">
        <f>VLOOKUP(M9349,People!$B$1:$C$5,2,0)</f>
        <v>Chuck Magee</v>
      </c>
      <c r="W9349" s="1" t="str">
        <f>VLOOKUP(Orders!B9349,Returns!$B$1:$C$801,2,1)</f>
        <v>Yes</v>
      </c>
    </row>
    <row r="9350" spans="1:23" ht="12.9" customHeight="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  <c r="V9350" s="1" t="str">
        <f>VLOOKUP(M9350,People!$B$1:$C$5,2,0)</f>
        <v>Anna Andreadi</v>
      </c>
      <c r="W9350" s="1" t="str">
        <f>VLOOKUP(Orders!B9350,Returns!$B$1:$C$801,2,1)</f>
        <v>Yes</v>
      </c>
    </row>
    <row r="9351" spans="1:23" ht="12.9" customHeight="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  <c r="V9351" s="1" t="str">
        <f>VLOOKUP(M9351,People!$B$1:$C$5,2,0)</f>
        <v>Anna Andreadi</v>
      </c>
      <c r="W9351" s="1" t="str">
        <f>VLOOKUP(Orders!B9351,Returns!$B$1:$C$801,2,1)</f>
        <v>Yes</v>
      </c>
    </row>
    <row r="9352" spans="1:23" ht="12.9" customHeight="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  <c r="V9352" s="1" t="str">
        <f>VLOOKUP(M9352,People!$B$1:$C$5,2,0)</f>
        <v>Anna Andreadi</v>
      </c>
      <c r="W9352" s="1" t="str">
        <f>VLOOKUP(Orders!B9352,Returns!$B$1:$C$801,2,1)</f>
        <v>Yes</v>
      </c>
    </row>
    <row r="9353" spans="1:23" ht="12.9" customHeight="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  <c r="V9353" s="1" t="str">
        <f>VLOOKUP(M9353,People!$B$1:$C$5,2,0)</f>
        <v>Anna Andreadi</v>
      </c>
      <c r="W9353" s="1" t="str">
        <f>VLOOKUP(Orders!B9353,Returns!$B$1:$C$801,2,1)</f>
        <v>Yes</v>
      </c>
    </row>
    <row r="9354" spans="1:23" ht="12.9" customHeight="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  <c r="V9354" s="1" t="str">
        <f>VLOOKUP(M9354,People!$B$1:$C$5,2,0)</f>
        <v>Kelly Williams</v>
      </c>
      <c r="W9354" s="1" t="str">
        <f>VLOOKUP(Orders!B9354,Returns!$B$1:$C$801,2,1)</f>
        <v>Yes</v>
      </c>
    </row>
    <row r="9355" spans="1:23" ht="12.9" customHeight="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  <c r="V9355" s="1" t="str">
        <f>VLOOKUP(M9355,People!$B$1:$C$5,2,0)</f>
        <v>Kelly Williams</v>
      </c>
      <c r="W9355" s="1" t="str">
        <f>VLOOKUP(Orders!B9355,Returns!$B$1:$C$801,2,1)</f>
        <v>Yes</v>
      </c>
    </row>
    <row r="9356" spans="1:23" ht="12.9" customHeight="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VLOOKUP(M9356,People!$B$1:$C$5,2,0)</f>
        <v>Kelly Williams</v>
      </c>
      <c r="W9356" s="1" t="str">
        <f>VLOOKUP(Orders!B9356,Returns!$B$1:$C$801,2,1)</f>
        <v>Yes</v>
      </c>
    </row>
    <row r="9357" spans="1:23" ht="12.9" customHeight="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VLOOKUP(M9357,People!$B$1:$C$5,2,0)</f>
        <v>Kelly Williams</v>
      </c>
      <c r="W9357" s="1" t="str">
        <f>VLOOKUP(Orders!B9357,Returns!$B$1:$C$801,2,1)</f>
        <v>Yes</v>
      </c>
    </row>
    <row r="9358" spans="1:23" ht="12.9" customHeight="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  <c r="V9358" s="1" t="str">
        <f>VLOOKUP(M9358,People!$B$1:$C$5,2,0)</f>
        <v>Kelly Williams</v>
      </c>
      <c r="W9358" s="1" t="str">
        <f>VLOOKUP(Orders!B9358,Returns!$B$1:$C$801,2,1)</f>
        <v>Yes</v>
      </c>
    </row>
    <row r="9359" spans="1:23" ht="12.9" customHeight="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  <c r="V9359" s="1" t="str">
        <f>VLOOKUP(M9359,People!$B$1:$C$5,2,0)</f>
        <v>Chuck Magee</v>
      </c>
      <c r="W9359" s="1" t="str">
        <f>VLOOKUP(Orders!B9359,Returns!$B$1:$C$801,2,1)</f>
        <v>Yes</v>
      </c>
    </row>
    <row r="9360" spans="1:23" ht="12.9" customHeight="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  <c r="V9360" s="1" t="str">
        <f>VLOOKUP(M9360,People!$B$1:$C$5,2,0)</f>
        <v>Chuck Magee</v>
      </c>
      <c r="W9360" s="1" t="str">
        <f>VLOOKUP(Orders!B9360,Returns!$B$1:$C$801,2,1)</f>
        <v>Yes</v>
      </c>
    </row>
    <row r="9361" spans="1:23" ht="12.9" customHeight="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  <c r="V9361" s="1" t="str">
        <f>VLOOKUP(M9361,People!$B$1:$C$5,2,0)</f>
        <v>Chuck Magee</v>
      </c>
      <c r="W9361" s="1" t="str">
        <f>VLOOKUP(Orders!B9361,Returns!$B$1:$C$801,2,1)</f>
        <v>Yes</v>
      </c>
    </row>
    <row r="9362" spans="1:23" ht="12.9" customHeight="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VLOOKUP(M9362,People!$B$1:$C$5,2,0)</f>
        <v>Chuck Magee</v>
      </c>
      <c r="W9362" s="1" t="str">
        <f>VLOOKUP(Orders!B9362,Returns!$B$1:$C$801,2,1)</f>
        <v>Yes</v>
      </c>
    </row>
    <row r="9363" spans="1:23" ht="12.9" customHeight="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VLOOKUP(M9363,People!$B$1:$C$5,2,0)</f>
        <v>Anna Andreadi</v>
      </c>
      <c r="W9363" s="1" t="str">
        <f>VLOOKUP(Orders!B9363,Returns!$B$1:$C$801,2,1)</f>
        <v>Yes</v>
      </c>
    </row>
    <row r="9364" spans="1:23" ht="12.9" customHeight="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  <c r="V9364" s="1" t="str">
        <f>VLOOKUP(M9364,People!$B$1:$C$5,2,0)</f>
        <v>Anna Andreadi</v>
      </c>
      <c r="W9364" s="1" t="str">
        <f>VLOOKUP(Orders!B9364,Returns!$B$1:$C$801,2,1)</f>
        <v>Yes</v>
      </c>
    </row>
    <row r="9365" spans="1:23" ht="12.9" customHeight="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  <c r="V9365" s="1" t="str">
        <f>VLOOKUP(M9365,People!$B$1:$C$5,2,0)</f>
        <v>Anna Andreadi</v>
      </c>
      <c r="W9365" s="1" t="str">
        <f>VLOOKUP(Orders!B9365,Returns!$B$1:$C$801,2,1)</f>
        <v>Yes</v>
      </c>
    </row>
    <row r="9366" spans="1:23" ht="12.9" customHeight="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  <c r="V9366" s="1" t="str">
        <f>VLOOKUP(M9366,People!$B$1:$C$5,2,0)</f>
        <v>Anna Andreadi</v>
      </c>
      <c r="W9366" s="1" t="str">
        <f>VLOOKUP(Orders!B9366,Returns!$B$1:$C$801,2,1)</f>
        <v>Yes</v>
      </c>
    </row>
    <row r="9367" spans="1:23" ht="12.9" customHeight="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  <c r="V9367" s="1" t="str">
        <f>VLOOKUP(M9367,People!$B$1:$C$5,2,0)</f>
        <v>Kelly Williams</v>
      </c>
      <c r="W9367" s="1" t="str">
        <f>VLOOKUP(Orders!B9367,Returns!$B$1:$C$801,2,1)</f>
        <v>Yes</v>
      </c>
    </row>
    <row r="9368" spans="1:23" ht="12.9" customHeight="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  <c r="V9368" s="1" t="str">
        <f>VLOOKUP(M9368,People!$B$1:$C$5,2,0)</f>
        <v>Chuck Magee</v>
      </c>
      <c r="W9368" s="1" t="str">
        <f>VLOOKUP(Orders!B9368,Returns!$B$1:$C$801,2,1)</f>
        <v>Yes</v>
      </c>
    </row>
    <row r="9369" spans="1:23" ht="12.9" customHeight="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  <c r="V9369" s="1" t="str">
        <f>VLOOKUP(M9369,People!$B$1:$C$5,2,0)</f>
        <v>Chuck Magee</v>
      </c>
      <c r="W9369" s="1" t="str">
        <f>VLOOKUP(Orders!B9369,Returns!$B$1:$C$801,2,1)</f>
        <v>Yes</v>
      </c>
    </row>
    <row r="9370" spans="1:23" ht="12.9" customHeight="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  <c r="V9370" s="1" t="str">
        <f>VLOOKUP(M9370,People!$B$1:$C$5,2,0)</f>
        <v>Chuck Magee</v>
      </c>
      <c r="W9370" s="1" t="str">
        <f>VLOOKUP(Orders!B9370,Returns!$B$1:$C$801,2,1)</f>
        <v>Yes</v>
      </c>
    </row>
    <row r="9371" spans="1:23" ht="12.9" customHeight="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  <c r="V9371" s="1" t="str">
        <f>VLOOKUP(M9371,People!$B$1:$C$5,2,0)</f>
        <v>Chuck Magee</v>
      </c>
      <c r="W9371" s="1" t="str">
        <f>VLOOKUP(Orders!B9371,Returns!$B$1:$C$801,2,1)</f>
        <v>Yes</v>
      </c>
    </row>
    <row r="9372" spans="1:23" ht="12.9" customHeight="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  <c r="V9372" s="1" t="str">
        <f>VLOOKUP(M9372,People!$B$1:$C$5,2,0)</f>
        <v>Chuck Magee</v>
      </c>
      <c r="W9372" s="1" t="str">
        <f>VLOOKUP(Orders!B9372,Returns!$B$1:$C$801,2,1)</f>
        <v>Yes</v>
      </c>
    </row>
    <row r="9373" spans="1:23" ht="12.9" customHeight="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  <c r="V9373" s="1" t="str">
        <f>VLOOKUP(M9373,People!$B$1:$C$5,2,0)</f>
        <v>Chuck Magee</v>
      </c>
      <c r="W9373" s="1" t="str">
        <f>VLOOKUP(Orders!B9373,Returns!$B$1:$C$801,2,1)</f>
        <v>Yes</v>
      </c>
    </row>
    <row r="9374" spans="1:23" ht="12.9" customHeight="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  <c r="V9374" s="1" t="str">
        <f>VLOOKUP(M9374,People!$B$1:$C$5,2,0)</f>
        <v>Chuck Magee</v>
      </c>
      <c r="W9374" s="1" t="str">
        <f>VLOOKUP(Orders!B9374,Returns!$B$1:$C$801,2,1)</f>
        <v>Yes</v>
      </c>
    </row>
    <row r="9375" spans="1:23" ht="12.9" customHeight="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  <c r="V9375" s="1" t="str">
        <f>VLOOKUP(M9375,People!$B$1:$C$5,2,0)</f>
        <v>Anna Andreadi</v>
      </c>
      <c r="W9375" s="1" t="str">
        <f>VLOOKUP(Orders!B9375,Returns!$B$1:$C$801,2,1)</f>
        <v>Yes</v>
      </c>
    </row>
    <row r="9376" spans="1:23" ht="12.9" customHeight="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  <c r="V9376" s="1" t="str">
        <f>VLOOKUP(M9376,People!$B$1:$C$5,2,0)</f>
        <v>Anna Andreadi</v>
      </c>
      <c r="W9376" s="1" t="str">
        <f>VLOOKUP(Orders!B9376,Returns!$B$1:$C$801,2,1)</f>
        <v>Yes</v>
      </c>
    </row>
    <row r="9377" spans="1:23" ht="12.9" customHeight="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VLOOKUP(M9377,People!$B$1:$C$5,2,0)</f>
        <v>Anna Andreadi</v>
      </c>
      <c r="W9377" s="1" t="str">
        <f>VLOOKUP(Orders!B9377,Returns!$B$1:$C$801,2,1)</f>
        <v>Yes</v>
      </c>
    </row>
    <row r="9378" spans="1:23" ht="12.9" customHeight="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  <c r="V9378" s="1" t="str">
        <f>VLOOKUP(M9378,People!$B$1:$C$5,2,0)</f>
        <v>Chuck Magee</v>
      </c>
      <c r="W9378" s="1" t="str">
        <f>VLOOKUP(Orders!B9378,Returns!$B$1:$C$801,2,1)</f>
        <v>Yes</v>
      </c>
    </row>
    <row r="9379" spans="1:23" ht="12.9" customHeight="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  <c r="V9379" s="1" t="str">
        <f>VLOOKUP(M9379,People!$B$1:$C$5,2,0)</f>
        <v>Kelly Williams</v>
      </c>
      <c r="W9379" s="1" t="str">
        <f>VLOOKUP(Orders!B9379,Returns!$B$1:$C$801,2,1)</f>
        <v>Yes</v>
      </c>
    </row>
    <row r="9380" spans="1:23" ht="12.9" customHeight="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VLOOKUP(M9380,People!$B$1:$C$5,2,0)</f>
        <v>Kelly Williams</v>
      </c>
      <c r="W9380" s="1" t="str">
        <f>VLOOKUP(Orders!B9380,Returns!$B$1:$C$801,2,1)</f>
        <v>Yes</v>
      </c>
    </row>
    <row r="9381" spans="1:23" ht="12.9" customHeight="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  <c r="V9381" s="1" t="str">
        <f>VLOOKUP(M9381,People!$B$1:$C$5,2,0)</f>
        <v>Cassandra Brandow</v>
      </c>
      <c r="W9381" s="1" t="str">
        <f>VLOOKUP(Orders!B9381,Returns!$B$1:$C$801,2,1)</f>
        <v>Yes</v>
      </c>
    </row>
    <row r="9382" spans="1:23" ht="12.9" customHeight="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  <c r="V9382" s="1" t="str">
        <f>VLOOKUP(M9382,People!$B$1:$C$5,2,0)</f>
        <v>Cassandra Brandow</v>
      </c>
      <c r="W9382" s="1" t="str">
        <f>VLOOKUP(Orders!B9382,Returns!$B$1:$C$801,2,1)</f>
        <v>Yes</v>
      </c>
    </row>
    <row r="9383" spans="1:23" ht="12.9" customHeight="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  <c r="V9383" s="1" t="str">
        <f>VLOOKUP(M9383,People!$B$1:$C$5,2,0)</f>
        <v>Cassandra Brandow</v>
      </c>
      <c r="W9383" s="1" t="str">
        <f>VLOOKUP(Orders!B9383,Returns!$B$1:$C$801,2,1)</f>
        <v>Yes</v>
      </c>
    </row>
    <row r="9384" spans="1:23" ht="12.9" customHeight="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VLOOKUP(M9384,People!$B$1:$C$5,2,0)</f>
        <v>Cassandra Brandow</v>
      </c>
      <c r="W9384" s="1" t="str">
        <f>VLOOKUP(Orders!B9384,Returns!$B$1:$C$801,2,1)</f>
        <v>Yes</v>
      </c>
    </row>
    <row r="9385" spans="1:23" ht="12.9" customHeight="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  <c r="V9385" s="1" t="str">
        <f>VLOOKUP(M9385,People!$B$1:$C$5,2,0)</f>
        <v>Cassandra Brandow</v>
      </c>
      <c r="W9385" s="1" t="str">
        <f>VLOOKUP(Orders!B9385,Returns!$B$1:$C$801,2,1)</f>
        <v>Yes</v>
      </c>
    </row>
    <row r="9386" spans="1:23" ht="12.9" customHeight="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  <c r="V9386" s="1" t="str">
        <f>VLOOKUP(M9386,People!$B$1:$C$5,2,0)</f>
        <v>Chuck Magee</v>
      </c>
      <c r="W9386" s="1" t="str">
        <f>VLOOKUP(Orders!B9386,Returns!$B$1:$C$801,2,1)</f>
        <v>Yes</v>
      </c>
    </row>
    <row r="9387" spans="1:23" ht="12.9" customHeight="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  <c r="V9387" s="1" t="str">
        <f>VLOOKUP(M9387,People!$B$1:$C$5,2,0)</f>
        <v>Anna Andreadi</v>
      </c>
      <c r="W9387" s="1" t="str">
        <f>VLOOKUP(Orders!B9387,Returns!$B$1:$C$801,2,1)</f>
        <v>Yes</v>
      </c>
    </row>
    <row r="9388" spans="1:23" ht="12.9" customHeight="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VLOOKUP(M9388,People!$B$1:$C$5,2,0)</f>
        <v>Chuck Magee</v>
      </c>
      <c r="W9388" s="1" t="str">
        <f>VLOOKUP(Orders!B9388,Returns!$B$1:$C$801,2,1)</f>
        <v>Yes</v>
      </c>
    </row>
    <row r="9389" spans="1:23" ht="12.9" customHeight="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  <c r="V9389" s="1" t="str">
        <f>VLOOKUP(M9389,People!$B$1:$C$5,2,0)</f>
        <v>Chuck Magee</v>
      </c>
      <c r="W9389" s="1" t="str">
        <f>VLOOKUP(Orders!B9389,Returns!$B$1:$C$801,2,1)</f>
        <v>Yes</v>
      </c>
    </row>
    <row r="9390" spans="1:23" ht="12.9" customHeight="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  <c r="V9390" s="1" t="str">
        <f>VLOOKUP(M9390,People!$B$1:$C$5,2,0)</f>
        <v>Chuck Magee</v>
      </c>
      <c r="W9390" s="1" t="str">
        <f>VLOOKUP(Orders!B9390,Returns!$B$1:$C$801,2,1)</f>
        <v>Yes</v>
      </c>
    </row>
    <row r="9391" spans="1:23" ht="12.9" customHeight="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  <c r="V9391" s="1" t="str">
        <f>VLOOKUP(M9391,People!$B$1:$C$5,2,0)</f>
        <v>Chuck Magee</v>
      </c>
      <c r="W9391" s="1" t="str">
        <f>VLOOKUP(Orders!B9391,Returns!$B$1:$C$801,2,1)</f>
        <v>Yes</v>
      </c>
    </row>
    <row r="9392" spans="1:23" ht="12.9" customHeight="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  <c r="V9392" s="1" t="str">
        <f>VLOOKUP(M9392,People!$B$1:$C$5,2,0)</f>
        <v>Kelly Williams</v>
      </c>
      <c r="W9392" s="1" t="str">
        <f>VLOOKUP(Orders!B9392,Returns!$B$1:$C$801,2,1)</f>
        <v>Yes</v>
      </c>
    </row>
    <row r="9393" spans="1:23" ht="12.9" customHeight="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  <c r="V9393" s="1" t="str">
        <f>VLOOKUP(M9393,People!$B$1:$C$5,2,0)</f>
        <v>Kelly Williams</v>
      </c>
      <c r="W9393" s="1" t="str">
        <f>VLOOKUP(Orders!B9393,Returns!$B$1:$C$801,2,1)</f>
        <v>Yes</v>
      </c>
    </row>
    <row r="9394" spans="1:23" ht="12.9" customHeight="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  <c r="V9394" s="1" t="str">
        <f>VLOOKUP(M9394,People!$B$1:$C$5,2,0)</f>
        <v>Anna Andreadi</v>
      </c>
      <c r="W9394" s="1" t="str">
        <f>VLOOKUP(Orders!B9394,Returns!$B$1:$C$801,2,1)</f>
        <v>Yes</v>
      </c>
    </row>
    <row r="9395" spans="1:23" ht="12.9" customHeight="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  <c r="V9395" s="1" t="str">
        <f>VLOOKUP(M9395,People!$B$1:$C$5,2,0)</f>
        <v>Chuck Magee</v>
      </c>
      <c r="W9395" s="1" t="str">
        <f>VLOOKUP(Orders!B9395,Returns!$B$1:$C$801,2,1)</f>
        <v>Yes</v>
      </c>
    </row>
    <row r="9396" spans="1:23" ht="12.9" customHeight="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  <c r="V9396" s="1" t="str">
        <f>VLOOKUP(M9396,People!$B$1:$C$5,2,0)</f>
        <v>Chuck Magee</v>
      </c>
      <c r="W9396" s="1" t="str">
        <f>VLOOKUP(Orders!B9396,Returns!$B$1:$C$801,2,1)</f>
        <v>Yes</v>
      </c>
    </row>
    <row r="9397" spans="1:23" ht="12.9" customHeight="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  <c r="V9397" s="1" t="str">
        <f>VLOOKUP(M9397,People!$B$1:$C$5,2,0)</f>
        <v>Chuck Magee</v>
      </c>
      <c r="W9397" s="1" t="str">
        <f>VLOOKUP(Orders!B9397,Returns!$B$1:$C$801,2,1)</f>
        <v>Yes</v>
      </c>
    </row>
    <row r="9398" spans="1:23" ht="12.9" customHeight="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  <c r="V9398" s="1" t="str">
        <f>VLOOKUP(M9398,People!$B$1:$C$5,2,0)</f>
        <v>Chuck Magee</v>
      </c>
      <c r="W9398" s="1" t="str">
        <f>VLOOKUP(Orders!B9398,Returns!$B$1:$C$801,2,1)</f>
        <v>Yes</v>
      </c>
    </row>
    <row r="9399" spans="1:23" ht="12.9" customHeight="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VLOOKUP(M9399,People!$B$1:$C$5,2,0)</f>
        <v>Chuck Magee</v>
      </c>
      <c r="W9399" s="1" t="str">
        <f>VLOOKUP(Orders!B9399,Returns!$B$1:$C$801,2,1)</f>
        <v>Yes</v>
      </c>
    </row>
    <row r="9400" spans="1:23" ht="12.9" customHeight="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VLOOKUP(M9400,People!$B$1:$C$5,2,0)</f>
        <v>Chuck Magee</v>
      </c>
      <c r="W9400" s="1" t="str">
        <f>VLOOKUP(Orders!B9400,Returns!$B$1:$C$801,2,1)</f>
        <v>Yes</v>
      </c>
    </row>
    <row r="9401" spans="1:23" ht="12.9" customHeight="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  <c r="V9401" s="1" t="str">
        <f>VLOOKUP(M9401,People!$B$1:$C$5,2,0)</f>
        <v>Kelly Williams</v>
      </c>
      <c r="W9401" s="1" t="str">
        <f>VLOOKUP(Orders!B9401,Returns!$B$1:$C$801,2,1)</f>
        <v>Yes</v>
      </c>
    </row>
    <row r="9402" spans="1:23" ht="12.9" customHeight="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VLOOKUP(M9402,People!$B$1:$C$5,2,0)</f>
        <v>Cassandra Brandow</v>
      </c>
      <c r="W9402" s="1" t="str">
        <f>VLOOKUP(Orders!B9402,Returns!$B$1:$C$801,2,1)</f>
        <v>Yes</v>
      </c>
    </row>
    <row r="9403" spans="1:23" ht="12.9" customHeight="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  <c r="V9403" s="1" t="str">
        <f>VLOOKUP(M9403,People!$B$1:$C$5,2,0)</f>
        <v>Anna Andreadi</v>
      </c>
      <c r="W9403" s="1" t="str">
        <f>VLOOKUP(Orders!B9403,Returns!$B$1:$C$801,2,1)</f>
        <v>Yes</v>
      </c>
    </row>
    <row r="9404" spans="1:23" ht="12.9" customHeight="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VLOOKUP(M9404,People!$B$1:$C$5,2,0)</f>
        <v>Chuck Magee</v>
      </c>
      <c r="W9404" s="1" t="str">
        <f>VLOOKUP(Orders!B9404,Returns!$B$1:$C$801,2,1)</f>
        <v>Yes</v>
      </c>
    </row>
    <row r="9405" spans="1:23" ht="12.9" customHeight="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  <c r="V9405" s="1" t="str">
        <f>VLOOKUP(M9405,People!$B$1:$C$5,2,0)</f>
        <v>Chuck Magee</v>
      </c>
      <c r="W9405" s="1" t="str">
        <f>VLOOKUP(Orders!B9405,Returns!$B$1:$C$801,2,1)</f>
        <v>Yes</v>
      </c>
    </row>
    <row r="9406" spans="1:23" ht="12.9" customHeight="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  <c r="V9406" s="1" t="str">
        <f>VLOOKUP(M9406,People!$B$1:$C$5,2,0)</f>
        <v>Chuck Magee</v>
      </c>
      <c r="W9406" s="1" t="str">
        <f>VLOOKUP(Orders!B9406,Returns!$B$1:$C$801,2,1)</f>
        <v>Yes</v>
      </c>
    </row>
    <row r="9407" spans="1:23" ht="12.9" customHeight="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  <c r="V9407" s="1" t="str">
        <f>VLOOKUP(M9407,People!$B$1:$C$5,2,0)</f>
        <v>Kelly Williams</v>
      </c>
      <c r="W9407" s="1" t="str">
        <f>VLOOKUP(Orders!B9407,Returns!$B$1:$C$801,2,1)</f>
        <v>Yes</v>
      </c>
    </row>
    <row r="9408" spans="1:23" ht="12.9" customHeight="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  <c r="V9408" s="1" t="str">
        <f>VLOOKUP(M9408,People!$B$1:$C$5,2,0)</f>
        <v>Kelly Williams</v>
      </c>
      <c r="W9408" s="1" t="str">
        <f>VLOOKUP(Orders!B9408,Returns!$B$1:$C$801,2,1)</f>
        <v>Yes</v>
      </c>
    </row>
    <row r="9409" spans="1:23" ht="12.9" customHeight="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  <c r="V9409" s="1" t="str">
        <f>VLOOKUP(M9409,People!$B$1:$C$5,2,0)</f>
        <v>Chuck Magee</v>
      </c>
      <c r="W9409" s="1" t="str">
        <f>VLOOKUP(Orders!B9409,Returns!$B$1:$C$801,2,1)</f>
        <v>Yes</v>
      </c>
    </row>
    <row r="9410" spans="1:23" ht="12.9" customHeight="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  <c r="V9410" s="1" t="str">
        <f>VLOOKUP(M9410,People!$B$1:$C$5,2,0)</f>
        <v>Chuck Magee</v>
      </c>
      <c r="W9410" s="1" t="str">
        <f>VLOOKUP(Orders!B9410,Returns!$B$1:$C$801,2,1)</f>
        <v>Yes</v>
      </c>
    </row>
    <row r="9411" spans="1:23" ht="12.9" customHeight="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  <c r="V9411" s="1" t="str">
        <f>VLOOKUP(M9411,People!$B$1:$C$5,2,0)</f>
        <v>Chuck Magee</v>
      </c>
      <c r="W9411" s="1" t="str">
        <f>VLOOKUP(Orders!B9411,Returns!$B$1:$C$801,2,1)</f>
        <v>Yes</v>
      </c>
    </row>
    <row r="9412" spans="1:23" ht="12.9" customHeight="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VLOOKUP(M9412,People!$B$1:$C$5,2,0)</f>
        <v>Chuck Magee</v>
      </c>
      <c r="W9412" s="1" t="str">
        <f>VLOOKUP(Orders!B9412,Returns!$B$1:$C$801,2,1)</f>
        <v>Yes</v>
      </c>
    </row>
    <row r="9413" spans="1:23" ht="12.9" customHeight="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  <c r="V9413" s="1" t="str">
        <f>VLOOKUP(M9413,People!$B$1:$C$5,2,0)</f>
        <v>Anna Andreadi</v>
      </c>
      <c r="W9413" s="1" t="str">
        <f>VLOOKUP(Orders!B9413,Returns!$B$1:$C$801,2,1)</f>
        <v>Yes</v>
      </c>
    </row>
    <row r="9414" spans="1:23" ht="12.9" customHeight="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VLOOKUP(M9414,People!$B$1:$C$5,2,0)</f>
        <v>Anna Andreadi</v>
      </c>
      <c r="W9414" s="1" t="str">
        <f>VLOOKUP(Orders!B9414,Returns!$B$1:$C$801,2,1)</f>
        <v>Yes</v>
      </c>
    </row>
    <row r="9415" spans="1:23" ht="12.9" customHeight="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  <c r="V9415" s="1" t="str">
        <f>VLOOKUP(M9415,People!$B$1:$C$5,2,0)</f>
        <v>Kelly Williams</v>
      </c>
      <c r="W9415" s="1" t="str">
        <f>VLOOKUP(Orders!B9415,Returns!$B$1:$C$801,2,1)</f>
        <v>Yes</v>
      </c>
    </row>
    <row r="9416" spans="1:23" ht="12.9" customHeight="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  <c r="V9416" s="1" t="str">
        <f>VLOOKUP(M9416,People!$B$1:$C$5,2,0)</f>
        <v>Anna Andreadi</v>
      </c>
      <c r="W9416" s="1" t="str">
        <f>VLOOKUP(Orders!B9416,Returns!$B$1:$C$801,2,1)</f>
        <v>Yes</v>
      </c>
    </row>
    <row r="9417" spans="1:23" ht="12.9" customHeight="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  <c r="V9417" s="1" t="str">
        <f>VLOOKUP(M9417,People!$B$1:$C$5,2,0)</f>
        <v>Anna Andreadi</v>
      </c>
      <c r="W9417" s="1" t="str">
        <f>VLOOKUP(Orders!B9417,Returns!$B$1:$C$801,2,1)</f>
        <v>Yes</v>
      </c>
    </row>
    <row r="9418" spans="1:23" ht="12.9" customHeight="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  <c r="V9418" s="1" t="str">
        <f>VLOOKUP(M9418,People!$B$1:$C$5,2,0)</f>
        <v>Anna Andreadi</v>
      </c>
      <c r="W9418" s="1" t="str">
        <f>VLOOKUP(Orders!B9418,Returns!$B$1:$C$801,2,1)</f>
        <v>Yes</v>
      </c>
    </row>
    <row r="9419" spans="1:23" ht="12.9" customHeight="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  <c r="V9419" s="1" t="str">
        <f>VLOOKUP(M9419,People!$B$1:$C$5,2,0)</f>
        <v>Cassandra Brandow</v>
      </c>
      <c r="W9419" s="1" t="str">
        <f>VLOOKUP(Orders!B9419,Returns!$B$1:$C$801,2,1)</f>
        <v>Yes</v>
      </c>
    </row>
    <row r="9420" spans="1:23" ht="12.9" customHeight="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  <c r="V9420" s="1" t="str">
        <f>VLOOKUP(M9420,People!$B$1:$C$5,2,0)</f>
        <v>Cassandra Brandow</v>
      </c>
      <c r="W9420" s="1" t="str">
        <f>VLOOKUP(Orders!B9420,Returns!$B$1:$C$801,2,1)</f>
        <v>Yes</v>
      </c>
    </row>
    <row r="9421" spans="1:23" ht="12.9" customHeight="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  <c r="V9421" s="1" t="str">
        <f>VLOOKUP(M9421,People!$B$1:$C$5,2,0)</f>
        <v>Kelly Williams</v>
      </c>
      <c r="W9421" s="1" t="str">
        <f>VLOOKUP(Orders!B9421,Returns!$B$1:$C$801,2,1)</f>
        <v>Yes</v>
      </c>
    </row>
    <row r="9422" spans="1:23" ht="12.9" customHeight="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  <c r="V9422" s="1" t="str">
        <f>VLOOKUP(M9422,People!$B$1:$C$5,2,0)</f>
        <v>Kelly Williams</v>
      </c>
      <c r="W9422" s="1" t="str">
        <f>VLOOKUP(Orders!B9422,Returns!$B$1:$C$801,2,1)</f>
        <v>Yes</v>
      </c>
    </row>
    <row r="9423" spans="1:23" ht="12.9" customHeight="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  <c r="V9423" s="1" t="str">
        <f>VLOOKUP(M9423,People!$B$1:$C$5,2,0)</f>
        <v>Anna Andreadi</v>
      </c>
      <c r="W9423" s="1" t="str">
        <f>VLOOKUP(Orders!B9423,Returns!$B$1:$C$801,2,1)</f>
        <v>Yes</v>
      </c>
    </row>
    <row r="9424" spans="1:23" ht="12.9" customHeight="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  <c r="V9424" s="1" t="str">
        <f>VLOOKUP(M9424,People!$B$1:$C$5,2,0)</f>
        <v>Anna Andreadi</v>
      </c>
      <c r="W9424" s="1" t="str">
        <f>VLOOKUP(Orders!B9424,Returns!$B$1:$C$801,2,1)</f>
        <v>Yes</v>
      </c>
    </row>
    <row r="9425" spans="1:23" ht="12.9" customHeight="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VLOOKUP(M9425,People!$B$1:$C$5,2,0)</f>
        <v>Anna Andreadi</v>
      </c>
      <c r="W9425" s="1" t="str">
        <f>VLOOKUP(Orders!B9425,Returns!$B$1:$C$801,2,1)</f>
        <v>Yes</v>
      </c>
    </row>
    <row r="9426" spans="1:23" ht="12.9" customHeight="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  <c r="V9426" s="1" t="str">
        <f>VLOOKUP(M9426,People!$B$1:$C$5,2,0)</f>
        <v>Anna Andreadi</v>
      </c>
      <c r="W9426" s="1" t="str">
        <f>VLOOKUP(Orders!B9426,Returns!$B$1:$C$801,2,1)</f>
        <v>Yes</v>
      </c>
    </row>
    <row r="9427" spans="1:23" ht="12.9" customHeight="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  <c r="V9427" s="1" t="str">
        <f>VLOOKUP(M9427,People!$B$1:$C$5,2,0)</f>
        <v>Chuck Magee</v>
      </c>
      <c r="W9427" s="1" t="str">
        <f>VLOOKUP(Orders!B9427,Returns!$B$1:$C$801,2,1)</f>
        <v>Yes</v>
      </c>
    </row>
    <row r="9428" spans="1:23" ht="12.9" customHeight="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  <c r="V9428" s="1" t="str">
        <f>VLOOKUP(M9428,People!$B$1:$C$5,2,0)</f>
        <v>Anna Andreadi</v>
      </c>
      <c r="W9428" s="1" t="str">
        <f>VLOOKUP(Orders!B9428,Returns!$B$1:$C$801,2,1)</f>
        <v>Yes</v>
      </c>
    </row>
    <row r="9429" spans="1:23" ht="12.9" customHeight="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  <c r="V9429" s="1" t="str">
        <f>VLOOKUP(M9429,People!$B$1:$C$5,2,0)</f>
        <v>Chuck Magee</v>
      </c>
      <c r="W9429" s="1" t="str">
        <f>VLOOKUP(Orders!B9429,Returns!$B$1:$C$801,2,1)</f>
        <v>Yes</v>
      </c>
    </row>
    <row r="9430" spans="1:23" ht="12.9" customHeight="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  <c r="V9430" s="1" t="str">
        <f>VLOOKUP(M9430,People!$B$1:$C$5,2,0)</f>
        <v>Kelly Williams</v>
      </c>
      <c r="W9430" s="1" t="str">
        <f>VLOOKUP(Orders!B9430,Returns!$B$1:$C$801,2,1)</f>
        <v>Yes</v>
      </c>
    </row>
    <row r="9431" spans="1:23" ht="12.9" customHeight="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  <c r="V9431" s="1" t="str">
        <f>VLOOKUP(M9431,People!$B$1:$C$5,2,0)</f>
        <v>Kelly Williams</v>
      </c>
      <c r="W9431" s="1" t="str">
        <f>VLOOKUP(Orders!B9431,Returns!$B$1:$C$801,2,1)</f>
        <v>Yes</v>
      </c>
    </row>
    <row r="9432" spans="1:23" ht="12.9" customHeight="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  <c r="V9432" s="1" t="str">
        <f>VLOOKUP(M9432,People!$B$1:$C$5,2,0)</f>
        <v>Kelly Williams</v>
      </c>
      <c r="W9432" s="1" t="str">
        <f>VLOOKUP(Orders!B9432,Returns!$B$1:$C$801,2,1)</f>
        <v>Yes</v>
      </c>
    </row>
    <row r="9433" spans="1:23" ht="12.9" customHeight="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VLOOKUP(M9433,People!$B$1:$C$5,2,0)</f>
        <v>Chuck Magee</v>
      </c>
      <c r="W9433" s="1" t="str">
        <f>VLOOKUP(Orders!B9433,Returns!$B$1:$C$801,2,1)</f>
        <v>Yes</v>
      </c>
    </row>
    <row r="9434" spans="1:23" ht="12.9" customHeight="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  <c r="V9434" s="1" t="str">
        <f>VLOOKUP(M9434,People!$B$1:$C$5,2,0)</f>
        <v>Anna Andreadi</v>
      </c>
      <c r="W9434" s="1" t="str">
        <f>VLOOKUP(Orders!B9434,Returns!$B$1:$C$801,2,1)</f>
        <v>Yes</v>
      </c>
    </row>
    <row r="9435" spans="1:23" ht="12.9" customHeight="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  <c r="V9435" s="1" t="str">
        <f>VLOOKUP(M9435,People!$B$1:$C$5,2,0)</f>
        <v>Anna Andreadi</v>
      </c>
      <c r="W9435" s="1" t="str">
        <f>VLOOKUP(Orders!B9435,Returns!$B$1:$C$801,2,1)</f>
        <v>Yes</v>
      </c>
    </row>
    <row r="9436" spans="1:23" ht="12.9" customHeight="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  <c r="V9436" s="1" t="str">
        <f>VLOOKUP(M9436,People!$B$1:$C$5,2,0)</f>
        <v>Anna Andreadi</v>
      </c>
      <c r="W9436" s="1" t="str">
        <f>VLOOKUP(Orders!B9436,Returns!$B$1:$C$801,2,1)</f>
        <v>Yes</v>
      </c>
    </row>
    <row r="9437" spans="1:23" ht="12.9" customHeight="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  <c r="V9437" s="1" t="str">
        <f>VLOOKUP(M9437,People!$B$1:$C$5,2,0)</f>
        <v>Anna Andreadi</v>
      </c>
      <c r="W9437" s="1" t="str">
        <f>VLOOKUP(Orders!B9437,Returns!$B$1:$C$801,2,1)</f>
        <v>Yes</v>
      </c>
    </row>
    <row r="9438" spans="1:23" ht="12.9" customHeight="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  <c r="V9438" s="1" t="str">
        <f>VLOOKUP(M9438,People!$B$1:$C$5,2,0)</f>
        <v>Chuck Magee</v>
      </c>
      <c r="W9438" s="1" t="str">
        <f>VLOOKUP(Orders!B9438,Returns!$B$1:$C$801,2,1)</f>
        <v>Yes</v>
      </c>
    </row>
    <row r="9439" spans="1:23" ht="12.9" customHeight="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  <c r="V9439" s="1" t="str">
        <f>VLOOKUP(M9439,People!$B$1:$C$5,2,0)</f>
        <v>Anna Andreadi</v>
      </c>
      <c r="W9439" s="1" t="str">
        <f>VLOOKUP(Orders!B9439,Returns!$B$1:$C$801,2,1)</f>
        <v>Yes</v>
      </c>
    </row>
    <row r="9440" spans="1:23" ht="12.9" customHeight="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  <c r="V9440" s="1" t="str">
        <f>VLOOKUP(M9440,People!$B$1:$C$5,2,0)</f>
        <v>Chuck Magee</v>
      </c>
      <c r="W9440" s="1" t="str">
        <f>VLOOKUP(Orders!B9440,Returns!$B$1:$C$801,2,1)</f>
        <v>Yes</v>
      </c>
    </row>
    <row r="9441" spans="1:23" ht="12.9" customHeight="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  <c r="V9441" s="1" t="str">
        <f>VLOOKUP(M9441,People!$B$1:$C$5,2,0)</f>
        <v>Kelly Williams</v>
      </c>
      <c r="W9441" s="1" t="str">
        <f>VLOOKUP(Orders!B9441,Returns!$B$1:$C$801,2,1)</f>
        <v>Yes</v>
      </c>
    </row>
    <row r="9442" spans="1:23" ht="12.9" customHeight="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  <c r="V9442" s="1" t="str">
        <f>VLOOKUP(M9442,People!$B$1:$C$5,2,0)</f>
        <v>Chuck Magee</v>
      </c>
      <c r="W9442" s="1" t="e">
        <f>VLOOKUP(Orders!B9442,Returns!$B$1:$C$801,2,1)</f>
        <v>#N/A</v>
      </c>
    </row>
    <row r="9443" spans="1:23" ht="12.9" customHeight="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  <c r="V9443" s="1" t="str">
        <f>VLOOKUP(M9443,People!$B$1:$C$5,2,0)</f>
        <v>Chuck Magee</v>
      </c>
      <c r="W9443" s="1" t="str">
        <f>VLOOKUP(Orders!B9443,Returns!$B$1:$C$801,2,1)</f>
        <v>Yes</v>
      </c>
    </row>
    <row r="9444" spans="1:23" ht="12.9" customHeight="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  <c r="V9444" s="1" t="str">
        <f>VLOOKUP(M9444,People!$B$1:$C$5,2,0)</f>
        <v>Cassandra Brandow</v>
      </c>
      <c r="W9444" s="1" t="str">
        <f>VLOOKUP(Orders!B9444,Returns!$B$1:$C$801,2,1)</f>
        <v>Yes</v>
      </c>
    </row>
    <row r="9445" spans="1:23" ht="12.9" customHeight="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  <c r="V9445" s="1" t="str">
        <f>VLOOKUP(M9445,People!$B$1:$C$5,2,0)</f>
        <v>Cassandra Brandow</v>
      </c>
      <c r="W9445" s="1" t="str">
        <f>VLOOKUP(Orders!B9445,Returns!$B$1:$C$801,2,1)</f>
        <v>Yes</v>
      </c>
    </row>
    <row r="9446" spans="1:23" ht="12.9" customHeight="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VLOOKUP(M9446,People!$B$1:$C$5,2,0)</f>
        <v>Kelly Williams</v>
      </c>
      <c r="W9446" s="1" t="str">
        <f>VLOOKUP(Orders!B9446,Returns!$B$1:$C$801,2,1)</f>
        <v>Yes</v>
      </c>
    </row>
    <row r="9447" spans="1:23" ht="12.9" customHeight="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VLOOKUP(M9447,People!$B$1:$C$5,2,0)</f>
        <v>Kelly Williams</v>
      </c>
      <c r="W9447" s="1" t="str">
        <f>VLOOKUP(Orders!B9447,Returns!$B$1:$C$801,2,1)</f>
        <v>Yes</v>
      </c>
    </row>
    <row r="9448" spans="1:23" ht="12.9" customHeight="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VLOOKUP(M9448,People!$B$1:$C$5,2,0)</f>
        <v>Kelly Williams</v>
      </c>
      <c r="W9448" s="1" t="str">
        <f>VLOOKUP(Orders!B9448,Returns!$B$1:$C$801,2,1)</f>
        <v>Yes</v>
      </c>
    </row>
    <row r="9449" spans="1:23" ht="12.9" customHeight="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  <c r="V9449" s="1" t="str">
        <f>VLOOKUP(M9449,People!$B$1:$C$5,2,0)</f>
        <v>Kelly Williams</v>
      </c>
      <c r="W9449" s="1" t="str">
        <f>VLOOKUP(Orders!B9449,Returns!$B$1:$C$801,2,1)</f>
        <v>Yes</v>
      </c>
    </row>
    <row r="9450" spans="1:23" ht="12.9" customHeight="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VLOOKUP(M9450,People!$B$1:$C$5,2,0)</f>
        <v>Anna Andreadi</v>
      </c>
      <c r="W9450" s="1" t="str">
        <f>VLOOKUP(Orders!B9450,Returns!$B$1:$C$801,2,1)</f>
        <v>Yes</v>
      </c>
    </row>
    <row r="9451" spans="1:23" ht="12.9" customHeight="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  <c r="V9451" s="1" t="str">
        <f>VLOOKUP(M9451,People!$B$1:$C$5,2,0)</f>
        <v>Anna Andreadi</v>
      </c>
      <c r="W9451" s="1" t="str">
        <f>VLOOKUP(Orders!B9451,Returns!$B$1:$C$801,2,1)</f>
        <v>Yes</v>
      </c>
    </row>
    <row r="9452" spans="1:23" ht="12.9" customHeight="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  <c r="V9452" s="1" t="str">
        <f>VLOOKUP(M9452,People!$B$1:$C$5,2,0)</f>
        <v>Anna Andreadi</v>
      </c>
      <c r="W9452" s="1" t="str">
        <f>VLOOKUP(Orders!B9452,Returns!$B$1:$C$801,2,1)</f>
        <v>Yes</v>
      </c>
    </row>
    <row r="9453" spans="1:23" ht="12.9" customHeight="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  <c r="V9453" s="1" t="str">
        <f>VLOOKUP(M9453,People!$B$1:$C$5,2,0)</f>
        <v>Anna Andreadi</v>
      </c>
      <c r="W9453" s="1" t="str">
        <f>VLOOKUP(Orders!B9453,Returns!$B$1:$C$801,2,1)</f>
        <v>Yes</v>
      </c>
    </row>
    <row r="9454" spans="1:23" ht="12.9" customHeight="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  <c r="V9454" s="1" t="str">
        <f>VLOOKUP(M9454,People!$B$1:$C$5,2,0)</f>
        <v>Anna Andreadi</v>
      </c>
      <c r="W9454" s="1" t="str">
        <f>VLOOKUP(Orders!B9454,Returns!$B$1:$C$801,2,1)</f>
        <v>Yes</v>
      </c>
    </row>
    <row r="9455" spans="1:23" ht="12.9" customHeight="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  <c r="V9455" s="1" t="str">
        <f>VLOOKUP(M9455,People!$B$1:$C$5,2,0)</f>
        <v>Anna Andreadi</v>
      </c>
      <c r="W9455" s="1" t="str">
        <f>VLOOKUP(Orders!B9455,Returns!$B$1:$C$801,2,1)</f>
        <v>Yes</v>
      </c>
    </row>
    <row r="9456" spans="1:23" ht="12.9" customHeight="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  <c r="V9456" s="1" t="str">
        <f>VLOOKUP(M9456,People!$B$1:$C$5,2,0)</f>
        <v>Anna Andreadi</v>
      </c>
      <c r="W9456" s="1" t="str">
        <f>VLOOKUP(Orders!B9456,Returns!$B$1:$C$801,2,1)</f>
        <v>Yes</v>
      </c>
    </row>
    <row r="9457" spans="1:23" ht="12.9" customHeight="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  <c r="V9457" s="1" t="str">
        <f>VLOOKUP(M9457,People!$B$1:$C$5,2,0)</f>
        <v>Cassandra Brandow</v>
      </c>
      <c r="W9457" s="1" t="str">
        <f>VLOOKUP(Orders!B9457,Returns!$B$1:$C$801,2,1)</f>
        <v>Yes</v>
      </c>
    </row>
    <row r="9458" spans="1:23" ht="12.9" customHeight="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  <c r="V9458" s="1" t="str">
        <f>VLOOKUP(M9458,People!$B$1:$C$5,2,0)</f>
        <v>Cassandra Brandow</v>
      </c>
      <c r="W9458" s="1" t="str">
        <f>VLOOKUP(Orders!B9458,Returns!$B$1:$C$801,2,1)</f>
        <v>Yes</v>
      </c>
    </row>
    <row r="9459" spans="1:23" ht="12.9" customHeight="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  <c r="V9459" s="1" t="str">
        <f>VLOOKUP(M9459,People!$B$1:$C$5,2,0)</f>
        <v>Cassandra Brandow</v>
      </c>
      <c r="W9459" s="1" t="str">
        <f>VLOOKUP(Orders!B9459,Returns!$B$1:$C$801,2,1)</f>
        <v>Yes</v>
      </c>
    </row>
    <row r="9460" spans="1:23" ht="12.9" customHeight="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  <c r="V9460" s="1" t="str">
        <f>VLOOKUP(M9460,People!$B$1:$C$5,2,0)</f>
        <v>Anna Andreadi</v>
      </c>
      <c r="W9460" s="1" t="str">
        <f>VLOOKUP(Orders!B9460,Returns!$B$1:$C$801,2,1)</f>
        <v>Yes</v>
      </c>
    </row>
    <row r="9461" spans="1:23" ht="12.9" customHeight="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  <c r="V9461" s="1" t="str">
        <f>VLOOKUP(M9461,People!$B$1:$C$5,2,0)</f>
        <v>Anna Andreadi</v>
      </c>
      <c r="W9461" s="1" t="str">
        <f>VLOOKUP(Orders!B9461,Returns!$B$1:$C$801,2,1)</f>
        <v>Yes</v>
      </c>
    </row>
    <row r="9462" spans="1:23" ht="12.9" customHeight="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VLOOKUP(M9462,People!$B$1:$C$5,2,0)</f>
        <v>Chuck Magee</v>
      </c>
      <c r="W9462" s="1" t="str">
        <f>VLOOKUP(Orders!B9462,Returns!$B$1:$C$801,2,1)</f>
        <v>Yes</v>
      </c>
    </row>
    <row r="9463" spans="1:23" ht="12.9" customHeight="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  <c r="V9463" s="1" t="str">
        <f>VLOOKUP(M9463,People!$B$1:$C$5,2,0)</f>
        <v>Anna Andreadi</v>
      </c>
      <c r="W9463" s="1" t="str">
        <f>VLOOKUP(Orders!B9463,Returns!$B$1:$C$801,2,1)</f>
        <v>Yes</v>
      </c>
    </row>
    <row r="9464" spans="1:23" ht="12.9" customHeight="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  <c r="V9464" s="1" t="str">
        <f>VLOOKUP(M9464,People!$B$1:$C$5,2,0)</f>
        <v>Cassandra Brandow</v>
      </c>
      <c r="W9464" s="1" t="str">
        <f>VLOOKUP(Orders!B9464,Returns!$B$1:$C$801,2,1)</f>
        <v>Yes</v>
      </c>
    </row>
    <row r="9465" spans="1:23" ht="12.9" customHeight="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  <c r="V9465" s="1" t="str">
        <f>VLOOKUP(M9465,People!$B$1:$C$5,2,0)</f>
        <v>Chuck Magee</v>
      </c>
      <c r="W9465" s="1" t="str">
        <f>VLOOKUP(Orders!B9465,Returns!$B$1:$C$801,2,1)</f>
        <v>Yes</v>
      </c>
    </row>
    <row r="9466" spans="1:23" ht="12.9" customHeight="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  <c r="V9466" s="1" t="str">
        <f>VLOOKUP(M9466,People!$B$1:$C$5,2,0)</f>
        <v>Chuck Magee</v>
      </c>
      <c r="W9466" s="1" t="str">
        <f>VLOOKUP(Orders!B9466,Returns!$B$1:$C$801,2,1)</f>
        <v>Yes</v>
      </c>
    </row>
    <row r="9467" spans="1:23" ht="12.9" customHeight="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  <c r="V9467" s="1" t="str">
        <f>VLOOKUP(M9467,People!$B$1:$C$5,2,0)</f>
        <v>Anna Andreadi</v>
      </c>
      <c r="W9467" s="1" t="str">
        <f>VLOOKUP(Orders!B9467,Returns!$B$1:$C$801,2,1)</f>
        <v>Yes</v>
      </c>
    </row>
    <row r="9468" spans="1:23" ht="12.9" customHeight="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  <c r="V9468" s="1" t="str">
        <f>VLOOKUP(M9468,People!$B$1:$C$5,2,0)</f>
        <v>Chuck Magee</v>
      </c>
      <c r="W9468" s="1" t="str">
        <f>VLOOKUP(Orders!B9468,Returns!$B$1:$C$801,2,1)</f>
        <v>Yes</v>
      </c>
    </row>
    <row r="9469" spans="1:23" ht="12.9" customHeight="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VLOOKUP(M9469,People!$B$1:$C$5,2,0)</f>
        <v>Chuck Magee</v>
      </c>
      <c r="W9469" s="1" t="str">
        <f>VLOOKUP(Orders!B9469,Returns!$B$1:$C$801,2,1)</f>
        <v>Yes</v>
      </c>
    </row>
    <row r="9470" spans="1:23" ht="12.9" customHeight="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  <c r="V9470" s="1" t="str">
        <f>VLOOKUP(M9470,People!$B$1:$C$5,2,0)</f>
        <v>Chuck Magee</v>
      </c>
      <c r="W9470" s="1" t="str">
        <f>VLOOKUP(Orders!B9470,Returns!$B$1:$C$801,2,1)</f>
        <v>Yes</v>
      </c>
    </row>
    <row r="9471" spans="1:23" ht="12.9" customHeight="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  <c r="V9471" s="1" t="str">
        <f>VLOOKUP(M9471,People!$B$1:$C$5,2,0)</f>
        <v>Chuck Magee</v>
      </c>
      <c r="W9471" s="1" t="str">
        <f>VLOOKUP(Orders!B9471,Returns!$B$1:$C$801,2,1)</f>
        <v>Yes</v>
      </c>
    </row>
    <row r="9472" spans="1:23" ht="12.9" customHeight="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  <c r="V9472" s="1" t="str">
        <f>VLOOKUP(M9472,People!$B$1:$C$5,2,0)</f>
        <v>Chuck Magee</v>
      </c>
      <c r="W9472" s="1" t="str">
        <f>VLOOKUP(Orders!B9472,Returns!$B$1:$C$801,2,1)</f>
        <v>Yes</v>
      </c>
    </row>
    <row r="9473" spans="1:23" ht="12.9" customHeight="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  <c r="V9473" s="1" t="str">
        <f>VLOOKUP(M9473,People!$B$1:$C$5,2,0)</f>
        <v>Chuck Magee</v>
      </c>
      <c r="W9473" s="1" t="str">
        <f>VLOOKUP(Orders!B9473,Returns!$B$1:$C$801,2,1)</f>
        <v>Yes</v>
      </c>
    </row>
    <row r="9474" spans="1:23" ht="12.9" customHeight="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  <c r="V9474" s="1" t="str">
        <f>VLOOKUP(M9474,People!$B$1:$C$5,2,0)</f>
        <v>Chuck Magee</v>
      </c>
      <c r="W9474" s="1" t="str">
        <f>VLOOKUP(Orders!B9474,Returns!$B$1:$C$801,2,1)</f>
        <v>Yes</v>
      </c>
    </row>
    <row r="9475" spans="1:23" ht="12.9" customHeight="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  <c r="V9475" s="1" t="str">
        <f>VLOOKUP(M9475,People!$B$1:$C$5,2,0)</f>
        <v>Chuck Magee</v>
      </c>
      <c r="W9475" s="1" t="str">
        <f>VLOOKUP(Orders!B9475,Returns!$B$1:$C$801,2,1)</f>
        <v>Yes</v>
      </c>
    </row>
    <row r="9476" spans="1:23" ht="12.9" customHeight="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VLOOKUP(M9476,People!$B$1:$C$5,2,0)</f>
        <v>Kelly Williams</v>
      </c>
      <c r="W9476" s="1" t="str">
        <f>VLOOKUP(Orders!B9476,Returns!$B$1:$C$801,2,1)</f>
        <v>Yes</v>
      </c>
    </row>
    <row r="9477" spans="1:23" ht="12.9" customHeight="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  <c r="V9477" s="1" t="str">
        <f>VLOOKUP(M9477,People!$B$1:$C$5,2,0)</f>
        <v>Kelly Williams</v>
      </c>
      <c r="W9477" s="1" t="str">
        <f>VLOOKUP(Orders!B9477,Returns!$B$1:$C$801,2,1)</f>
        <v>Yes</v>
      </c>
    </row>
    <row r="9478" spans="1:23" ht="12.9" customHeight="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VLOOKUP(M9478,People!$B$1:$C$5,2,0)</f>
        <v>Kelly Williams</v>
      </c>
      <c r="W9478" s="1" t="str">
        <f>VLOOKUP(Orders!B9478,Returns!$B$1:$C$801,2,1)</f>
        <v>Yes</v>
      </c>
    </row>
    <row r="9479" spans="1:23" ht="12.9" customHeight="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  <c r="V9479" s="1" t="str">
        <f>VLOOKUP(M9479,People!$B$1:$C$5,2,0)</f>
        <v>Kelly Williams</v>
      </c>
      <c r="W9479" s="1" t="str">
        <f>VLOOKUP(Orders!B9479,Returns!$B$1:$C$801,2,1)</f>
        <v>Yes</v>
      </c>
    </row>
    <row r="9480" spans="1:23" ht="12.9" customHeight="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VLOOKUP(M9480,People!$B$1:$C$5,2,0)</f>
        <v>Kelly Williams</v>
      </c>
      <c r="W9480" s="1" t="str">
        <f>VLOOKUP(Orders!B9480,Returns!$B$1:$C$801,2,1)</f>
        <v>Yes</v>
      </c>
    </row>
    <row r="9481" spans="1:23" ht="12.9" customHeight="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  <c r="V9481" s="1" t="str">
        <f>VLOOKUP(M9481,People!$B$1:$C$5,2,0)</f>
        <v>Kelly Williams</v>
      </c>
      <c r="W9481" s="1" t="str">
        <f>VLOOKUP(Orders!B9481,Returns!$B$1:$C$801,2,1)</f>
        <v>Yes</v>
      </c>
    </row>
    <row r="9482" spans="1:23" ht="12.9" customHeight="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  <c r="V9482" s="1" t="str">
        <f>VLOOKUP(M9482,People!$B$1:$C$5,2,0)</f>
        <v>Kelly Williams</v>
      </c>
      <c r="W9482" s="1" t="str">
        <f>VLOOKUP(Orders!B9482,Returns!$B$1:$C$801,2,1)</f>
        <v>Yes</v>
      </c>
    </row>
    <row r="9483" spans="1:23" ht="12.9" customHeight="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  <c r="V9483" s="1" t="str">
        <f>VLOOKUP(M9483,People!$B$1:$C$5,2,0)</f>
        <v>Kelly Williams</v>
      </c>
      <c r="W9483" s="1" t="str">
        <f>VLOOKUP(Orders!B9483,Returns!$B$1:$C$801,2,1)</f>
        <v>Yes</v>
      </c>
    </row>
    <row r="9484" spans="1:23" ht="12.9" customHeight="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  <c r="V9484" s="1" t="str">
        <f>VLOOKUP(M9484,People!$B$1:$C$5,2,0)</f>
        <v>Chuck Magee</v>
      </c>
      <c r="W9484" s="1" t="str">
        <f>VLOOKUP(Orders!B9484,Returns!$B$1:$C$801,2,1)</f>
        <v>Yes</v>
      </c>
    </row>
    <row r="9485" spans="1:23" ht="12.9" customHeight="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  <c r="V9485" s="1" t="str">
        <f>VLOOKUP(M9485,People!$B$1:$C$5,2,0)</f>
        <v>Anna Andreadi</v>
      </c>
      <c r="W9485" s="1" t="str">
        <f>VLOOKUP(Orders!B9485,Returns!$B$1:$C$801,2,1)</f>
        <v>Yes</v>
      </c>
    </row>
    <row r="9486" spans="1:23" ht="12.9" customHeight="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  <c r="V9486" s="1" t="str">
        <f>VLOOKUP(M9486,People!$B$1:$C$5,2,0)</f>
        <v>Kelly Williams</v>
      </c>
      <c r="W9486" s="1" t="str">
        <f>VLOOKUP(Orders!B9486,Returns!$B$1:$C$801,2,1)</f>
        <v>Yes</v>
      </c>
    </row>
    <row r="9487" spans="1:23" ht="12.9" customHeight="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  <c r="V9487" s="1" t="str">
        <f>VLOOKUP(M9487,People!$B$1:$C$5,2,0)</f>
        <v>Kelly Williams</v>
      </c>
      <c r="W9487" s="1" t="str">
        <f>VLOOKUP(Orders!B9487,Returns!$B$1:$C$801,2,1)</f>
        <v>Yes</v>
      </c>
    </row>
    <row r="9488" spans="1:23" ht="12.9" customHeight="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  <c r="V9488" s="1" t="str">
        <f>VLOOKUP(M9488,People!$B$1:$C$5,2,0)</f>
        <v>Chuck Magee</v>
      </c>
      <c r="W9488" s="1" t="str">
        <f>VLOOKUP(Orders!B9488,Returns!$B$1:$C$801,2,1)</f>
        <v>Yes</v>
      </c>
    </row>
    <row r="9489" spans="1:23" ht="12.9" customHeight="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  <c r="V9489" s="1" t="str">
        <f>VLOOKUP(M9489,People!$B$1:$C$5,2,0)</f>
        <v>Chuck Magee</v>
      </c>
      <c r="W9489" s="1" t="str">
        <f>VLOOKUP(Orders!B9489,Returns!$B$1:$C$801,2,1)</f>
        <v>Yes</v>
      </c>
    </row>
    <row r="9490" spans="1:23" ht="12.9" customHeight="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  <c r="V9490" s="1" t="str">
        <f>VLOOKUP(M9490,People!$B$1:$C$5,2,0)</f>
        <v>Anna Andreadi</v>
      </c>
      <c r="W9490" s="1" t="str">
        <f>VLOOKUP(Orders!B9490,Returns!$B$1:$C$801,2,1)</f>
        <v>Yes</v>
      </c>
    </row>
    <row r="9491" spans="1:23" ht="12.9" customHeight="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  <c r="V9491" s="1" t="str">
        <f>VLOOKUP(M9491,People!$B$1:$C$5,2,0)</f>
        <v>Cassandra Brandow</v>
      </c>
      <c r="W9491" s="1" t="str">
        <f>VLOOKUP(Orders!B9491,Returns!$B$1:$C$801,2,1)</f>
        <v>Yes</v>
      </c>
    </row>
    <row r="9492" spans="1:23" ht="12.9" customHeight="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  <c r="V9492" s="1" t="str">
        <f>VLOOKUP(M9492,People!$B$1:$C$5,2,0)</f>
        <v>Anna Andreadi</v>
      </c>
      <c r="W9492" s="1" t="str">
        <f>VLOOKUP(Orders!B9492,Returns!$B$1:$C$801,2,1)</f>
        <v>Yes</v>
      </c>
    </row>
    <row r="9493" spans="1:23" ht="12.9" customHeight="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  <c r="V9493" s="1" t="str">
        <f>VLOOKUP(M9493,People!$B$1:$C$5,2,0)</f>
        <v>Anna Andreadi</v>
      </c>
      <c r="W9493" s="1" t="str">
        <f>VLOOKUP(Orders!B9493,Returns!$B$1:$C$801,2,1)</f>
        <v>Yes</v>
      </c>
    </row>
    <row r="9494" spans="1:23" ht="12.9" customHeight="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  <c r="V9494" s="1" t="str">
        <f>VLOOKUP(M9494,People!$B$1:$C$5,2,0)</f>
        <v>Kelly Williams</v>
      </c>
      <c r="W9494" s="1" t="str">
        <f>VLOOKUP(Orders!B9494,Returns!$B$1:$C$801,2,1)</f>
        <v>Yes</v>
      </c>
    </row>
    <row r="9495" spans="1:23" ht="12.9" customHeight="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  <c r="V9495" s="1" t="str">
        <f>VLOOKUP(M9495,People!$B$1:$C$5,2,0)</f>
        <v>Kelly Williams</v>
      </c>
      <c r="W9495" s="1" t="str">
        <f>VLOOKUP(Orders!B9495,Returns!$B$1:$C$801,2,1)</f>
        <v>Yes</v>
      </c>
    </row>
    <row r="9496" spans="1:23" ht="12.9" customHeight="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VLOOKUP(M9496,People!$B$1:$C$5,2,0)</f>
        <v>Kelly Williams</v>
      </c>
      <c r="W9496" s="1" t="str">
        <f>VLOOKUP(Orders!B9496,Returns!$B$1:$C$801,2,1)</f>
        <v>Yes</v>
      </c>
    </row>
    <row r="9497" spans="1:23" ht="12.9" customHeight="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  <c r="V9497" s="1" t="str">
        <f>VLOOKUP(M9497,People!$B$1:$C$5,2,0)</f>
        <v>Anna Andreadi</v>
      </c>
      <c r="W9497" s="1" t="str">
        <f>VLOOKUP(Orders!B9497,Returns!$B$1:$C$801,2,1)</f>
        <v>Yes</v>
      </c>
    </row>
    <row r="9498" spans="1:23" ht="12.9" customHeight="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  <c r="V9498" s="1" t="str">
        <f>VLOOKUP(M9498,People!$B$1:$C$5,2,0)</f>
        <v>Anna Andreadi</v>
      </c>
      <c r="W9498" s="1" t="str">
        <f>VLOOKUP(Orders!B9498,Returns!$B$1:$C$801,2,1)</f>
        <v>Yes</v>
      </c>
    </row>
    <row r="9499" spans="1:23" ht="12.9" customHeight="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VLOOKUP(M9499,People!$B$1:$C$5,2,0)</f>
        <v>Kelly Williams</v>
      </c>
      <c r="W9499" s="1" t="str">
        <f>VLOOKUP(Orders!B9499,Returns!$B$1:$C$801,2,1)</f>
        <v>Yes</v>
      </c>
    </row>
    <row r="9500" spans="1:23" ht="12.9" customHeight="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VLOOKUP(M9500,People!$B$1:$C$5,2,0)</f>
        <v>Kelly Williams</v>
      </c>
      <c r="W9500" s="1" t="str">
        <f>VLOOKUP(Orders!B9500,Returns!$B$1:$C$801,2,1)</f>
        <v>Yes</v>
      </c>
    </row>
    <row r="9501" spans="1:23" ht="12.9" customHeight="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VLOOKUP(M9501,People!$B$1:$C$5,2,0)</f>
        <v>Kelly Williams</v>
      </c>
      <c r="W9501" s="1" t="str">
        <f>VLOOKUP(Orders!B9501,Returns!$B$1:$C$801,2,1)</f>
        <v>Yes</v>
      </c>
    </row>
    <row r="9502" spans="1:23" ht="12.9" customHeight="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  <c r="V9502" s="1" t="str">
        <f>VLOOKUP(M9502,People!$B$1:$C$5,2,0)</f>
        <v>Kelly Williams</v>
      </c>
      <c r="W9502" s="1" t="str">
        <f>VLOOKUP(Orders!B9502,Returns!$B$1:$C$801,2,1)</f>
        <v>Yes</v>
      </c>
    </row>
    <row r="9503" spans="1:23" ht="12.9" customHeight="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VLOOKUP(M9503,People!$B$1:$C$5,2,0)</f>
        <v>Anna Andreadi</v>
      </c>
      <c r="W9503" s="1" t="str">
        <f>VLOOKUP(Orders!B9503,Returns!$B$1:$C$801,2,1)</f>
        <v>Yes</v>
      </c>
    </row>
    <row r="9504" spans="1:23" ht="12.9" customHeight="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  <c r="V9504" s="1" t="str">
        <f>VLOOKUP(M9504,People!$B$1:$C$5,2,0)</f>
        <v>Chuck Magee</v>
      </c>
      <c r="W9504" s="1" t="str">
        <f>VLOOKUP(Orders!B9504,Returns!$B$1:$C$801,2,1)</f>
        <v>Yes</v>
      </c>
    </row>
    <row r="9505" spans="1:23" ht="12.9" customHeight="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VLOOKUP(M9505,People!$B$1:$C$5,2,0)</f>
        <v>Chuck Magee</v>
      </c>
      <c r="W9505" s="1" t="str">
        <f>VLOOKUP(Orders!B9505,Returns!$B$1:$C$801,2,1)</f>
        <v>Yes</v>
      </c>
    </row>
    <row r="9506" spans="1:23" ht="12.9" customHeight="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VLOOKUP(M9506,People!$B$1:$C$5,2,0)</f>
        <v>Chuck Magee</v>
      </c>
      <c r="W9506" s="1" t="str">
        <f>VLOOKUP(Orders!B9506,Returns!$B$1:$C$801,2,1)</f>
        <v>Yes</v>
      </c>
    </row>
    <row r="9507" spans="1:23" ht="12.9" customHeight="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VLOOKUP(M9507,People!$B$1:$C$5,2,0)</f>
        <v>Chuck Magee</v>
      </c>
      <c r="W9507" s="1" t="str">
        <f>VLOOKUP(Orders!B9507,Returns!$B$1:$C$801,2,1)</f>
        <v>Yes</v>
      </c>
    </row>
    <row r="9508" spans="1:23" ht="12.9" customHeight="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  <c r="V9508" s="1" t="str">
        <f>VLOOKUP(M9508,People!$B$1:$C$5,2,0)</f>
        <v>Kelly Williams</v>
      </c>
      <c r="W9508" s="1" t="str">
        <f>VLOOKUP(Orders!B9508,Returns!$B$1:$C$801,2,1)</f>
        <v>Yes</v>
      </c>
    </row>
    <row r="9509" spans="1:23" ht="12.9" customHeight="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  <c r="V9509" s="1" t="str">
        <f>VLOOKUP(M9509,People!$B$1:$C$5,2,0)</f>
        <v>Kelly Williams</v>
      </c>
      <c r="W9509" s="1" t="str">
        <f>VLOOKUP(Orders!B9509,Returns!$B$1:$C$801,2,1)</f>
        <v>Yes</v>
      </c>
    </row>
    <row r="9510" spans="1:23" ht="12.9" customHeight="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  <c r="V9510" s="1" t="str">
        <f>VLOOKUP(M9510,People!$B$1:$C$5,2,0)</f>
        <v>Kelly Williams</v>
      </c>
      <c r="W9510" s="1" t="str">
        <f>VLOOKUP(Orders!B9510,Returns!$B$1:$C$801,2,1)</f>
        <v>Yes</v>
      </c>
    </row>
    <row r="9511" spans="1:23" ht="12.9" customHeight="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  <c r="V9511" s="1" t="str">
        <f>VLOOKUP(M9511,People!$B$1:$C$5,2,0)</f>
        <v>Kelly Williams</v>
      </c>
      <c r="W9511" s="1" t="str">
        <f>VLOOKUP(Orders!B9511,Returns!$B$1:$C$801,2,1)</f>
        <v>Yes</v>
      </c>
    </row>
    <row r="9512" spans="1:23" ht="12.9" customHeight="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  <c r="V9512" s="1" t="str">
        <f>VLOOKUP(M9512,People!$B$1:$C$5,2,0)</f>
        <v>Chuck Magee</v>
      </c>
      <c r="W9512" s="1" t="str">
        <f>VLOOKUP(Orders!B9512,Returns!$B$1:$C$801,2,1)</f>
        <v>Yes</v>
      </c>
    </row>
    <row r="9513" spans="1:23" ht="12.9" customHeight="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  <c r="V9513" s="1" t="str">
        <f>VLOOKUP(M9513,People!$B$1:$C$5,2,0)</f>
        <v>Kelly Williams</v>
      </c>
      <c r="W9513" s="1" t="str">
        <f>VLOOKUP(Orders!B9513,Returns!$B$1:$C$801,2,1)</f>
        <v>Yes</v>
      </c>
    </row>
    <row r="9514" spans="1:23" ht="12.9" customHeight="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  <c r="V9514" s="1" t="str">
        <f>VLOOKUP(M9514,People!$B$1:$C$5,2,0)</f>
        <v>Kelly Williams</v>
      </c>
      <c r="W9514" s="1" t="str">
        <f>VLOOKUP(Orders!B9514,Returns!$B$1:$C$801,2,1)</f>
        <v>Yes</v>
      </c>
    </row>
    <row r="9515" spans="1:23" ht="12.9" customHeight="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  <c r="V9515" s="1" t="str">
        <f>VLOOKUP(M9515,People!$B$1:$C$5,2,0)</f>
        <v>Kelly Williams</v>
      </c>
      <c r="W9515" s="1" t="str">
        <f>VLOOKUP(Orders!B9515,Returns!$B$1:$C$801,2,1)</f>
        <v>Yes</v>
      </c>
    </row>
    <row r="9516" spans="1:23" ht="12.9" customHeight="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  <c r="V9516" s="1" t="str">
        <f>VLOOKUP(M9516,People!$B$1:$C$5,2,0)</f>
        <v>Cassandra Brandow</v>
      </c>
      <c r="W9516" s="1" t="e">
        <f>VLOOKUP(Orders!B9516,Returns!$B$1:$C$801,2,1)</f>
        <v>#N/A</v>
      </c>
    </row>
    <row r="9517" spans="1:23" ht="12.9" customHeight="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  <c r="V9517" s="1" t="str">
        <f>VLOOKUP(M9517,People!$B$1:$C$5,2,0)</f>
        <v>Kelly Williams</v>
      </c>
      <c r="W9517" s="1" t="str">
        <f>VLOOKUP(Orders!B9517,Returns!$B$1:$C$801,2,1)</f>
        <v>Yes</v>
      </c>
    </row>
    <row r="9518" spans="1:23" ht="12.9" customHeight="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VLOOKUP(M9518,People!$B$1:$C$5,2,0)</f>
        <v>Chuck Magee</v>
      </c>
      <c r="W9518" s="1" t="str">
        <f>VLOOKUP(Orders!B9518,Returns!$B$1:$C$801,2,1)</f>
        <v>Yes</v>
      </c>
    </row>
    <row r="9519" spans="1:23" ht="12.9" customHeight="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  <c r="V9519" s="1" t="str">
        <f>VLOOKUP(M9519,People!$B$1:$C$5,2,0)</f>
        <v>Chuck Magee</v>
      </c>
      <c r="W9519" s="1" t="str">
        <f>VLOOKUP(Orders!B9519,Returns!$B$1:$C$801,2,1)</f>
        <v>Yes</v>
      </c>
    </row>
    <row r="9520" spans="1:23" ht="12.9" customHeight="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  <c r="V9520" s="1" t="str">
        <f>VLOOKUP(M9520,People!$B$1:$C$5,2,0)</f>
        <v>Chuck Magee</v>
      </c>
      <c r="W9520" s="1" t="str">
        <f>VLOOKUP(Orders!B9520,Returns!$B$1:$C$801,2,1)</f>
        <v>Yes</v>
      </c>
    </row>
    <row r="9521" spans="1:23" ht="12.9" customHeight="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  <c r="V9521" s="1" t="str">
        <f>VLOOKUP(M9521,People!$B$1:$C$5,2,0)</f>
        <v>Anna Andreadi</v>
      </c>
      <c r="W9521" s="1" t="str">
        <f>VLOOKUP(Orders!B9521,Returns!$B$1:$C$801,2,1)</f>
        <v>Yes</v>
      </c>
    </row>
    <row r="9522" spans="1:23" ht="12.9" customHeight="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  <c r="V9522" s="1" t="str">
        <f>VLOOKUP(M9522,People!$B$1:$C$5,2,0)</f>
        <v>Anna Andreadi</v>
      </c>
      <c r="W9522" s="1" t="str">
        <f>VLOOKUP(Orders!B9522,Returns!$B$1:$C$801,2,1)</f>
        <v>Yes</v>
      </c>
    </row>
    <row r="9523" spans="1:23" ht="12.9" customHeight="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  <c r="V9523" s="1" t="str">
        <f>VLOOKUP(M9523,People!$B$1:$C$5,2,0)</f>
        <v>Kelly Williams</v>
      </c>
      <c r="W9523" s="1" t="str">
        <f>VLOOKUP(Orders!B9523,Returns!$B$1:$C$801,2,1)</f>
        <v>Yes</v>
      </c>
    </row>
    <row r="9524" spans="1:23" ht="12.9" customHeight="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  <c r="V9524" s="1" t="str">
        <f>VLOOKUP(M9524,People!$B$1:$C$5,2,0)</f>
        <v>Kelly Williams</v>
      </c>
      <c r="W9524" s="1" t="str">
        <f>VLOOKUP(Orders!B9524,Returns!$B$1:$C$801,2,1)</f>
        <v>Yes</v>
      </c>
    </row>
    <row r="9525" spans="1:23" ht="12.9" customHeight="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  <c r="V9525" s="1" t="str">
        <f>VLOOKUP(M9525,People!$B$1:$C$5,2,0)</f>
        <v>Kelly Williams</v>
      </c>
      <c r="W9525" s="1" t="str">
        <f>VLOOKUP(Orders!B9525,Returns!$B$1:$C$801,2,1)</f>
        <v>Yes</v>
      </c>
    </row>
    <row r="9526" spans="1:23" ht="12.9" customHeight="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  <c r="V9526" s="1" t="str">
        <f>VLOOKUP(M9526,People!$B$1:$C$5,2,0)</f>
        <v>Anna Andreadi</v>
      </c>
      <c r="W9526" s="1" t="str">
        <f>VLOOKUP(Orders!B9526,Returns!$B$1:$C$801,2,1)</f>
        <v>Yes</v>
      </c>
    </row>
    <row r="9527" spans="1:23" ht="12.9" customHeight="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  <c r="V9527" s="1" t="str">
        <f>VLOOKUP(M9527,People!$B$1:$C$5,2,0)</f>
        <v>Anna Andreadi</v>
      </c>
      <c r="W9527" s="1" t="str">
        <f>VLOOKUP(Orders!B9527,Returns!$B$1:$C$801,2,1)</f>
        <v>Yes</v>
      </c>
    </row>
    <row r="9528" spans="1:23" ht="12.9" customHeight="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  <c r="V9528" s="1" t="str">
        <f>VLOOKUP(M9528,People!$B$1:$C$5,2,0)</f>
        <v>Anna Andreadi</v>
      </c>
      <c r="W9528" s="1" t="str">
        <f>VLOOKUP(Orders!B9528,Returns!$B$1:$C$801,2,1)</f>
        <v>Yes</v>
      </c>
    </row>
    <row r="9529" spans="1:23" ht="12.9" customHeight="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  <c r="V9529" s="1" t="str">
        <f>VLOOKUP(M9529,People!$B$1:$C$5,2,0)</f>
        <v>Anna Andreadi</v>
      </c>
      <c r="W9529" s="1" t="str">
        <f>VLOOKUP(Orders!B9529,Returns!$B$1:$C$801,2,1)</f>
        <v>Yes</v>
      </c>
    </row>
    <row r="9530" spans="1:23" ht="12.9" customHeight="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  <c r="V9530" s="1" t="str">
        <f>VLOOKUP(M9530,People!$B$1:$C$5,2,0)</f>
        <v>Anna Andreadi</v>
      </c>
      <c r="W9530" s="1" t="str">
        <f>VLOOKUP(Orders!B9530,Returns!$B$1:$C$801,2,1)</f>
        <v>Yes</v>
      </c>
    </row>
    <row r="9531" spans="1:23" ht="12.9" customHeight="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  <c r="V9531" s="1" t="str">
        <f>VLOOKUP(M9531,People!$B$1:$C$5,2,0)</f>
        <v>Kelly Williams</v>
      </c>
      <c r="W9531" s="1" t="str">
        <f>VLOOKUP(Orders!B9531,Returns!$B$1:$C$801,2,1)</f>
        <v>Yes</v>
      </c>
    </row>
    <row r="9532" spans="1:23" ht="12.9" customHeight="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  <c r="V9532" s="1" t="str">
        <f>VLOOKUP(M9532,People!$B$1:$C$5,2,0)</f>
        <v>Anna Andreadi</v>
      </c>
      <c r="W9532" s="1" t="str">
        <f>VLOOKUP(Orders!B9532,Returns!$B$1:$C$801,2,1)</f>
        <v>Yes</v>
      </c>
    </row>
    <row r="9533" spans="1:23" ht="12.9" customHeight="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  <c r="V9533" s="1" t="str">
        <f>VLOOKUP(M9533,People!$B$1:$C$5,2,0)</f>
        <v>Kelly Williams</v>
      </c>
      <c r="W9533" s="1" t="str">
        <f>VLOOKUP(Orders!B9533,Returns!$B$1:$C$801,2,1)</f>
        <v>Yes</v>
      </c>
    </row>
    <row r="9534" spans="1:23" ht="12.9" customHeight="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  <c r="V9534" s="1" t="str">
        <f>VLOOKUP(M9534,People!$B$1:$C$5,2,0)</f>
        <v>Chuck Magee</v>
      </c>
      <c r="W9534" s="1" t="str">
        <f>VLOOKUP(Orders!B9534,Returns!$B$1:$C$801,2,1)</f>
        <v>Yes</v>
      </c>
    </row>
    <row r="9535" spans="1:23" ht="12.9" customHeight="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  <c r="V9535" s="1" t="str">
        <f>VLOOKUP(M9535,People!$B$1:$C$5,2,0)</f>
        <v>Chuck Magee</v>
      </c>
      <c r="W9535" s="1" t="str">
        <f>VLOOKUP(Orders!B9535,Returns!$B$1:$C$801,2,1)</f>
        <v>Yes</v>
      </c>
    </row>
    <row r="9536" spans="1:23" ht="12.9" customHeight="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  <c r="V9536" s="1" t="str">
        <f>VLOOKUP(M9536,People!$B$1:$C$5,2,0)</f>
        <v>Chuck Magee</v>
      </c>
      <c r="W9536" s="1" t="str">
        <f>VLOOKUP(Orders!B9536,Returns!$B$1:$C$801,2,1)</f>
        <v>Yes</v>
      </c>
    </row>
    <row r="9537" spans="1:23" ht="12.9" customHeight="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  <c r="V9537" s="1" t="str">
        <f>VLOOKUP(M9537,People!$B$1:$C$5,2,0)</f>
        <v>Chuck Magee</v>
      </c>
      <c r="W9537" s="1" t="str">
        <f>VLOOKUP(Orders!B9537,Returns!$B$1:$C$801,2,1)</f>
        <v>Yes</v>
      </c>
    </row>
    <row r="9538" spans="1:23" ht="12.9" customHeight="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  <c r="V9538" s="1" t="str">
        <f>VLOOKUP(M9538,People!$B$1:$C$5,2,0)</f>
        <v>Kelly Williams</v>
      </c>
      <c r="W9538" s="1" t="str">
        <f>VLOOKUP(Orders!B9538,Returns!$B$1:$C$801,2,1)</f>
        <v>Yes</v>
      </c>
    </row>
    <row r="9539" spans="1:23" ht="12.9" customHeight="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  <c r="V9539" s="1" t="str">
        <f>VLOOKUP(M9539,People!$B$1:$C$5,2,0)</f>
        <v>Anna Andreadi</v>
      </c>
      <c r="W9539" s="1" t="str">
        <f>VLOOKUP(Orders!B9539,Returns!$B$1:$C$801,2,1)</f>
        <v>Yes</v>
      </c>
    </row>
    <row r="9540" spans="1:23" ht="12.9" customHeight="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  <c r="V9540" s="1" t="str">
        <f>VLOOKUP(M9540,People!$B$1:$C$5,2,0)</f>
        <v>Chuck Magee</v>
      </c>
      <c r="W9540" s="1" t="str">
        <f>VLOOKUP(Orders!B9540,Returns!$B$1:$C$801,2,1)</f>
        <v>Yes</v>
      </c>
    </row>
    <row r="9541" spans="1:23" ht="12.9" customHeight="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VLOOKUP(M9541,People!$B$1:$C$5,2,0)</f>
        <v>Chuck Magee</v>
      </c>
      <c r="W9541" s="1" t="str">
        <f>VLOOKUP(Orders!B9541,Returns!$B$1:$C$801,2,1)</f>
        <v>Yes</v>
      </c>
    </row>
    <row r="9542" spans="1:23" ht="12.9" customHeight="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  <c r="V9542" s="1" t="str">
        <f>VLOOKUP(M9542,People!$B$1:$C$5,2,0)</f>
        <v>Anna Andreadi</v>
      </c>
      <c r="W9542" s="1" t="str">
        <f>VLOOKUP(Orders!B9542,Returns!$B$1:$C$801,2,1)</f>
        <v>Yes</v>
      </c>
    </row>
    <row r="9543" spans="1:23" ht="12.9" customHeight="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  <c r="V9543" s="1" t="str">
        <f>VLOOKUP(M9543,People!$B$1:$C$5,2,0)</f>
        <v>Kelly Williams</v>
      </c>
      <c r="W9543" s="1" t="str">
        <f>VLOOKUP(Orders!B9543,Returns!$B$1:$C$801,2,1)</f>
        <v>Yes</v>
      </c>
    </row>
    <row r="9544" spans="1:23" ht="12.9" customHeight="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  <c r="V9544" s="1" t="str">
        <f>VLOOKUP(M9544,People!$B$1:$C$5,2,0)</f>
        <v>Kelly Williams</v>
      </c>
      <c r="W9544" s="1" t="str">
        <f>VLOOKUP(Orders!B9544,Returns!$B$1:$C$801,2,1)</f>
        <v>Yes</v>
      </c>
    </row>
    <row r="9545" spans="1:23" ht="12.9" customHeight="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  <c r="V9545" s="1" t="str">
        <f>VLOOKUP(M9545,People!$B$1:$C$5,2,0)</f>
        <v>Kelly Williams</v>
      </c>
      <c r="W9545" s="1" t="str">
        <f>VLOOKUP(Orders!B9545,Returns!$B$1:$C$801,2,1)</f>
        <v>Yes</v>
      </c>
    </row>
    <row r="9546" spans="1:23" ht="12.9" customHeight="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  <c r="V9546" s="1" t="str">
        <f>VLOOKUP(M9546,People!$B$1:$C$5,2,0)</f>
        <v>Kelly Williams</v>
      </c>
      <c r="W9546" s="1" t="str">
        <f>VLOOKUP(Orders!B9546,Returns!$B$1:$C$801,2,1)</f>
        <v>Yes</v>
      </c>
    </row>
    <row r="9547" spans="1:23" ht="12.9" customHeight="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VLOOKUP(M9547,People!$B$1:$C$5,2,0)</f>
        <v>Kelly Williams</v>
      </c>
      <c r="W9547" s="1" t="str">
        <f>VLOOKUP(Orders!B9547,Returns!$B$1:$C$801,2,1)</f>
        <v>Yes</v>
      </c>
    </row>
    <row r="9548" spans="1:23" ht="12.9" customHeight="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  <c r="V9548" s="1" t="str">
        <f>VLOOKUP(M9548,People!$B$1:$C$5,2,0)</f>
        <v>Kelly Williams</v>
      </c>
      <c r="W9548" s="1" t="str">
        <f>VLOOKUP(Orders!B9548,Returns!$B$1:$C$801,2,1)</f>
        <v>Yes</v>
      </c>
    </row>
    <row r="9549" spans="1:23" ht="12.9" customHeight="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  <c r="V9549" s="1" t="str">
        <f>VLOOKUP(M9549,People!$B$1:$C$5,2,0)</f>
        <v>Chuck Magee</v>
      </c>
      <c r="W9549" s="1" t="str">
        <f>VLOOKUP(Orders!B9549,Returns!$B$1:$C$801,2,1)</f>
        <v>Yes</v>
      </c>
    </row>
    <row r="9550" spans="1:23" ht="12.9" customHeight="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  <c r="V9550" s="1" t="str">
        <f>VLOOKUP(M9550,People!$B$1:$C$5,2,0)</f>
        <v>Chuck Magee</v>
      </c>
      <c r="W9550" s="1" t="str">
        <f>VLOOKUP(Orders!B9550,Returns!$B$1:$C$801,2,1)</f>
        <v>Yes</v>
      </c>
    </row>
    <row r="9551" spans="1:23" ht="12.9" customHeight="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  <c r="V9551" s="1" t="str">
        <f>VLOOKUP(M9551,People!$B$1:$C$5,2,0)</f>
        <v>Chuck Magee</v>
      </c>
      <c r="W9551" s="1" t="str">
        <f>VLOOKUP(Orders!B9551,Returns!$B$1:$C$801,2,1)</f>
        <v>Yes</v>
      </c>
    </row>
    <row r="9552" spans="1:23" ht="12.9" customHeight="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  <c r="V9552" s="1" t="str">
        <f>VLOOKUP(M9552,People!$B$1:$C$5,2,0)</f>
        <v>Anna Andreadi</v>
      </c>
      <c r="W9552" s="1" t="str">
        <f>VLOOKUP(Orders!B9552,Returns!$B$1:$C$801,2,1)</f>
        <v>Yes</v>
      </c>
    </row>
    <row r="9553" spans="1:23" ht="12.9" customHeight="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  <c r="V9553" s="1" t="str">
        <f>VLOOKUP(M9553,People!$B$1:$C$5,2,0)</f>
        <v>Chuck Magee</v>
      </c>
      <c r="W9553" s="1" t="str">
        <f>VLOOKUP(Orders!B9553,Returns!$B$1:$C$801,2,1)</f>
        <v>Yes</v>
      </c>
    </row>
    <row r="9554" spans="1:23" ht="12.9" customHeight="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VLOOKUP(M9554,People!$B$1:$C$5,2,0)</f>
        <v>Cassandra Brandow</v>
      </c>
      <c r="W9554" s="1" t="str">
        <f>VLOOKUP(Orders!B9554,Returns!$B$1:$C$801,2,1)</f>
        <v>Yes</v>
      </c>
    </row>
    <row r="9555" spans="1:23" ht="12.9" customHeight="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  <c r="V9555" s="1" t="str">
        <f>VLOOKUP(M9555,People!$B$1:$C$5,2,0)</f>
        <v>Anna Andreadi</v>
      </c>
      <c r="W9555" s="1" t="str">
        <f>VLOOKUP(Orders!B9555,Returns!$B$1:$C$801,2,1)</f>
        <v>Yes</v>
      </c>
    </row>
    <row r="9556" spans="1:23" ht="12.9" customHeight="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  <c r="V9556" s="1" t="str">
        <f>VLOOKUP(M9556,People!$B$1:$C$5,2,0)</f>
        <v>Chuck Magee</v>
      </c>
      <c r="W9556" s="1" t="str">
        <f>VLOOKUP(Orders!B9556,Returns!$B$1:$C$801,2,1)</f>
        <v>Yes</v>
      </c>
    </row>
    <row r="9557" spans="1:23" ht="12.9" customHeight="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  <c r="V9557" s="1" t="str">
        <f>VLOOKUP(M9557,People!$B$1:$C$5,2,0)</f>
        <v>Chuck Magee</v>
      </c>
      <c r="W9557" s="1" t="str">
        <f>VLOOKUP(Orders!B9557,Returns!$B$1:$C$801,2,1)</f>
        <v>Yes</v>
      </c>
    </row>
    <row r="9558" spans="1:23" ht="12.9" customHeight="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  <c r="V9558" s="1" t="str">
        <f>VLOOKUP(M9558,People!$B$1:$C$5,2,0)</f>
        <v>Chuck Magee</v>
      </c>
      <c r="W9558" s="1" t="str">
        <f>VLOOKUP(Orders!B9558,Returns!$B$1:$C$801,2,1)</f>
        <v>Yes</v>
      </c>
    </row>
    <row r="9559" spans="1:23" ht="12.9" customHeight="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  <c r="V9559" s="1" t="str">
        <f>VLOOKUP(M9559,People!$B$1:$C$5,2,0)</f>
        <v>Kelly Williams</v>
      </c>
      <c r="W9559" s="1" t="str">
        <f>VLOOKUP(Orders!B9559,Returns!$B$1:$C$801,2,1)</f>
        <v>Yes</v>
      </c>
    </row>
    <row r="9560" spans="1:23" ht="12.9" customHeight="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  <c r="V9560" s="1" t="str">
        <f>VLOOKUP(M9560,People!$B$1:$C$5,2,0)</f>
        <v>Chuck Magee</v>
      </c>
      <c r="W9560" s="1" t="str">
        <f>VLOOKUP(Orders!B9560,Returns!$B$1:$C$801,2,1)</f>
        <v>Yes</v>
      </c>
    </row>
    <row r="9561" spans="1:23" ht="12.9" customHeight="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  <c r="V9561" s="1" t="str">
        <f>VLOOKUP(M9561,People!$B$1:$C$5,2,0)</f>
        <v>Chuck Magee</v>
      </c>
      <c r="W9561" s="1" t="str">
        <f>VLOOKUP(Orders!B9561,Returns!$B$1:$C$801,2,1)</f>
        <v>Yes</v>
      </c>
    </row>
    <row r="9562" spans="1:23" ht="12.9" customHeight="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  <c r="V9562" s="1" t="str">
        <f>VLOOKUP(M9562,People!$B$1:$C$5,2,0)</f>
        <v>Chuck Magee</v>
      </c>
      <c r="W9562" s="1" t="str">
        <f>VLOOKUP(Orders!B9562,Returns!$B$1:$C$801,2,1)</f>
        <v>Yes</v>
      </c>
    </row>
    <row r="9563" spans="1:23" ht="12.9" customHeight="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  <c r="V9563" s="1" t="str">
        <f>VLOOKUP(M9563,People!$B$1:$C$5,2,0)</f>
        <v>Chuck Magee</v>
      </c>
      <c r="W9563" s="1" t="str">
        <f>VLOOKUP(Orders!B9563,Returns!$B$1:$C$801,2,1)</f>
        <v>Yes</v>
      </c>
    </row>
    <row r="9564" spans="1:23" ht="12.9" customHeight="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  <c r="V9564" s="1" t="str">
        <f>VLOOKUP(M9564,People!$B$1:$C$5,2,0)</f>
        <v>Chuck Magee</v>
      </c>
      <c r="W9564" s="1" t="str">
        <f>VLOOKUP(Orders!B9564,Returns!$B$1:$C$801,2,1)</f>
        <v>Yes</v>
      </c>
    </row>
    <row r="9565" spans="1:23" ht="12.9" customHeight="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  <c r="V9565" s="1" t="str">
        <f>VLOOKUP(M9565,People!$B$1:$C$5,2,0)</f>
        <v>Chuck Magee</v>
      </c>
      <c r="W9565" s="1" t="str">
        <f>VLOOKUP(Orders!B9565,Returns!$B$1:$C$801,2,1)</f>
        <v>Yes</v>
      </c>
    </row>
    <row r="9566" spans="1:23" ht="12.9" customHeight="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  <c r="V9566" s="1" t="str">
        <f>VLOOKUP(M9566,People!$B$1:$C$5,2,0)</f>
        <v>Anna Andreadi</v>
      </c>
      <c r="W9566" s="1" t="str">
        <f>VLOOKUP(Orders!B9566,Returns!$B$1:$C$801,2,1)</f>
        <v>Yes</v>
      </c>
    </row>
    <row r="9567" spans="1:23" ht="12.9" customHeight="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  <c r="V9567" s="1" t="str">
        <f>VLOOKUP(M9567,People!$B$1:$C$5,2,0)</f>
        <v>Cassandra Brandow</v>
      </c>
      <c r="W9567" s="1" t="str">
        <f>VLOOKUP(Orders!B9567,Returns!$B$1:$C$801,2,1)</f>
        <v>Yes</v>
      </c>
    </row>
    <row r="9568" spans="1:23" ht="12.9" customHeight="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  <c r="V9568" s="1" t="str">
        <f>VLOOKUP(M9568,People!$B$1:$C$5,2,0)</f>
        <v>Cassandra Brandow</v>
      </c>
      <c r="W9568" s="1" t="str">
        <f>VLOOKUP(Orders!B9568,Returns!$B$1:$C$801,2,1)</f>
        <v>Yes</v>
      </c>
    </row>
    <row r="9569" spans="1:23" ht="12.9" customHeight="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  <c r="V9569" s="1" t="str">
        <f>VLOOKUP(M9569,People!$B$1:$C$5,2,0)</f>
        <v>Cassandra Brandow</v>
      </c>
      <c r="W9569" s="1" t="str">
        <f>VLOOKUP(Orders!B9569,Returns!$B$1:$C$801,2,1)</f>
        <v>Yes</v>
      </c>
    </row>
    <row r="9570" spans="1:23" ht="12.9" customHeight="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  <c r="V9570" s="1" t="str">
        <f>VLOOKUP(M9570,People!$B$1:$C$5,2,0)</f>
        <v>Kelly Williams</v>
      </c>
      <c r="W9570" s="1" t="str">
        <f>VLOOKUP(Orders!B9570,Returns!$B$1:$C$801,2,1)</f>
        <v>Yes</v>
      </c>
    </row>
    <row r="9571" spans="1:23" ht="12.9" customHeight="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  <c r="V9571" s="1" t="str">
        <f>VLOOKUP(M9571,People!$B$1:$C$5,2,0)</f>
        <v>Chuck Magee</v>
      </c>
      <c r="W9571" s="1" t="str">
        <f>VLOOKUP(Orders!B9571,Returns!$B$1:$C$801,2,1)</f>
        <v>Yes</v>
      </c>
    </row>
    <row r="9572" spans="1:23" ht="12.9" customHeight="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  <c r="V9572" s="1" t="str">
        <f>VLOOKUP(M9572,People!$B$1:$C$5,2,0)</f>
        <v>Chuck Magee</v>
      </c>
      <c r="W9572" s="1" t="str">
        <f>VLOOKUP(Orders!B9572,Returns!$B$1:$C$801,2,1)</f>
        <v>Yes</v>
      </c>
    </row>
    <row r="9573" spans="1:23" ht="12.9" customHeight="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  <c r="V9573" s="1" t="str">
        <f>VLOOKUP(M9573,People!$B$1:$C$5,2,0)</f>
        <v>Chuck Magee</v>
      </c>
      <c r="W9573" s="1" t="str">
        <f>VLOOKUP(Orders!B9573,Returns!$B$1:$C$801,2,1)</f>
        <v>Yes</v>
      </c>
    </row>
    <row r="9574" spans="1:23" ht="12.9" customHeight="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  <c r="V9574" s="1" t="str">
        <f>VLOOKUP(M9574,People!$B$1:$C$5,2,0)</f>
        <v>Chuck Magee</v>
      </c>
      <c r="W9574" s="1" t="str">
        <f>VLOOKUP(Orders!B9574,Returns!$B$1:$C$801,2,1)</f>
        <v>Yes</v>
      </c>
    </row>
    <row r="9575" spans="1:23" ht="12.9" customHeight="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  <c r="V9575" s="1" t="str">
        <f>VLOOKUP(M9575,People!$B$1:$C$5,2,0)</f>
        <v>Chuck Magee</v>
      </c>
      <c r="W9575" s="1" t="str">
        <f>VLOOKUP(Orders!B9575,Returns!$B$1:$C$801,2,1)</f>
        <v>Yes</v>
      </c>
    </row>
    <row r="9576" spans="1:23" ht="12.9" customHeight="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VLOOKUP(M9576,People!$B$1:$C$5,2,0)</f>
        <v>Anna Andreadi</v>
      </c>
      <c r="W9576" s="1" t="str">
        <f>VLOOKUP(Orders!B9576,Returns!$B$1:$C$801,2,1)</f>
        <v>Yes</v>
      </c>
    </row>
    <row r="9577" spans="1:23" ht="12.9" customHeight="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  <c r="V9577" s="1" t="str">
        <f>VLOOKUP(M9577,People!$B$1:$C$5,2,0)</f>
        <v>Kelly Williams</v>
      </c>
      <c r="W9577" s="1" t="str">
        <f>VLOOKUP(Orders!B9577,Returns!$B$1:$C$801,2,1)</f>
        <v>Yes</v>
      </c>
    </row>
    <row r="9578" spans="1:23" ht="12.9" customHeight="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  <c r="V9578" s="1" t="str">
        <f>VLOOKUP(M9578,People!$B$1:$C$5,2,0)</f>
        <v>Kelly Williams</v>
      </c>
      <c r="W9578" s="1" t="str">
        <f>VLOOKUP(Orders!B9578,Returns!$B$1:$C$801,2,1)</f>
        <v>Yes</v>
      </c>
    </row>
    <row r="9579" spans="1:23" ht="12.9" customHeight="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VLOOKUP(M9579,People!$B$1:$C$5,2,0)</f>
        <v>Kelly Williams</v>
      </c>
      <c r="W9579" s="1" t="str">
        <f>VLOOKUP(Orders!B9579,Returns!$B$1:$C$801,2,1)</f>
        <v>Yes</v>
      </c>
    </row>
    <row r="9580" spans="1:23" ht="12.9" customHeight="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  <c r="V9580" s="1" t="str">
        <f>VLOOKUP(M9580,People!$B$1:$C$5,2,0)</f>
        <v>Chuck Magee</v>
      </c>
      <c r="W9580" s="1" t="str">
        <f>VLOOKUP(Orders!B9580,Returns!$B$1:$C$801,2,1)</f>
        <v>Yes</v>
      </c>
    </row>
    <row r="9581" spans="1:23" ht="12.9" customHeight="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  <c r="V9581" s="1" t="str">
        <f>VLOOKUP(M9581,People!$B$1:$C$5,2,0)</f>
        <v>Chuck Magee</v>
      </c>
      <c r="W9581" s="1" t="str">
        <f>VLOOKUP(Orders!B9581,Returns!$B$1:$C$801,2,1)</f>
        <v>Yes</v>
      </c>
    </row>
    <row r="9582" spans="1:23" ht="12.9" customHeight="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  <c r="V9582" s="1" t="str">
        <f>VLOOKUP(M9582,People!$B$1:$C$5,2,0)</f>
        <v>Chuck Magee</v>
      </c>
      <c r="W9582" s="1" t="str">
        <f>VLOOKUP(Orders!B9582,Returns!$B$1:$C$801,2,1)</f>
        <v>Yes</v>
      </c>
    </row>
    <row r="9583" spans="1:23" ht="12.9" customHeight="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  <c r="V9583" s="1" t="str">
        <f>VLOOKUP(M9583,People!$B$1:$C$5,2,0)</f>
        <v>Chuck Magee</v>
      </c>
      <c r="W9583" s="1" t="str">
        <f>VLOOKUP(Orders!B9583,Returns!$B$1:$C$801,2,1)</f>
        <v>Yes</v>
      </c>
    </row>
    <row r="9584" spans="1:23" ht="12.9" customHeight="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VLOOKUP(M9584,People!$B$1:$C$5,2,0)</f>
        <v>Chuck Magee</v>
      </c>
      <c r="W9584" s="1" t="str">
        <f>VLOOKUP(Orders!B9584,Returns!$B$1:$C$801,2,1)</f>
        <v>Yes</v>
      </c>
    </row>
    <row r="9585" spans="1:23" ht="12.9" customHeight="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  <c r="V9585" s="1" t="str">
        <f>VLOOKUP(M9585,People!$B$1:$C$5,2,0)</f>
        <v>Chuck Magee</v>
      </c>
      <c r="W9585" s="1" t="str">
        <f>VLOOKUP(Orders!B9585,Returns!$B$1:$C$801,2,1)</f>
        <v>Yes</v>
      </c>
    </row>
    <row r="9586" spans="1:23" ht="12.9" customHeight="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  <c r="V9586" s="1" t="str">
        <f>VLOOKUP(M9586,People!$B$1:$C$5,2,0)</f>
        <v>Kelly Williams</v>
      </c>
      <c r="W9586" s="1" t="str">
        <f>VLOOKUP(Orders!B9586,Returns!$B$1:$C$801,2,1)</f>
        <v>Yes</v>
      </c>
    </row>
    <row r="9587" spans="1:23" ht="12.9" customHeight="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  <c r="V9587" s="1" t="str">
        <f>VLOOKUP(M9587,People!$B$1:$C$5,2,0)</f>
        <v>Cassandra Brandow</v>
      </c>
      <c r="W9587" s="1" t="str">
        <f>VLOOKUP(Orders!B9587,Returns!$B$1:$C$801,2,1)</f>
        <v>Yes</v>
      </c>
    </row>
    <row r="9588" spans="1:23" ht="12.9" customHeight="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  <c r="V9588" s="1" t="str">
        <f>VLOOKUP(M9588,People!$B$1:$C$5,2,0)</f>
        <v>Anna Andreadi</v>
      </c>
      <c r="W9588" s="1" t="str">
        <f>VLOOKUP(Orders!B9588,Returns!$B$1:$C$801,2,1)</f>
        <v>Yes</v>
      </c>
    </row>
    <row r="9589" spans="1:23" ht="12.9" customHeight="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VLOOKUP(M9589,People!$B$1:$C$5,2,0)</f>
        <v>Kelly Williams</v>
      </c>
      <c r="W9589" s="1" t="str">
        <f>VLOOKUP(Orders!B9589,Returns!$B$1:$C$801,2,1)</f>
        <v>Yes</v>
      </c>
    </row>
    <row r="9590" spans="1:23" ht="12.9" customHeight="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  <c r="V9590" s="1" t="str">
        <f>VLOOKUP(M9590,People!$B$1:$C$5,2,0)</f>
        <v>Kelly Williams</v>
      </c>
      <c r="W9590" s="1" t="str">
        <f>VLOOKUP(Orders!B9590,Returns!$B$1:$C$801,2,1)</f>
        <v>Yes</v>
      </c>
    </row>
    <row r="9591" spans="1:23" ht="12.9" customHeight="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  <c r="V9591" s="1" t="str">
        <f>VLOOKUP(M9591,People!$B$1:$C$5,2,0)</f>
        <v>Kelly Williams</v>
      </c>
      <c r="W9591" s="1" t="str">
        <f>VLOOKUP(Orders!B9591,Returns!$B$1:$C$801,2,1)</f>
        <v>Yes</v>
      </c>
    </row>
    <row r="9592" spans="1:23" ht="12.9" customHeight="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  <c r="V9592" s="1" t="str">
        <f>VLOOKUP(M9592,People!$B$1:$C$5,2,0)</f>
        <v>Kelly Williams</v>
      </c>
      <c r="W9592" s="1" t="str">
        <f>VLOOKUP(Orders!B9592,Returns!$B$1:$C$801,2,1)</f>
        <v>Yes</v>
      </c>
    </row>
    <row r="9593" spans="1:23" ht="12.9" customHeight="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  <c r="V9593" s="1" t="str">
        <f>VLOOKUP(M9593,People!$B$1:$C$5,2,0)</f>
        <v>Kelly Williams</v>
      </c>
      <c r="W9593" s="1" t="str">
        <f>VLOOKUP(Orders!B9593,Returns!$B$1:$C$801,2,1)</f>
        <v>Yes</v>
      </c>
    </row>
    <row r="9594" spans="1:23" ht="12.9" customHeight="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  <c r="V9594" s="1" t="str">
        <f>VLOOKUP(M9594,People!$B$1:$C$5,2,0)</f>
        <v>Kelly Williams</v>
      </c>
      <c r="W9594" s="1" t="str">
        <f>VLOOKUP(Orders!B9594,Returns!$B$1:$C$801,2,1)</f>
        <v>Yes</v>
      </c>
    </row>
    <row r="9595" spans="1:23" ht="12.9" customHeight="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  <c r="V9595" s="1" t="str">
        <f>VLOOKUP(M9595,People!$B$1:$C$5,2,0)</f>
        <v>Chuck Magee</v>
      </c>
      <c r="W9595" s="1" t="str">
        <f>VLOOKUP(Orders!B9595,Returns!$B$1:$C$801,2,1)</f>
        <v>Yes</v>
      </c>
    </row>
    <row r="9596" spans="1:23" ht="12.9" customHeight="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  <c r="V9596" s="1" t="str">
        <f>VLOOKUP(M9596,People!$B$1:$C$5,2,0)</f>
        <v>Chuck Magee</v>
      </c>
      <c r="W9596" s="1" t="str">
        <f>VLOOKUP(Orders!B9596,Returns!$B$1:$C$801,2,1)</f>
        <v>Yes</v>
      </c>
    </row>
    <row r="9597" spans="1:23" ht="12.9" customHeight="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VLOOKUP(M9597,People!$B$1:$C$5,2,0)</f>
        <v>Anna Andreadi</v>
      </c>
      <c r="W9597" s="1" t="str">
        <f>VLOOKUP(Orders!B9597,Returns!$B$1:$C$801,2,1)</f>
        <v>Yes</v>
      </c>
    </row>
    <row r="9598" spans="1:23" ht="12.9" customHeight="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  <c r="V9598" s="1" t="str">
        <f>VLOOKUP(M9598,People!$B$1:$C$5,2,0)</f>
        <v>Anna Andreadi</v>
      </c>
      <c r="W9598" s="1" t="str">
        <f>VLOOKUP(Orders!B9598,Returns!$B$1:$C$801,2,1)</f>
        <v>Yes</v>
      </c>
    </row>
    <row r="9599" spans="1:23" ht="12.9" customHeight="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  <c r="V9599" s="1" t="str">
        <f>VLOOKUP(M9599,People!$B$1:$C$5,2,0)</f>
        <v>Anna Andreadi</v>
      </c>
      <c r="W9599" s="1" t="str">
        <f>VLOOKUP(Orders!B9599,Returns!$B$1:$C$801,2,1)</f>
        <v>Yes</v>
      </c>
    </row>
    <row r="9600" spans="1:23" ht="12.9" customHeight="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  <c r="V9600" s="1" t="str">
        <f>VLOOKUP(M9600,People!$B$1:$C$5,2,0)</f>
        <v>Anna Andreadi</v>
      </c>
      <c r="W9600" s="1" t="str">
        <f>VLOOKUP(Orders!B9600,Returns!$B$1:$C$801,2,1)</f>
        <v>Yes</v>
      </c>
    </row>
    <row r="9601" spans="1:23" ht="12.9" customHeight="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  <c r="V9601" s="1" t="str">
        <f>VLOOKUP(M9601,People!$B$1:$C$5,2,0)</f>
        <v>Anna Andreadi</v>
      </c>
      <c r="W9601" s="1" t="str">
        <f>VLOOKUP(Orders!B9601,Returns!$B$1:$C$801,2,1)</f>
        <v>Yes</v>
      </c>
    </row>
    <row r="9602" spans="1:23" ht="12.9" customHeight="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  <c r="V9602" s="1" t="str">
        <f>VLOOKUP(M9602,People!$B$1:$C$5,2,0)</f>
        <v>Kelly Williams</v>
      </c>
      <c r="W9602" s="1" t="str">
        <f>VLOOKUP(Orders!B9602,Returns!$B$1:$C$801,2,1)</f>
        <v>Yes</v>
      </c>
    </row>
    <row r="9603" spans="1:23" ht="12.9" customHeight="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  <c r="V9603" s="1" t="str">
        <f>VLOOKUP(M9603,People!$B$1:$C$5,2,0)</f>
        <v>Cassandra Brandow</v>
      </c>
      <c r="W9603" s="1" t="str">
        <f>VLOOKUP(Orders!B9603,Returns!$B$1:$C$801,2,1)</f>
        <v>Yes</v>
      </c>
    </row>
    <row r="9604" spans="1:23" ht="12.9" customHeight="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VLOOKUP(M9604,People!$B$1:$C$5,2,0)</f>
        <v>Cassandra Brandow</v>
      </c>
      <c r="W9604" s="1" t="str">
        <f>VLOOKUP(Orders!B9604,Returns!$B$1:$C$801,2,1)</f>
        <v>Yes</v>
      </c>
    </row>
    <row r="9605" spans="1:23" ht="12.9" customHeight="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  <c r="V9605" s="1" t="str">
        <f>VLOOKUP(M9605,People!$B$1:$C$5,2,0)</f>
        <v>Chuck Magee</v>
      </c>
      <c r="W9605" s="1" t="str">
        <f>VLOOKUP(Orders!B9605,Returns!$B$1:$C$801,2,1)</f>
        <v>Yes</v>
      </c>
    </row>
    <row r="9606" spans="1:23" ht="12.9" customHeight="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  <c r="V9606" s="1" t="str">
        <f>VLOOKUP(M9606,People!$B$1:$C$5,2,0)</f>
        <v>Cassandra Brandow</v>
      </c>
      <c r="W9606" s="1" t="str">
        <f>VLOOKUP(Orders!B9606,Returns!$B$1:$C$801,2,1)</f>
        <v>Yes</v>
      </c>
    </row>
    <row r="9607" spans="1:23" ht="12.9" customHeight="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  <c r="V9607" s="1" t="str">
        <f>VLOOKUP(M9607,People!$B$1:$C$5,2,0)</f>
        <v>Chuck Magee</v>
      </c>
      <c r="W9607" s="1" t="str">
        <f>VLOOKUP(Orders!B9607,Returns!$B$1:$C$801,2,1)</f>
        <v>Yes</v>
      </c>
    </row>
    <row r="9608" spans="1:23" ht="12.9" customHeight="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  <c r="V9608" s="1" t="str">
        <f>VLOOKUP(M9608,People!$B$1:$C$5,2,0)</f>
        <v>Chuck Magee</v>
      </c>
      <c r="W9608" s="1" t="str">
        <f>VLOOKUP(Orders!B9608,Returns!$B$1:$C$801,2,1)</f>
        <v>Yes</v>
      </c>
    </row>
    <row r="9609" spans="1:23" ht="12.9" customHeight="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VLOOKUP(M9609,People!$B$1:$C$5,2,0)</f>
        <v>Chuck Magee</v>
      </c>
      <c r="W9609" s="1" t="str">
        <f>VLOOKUP(Orders!B9609,Returns!$B$1:$C$801,2,1)</f>
        <v>Yes</v>
      </c>
    </row>
    <row r="9610" spans="1:23" ht="12.9" customHeight="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VLOOKUP(M9610,People!$B$1:$C$5,2,0)</f>
        <v>Chuck Magee</v>
      </c>
      <c r="W9610" s="1" t="str">
        <f>VLOOKUP(Orders!B9610,Returns!$B$1:$C$801,2,1)</f>
        <v>Yes</v>
      </c>
    </row>
    <row r="9611" spans="1:23" ht="12.9" customHeight="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  <c r="V9611" s="1" t="str">
        <f>VLOOKUP(M9611,People!$B$1:$C$5,2,0)</f>
        <v>Anna Andreadi</v>
      </c>
      <c r="W9611" s="1" t="str">
        <f>VLOOKUP(Orders!B9611,Returns!$B$1:$C$801,2,1)</f>
        <v>Yes</v>
      </c>
    </row>
    <row r="9612" spans="1:23" ht="12.9" customHeight="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VLOOKUP(M9612,People!$B$1:$C$5,2,0)</f>
        <v>Anna Andreadi</v>
      </c>
      <c r="W9612" s="1" t="str">
        <f>VLOOKUP(Orders!B9612,Returns!$B$1:$C$801,2,1)</f>
        <v>Yes</v>
      </c>
    </row>
    <row r="9613" spans="1:23" ht="12.9" customHeight="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  <c r="V9613" s="1" t="str">
        <f>VLOOKUP(M9613,People!$B$1:$C$5,2,0)</f>
        <v>Cassandra Brandow</v>
      </c>
      <c r="W9613" s="1" t="str">
        <f>VLOOKUP(Orders!B9613,Returns!$B$1:$C$801,2,1)</f>
        <v>Yes</v>
      </c>
    </row>
    <row r="9614" spans="1:23" ht="12.9" customHeight="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  <c r="V9614" s="1" t="str">
        <f>VLOOKUP(M9614,People!$B$1:$C$5,2,0)</f>
        <v>Anna Andreadi</v>
      </c>
      <c r="W9614" s="1" t="str">
        <f>VLOOKUP(Orders!B9614,Returns!$B$1:$C$801,2,1)</f>
        <v>Yes</v>
      </c>
    </row>
    <row r="9615" spans="1:23" ht="12.9" customHeight="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  <c r="V9615" s="1" t="str">
        <f>VLOOKUP(M9615,People!$B$1:$C$5,2,0)</f>
        <v>Anna Andreadi</v>
      </c>
      <c r="W9615" s="1" t="str">
        <f>VLOOKUP(Orders!B9615,Returns!$B$1:$C$801,2,1)</f>
        <v>Yes</v>
      </c>
    </row>
    <row r="9616" spans="1:23" ht="12.9" customHeight="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  <c r="V9616" s="1" t="str">
        <f>VLOOKUP(M9616,People!$B$1:$C$5,2,0)</f>
        <v>Anna Andreadi</v>
      </c>
      <c r="W9616" s="1" t="str">
        <f>VLOOKUP(Orders!B9616,Returns!$B$1:$C$801,2,1)</f>
        <v>Yes</v>
      </c>
    </row>
    <row r="9617" spans="1:23" ht="12.9" customHeight="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VLOOKUP(M9617,People!$B$1:$C$5,2,0)</f>
        <v>Anna Andreadi</v>
      </c>
      <c r="W9617" s="1" t="str">
        <f>VLOOKUP(Orders!B9617,Returns!$B$1:$C$801,2,1)</f>
        <v>Yes</v>
      </c>
    </row>
    <row r="9618" spans="1:23" ht="12.9" customHeight="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  <c r="V9618" s="1" t="str">
        <f>VLOOKUP(M9618,People!$B$1:$C$5,2,0)</f>
        <v>Anna Andreadi</v>
      </c>
      <c r="W9618" s="1" t="str">
        <f>VLOOKUP(Orders!B9618,Returns!$B$1:$C$801,2,1)</f>
        <v>Yes</v>
      </c>
    </row>
    <row r="9619" spans="1:23" ht="12.9" customHeight="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  <c r="V9619" s="1" t="str">
        <f>VLOOKUP(M9619,People!$B$1:$C$5,2,0)</f>
        <v>Chuck Magee</v>
      </c>
      <c r="W9619" s="1" t="str">
        <f>VLOOKUP(Orders!B9619,Returns!$B$1:$C$801,2,1)</f>
        <v>Yes</v>
      </c>
    </row>
    <row r="9620" spans="1:23" ht="12.9" customHeight="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  <c r="V9620" s="1" t="str">
        <f>VLOOKUP(M9620,People!$B$1:$C$5,2,0)</f>
        <v>Chuck Magee</v>
      </c>
      <c r="W9620" s="1" t="str">
        <f>VLOOKUP(Orders!B9620,Returns!$B$1:$C$801,2,1)</f>
        <v>Yes</v>
      </c>
    </row>
    <row r="9621" spans="1:23" ht="12.9" customHeight="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  <c r="V9621" s="1" t="str">
        <f>VLOOKUP(M9621,People!$B$1:$C$5,2,0)</f>
        <v>Chuck Magee</v>
      </c>
      <c r="W9621" s="1" t="str">
        <f>VLOOKUP(Orders!B9621,Returns!$B$1:$C$801,2,1)</f>
        <v>Yes</v>
      </c>
    </row>
    <row r="9622" spans="1:23" ht="12.9" customHeight="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  <c r="V9622" s="1" t="str">
        <f>VLOOKUP(M9622,People!$B$1:$C$5,2,0)</f>
        <v>Chuck Magee</v>
      </c>
      <c r="W9622" s="1" t="str">
        <f>VLOOKUP(Orders!B9622,Returns!$B$1:$C$801,2,1)</f>
        <v>Yes</v>
      </c>
    </row>
    <row r="9623" spans="1:23" ht="12.9" customHeight="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  <c r="V9623" s="1" t="str">
        <f>VLOOKUP(M9623,People!$B$1:$C$5,2,0)</f>
        <v>Chuck Magee</v>
      </c>
      <c r="W9623" s="1" t="str">
        <f>VLOOKUP(Orders!B9623,Returns!$B$1:$C$801,2,1)</f>
        <v>Yes</v>
      </c>
    </row>
    <row r="9624" spans="1:23" ht="12.9" customHeight="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  <c r="V9624" s="1" t="str">
        <f>VLOOKUP(M9624,People!$B$1:$C$5,2,0)</f>
        <v>Chuck Magee</v>
      </c>
      <c r="W9624" s="1" t="str">
        <f>VLOOKUP(Orders!B9624,Returns!$B$1:$C$801,2,1)</f>
        <v>Yes</v>
      </c>
    </row>
    <row r="9625" spans="1:23" ht="12.9" customHeight="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  <c r="V9625" s="1" t="str">
        <f>VLOOKUP(M9625,People!$B$1:$C$5,2,0)</f>
        <v>Kelly Williams</v>
      </c>
      <c r="W9625" s="1" t="str">
        <f>VLOOKUP(Orders!B9625,Returns!$B$1:$C$801,2,1)</f>
        <v>Yes</v>
      </c>
    </row>
    <row r="9626" spans="1:23" ht="12.9" customHeight="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  <c r="V9626" s="1" t="str">
        <f>VLOOKUP(M9626,People!$B$1:$C$5,2,0)</f>
        <v>Kelly Williams</v>
      </c>
      <c r="W9626" s="1" t="str">
        <f>VLOOKUP(Orders!B9626,Returns!$B$1:$C$801,2,1)</f>
        <v>Yes</v>
      </c>
    </row>
    <row r="9627" spans="1:23" ht="12.9" customHeight="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  <c r="V9627" s="1" t="str">
        <f>VLOOKUP(M9627,People!$B$1:$C$5,2,0)</f>
        <v>Kelly Williams</v>
      </c>
      <c r="W9627" s="1" t="str">
        <f>VLOOKUP(Orders!B9627,Returns!$B$1:$C$801,2,1)</f>
        <v>Yes</v>
      </c>
    </row>
    <row r="9628" spans="1:23" ht="12.9" customHeight="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  <c r="V9628" s="1" t="str">
        <f>VLOOKUP(M9628,People!$B$1:$C$5,2,0)</f>
        <v>Kelly Williams</v>
      </c>
      <c r="W9628" s="1" t="str">
        <f>VLOOKUP(Orders!B9628,Returns!$B$1:$C$801,2,1)</f>
        <v>Yes</v>
      </c>
    </row>
    <row r="9629" spans="1:23" ht="12.9" customHeight="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  <c r="V9629" s="1" t="str">
        <f>VLOOKUP(M9629,People!$B$1:$C$5,2,0)</f>
        <v>Kelly Williams</v>
      </c>
      <c r="W9629" s="1" t="str">
        <f>VLOOKUP(Orders!B9629,Returns!$B$1:$C$801,2,1)</f>
        <v>Yes</v>
      </c>
    </row>
    <row r="9630" spans="1:23" ht="12.9" customHeight="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VLOOKUP(M9630,People!$B$1:$C$5,2,0)</f>
        <v>Chuck Magee</v>
      </c>
      <c r="W9630" s="1" t="str">
        <f>VLOOKUP(Orders!B9630,Returns!$B$1:$C$801,2,1)</f>
        <v>Yes</v>
      </c>
    </row>
    <row r="9631" spans="1:23" ht="12.9" customHeight="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  <c r="V9631" s="1" t="str">
        <f>VLOOKUP(M9631,People!$B$1:$C$5,2,0)</f>
        <v>Chuck Magee</v>
      </c>
      <c r="W9631" s="1" t="str">
        <f>VLOOKUP(Orders!B9631,Returns!$B$1:$C$801,2,1)</f>
        <v>Yes</v>
      </c>
    </row>
    <row r="9632" spans="1:23" ht="12.9" customHeight="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  <c r="V9632" s="1" t="str">
        <f>VLOOKUP(M9632,People!$B$1:$C$5,2,0)</f>
        <v>Chuck Magee</v>
      </c>
      <c r="W9632" s="1" t="str">
        <f>VLOOKUP(Orders!B9632,Returns!$B$1:$C$801,2,1)</f>
        <v>Yes</v>
      </c>
    </row>
    <row r="9633" spans="1:23" ht="12.9" customHeight="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VLOOKUP(M9633,People!$B$1:$C$5,2,0)</f>
        <v>Chuck Magee</v>
      </c>
      <c r="W9633" s="1" t="str">
        <f>VLOOKUP(Orders!B9633,Returns!$B$1:$C$801,2,1)</f>
        <v>Yes</v>
      </c>
    </row>
    <row r="9634" spans="1:23" ht="12.9" customHeight="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  <c r="V9634" s="1" t="str">
        <f>VLOOKUP(M9634,People!$B$1:$C$5,2,0)</f>
        <v>Kelly Williams</v>
      </c>
      <c r="W9634" s="1" t="str">
        <f>VLOOKUP(Orders!B9634,Returns!$B$1:$C$801,2,1)</f>
        <v>Yes</v>
      </c>
    </row>
    <row r="9635" spans="1:23" ht="12.9" customHeight="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  <c r="V9635" s="1" t="str">
        <f>VLOOKUP(M9635,People!$B$1:$C$5,2,0)</f>
        <v>Chuck Magee</v>
      </c>
      <c r="W9635" s="1" t="str">
        <f>VLOOKUP(Orders!B9635,Returns!$B$1:$C$801,2,1)</f>
        <v>Yes</v>
      </c>
    </row>
    <row r="9636" spans="1:23" ht="12.9" customHeight="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  <c r="V9636" s="1" t="str">
        <f>VLOOKUP(M9636,People!$B$1:$C$5,2,0)</f>
        <v>Chuck Magee</v>
      </c>
      <c r="W9636" s="1" t="str">
        <f>VLOOKUP(Orders!B9636,Returns!$B$1:$C$801,2,1)</f>
        <v>Yes</v>
      </c>
    </row>
    <row r="9637" spans="1:23" ht="12.9" customHeight="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  <c r="V9637" s="1" t="str">
        <f>VLOOKUP(M9637,People!$B$1:$C$5,2,0)</f>
        <v>Chuck Magee</v>
      </c>
      <c r="W9637" s="1" t="str">
        <f>VLOOKUP(Orders!B9637,Returns!$B$1:$C$801,2,1)</f>
        <v>Yes</v>
      </c>
    </row>
    <row r="9638" spans="1:23" ht="12.9" customHeight="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  <c r="V9638" s="1" t="str">
        <f>VLOOKUP(M9638,People!$B$1:$C$5,2,0)</f>
        <v>Anna Andreadi</v>
      </c>
      <c r="W9638" s="1" t="str">
        <f>VLOOKUP(Orders!B9638,Returns!$B$1:$C$801,2,1)</f>
        <v>Yes</v>
      </c>
    </row>
    <row r="9639" spans="1:23" ht="12.9" customHeight="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  <c r="V9639" s="1" t="str">
        <f>VLOOKUP(M9639,People!$B$1:$C$5,2,0)</f>
        <v>Anna Andreadi</v>
      </c>
      <c r="W9639" s="1" t="str">
        <f>VLOOKUP(Orders!B9639,Returns!$B$1:$C$801,2,1)</f>
        <v>Yes</v>
      </c>
    </row>
    <row r="9640" spans="1:23" ht="12.9" customHeight="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  <c r="V9640" s="1" t="str">
        <f>VLOOKUP(M9640,People!$B$1:$C$5,2,0)</f>
        <v>Anna Andreadi</v>
      </c>
      <c r="W9640" s="1" t="str">
        <f>VLOOKUP(Orders!B9640,Returns!$B$1:$C$801,2,1)</f>
        <v>Yes</v>
      </c>
    </row>
    <row r="9641" spans="1:23" ht="12.9" customHeight="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  <c r="V9641" s="1" t="str">
        <f>VLOOKUP(M9641,People!$B$1:$C$5,2,0)</f>
        <v>Cassandra Brandow</v>
      </c>
      <c r="W9641" s="1" t="str">
        <f>VLOOKUP(Orders!B9641,Returns!$B$1:$C$801,2,1)</f>
        <v>Yes</v>
      </c>
    </row>
    <row r="9642" spans="1:23" ht="12.9" customHeight="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  <c r="V9642" s="1" t="str">
        <f>VLOOKUP(M9642,People!$B$1:$C$5,2,0)</f>
        <v>Anna Andreadi</v>
      </c>
      <c r="W9642" s="1" t="str">
        <f>VLOOKUP(Orders!B9642,Returns!$B$1:$C$801,2,1)</f>
        <v>Yes</v>
      </c>
    </row>
    <row r="9643" spans="1:23" ht="12.9" customHeight="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  <c r="V9643" s="1" t="str">
        <f>VLOOKUP(M9643,People!$B$1:$C$5,2,0)</f>
        <v>Anna Andreadi</v>
      </c>
      <c r="W9643" s="1" t="str">
        <f>VLOOKUP(Orders!B9643,Returns!$B$1:$C$801,2,1)</f>
        <v>Yes</v>
      </c>
    </row>
    <row r="9644" spans="1:23" ht="12.9" customHeight="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  <c r="V9644" s="1" t="str">
        <f>VLOOKUP(M9644,People!$B$1:$C$5,2,0)</f>
        <v>Anna Andreadi</v>
      </c>
      <c r="W9644" s="1" t="str">
        <f>VLOOKUP(Orders!B9644,Returns!$B$1:$C$801,2,1)</f>
        <v>Yes</v>
      </c>
    </row>
    <row r="9645" spans="1:23" ht="12.9" customHeight="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  <c r="V9645" s="1" t="str">
        <f>VLOOKUP(M9645,People!$B$1:$C$5,2,0)</f>
        <v>Anna Andreadi</v>
      </c>
      <c r="W9645" s="1" t="str">
        <f>VLOOKUP(Orders!B9645,Returns!$B$1:$C$801,2,1)</f>
        <v>Yes</v>
      </c>
    </row>
    <row r="9646" spans="1:23" ht="12.9" customHeight="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  <c r="V9646" s="1" t="str">
        <f>VLOOKUP(M9646,People!$B$1:$C$5,2,0)</f>
        <v>Anna Andreadi</v>
      </c>
      <c r="W9646" s="1" t="str">
        <f>VLOOKUP(Orders!B9646,Returns!$B$1:$C$801,2,1)</f>
        <v>Yes</v>
      </c>
    </row>
    <row r="9647" spans="1:23" ht="12.9" customHeight="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  <c r="V9647" s="1" t="str">
        <f>VLOOKUP(M9647,People!$B$1:$C$5,2,0)</f>
        <v>Anna Andreadi</v>
      </c>
      <c r="W9647" s="1" t="str">
        <f>VLOOKUP(Orders!B9647,Returns!$B$1:$C$801,2,1)</f>
        <v>Yes</v>
      </c>
    </row>
    <row r="9648" spans="1:23" ht="12.9" customHeight="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  <c r="V9648" s="1" t="str">
        <f>VLOOKUP(M9648,People!$B$1:$C$5,2,0)</f>
        <v>Anna Andreadi</v>
      </c>
      <c r="W9648" s="1" t="str">
        <f>VLOOKUP(Orders!B9648,Returns!$B$1:$C$801,2,1)</f>
        <v>Yes</v>
      </c>
    </row>
    <row r="9649" spans="1:23" ht="12.9" customHeight="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  <c r="V9649" s="1" t="str">
        <f>VLOOKUP(M9649,People!$B$1:$C$5,2,0)</f>
        <v>Kelly Williams</v>
      </c>
      <c r="W9649" s="1" t="str">
        <f>VLOOKUP(Orders!B9649,Returns!$B$1:$C$801,2,1)</f>
        <v>Yes</v>
      </c>
    </row>
    <row r="9650" spans="1:23" ht="12.9" customHeight="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  <c r="V9650" s="1" t="str">
        <f>VLOOKUP(M9650,People!$B$1:$C$5,2,0)</f>
        <v>Kelly Williams</v>
      </c>
      <c r="W9650" s="1" t="str">
        <f>VLOOKUP(Orders!B9650,Returns!$B$1:$C$801,2,1)</f>
        <v>Yes</v>
      </c>
    </row>
    <row r="9651" spans="1:23" ht="12.9" customHeight="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  <c r="V9651" s="1" t="str">
        <f>VLOOKUP(M9651,People!$B$1:$C$5,2,0)</f>
        <v>Anna Andreadi</v>
      </c>
      <c r="W9651" s="1" t="str">
        <f>VLOOKUP(Orders!B9651,Returns!$B$1:$C$801,2,1)</f>
        <v>Yes</v>
      </c>
    </row>
    <row r="9652" spans="1:23" ht="12.9" customHeight="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VLOOKUP(M9652,People!$B$1:$C$5,2,0)</f>
        <v>Anna Andreadi</v>
      </c>
      <c r="W9652" s="1" t="str">
        <f>VLOOKUP(Orders!B9652,Returns!$B$1:$C$801,2,1)</f>
        <v>Yes</v>
      </c>
    </row>
    <row r="9653" spans="1:23" ht="12.9" customHeight="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  <c r="V9653" s="1" t="str">
        <f>VLOOKUP(M9653,People!$B$1:$C$5,2,0)</f>
        <v>Anna Andreadi</v>
      </c>
      <c r="W9653" s="1" t="str">
        <f>VLOOKUP(Orders!B9653,Returns!$B$1:$C$801,2,1)</f>
        <v>Yes</v>
      </c>
    </row>
    <row r="9654" spans="1:23" ht="12.9" customHeight="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VLOOKUP(M9654,People!$B$1:$C$5,2,0)</f>
        <v>Anna Andreadi</v>
      </c>
      <c r="W9654" s="1" t="str">
        <f>VLOOKUP(Orders!B9654,Returns!$B$1:$C$801,2,1)</f>
        <v>Yes</v>
      </c>
    </row>
    <row r="9655" spans="1:23" ht="12.9" customHeight="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  <c r="V9655" s="1" t="str">
        <f>VLOOKUP(M9655,People!$B$1:$C$5,2,0)</f>
        <v>Anna Andreadi</v>
      </c>
      <c r="W9655" s="1" t="str">
        <f>VLOOKUP(Orders!B9655,Returns!$B$1:$C$801,2,1)</f>
        <v>Yes</v>
      </c>
    </row>
    <row r="9656" spans="1:23" ht="12.9" customHeight="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  <c r="V9656" s="1" t="str">
        <f>VLOOKUP(M9656,People!$B$1:$C$5,2,0)</f>
        <v>Anna Andreadi</v>
      </c>
      <c r="W9656" s="1" t="str">
        <f>VLOOKUP(Orders!B9656,Returns!$B$1:$C$801,2,1)</f>
        <v>Yes</v>
      </c>
    </row>
    <row r="9657" spans="1:23" ht="12.9" customHeight="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  <c r="V9657" s="1" t="str">
        <f>VLOOKUP(M9657,People!$B$1:$C$5,2,0)</f>
        <v>Chuck Magee</v>
      </c>
      <c r="W9657" s="1" t="str">
        <f>VLOOKUP(Orders!B9657,Returns!$B$1:$C$801,2,1)</f>
        <v>Yes</v>
      </c>
    </row>
    <row r="9658" spans="1:23" ht="12.9" customHeight="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  <c r="V9658" s="1" t="str">
        <f>VLOOKUP(M9658,People!$B$1:$C$5,2,0)</f>
        <v>Chuck Magee</v>
      </c>
      <c r="W9658" s="1" t="str">
        <f>VLOOKUP(Orders!B9658,Returns!$B$1:$C$801,2,1)</f>
        <v>Yes</v>
      </c>
    </row>
    <row r="9659" spans="1:23" ht="12.9" customHeight="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  <c r="V9659" s="1" t="str">
        <f>VLOOKUP(M9659,People!$B$1:$C$5,2,0)</f>
        <v>Chuck Magee</v>
      </c>
      <c r="W9659" s="1" t="str">
        <f>VLOOKUP(Orders!B9659,Returns!$B$1:$C$801,2,1)</f>
        <v>Yes</v>
      </c>
    </row>
    <row r="9660" spans="1:23" ht="12.9" customHeight="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  <c r="V9660" s="1" t="str">
        <f>VLOOKUP(M9660,People!$B$1:$C$5,2,0)</f>
        <v>Chuck Magee</v>
      </c>
      <c r="W9660" s="1" t="str">
        <f>VLOOKUP(Orders!B9660,Returns!$B$1:$C$801,2,1)</f>
        <v>Yes</v>
      </c>
    </row>
    <row r="9661" spans="1:23" ht="12.9" customHeight="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VLOOKUP(M9661,People!$B$1:$C$5,2,0)</f>
        <v>Anna Andreadi</v>
      </c>
      <c r="W9661" s="1" t="str">
        <f>VLOOKUP(Orders!B9661,Returns!$B$1:$C$801,2,1)</f>
        <v>Yes</v>
      </c>
    </row>
    <row r="9662" spans="1:23" ht="12.9" customHeight="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  <c r="V9662" s="1" t="str">
        <f>VLOOKUP(M9662,People!$B$1:$C$5,2,0)</f>
        <v>Anna Andreadi</v>
      </c>
      <c r="W9662" s="1" t="str">
        <f>VLOOKUP(Orders!B9662,Returns!$B$1:$C$801,2,1)</f>
        <v>Yes</v>
      </c>
    </row>
    <row r="9663" spans="1:23" ht="12.9" customHeight="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VLOOKUP(M9663,People!$B$1:$C$5,2,0)</f>
        <v>Anna Andreadi</v>
      </c>
      <c r="W9663" s="1" t="str">
        <f>VLOOKUP(Orders!B9663,Returns!$B$1:$C$801,2,1)</f>
        <v>Yes</v>
      </c>
    </row>
    <row r="9664" spans="1:23" ht="12.9" customHeight="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  <c r="V9664" s="1" t="str">
        <f>VLOOKUP(M9664,People!$B$1:$C$5,2,0)</f>
        <v>Anna Andreadi</v>
      </c>
      <c r="W9664" s="1" t="str">
        <f>VLOOKUP(Orders!B9664,Returns!$B$1:$C$801,2,1)</f>
        <v>Yes</v>
      </c>
    </row>
    <row r="9665" spans="1:23" ht="12.9" customHeight="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  <c r="V9665" s="1" t="str">
        <f>VLOOKUP(M9665,People!$B$1:$C$5,2,0)</f>
        <v>Anna Andreadi</v>
      </c>
      <c r="W9665" s="1" t="str">
        <f>VLOOKUP(Orders!B9665,Returns!$B$1:$C$801,2,1)</f>
        <v>Yes</v>
      </c>
    </row>
    <row r="9666" spans="1:23" ht="12.9" customHeight="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  <c r="V9666" s="1" t="str">
        <f>VLOOKUP(M9666,People!$B$1:$C$5,2,0)</f>
        <v>Anna Andreadi</v>
      </c>
      <c r="W9666" s="1" t="str">
        <f>VLOOKUP(Orders!B9666,Returns!$B$1:$C$801,2,1)</f>
        <v>Yes</v>
      </c>
    </row>
    <row r="9667" spans="1:23" ht="12.9" customHeight="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  <c r="V9667" s="1" t="str">
        <f>VLOOKUP(M9667,People!$B$1:$C$5,2,0)</f>
        <v>Anna Andreadi</v>
      </c>
      <c r="W9667" s="1" t="str">
        <f>VLOOKUP(Orders!B9667,Returns!$B$1:$C$801,2,1)</f>
        <v>Yes</v>
      </c>
    </row>
    <row r="9668" spans="1:23" ht="12.9" customHeight="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  <c r="V9668" s="1" t="str">
        <f>VLOOKUP(M9668,People!$B$1:$C$5,2,0)</f>
        <v>Anna Andreadi</v>
      </c>
      <c r="W9668" s="1" t="str">
        <f>VLOOKUP(Orders!B9668,Returns!$B$1:$C$801,2,1)</f>
        <v>Yes</v>
      </c>
    </row>
    <row r="9669" spans="1:23" ht="12.9" customHeight="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  <c r="V9669" s="1" t="str">
        <f>VLOOKUP(M9669,People!$B$1:$C$5,2,0)</f>
        <v>Anna Andreadi</v>
      </c>
      <c r="W9669" s="1" t="str">
        <f>VLOOKUP(Orders!B9669,Returns!$B$1:$C$801,2,1)</f>
        <v>Yes</v>
      </c>
    </row>
    <row r="9670" spans="1:23" ht="12.9" customHeight="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VLOOKUP(M9670,People!$B$1:$C$5,2,0)</f>
        <v>Anna Andreadi</v>
      </c>
      <c r="W9670" s="1" t="str">
        <f>VLOOKUP(Orders!B9670,Returns!$B$1:$C$801,2,1)</f>
        <v>Yes</v>
      </c>
    </row>
    <row r="9671" spans="1:23" ht="12.9" customHeight="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  <c r="V9671" s="1" t="str">
        <f>VLOOKUP(M9671,People!$B$1:$C$5,2,0)</f>
        <v>Cassandra Brandow</v>
      </c>
      <c r="W9671" s="1" t="str">
        <f>VLOOKUP(Orders!B9671,Returns!$B$1:$C$801,2,1)</f>
        <v>Yes</v>
      </c>
    </row>
    <row r="9672" spans="1:23" ht="12.9" customHeight="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  <c r="V9672" s="1" t="str">
        <f>VLOOKUP(M9672,People!$B$1:$C$5,2,0)</f>
        <v>Cassandra Brandow</v>
      </c>
      <c r="W9672" s="1" t="str">
        <f>VLOOKUP(Orders!B9672,Returns!$B$1:$C$801,2,1)</f>
        <v>Yes</v>
      </c>
    </row>
    <row r="9673" spans="1:23" ht="12.9" customHeight="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VLOOKUP(M9673,People!$B$1:$C$5,2,0)</f>
        <v>Anna Andreadi</v>
      </c>
      <c r="W9673" s="1" t="str">
        <f>VLOOKUP(Orders!B9673,Returns!$B$1:$C$801,2,1)</f>
        <v>Yes</v>
      </c>
    </row>
    <row r="9674" spans="1:23" ht="12.9" customHeight="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  <c r="V9674" s="1" t="str">
        <f>VLOOKUP(M9674,People!$B$1:$C$5,2,0)</f>
        <v>Chuck Magee</v>
      </c>
      <c r="W9674" s="1" t="str">
        <f>VLOOKUP(Orders!B9674,Returns!$B$1:$C$801,2,1)</f>
        <v>Yes</v>
      </c>
    </row>
    <row r="9675" spans="1:23" ht="12.9" customHeight="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  <c r="V9675" s="1" t="str">
        <f>VLOOKUP(M9675,People!$B$1:$C$5,2,0)</f>
        <v>Chuck Magee</v>
      </c>
      <c r="W9675" s="1" t="str">
        <f>VLOOKUP(Orders!B9675,Returns!$B$1:$C$801,2,1)</f>
        <v>Yes</v>
      </c>
    </row>
    <row r="9676" spans="1:23" ht="12.9" customHeight="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  <c r="V9676" s="1" t="str">
        <f>VLOOKUP(M9676,People!$B$1:$C$5,2,0)</f>
        <v>Kelly Williams</v>
      </c>
      <c r="W9676" s="1" t="str">
        <f>VLOOKUP(Orders!B9676,Returns!$B$1:$C$801,2,1)</f>
        <v>Yes</v>
      </c>
    </row>
    <row r="9677" spans="1:23" ht="12.9" customHeight="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  <c r="V9677" s="1" t="str">
        <f>VLOOKUP(M9677,People!$B$1:$C$5,2,0)</f>
        <v>Anna Andreadi</v>
      </c>
      <c r="W9677" s="1" t="str">
        <f>VLOOKUP(Orders!B9677,Returns!$B$1:$C$801,2,1)</f>
        <v>Yes</v>
      </c>
    </row>
    <row r="9678" spans="1:23" ht="12.9" customHeight="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  <c r="V9678" s="1" t="str">
        <f>VLOOKUP(M9678,People!$B$1:$C$5,2,0)</f>
        <v>Kelly Williams</v>
      </c>
      <c r="W9678" s="1" t="str">
        <f>VLOOKUP(Orders!B9678,Returns!$B$1:$C$801,2,1)</f>
        <v>Yes</v>
      </c>
    </row>
    <row r="9679" spans="1:23" ht="12.9" customHeight="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  <c r="V9679" s="1" t="str">
        <f>VLOOKUP(M9679,People!$B$1:$C$5,2,0)</f>
        <v>Chuck Magee</v>
      </c>
      <c r="W9679" s="1" t="str">
        <f>VLOOKUP(Orders!B9679,Returns!$B$1:$C$801,2,1)</f>
        <v>Yes</v>
      </c>
    </row>
    <row r="9680" spans="1:23" ht="12.9" customHeight="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VLOOKUP(M9680,People!$B$1:$C$5,2,0)</f>
        <v>Chuck Magee</v>
      </c>
      <c r="W9680" s="1" t="str">
        <f>VLOOKUP(Orders!B9680,Returns!$B$1:$C$801,2,1)</f>
        <v>Yes</v>
      </c>
    </row>
    <row r="9681" spans="1:23" ht="12.9" customHeight="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  <c r="V9681" s="1" t="str">
        <f>VLOOKUP(M9681,People!$B$1:$C$5,2,0)</f>
        <v>Anna Andreadi</v>
      </c>
      <c r="W9681" s="1" t="str">
        <f>VLOOKUP(Orders!B9681,Returns!$B$1:$C$801,2,1)</f>
        <v>Yes</v>
      </c>
    </row>
    <row r="9682" spans="1:23" ht="12.9" customHeight="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  <c r="V9682" s="1" t="str">
        <f>VLOOKUP(M9682,People!$B$1:$C$5,2,0)</f>
        <v>Anna Andreadi</v>
      </c>
      <c r="W9682" s="1" t="str">
        <f>VLOOKUP(Orders!B9682,Returns!$B$1:$C$801,2,1)</f>
        <v>Yes</v>
      </c>
    </row>
    <row r="9683" spans="1:23" ht="12.9" customHeight="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VLOOKUP(M9683,People!$B$1:$C$5,2,0)</f>
        <v>Anna Andreadi</v>
      </c>
      <c r="W9683" s="1" t="str">
        <f>VLOOKUP(Orders!B9683,Returns!$B$1:$C$801,2,1)</f>
        <v>Yes</v>
      </c>
    </row>
    <row r="9684" spans="1:23" ht="12.9" customHeight="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VLOOKUP(M9684,People!$B$1:$C$5,2,0)</f>
        <v>Anna Andreadi</v>
      </c>
      <c r="W9684" s="1" t="str">
        <f>VLOOKUP(Orders!B9684,Returns!$B$1:$C$801,2,1)</f>
        <v>Yes</v>
      </c>
    </row>
    <row r="9685" spans="1:23" ht="12.9" customHeight="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VLOOKUP(M9685,People!$B$1:$C$5,2,0)</f>
        <v>Anna Andreadi</v>
      </c>
      <c r="W9685" s="1" t="str">
        <f>VLOOKUP(Orders!B9685,Returns!$B$1:$C$801,2,1)</f>
        <v>Yes</v>
      </c>
    </row>
    <row r="9686" spans="1:23" ht="12.9" customHeight="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  <c r="V9686" s="1" t="str">
        <f>VLOOKUP(M9686,People!$B$1:$C$5,2,0)</f>
        <v>Anna Andreadi</v>
      </c>
      <c r="W9686" s="1" t="str">
        <f>VLOOKUP(Orders!B9686,Returns!$B$1:$C$801,2,1)</f>
        <v>Yes</v>
      </c>
    </row>
    <row r="9687" spans="1:23" ht="12.9" customHeight="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VLOOKUP(M9687,People!$B$1:$C$5,2,0)</f>
        <v>Anna Andreadi</v>
      </c>
      <c r="W9687" s="1" t="str">
        <f>VLOOKUP(Orders!B9687,Returns!$B$1:$C$801,2,1)</f>
        <v>Yes</v>
      </c>
    </row>
    <row r="9688" spans="1:23" ht="12.9" customHeight="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  <c r="V9688" s="1" t="str">
        <f>VLOOKUP(M9688,People!$B$1:$C$5,2,0)</f>
        <v>Anna Andreadi</v>
      </c>
      <c r="W9688" s="1" t="str">
        <f>VLOOKUP(Orders!B9688,Returns!$B$1:$C$801,2,1)</f>
        <v>Yes</v>
      </c>
    </row>
    <row r="9689" spans="1:23" ht="12.9" customHeight="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  <c r="V9689" s="1" t="str">
        <f>VLOOKUP(M9689,People!$B$1:$C$5,2,0)</f>
        <v>Kelly Williams</v>
      </c>
      <c r="W9689" s="1" t="str">
        <f>VLOOKUP(Orders!B9689,Returns!$B$1:$C$801,2,1)</f>
        <v>Yes</v>
      </c>
    </row>
    <row r="9690" spans="1:23" ht="12.9" customHeight="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  <c r="V9690" s="1" t="str">
        <f>VLOOKUP(M9690,People!$B$1:$C$5,2,0)</f>
        <v>Cassandra Brandow</v>
      </c>
      <c r="W9690" s="1" t="str">
        <f>VLOOKUP(Orders!B9690,Returns!$B$1:$C$801,2,1)</f>
        <v>Yes</v>
      </c>
    </row>
    <row r="9691" spans="1:23" ht="12.9" customHeight="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  <c r="V9691" s="1" t="str">
        <f>VLOOKUP(M9691,People!$B$1:$C$5,2,0)</f>
        <v>Cassandra Brandow</v>
      </c>
      <c r="W9691" s="1" t="str">
        <f>VLOOKUP(Orders!B9691,Returns!$B$1:$C$801,2,1)</f>
        <v>Yes</v>
      </c>
    </row>
    <row r="9692" spans="1:23" ht="12.9" customHeight="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VLOOKUP(M9692,People!$B$1:$C$5,2,0)</f>
        <v>Chuck Magee</v>
      </c>
      <c r="W9692" s="1" t="str">
        <f>VLOOKUP(Orders!B9692,Returns!$B$1:$C$801,2,1)</f>
        <v>Yes</v>
      </c>
    </row>
    <row r="9693" spans="1:23" ht="12.9" customHeight="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  <c r="V9693" s="1" t="str">
        <f>VLOOKUP(M9693,People!$B$1:$C$5,2,0)</f>
        <v>Kelly Williams</v>
      </c>
      <c r="W9693" s="1" t="str">
        <f>VLOOKUP(Orders!B9693,Returns!$B$1:$C$801,2,1)</f>
        <v>Yes</v>
      </c>
    </row>
    <row r="9694" spans="1:23" ht="12.9" customHeight="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  <c r="V9694" s="1" t="str">
        <f>VLOOKUP(M9694,People!$B$1:$C$5,2,0)</f>
        <v>Chuck Magee</v>
      </c>
      <c r="W9694" s="1" t="str">
        <f>VLOOKUP(Orders!B9694,Returns!$B$1:$C$801,2,1)</f>
        <v>Yes</v>
      </c>
    </row>
    <row r="9695" spans="1:23" ht="12.9" customHeight="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  <c r="V9695" s="1" t="str">
        <f>VLOOKUP(M9695,People!$B$1:$C$5,2,0)</f>
        <v>Anna Andreadi</v>
      </c>
      <c r="W9695" s="1" t="str">
        <f>VLOOKUP(Orders!B9695,Returns!$B$1:$C$801,2,1)</f>
        <v>Yes</v>
      </c>
    </row>
    <row r="9696" spans="1:23" ht="12.9" customHeight="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  <c r="V9696" s="1" t="str">
        <f>VLOOKUP(M9696,People!$B$1:$C$5,2,0)</f>
        <v>Anna Andreadi</v>
      </c>
      <c r="W9696" s="1" t="str">
        <f>VLOOKUP(Orders!B9696,Returns!$B$1:$C$801,2,1)</f>
        <v>Yes</v>
      </c>
    </row>
    <row r="9697" spans="1:23" ht="12.9" customHeight="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  <c r="V9697" s="1" t="str">
        <f>VLOOKUP(M9697,People!$B$1:$C$5,2,0)</f>
        <v>Chuck Magee</v>
      </c>
      <c r="W9697" s="1" t="str">
        <f>VLOOKUP(Orders!B9697,Returns!$B$1:$C$801,2,1)</f>
        <v>Yes</v>
      </c>
    </row>
    <row r="9698" spans="1:23" ht="12.9" customHeight="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VLOOKUP(M9698,People!$B$1:$C$5,2,0)</f>
        <v>Kelly Williams</v>
      </c>
      <c r="W9698" s="1" t="str">
        <f>VLOOKUP(Orders!B9698,Returns!$B$1:$C$801,2,1)</f>
        <v>Yes</v>
      </c>
    </row>
    <row r="9699" spans="1:23" ht="12.9" customHeight="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  <c r="V9699" s="1" t="str">
        <f>VLOOKUP(M9699,People!$B$1:$C$5,2,0)</f>
        <v>Chuck Magee</v>
      </c>
      <c r="W9699" s="1" t="str">
        <f>VLOOKUP(Orders!B9699,Returns!$B$1:$C$801,2,1)</f>
        <v>Yes</v>
      </c>
    </row>
    <row r="9700" spans="1:23" ht="12.9" customHeight="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  <c r="V9700" s="1" t="str">
        <f>VLOOKUP(M9700,People!$B$1:$C$5,2,0)</f>
        <v>Anna Andreadi</v>
      </c>
      <c r="W9700" s="1" t="str">
        <f>VLOOKUP(Orders!B9700,Returns!$B$1:$C$801,2,1)</f>
        <v>Yes</v>
      </c>
    </row>
    <row r="9701" spans="1:23" ht="12.9" customHeight="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VLOOKUP(M9701,People!$B$1:$C$5,2,0)</f>
        <v>Anna Andreadi</v>
      </c>
      <c r="W9701" s="1" t="str">
        <f>VLOOKUP(Orders!B9701,Returns!$B$1:$C$801,2,1)</f>
        <v>Yes</v>
      </c>
    </row>
    <row r="9702" spans="1:23" ht="12.9" customHeight="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  <c r="V9702" s="1" t="str">
        <f>VLOOKUP(M9702,People!$B$1:$C$5,2,0)</f>
        <v>Anna Andreadi</v>
      </c>
      <c r="W9702" s="1" t="str">
        <f>VLOOKUP(Orders!B9702,Returns!$B$1:$C$801,2,1)</f>
        <v>Yes</v>
      </c>
    </row>
    <row r="9703" spans="1:23" ht="12.9" customHeight="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  <c r="V9703" s="1" t="str">
        <f>VLOOKUP(M9703,People!$B$1:$C$5,2,0)</f>
        <v>Anna Andreadi</v>
      </c>
      <c r="W9703" s="1" t="str">
        <f>VLOOKUP(Orders!B9703,Returns!$B$1:$C$801,2,1)</f>
        <v>Yes</v>
      </c>
    </row>
    <row r="9704" spans="1:23" ht="12.9" customHeight="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  <c r="V9704" s="1" t="str">
        <f>VLOOKUP(M9704,People!$B$1:$C$5,2,0)</f>
        <v>Chuck Magee</v>
      </c>
      <c r="W9704" s="1" t="str">
        <f>VLOOKUP(Orders!B9704,Returns!$B$1:$C$801,2,1)</f>
        <v>Yes</v>
      </c>
    </row>
    <row r="9705" spans="1:23" ht="12.9" customHeight="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VLOOKUP(M9705,People!$B$1:$C$5,2,0)</f>
        <v>Chuck Magee</v>
      </c>
      <c r="W9705" s="1" t="str">
        <f>VLOOKUP(Orders!B9705,Returns!$B$1:$C$801,2,1)</f>
        <v>Yes</v>
      </c>
    </row>
    <row r="9706" spans="1:23" ht="12.9" customHeight="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VLOOKUP(M9706,People!$B$1:$C$5,2,0)</f>
        <v>Chuck Magee</v>
      </c>
      <c r="W9706" s="1" t="str">
        <f>VLOOKUP(Orders!B9706,Returns!$B$1:$C$801,2,1)</f>
        <v>Yes</v>
      </c>
    </row>
    <row r="9707" spans="1:23" ht="12.9" customHeight="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  <c r="V9707" s="1" t="str">
        <f>VLOOKUP(M9707,People!$B$1:$C$5,2,0)</f>
        <v>Anna Andreadi</v>
      </c>
      <c r="W9707" s="1" t="str">
        <f>VLOOKUP(Orders!B9707,Returns!$B$1:$C$801,2,1)</f>
        <v>Yes</v>
      </c>
    </row>
    <row r="9708" spans="1:23" ht="12.9" customHeight="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  <c r="V9708" s="1" t="str">
        <f>VLOOKUP(M9708,People!$B$1:$C$5,2,0)</f>
        <v>Anna Andreadi</v>
      </c>
      <c r="W9708" s="1" t="str">
        <f>VLOOKUP(Orders!B9708,Returns!$B$1:$C$801,2,1)</f>
        <v>Yes</v>
      </c>
    </row>
    <row r="9709" spans="1:23" ht="12.9" customHeight="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VLOOKUP(M9709,People!$B$1:$C$5,2,0)</f>
        <v>Anna Andreadi</v>
      </c>
      <c r="W9709" s="1" t="str">
        <f>VLOOKUP(Orders!B9709,Returns!$B$1:$C$801,2,1)</f>
        <v>Yes</v>
      </c>
    </row>
    <row r="9710" spans="1:23" ht="12.9" customHeight="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  <c r="V9710" s="1" t="str">
        <f>VLOOKUP(M9710,People!$B$1:$C$5,2,0)</f>
        <v>Anna Andreadi</v>
      </c>
      <c r="W9710" s="1" t="str">
        <f>VLOOKUP(Orders!B9710,Returns!$B$1:$C$801,2,1)</f>
        <v>Yes</v>
      </c>
    </row>
    <row r="9711" spans="1:23" ht="12.9" customHeight="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  <c r="V9711" s="1" t="str">
        <f>VLOOKUP(M9711,People!$B$1:$C$5,2,0)</f>
        <v>Anna Andreadi</v>
      </c>
      <c r="W9711" s="1" t="str">
        <f>VLOOKUP(Orders!B9711,Returns!$B$1:$C$801,2,1)</f>
        <v>Yes</v>
      </c>
    </row>
    <row r="9712" spans="1:23" ht="12.9" customHeight="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  <c r="V9712" s="1" t="str">
        <f>VLOOKUP(M9712,People!$B$1:$C$5,2,0)</f>
        <v>Chuck Magee</v>
      </c>
      <c r="W9712" s="1" t="str">
        <f>VLOOKUP(Orders!B9712,Returns!$B$1:$C$801,2,1)</f>
        <v>Yes</v>
      </c>
    </row>
    <row r="9713" spans="1:23" ht="12.9" customHeight="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  <c r="V9713" s="1" t="str">
        <f>VLOOKUP(M9713,People!$B$1:$C$5,2,0)</f>
        <v>Chuck Magee</v>
      </c>
      <c r="W9713" s="1" t="str">
        <f>VLOOKUP(Orders!B9713,Returns!$B$1:$C$801,2,1)</f>
        <v>Yes</v>
      </c>
    </row>
    <row r="9714" spans="1:23" ht="12.9" customHeight="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VLOOKUP(M9714,People!$B$1:$C$5,2,0)</f>
        <v>Chuck Magee</v>
      </c>
      <c r="W9714" s="1" t="str">
        <f>VLOOKUP(Orders!B9714,Returns!$B$1:$C$801,2,1)</f>
        <v>Yes</v>
      </c>
    </row>
    <row r="9715" spans="1:23" ht="12.9" customHeight="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  <c r="V9715" s="1" t="str">
        <f>VLOOKUP(M9715,People!$B$1:$C$5,2,0)</f>
        <v>Chuck Magee</v>
      </c>
      <c r="W9715" s="1" t="str">
        <f>VLOOKUP(Orders!B9715,Returns!$B$1:$C$801,2,1)</f>
        <v>Yes</v>
      </c>
    </row>
    <row r="9716" spans="1:23" ht="12.9" customHeight="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  <c r="V9716" s="1" t="str">
        <f>VLOOKUP(M9716,People!$B$1:$C$5,2,0)</f>
        <v>Chuck Magee</v>
      </c>
      <c r="W9716" s="1" t="str">
        <f>VLOOKUP(Orders!B9716,Returns!$B$1:$C$801,2,1)</f>
        <v>Yes</v>
      </c>
    </row>
    <row r="9717" spans="1:23" ht="12.9" customHeight="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  <c r="V9717" s="1" t="str">
        <f>VLOOKUP(M9717,People!$B$1:$C$5,2,0)</f>
        <v>Anna Andreadi</v>
      </c>
      <c r="W9717" s="1" t="str">
        <f>VLOOKUP(Orders!B9717,Returns!$B$1:$C$801,2,1)</f>
        <v>Yes</v>
      </c>
    </row>
    <row r="9718" spans="1:23" ht="12.9" customHeight="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  <c r="V9718" s="1" t="str">
        <f>VLOOKUP(M9718,People!$B$1:$C$5,2,0)</f>
        <v>Chuck Magee</v>
      </c>
      <c r="W9718" s="1" t="str">
        <f>VLOOKUP(Orders!B9718,Returns!$B$1:$C$801,2,1)</f>
        <v>Yes</v>
      </c>
    </row>
    <row r="9719" spans="1:23" ht="12.9" customHeight="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  <c r="V9719" s="1" t="str">
        <f>VLOOKUP(M9719,People!$B$1:$C$5,2,0)</f>
        <v>Kelly Williams</v>
      </c>
      <c r="W9719" s="1" t="str">
        <f>VLOOKUP(Orders!B9719,Returns!$B$1:$C$801,2,1)</f>
        <v>Yes</v>
      </c>
    </row>
    <row r="9720" spans="1:23" ht="12.9" customHeight="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  <c r="V9720" s="1" t="str">
        <f>VLOOKUP(M9720,People!$B$1:$C$5,2,0)</f>
        <v>Kelly Williams</v>
      </c>
      <c r="W9720" s="1" t="str">
        <f>VLOOKUP(Orders!B9720,Returns!$B$1:$C$801,2,1)</f>
        <v>Yes</v>
      </c>
    </row>
    <row r="9721" spans="1:23" ht="12.9" customHeight="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VLOOKUP(M9721,People!$B$1:$C$5,2,0)</f>
        <v>Chuck Magee</v>
      </c>
      <c r="W9721" s="1" t="str">
        <f>VLOOKUP(Orders!B9721,Returns!$B$1:$C$801,2,1)</f>
        <v>Yes</v>
      </c>
    </row>
    <row r="9722" spans="1:23" ht="12.9" customHeight="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  <c r="V9722" s="1" t="str">
        <f>VLOOKUP(M9722,People!$B$1:$C$5,2,0)</f>
        <v>Kelly Williams</v>
      </c>
      <c r="W9722" s="1" t="str">
        <f>VLOOKUP(Orders!B9722,Returns!$B$1:$C$801,2,1)</f>
        <v>Yes</v>
      </c>
    </row>
    <row r="9723" spans="1:23" ht="12.9" customHeight="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  <c r="V9723" s="1" t="str">
        <f>VLOOKUP(M9723,People!$B$1:$C$5,2,0)</f>
        <v>Chuck Magee</v>
      </c>
      <c r="W9723" s="1" t="str">
        <f>VLOOKUP(Orders!B9723,Returns!$B$1:$C$801,2,1)</f>
        <v>Yes</v>
      </c>
    </row>
    <row r="9724" spans="1:23" ht="12.9" customHeight="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  <c r="V9724" s="1" t="str">
        <f>VLOOKUP(M9724,People!$B$1:$C$5,2,0)</f>
        <v>Chuck Magee</v>
      </c>
      <c r="W9724" s="1" t="str">
        <f>VLOOKUP(Orders!B9724,Returns!$B$1:$C$801,2,1)</f>
        <v>Yes</v>
      </c>
    </row>
    <row r="9725" spans="1:23" ht="12.9" customHeight="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  <c r="V9725" s="1" t="str">
        <f>VLOOKUP(M9725,People!$B$1:$C$5,2,0)</f>
        <v>Chuck Magee</v>
      </c>
      <c r="W9725" s="1" t="str">
        <f>VLOOKUP(Orders!B9725,Returns!$B$1:$C$801,2,1)</f>
        <v>Yes</v>
      </c>
    </row>
    <row r="9726" spans="1:23" ht="12.9" customHeight="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VLOOKUP(M9726,People!$B$1:$C$5,2,0)</f>
        <v>Kelly Williams</v>
      </c>
      <c r="W9726" s="1" t="str">
        <f>VLOOKUP(Orders!B9726,Returns!$B$1:$C$801,2,1)</f>
        <v>Yes</v>
      </c>
    </row>
    <row r="9727" spans="1:23" ht="12.9" customHeight="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  <c r="V9727" s="1" t="str">
        <f>VLOOKUP(M9727,People!$B$1:$C$5,2,0)</f>
        <v>Anna Andreadi</v>
      </c>
      <c r="W9727" s="1" t="str">
        <f>VLOOKUP(Orders!B9727,Returns!$B$1:$C$801,2,1)</f>
        <v>Yes</v>
      </c>
    </row>
    <row r="9728" spans="1:23" ht="12.9" customHeight="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  <c r="V9728" s="1" t="str">
        <f>VLOOKUP(M9728,People!$B$1:$C$5,2,0)</f>
        <v>Chuck Magee</v>
      </c>
      <c r="W9728" s="1" t="str">
        <f>VLOOKUP(Orders!B9728,Returns!$B$1:$C$801,2,1)</f>
        <v>Yes</v>
      </c>
    </row>
    <row r="9729" spans="1:23" ht="12.9" customHeight="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  <c r="V9729" s="1" t="str">
        <f>VLOOKUP(M9729,People!$B$1:$C$5,2,0)</f>
        <v>Chuck Magee</v>
      </c>
      <c r="W9729" s="1" t="str">
        <f>VLOOKUP(Orders!B9729,Returns!$B$1:$C$801,2,1)</f>
        <v>Yes</v>
      </c>
    </row>
    <row r="9730" spans="1:23" ht="12.9" customHeight="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  <c r="V9730" s="1" t="str">
        <f>VLOOKUP(M9730,People!$B$1:$C$5,2,0)</f>
        <v>Chuck Magee</v>
      </c>
      <c r="W9730" s="1" t="str">
        <f>VLOOKUP(Orders!B9730,Returns!$B$1:$C$801,2,1)</f>
        <v>Yes</v>
      </c>
    </row>
    <row r="9731" spans="1:23" ht="12.9" customHeight="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  <c r="V9731" s="1" t="str">
        <f>VLOOKUP(M9731,People!$B$1:$C$5,2,0)</f>
        <v>Anna Andreadi</v>
      </c>
      <c r="W9731" s="1" t="str">
        <f>VLOOKUP(Orders!B9731,Returns!$B$1:$C$801,2,1)</f>
        <v>Yes</v>
      </c>
    </row>
    <row r="9732" spans="1:23" ht="12.9" customHeight="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  <c r="V9732" s="1" t="str">
        <f>VLOOKUP(M9732,People!$B$1:$C$5,2,0)</f>
        <v>Anna Andreadi</v>
      </c>
      <c r="W9732" s="1" t="str">
        <f>VLOOKUP(Orders!B9732,Returns!$B$1:$C$801,2,1)</f>
        <v>Yes</v>
      </c>
    </row>
    <row r="9733" spans="1:23" ht="12.9" customHeight="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  <c r="V9733" s="1" t="str">
        <f>VLOOKUP(M9733,People!$B$1:$C$5,2,0)</f>
        <v>Anna Andreadi</v>
      </c>
      <c r="W9733" s="1" t="str">
        <f>VLOOKUP(Orders!B9733,Returns!$B$1:$C$801,2,1)</f>
        <v>Yes</v>
      </c>
    </row>
    <row r="9734" spans="1:23" ht="12.9" customHeight="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  <c r="V9734" s="1" t="str">
        <f>VLOOKUP(M9734,People!$B$1:$C$5,2,0)</f>
        <v>Cassandra Brandow</v>
      </c>
      <c r="W9734" s="1" t="str">
        <f>VLOOKUP(Orders!B9734,Returns!$B$1:$C$801,2,1)</f>
        <v>Yes</v>
      </c>
    </row>
    <row r="9735" spans="1:23" ht="12.9" customHeight="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VLOOKUP(M9735,People!$B$1:$C$5,2,0)</f>
        <v>Cassandra Brandow</v>
      </c>
      <c r="W9735" s="1" t="str">
        <f>VLOOKUP(Orders!B9735,Returns!$B$1:$C$801,2,1)</f>
        <v>Yes</v>
      </c>
    </row>
    <row r="9736" spans="1:23" ht="12.9" customHeight="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  <c r="V9736" s="1" t="str">
        <f>VLOOKUP(M9736,People!$B$1:$C$5,2,0)</f>
        <v>Cassandra Brandow</v>
      </c>
      <c r="W9736" s="1" t="str">
        <f>VLOOKUP(Orders!B9736,Returns!$B$1:$C$801,2,1)</f>
        <v>Yes</v>
      </c>
    </row>
    <row r="9737" spans="1:23" ht="12.9" customHeight="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  <c r="V9737" s="1" t="str">
        <f>VLOOKUP(M9737,People!$B$1:$C$5,2,0)</f>
        <v>Chuck Magee</v>
      </c>
      <c r="W9737" s="1" t="str">
        <f>VLOOKUP(Orders!B9737,Returns!$B$1:$C$801,2,1)</f>
        <v>Yes</v>
      </c>
    </row>
    <row r="9738" spans="1:23" ht="12.9" customHeight="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VLOOKUP(M9738,People!$B$1:$C$5,2,0)</f>
        <v>Kelly Williams</v>
      </c>
      <c r="W9738" s="1" t="str">
        <f>VLOOKUP(Orders!B9738,Returns!$B$1:$C$801,2,1)</f>
        <v>Yes</v>
      </c>
    </row>
    <row r="9739" spans="1:23" ht="12.9" customHeight="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VLOOKUP(M9739,People!$B$1:$C$5,2,0)</f>
        <v>Anna Andreadi</v>
      </c>
      <c r="W9739" s="1" t="str">
        <f>VLOOKUP(Orders!B9739,Returns!$B$1:$C$801,2,1)</f>
        <v>Yes</v>
      </c>
    </row>
    <row r="9740" spans="1:23" ht="12.9" customHeight="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  <c r="V9740" s="1" t="str">
        <f>VLOOKUP(M9740,People!$B$1:$C$5,2,0)</f>
        <v>Anna Andreadi</v>
      </c>
      <c r="W9740" s="1" t="str">
        <f>VLOOKUP(Orders!B9740,Returns!$B$1:$C$801,2,1)</f>
        <v>Yes</v>
      </c>
    </row>
    <row r="9741" spans="1:23" ht="12.9" customHeight="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  <c r="V9741" s="1" t="str">
        <f>VLOOKUP(M9741,People!$B$1:$C$5,2,0)</f>
        <v>Anna Andreadi</v>
      </c>
      <c r="W9741" s="1" t="str">
        <f>VLOOKUP(Orders!B9741,Returns!$B$1:$C$801,2,1)</f>
        <v>Yes</v>
      </c>
    </row>
    <row r="9742" spans="1:23" ht="12.9" customHeight="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  <c r="V9742" s="1" t="str">
        <f>VLOOKUP(M9742,People!$B$1:$C$5,2,0)</f>
        <v>Anna Andreadi</v>
      </c>
      <c r="W9742" s="1" t="str">
        <f>VLOOKUP(Orders!B9742,Returns!$B$1:$C$801,2,1)</f>
        <v>Yes</v>
      </c>
    </row>
    <row r="9743" spans="1:23" ht="12.9" customHeight="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  <c r="V9743" s="1" t="str">
        <f>VLOOKUP(M9743,People!$B$1:$C$5,2,0)</f>
        <v>Chuck Magee</v>
      </c>
      <c r="W9743" s="1" t="str">
        <f>VLOOKUP(Orders!B9743,Returns!$B$1:$C$801,2,1)</f>
        <v>Yes</v>
      </c>
    </row>
    <row r="9744" spans="1:23" ht="12.9" customHeight="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  <c r="V9744" s="1" t="str">
        <f>VLOOKUP(M9744,People!$B$1:$C$5,2,0)</f>
        <v>Anna Andreadi</v>
      </c>
      <c r="W9744" s="1" t="str">
        <f>VLOOKUP(Orders!B9744,Returns!$B$1:$C$801,2,1)</f>
        <v>Yes</v>
      </c>
    </row>
    <row r="9745" spans="1:23" ht="12.9" customHeight="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VLOOKUP(M9745,People!$B$1:$C$5,2,0)</f>
        <v>Chuck Magee</v>
      </c>
      <c r="W9745" s="1" t="str">
        <f>VLOOKUP(Orders!B9745,Returns!$B$1:$C$801,2,1)</f>
        <v>Yes</v>
      </c>
    </row>
    <row r="9746" spans="1:23" ht="12.9" customHeight="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  <c r="V9746" s="1" t="str">
        <f>VLOOKUP(M9746,People!$B$1:$C$5,2,0)</f>
        <v>Kelly Williams</v>
      </c>
      <c r="W9746" s="1" t="str">
        <f>VLOOKUP(Orders!B9746,Returns!$B$1:$C$801,2,1)</f>
        <v>Yes</v>
      </c>
    </row>
    <row r="9747" spans="1:23" ht="12.9" customHeight="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  <c r="V9747" s="1" t="str">
        <f>VLOOKUP(M9747,People!$B$1:$C$5,2,0)</f>
        <v>Anna Andreadi</v>
      </c>
      <c r="W9747" s="1" t="str">
        <f>VLOOKUP(Orders!B9747,Returns!$B$1:$C$801,2,1)</f>
        <v>Yes</v>
      </c>
    </row>
    <row r="9748" spans="1:23" ht="12.9" customHeight="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  <c r="V9748" s="1" t="str">
        <f>VLOOKUP(M9748,People!$B$1:$C$5,2,0)</f>
        <v>Anna Andreadi</v>
      </c>
      <c r="W9748" s="1" t="str">
        <f>VLOOKUP(Orders!B9748,Returns!$B$1:$C$801,2,1)</f>
        <v>Yes</v>
      </c>
    </row>
    <row r="9749" spans="1:23" ht="12.9" customHeight="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  <c r="V9749" s="1" t="str">
        <f>VLOOKUP(M9749,People!$B$1:$C$5,2,0)</f>
        <v>Kelly Williams</v>
      </c>
      <c r="W9749" s="1" t="str">
        <f>VLOOKUP(Orders!B9749,Returns!$B$1:$C$801,2,1)</f>
        <v>Yes</v>
      </c>
    </row>
    <row r="9750" spans="1:23" ht="12.9" customHeight="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  <c r="V9750" s="1" t="str">
        <f>VLOOKUP(M9750,People!$B$1:$C$5,2,0)</f>
        <v>Kelly Williams</v>
      </c>
      <c r="W9750" s="1" t="str">
        <f>VLOOKUP(Orders!B9750,Returns!$B$1:$C$801,2,1)</f>
        <v>Yes</v>
      </c>
    </row>
    <row r="9751" spans="1:23" ht="12.9" customHeight="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VLOOKUP(M9751,People!$B$1:$C$5,2,0)</f>
        <v>Chuck Magee</v>
      </c>
      <c r="W9751" s="1" t="str">
        <f>VLOOKUP(Orders!B9751,Returns!$B$1:$C$801,2,1)</f>
        <v>Yes</v>
      </c>
    </row>
    <row r="9752" spans="1:23" ht="12.9" customHeight="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  <c r="V9752" s="1" t="str">
        <f>VLOOKUP(M9752,People!$B$1:$C$5,2,0)</f>
        <v>Kelly Williams</v>
      </c>
      <c r="W9752" s="1" t="str">
        <f>VLOOKUP(Orders!B9752,Returns!$B$1:$C$801,2,1)</f>
        <v>Yes</v>
      </c>
    </row>
    <row r="9753" spans="1:23" ht="12.9" customHeight="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VLOOKUP(M9753,People!$B$1:$C$5,2,0)</f>
        <v>Kelly Williams</v>
      </c>
      <c r="W9753" s="1" t="str">
        <f>VLOOKUP(Orders!B9753,Returns!$B$1:$C$801,2,1)</f>
        <v>Yes</v>
      </c>
    </row>
    <row r="9754" spans="1:23" ht="12.9" customHeight="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  <c r="V9754" s="1" t="str">
        <f>VLOOKUP(M9754,People!$B$1:$C$5,2,0)</f>
        <v>Anna Andreadi</v>
      </c>
      <c r="W9754" s="1" t="str">
        <f>VLOOKUP(Orders!B9754,Returns!$B$1:$C$801,2,1)</f>
        <v>Yes</v>
      </c>
    </row>
    <row r="9755" spans="1:23" ht="12.9" customHeight="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VLOOKUP(M9755,People!$B$1:$C$5,2,0)</f>
        <v>Cassandra Brandow</v>
      </c>
      <c r="W9755" s="1" t="str">
        <f>VLOOKUP(Orders!B9755,Returns!$B$1:$C$801,2,1)</f>
        <v>Yes</v>
      </c>
    </row>
    <row r="9756" spans="1:23" ht="12.9" customHeight="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VLOOKUP(M9756,People!$B$1:$C$5,2,0)</f>
        <v>Cassandra Brandow</v>
      </c>
      <c r="W9756" s="1" t="str">
        <f>VLOOKUP(Orders!B9756,Returns!$B$1:$C$801,2,1)</f>
        <v>Yes</v>
      </c>
    </row>
    <row r="9757" spans="1:23" ht="12.9" customHeight="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  <c r="V9757" s="1" t="str">
        <f>VLOOKUP(M9757,People!$B$1:$C$5,2,0)</f>
        <v>Cassandra Brandow</v>
      </c>
      <c r="W9757" s="1" t="str">
        <f>VLOOKUP(Orders!B9757,Returns!$B$1:$C$801,2,1)</f>
        <v>Yes</v>
      </c>
    </row>
    <row r="9758" spans="1:23" ht="12.9" customHeight="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  <c r="V9758" s="1" t="str">
        <f>VLOOKUP(M9758,People!$B$1:$C$5,2,0)</f>
        <v>Cassandra Brandow</v>
      </c>
      <c r="W9758" s="1" t="str">
        <f>VLOOKUP(Orders!B9758,Returns!$B$1:$C$801,2,1)</f>
        <v>Yes</v>
      </c>
    </row>
    <row r="9759" spans="1:23" ht="12.9" customHeight="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  <c r="V9759" s="1" t="str">
        <f>VLOOKUP(M9759,People!$B$1:$C$5,2,0)</f>
        <v>Cassandra Brandow</v>
      </c>
      <c r="W9759" s="1" t="str">
        <f>VLOOKUP(Orders!B9759,Returns!$B$1:$C$801,2,1)</f>
        <v>Yes</v>
      </c>
    </row>
    <row r="9760" spans="1:23" ht="12.9" customHeight="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VLOOKUP(M9760,People!$B$1:$C$5,2,0)</f>
        <v>Cassandra Brandow</v>
      </c>
      <c r="W9760" s="1" t="str">
        <f>VLOOKUP(Orders!B9760,Returns!$B$1:$C$801,2,1)</f>
        <v>Yes</v>
      </c>
    </row>
    <row r="9761" spans="1:23" ht="12.9" customHeight="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  <c r="V9761" s="1" t="str">
        <f>VLOOKUP(M9761,People!$B$1:$C$5,2,0)</f>
        <v>Anna Andreadi</v>
      </c>
      <c r="W9761" s="1" t="str">
        <f>VLOOKUP(Orders!B9761,Returns!$B$1:$C$801,2,1)</f>
        <v>Yes</v>
      </c>
    </row>
    <row r="9762" spans="1:23" ht="12.9" customHeight="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  <c r="V9762" s="1" t="str">
        <f>VLOOKUP(M9762,People!$B$1:$C$5,2,0)</f>
        <v>Cassandra Brandow</v>
      </c>
      <c r="W9762" s="1" t="str">
        <f>VLOOKUP(Orders!B9762,Returns!$B$1:$C$801,2,1)</f>
        <v>Yes</v>
      </c>
    </row>
    <row r="9763" spans="1:23" ht="12.9" customHeight="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  <c r="V9763" s="1" t="str">
        <f>VLOOKUP(M9763,People!$B$1:$C$5,2,0)</f>
        <v>Anna Andreadi</v>
      </c>
      <c r="W9763" s="1" t="str">
        <f>VLOOKUP(Orders!B9763,Returns!$B$1:$C$801,2,1)</f>
        <v>Yes</v>
      </c>
    </row>
    <row r="9764" spans="1:23" ht="12.9" customHeight="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VLOOKUP(M9764,People!$B$1:$C$5,2,0)</f>
        <v>Anna Andreadi</v>
      </c>
      <c r="W9764" s="1" t="str">
        <f>VLOOKUP(Orders!B9764,Returns!$B$1:$C$801,2,1)</f>
        <v>Yes</v>
      </c>
    </row>
    <row r="9765" spans="1:23" ht="12.9" customHeight="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  <c r="V9765" s="1" t="str">
        <f>VLOOKUP(M9765,People!$B$1:$C$5,2,0)</f>
        <v>Anna Andreadi</v>
      </c>
      <c r="W9765" s="1" t="str">
        <f>VLOOKUP(Orders!B9765,Returns!$B$1:$C$801,2,1)</f>
        <v>Yes</v>
      </c>
    </row>
    <row r="9766" spans="1:23" ht="12.9" customHeight="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  <c r="V9766" s="1" t="str">
        <f>VLOOKUP(M9766,People!$B$1:$C$5,2,0)</f>
        <v>Anna Andreadi</v>
      </c>
      <c r="W9766" s="1" t="str">
        <f>VLOOKUP(Orders!B9766,Returns!$B$1:$C$801,2,1)</f>
        <v>Yes</v>
      </c>
    </row>
    <row r="9767" spans="1:23" ht="12.9" customHeight="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  <c r="V9767" s="1" t="str">
        <f>VLOOKUP(M9767,People!$B$1:$C$5,2,0)</f>
        <v>Chuck Magee</v>
      </c>
      <c r="W9767" s="1" t="str">
        <f>VLOOKUP(Orders!B9767,Returns!$B$1:$C$801,2,1)</f>
        <v>Yes</v>
      </c>
    </row>
    <row r="9768" spans="1:23" ht="12.9" customHeight="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  <c r="V9768" s="1" t="str">
        <f>VLOOKUP(M9768,People!$B$1:$C$5,2,0)</f>
        <v>Chuck Magee</v>
      </c>
      <c r="W9768" s="1" t="str">
        <f>VLOOKUP(Orders!B9768,Returns!$B$1:$C$801,2,1)</f>
        <v>Yes</v>
      </c>
    </row>
    <row r="9769" spans="1:23" ht="12.9" customHeight="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  <c r="V9769" s="1" t="str">
        <f>VLOOKUP(M9769,People!$B$1:$C$5,2,0)</f>
        <v>Kelly Williams</v>
      </c>
      <c r="W9769" s="1" t="str">
        <f>VLOOKUP(Orders!B9769,Returns!$B$1:$C$801,2,1)</f>
        <v>Yes</v>
      </c>
    </row>
    <row r="9770" spans="1:23" ht="12.9" customHeight="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VLOOKUP(M9770,People!$B$1:$C$5,2,0)</f>
        <v>Anna Andreadi</v>
      </c>
      <c r="W9770" s="1" t="str">
        <f>VLOOKUP(Orders!B9770,Returns!$B$1:$C$801,2,1)</f>
        <v>Yes</v>
      </c>
    </row>
    <row r="9771" spans="1:23" ht="12.9" customHeight="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  <c r="V9771" s="1" t="str">
        <f>VLOOKUP(M9771,People!$B$1:$C$5,2,0)</f>
        <v>Cassandra Brandow</v>
      </c>
      <c r="W9771" s="1" t="str">
        <f>VLOOKUP(Orders!B9771,Returns!$B$1:$C$801,2,1)</f>
        <v>Yes</v>
      </c>
    </row>
    <row r="9772" spans="1:23" ht="12.9" customHeight="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  <c r="V9772" s="1" t="str">
        <f>VLOOKUP(M9772,People!$B$1:$C$5,2,0)</f>
        <v>Cassandra Brandow</v>
      </c>
      <c r="W9772" s="1" t="str">
        <f>VLOOKUP(Orders!B9772,Returns!$B$1:$C$801,2,1)</f>
        <v>Yes</v>
      </c>
    </row>
    <row r="9773" spans="1:23" ht="12.9" customHeight="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  <c r="V9773" s="1" t="str">
        <f>VLOOKUP(M9773,People!$B$1:$C$5,2,0)</f>
        <v>Cassandra Brandow</v>
      </c>
      <c r="W9773" s="1" t="str">
        <f>VLOOKUP(Orders!B9773,Returns!$B$1:$C$801,2,1)</f>
        <v>Yes</v>
      </c>
    </row>
    <row r="9774" spans="1:23" ht="12.9" customHeight="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  <c r="V9774" s="1" t="str">
        <f>VLOOKUP(M9774,People!$B$1:$C$5,2,0)</f>
        <v>Chuck Magee</v>
      </c>
      <c r="W9774" s="1" t="str">
        <f>VLOOKUP(Orders!B9774,Returns!$B$1:$C$801,2,1)</f>
        <v>Yes</v>
      </c>
    </row>
    <row r="9775" spans="1:23" ht="12.9" customHeight="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  <c r="V9775" s="1" t="str">
        <f>VLOOKUP(M9775,People!$B$1:$C$5,2,0)</f>
        <v>Cassandra Brandow</v>
      </c>
      <c r="W9775" s="1" t="str">
        <f>VLOOKUP(Orders!B9775,Returns!$B$1:$C$801,2,1)</f>
        <v>Yes</v>
      </c>
    </row>
    <row r="9776" spans="1:23" ht="12.9" customHeight="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  <c r="V9776" s="1" t="str">
        <f>VLOOKUP(M9776,People!$B$1:$C$5,2,0)</f>
        <v>Kelly Williams</v>
      </c>
      <c r="W9776" s="1" t="str">
        <f>VLOOKUP(Orders!B9776,Returns!$B$1:$C$801,2,1)</f>
        <v>Yes</v>
      </c>
    </row>
    <row r="9777" spans="1:23" ht="12.9" customHeight="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  <c r="V9777" s="1" t="str">
        <f>VLOOKUP(M9777,People!$B$1:$C$5,2,0)</f>
        <v>Kelly Williams</v>
      </c>
      <c r="W9777" s="1" t="str">
        <f>VLOOKUP(Orders!B9777,Returns!$B$1:$C$801,2,1)</f>
        <v>Yes</v>
      </c>
    </row>
    <row r="9778" spans="1:23" ht="12.9" customHeight="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  <c r="V9778" s="1" t="str">
        <f>VLOOKUP(M9778,People!$B$1:$C$5,2,0)</f>
        <v>Kelly Williams</v>
      </c>
      <c r="W9778" s="1" t="str">
        <f>VLOOKUP(Orders!B9778,Returns!$B$1:$C$801,2,1)</f>
        <v>Yes</v>
      </c>
    </row>
    <row r="9779" spans="1:23" ht="12.9" customHeight="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  <c r="V9779" s="1" t="str">
        <f>VLOOKUP(M9779,People!$B$1:$C$5,2,0)</f>
        <v>Kelly Williams</v>
      </c>
      <c r="W9779" s="1" t="str">
        <f>VLOOKUP(Orders!B9779,Returns!$B$1:$C$801,2,1)</f>
        <v>Yes</v>
      </c>
    </row>
    <row r="9780" spans="1:23" ht="12.9" customHeight="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  <c r="V9780" s="1" t="str">
        <f>VLOOKUP(M9780,People!$B$1:$C$5,2,0)</f>
        <v>Kelly Williams</v>
      </c>
      <c r="W9780" s="1" t="str">
        <f>VLOOKUP(Orders!B9780,Returns!$B$1:$C$801,2,1)</f>
        <v>Yes</v>
      </c>
    </row>
    <row r="9781" spans="1:23" ht="12.9" customHeight="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  <c r="V9781" s="1" t="str">
        <f>VLOOKUP(M9781,People!$B$1:$C$5,2,0)</f>
        <v>Kelly Williams</v>
      </c>
      <c r="W9781" s="1" t="str">
        <f>VLOOKUP(Orders!B9781,Returns!$B$1:$C$801,2,1)</f>
        <v>Yes</v>
      </c>
    </row>
    <row r="9782" spans="1:23" ht="12.9" customHeight="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  <c r="V9782" s="1" t="str">
        <f>VLOOKUP(M9782,People!$B$1:$C$5,2,0)</f>
        <v>Chuck Magee</v>
      </c>
      <c r="W9782" s="1" t="str">
        <f>VLOOKUP(Orders!B9782,Returns!$B$1:$C$801,2,1)</f>
        <v>Yes</v>
      </c>
    </row>
    <row r="9783" spans="1:23" ht="12.9" customHeight="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  <c r="V9783" s="1" t="str">
        <f>VLOOKUP(M9783,People!$B$1:$C$5,2,0)</f>
        <v>Chuck Magee</v>
      </c>
      <c r="W9783" s="1" t="str">
        <f>VLOOKUP(Orders!B9783,Returns!$B$1:$C$801,2,1)</f>
        <v>Yes</v>
      </c>
    </row>
    <row r="9784" spans="1:23" ht="12.9" customHeight="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VLOOKUP(M9784,People!$B$1:$C$5,2,0)</f>
        <v>Chuck Magee</v>
      </c>
      <c r="W9784" s="1" t="str">
        <f>VLOOKUP(Orders!B9784,Returns!$B$1:$C$801,2,1)</f>
        <v>Yes</v>
      </c>
    </row>
    <row r="9785" spans="1:23" ht="12.9" customHeight="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  <c r="V9785" s="1" t="str">
        <f>VLOOKUP(M9785,People!$B$1:$C$5,2,0)</f>
        <v>Chuck Magee</v>
      </c>
      <c r="W9785" s="1" t="str">
        <f>VLOOKUP(Orders!B9785,Returns!$B$1:$C$801,2,1)</f>
        <v>Yes</v>
      </c>
    </row>
    <row r="9786" spans="1:23" ht="12.9" customHeight="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  <c r="V9786" s="1" t="str">
        <f>VLOOKUP(M9786,People!$B$1:$C$5,2,0)</f>
        <v>Chuck Magee</v>
      </c>
      <c r="W9786" s="1" t="str">
        <f>VLOOKUP(Orders!B9786,Returns!$B$1:$C$801,2,1)</f>
        <v>Yes</v>
      </c>
    </row>
    <row r="9787" spans="1:23" ht="12.9" customHeight="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VLOOKUP(M9787,People!$B$1:$C$5,2,0)</f>
        <v>Cassandra Brandow</v>
      </c>
      <c r="W9787" s="1" t="str">
        <f>VLOOKUP(Orders!B9787,Returns!$B$1:$C$801,2,1)</f>
        <v>Yes</v>
      </c>
    </row>
    <row r="9788" spans="1:23" ht="12.9" customHeight="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VLOOKUP(M9788,People!$B$1:$C$5,2,0)</f>
        <v>Cassandra Brandow</v>
      </c>
      <c r="W9788" s="1" t="str">
        <f>VLOOKUP(Orders!B9788,Returns!$B$1:$C$801,2,1)</f>
        <v>Yes</v>
      </c>
    </row>
    <row r="9789" spans="1:23" ht="12.9" customHeight="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  <c r="V9789" s="1" t="str">
        <f>VLOOKUP(M9789,People!$B$1:$C$5,2,0)</f>
        <v>Kelly Williams</v>
      </c>
      <c r="W9789" s="1" t="str">
        <f>VLOOKUP(Orders!B9789,Returns!$B$1:$C$801,2,1)</f>
        <v>Yes</v>
      </c>
    </row>
    <row r="9790" spans="1:23" ht="12.9" customHeight="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-8.5794000000000992</v>
      </c>
      <c r="V9790" s="1" t="str">
        <f>VLOOKUP(M9790,People!$B$1:$C$5,2,0)</f>
        <v>Kelly Williams</v>
      </c>
      <c r="W9790" s="1" t="str">
        <f>VLOOKUP(Orders!B9790,Returns!$B$1:$C$801,2,1)</f>
        <v>Yes</v>
      </c>
    </row>
    <row r="9791" spans="1:23" ht="12.9" customHeight="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  <c r="V9791" s="1" t="str">
        <f>VLOOKUP(M9791,People!$B$1:$C$5,2,0)</f>
        <v>Kelly Williams</v>
      </c>
      <c r="W9791" s="1" t="str">
        <f>VLOOKUP(Orders!B9791,Returns!$B$1:$C$801,2,1)</f>
        <v>Yes</v>
      </c>
    </row>
    <row r="9792" spans="1:23" ht="12.9" customHeight="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  <c r="V9792" s="1" t="str">
        <f>VLOOKUP(M9792,People!$B$1:$C$5,2,0)</f>
        <v>Kelly Williams</v>
      </c>
      <c r="W9792" s="1" t="str">
        <f>VLOOKUP(Orders!B9792,Returns!$B$1:$C$801,2,1)</f>
        <v>Yes</v>
      </c>
    </row>
    <row r="9793" spans="1:23" ht="12.9" customHeight="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  <c r="V9793" s="1" t="str">
        <f>VLOOKUP(M9793,People!$B$1:$C$5,2,0)</f>
        <v>Kelly Williams</v>
      </c>
      <c r="W9793" s="1" t="str">
        <f>VLOOKUP(Orders!B9793,Returns!$B$1:$C$801,2,1)</f>
        <v>Yes</v>
      </c>
    </row>
    <row r="9794" spans="1:23" ht="12.9" customHeight="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  <c r="V9794" s="1" t="str">
        <f>VLOOKUP(M9794,People!$B$1:$C$5,2,0)</f>
        <v>Kelly Williams</v>
      </c>
      <c r="W9794" s="1" t="str">
        <f>VLOOKUP(Orders!B9794,Returns!$B$1:$C$801,2,1)</f>
        <v>Yes</v>
      </c>
    </row>
    <row r="9795" spans="1:23" ht="12.9" customHeight="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  <c r="V9795" s="1" t="str">
        <f>VLOOKUP(M9795,People!$B$1:$C$5,2,0)</f>
        <v>Kelly Williams</v>
      </c>
      <c r="W9795" s="1" t="str">
        <f>VLOOKUP(Orders!B9795,Returns!$B$1:$C$801,2,1)</f>
        <v>Yes</v>
      </c>
    </row>
    <row r="9796" spans="1:23" ht="12.9" customHeight="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  <c r="V9796" s="1" t="str">
        <f>VLOOKUP(M9796,People!$B$1:$C$5,2,0)</f>
        <v>Kelly Williams</v>
      </c>
      <c r="W9796" s="1" t="str">
        <f>VLOOKUP(Orders!B9796,Returns!$B$1:$C$801,2,1)</f>
        <v>Yes</v>
      </c>
    </row>
    <row r="9797" spans="1:23" ht="12.9" customHeight="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  <c r="V9797" s="1" t="str">
        <f>VLOOKUP(M9797,People!$B$1:$C$5,2,0)</f>
        <v>Kelly Williams</v>
      </c>
      <c r="W9797" s="1" t="str">
        <f>VLOOKUP(Orders!B9797,Returns!$B$1:$C$801,2,1)</f>
        <v>Yes</v>
      </c>
    </row>
    <row r="9798" spans="1:23" ht="12.9" customHeight="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  <c r="V9798" s="1" t="str">
        <f>VLOOKUP(M9798,People!$B$1:$C$5,2,0)</f>
        <v>Chuck Magee</v>
      </c>
      <c r="W9798" s="1" t="str">
        <f>VLOOKUP(Orders!B9798,Returns!$B$1:$C$801,2,1)</f>
        <v>Yes</v>
      </c>
    </row>
    <row r="9799" spans="1:23" ht="12.9" customHeight="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  <c r="V9799" s="1" t="str">
        <f>VLOOKUP(M9799,People!$B$1:$C$5,2,0)</f>
        <v>Chuck Magee</v>
      </c>
      <c r="W9799" s="1" t="str">
        <f>VLOOKUP(Orders!B9799,Returns!$B$1:$C$801,2,1)</f>
        <v>Yes</v>
      </c>
    </row>
    <row r="9800" spans="1:23" ht="12.9" customHeight="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  <c r="V9800" s="1" t="str">
        <f>VLOOKUP(M9800,People!$B$1:$C$5,2,0)</f>
        <v>Chuck Magee</v>
      </c>
      <c r="W9800" s="1" t="str">
        <f>VLOOKUP(Orders!B9800,Returns!$B$1:$C$801,2,1)</f>
        <v>Yes</v>
      </c>
    </row>
    <row r="9801" spans="1:23" ht="12.9" customHeight="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VLOOKUP(M9801,People!$B$1:$C$5,2,0)</f>
        <v>Chuck Magee</v>
      </c>
      <c r="W9801" s="1" t="str">
        <f>VLOOKUP(Orders!B9801,Returns!$B$1:$C$801,2,1)</f>
        <v>Yes</v>
      </c>
    </row>
    <row r="9802" spans="1:23" ht="12.9" customHeight="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  <c r="V9802" s="1" t="str">
        <f>VLOOKUP(M9802,People!$B$1:$C$5,2,0)</f>
        <v>Chuck Magee</v>
      </c>
      <c r="W9802" s="1" t="str">
        <f>VLOOKUP(Orders!B9802,Returns!$B$1:$C$801,2,1)</f>
        <v>Yes</v>
      </c>
    </row>
    <row r="9803" spans="1:23" ht="12.9" customHeight="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  <c r="V9803" s="1" t="str">
        <f>VLOOKUP(M9803,People!$B$1:$C$5,2,0)</f>
        <v>Anna Andreadi</v>
      </c>
      <c r="W9803" s="1" t="str">
        <f>VLOOKUP(Orders!B9803,Returns!$B$1:$C$801,2,1)</f>
        <v>Yes</v>
      </c>
    </row>
    <row r="9804" spans="1:23" ht="12.9" customHeight="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  <c r="V9804" s="1" t="str">
        <f>VLOOKUP(M9804,People!$B$1:$C$5,2,0)</f>
        <v>Chuck Magee</v>
      </c>
      <c r="W9804" s="1" t="str">
        <f>VLOOKUP(Orders!B9804,Returns!$B$1:$C$801,2,1)</f>
        <v>Yes</v>
      </c>
    </row>
    <row r="9805" spans="1:23" ht="12.9" customHeight="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  <c r="V9805" s="1" t="str">
        <f>VLOOKUP(M9805,People!$B$1:$C$5,2,0)</f>
        <v>Chuck Magee</v>
      </c>
      <c r="W9805" s="1" t="str">
        <f>VLOOKUP(Orders!B9805,Returns!$B$1:$C$801,2,1)</f>
        <v>Yes</v>
      </c>
    </row>
    <row r="9806" spans="1:23" ht="12.9" customHeight="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  <c r="V9806" s="1" t="str">
        <f>VLOOKUP(M9806,People!$B$1:$C$5,2,0)</f>
        <v>Chuck Magee</v>
      </c>
      <c r="W9806" s="1" t="str">
        <f>VLOOKUP(Orders!B9806,Returns!$B$1:$C$801,2,1)</f>
        <v>Yes</v>
      </c>
    </row>
    <row r="9807" spans="1:23" ht="12.9" customHeight="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  <c r="V9807" s="1" t="str">
        <f>VLOOKUP(M9807,People!$B$1:$C$5,2,0)</f>
        <v>Cassandra Brandow</v>
      </c>
      <c r="W9807" s="1" t="str">
        <f>VLOOKUP(Orders!B9807,Returns!$B$1:$C$801,2,1)</f>
        <v>Yes</v>
      </c>
    </row>
    <row r="9808" spans="1:23" ht="12.9" customHeight="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  <c r="V9808" s="1" t="str">
        <f>VLOOKUP(M9808,People!$B$1:$C$5,2,0)</f>
        <v>Cassandra Brandow</v>
      </c>
      <c r="W9808" s="1" t="str">
        <f>VLOOKUP(Orders!B9808,Returns!$B$1:$C$801,2,1)</f>
        <v>Yes</v>
      </c>
    </row>
    <row r="9809" spans="1:23" ht="12.9" customHeight="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  <c r="V9809" s="1" t="str">
        <f>VLOOKUP(M9809,People!$B$1:$C$5,2,0)</f>
        <v>Cassandra Brandow</v>
      </c>
      <c r="W9809" s="1" t="str">
        <f>VLOOKUP(Orders!B9809,Returns!$B$1:$C$801,2,1)</f>
        <v>Yes</v>
      </c>
    </row>
    <row r="9810" spans="1:23" ht="12.9" customHeight="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  <c r="V9810" s="1" t="str">
        <f>VLOOKUP(M9810,People!$B$1:$C$5,2,0)</f>
        <v>Kelly Williams</v>
      </c>
      <c r="W9810" s="1" t="str">
        <f>VLOOKUP(Orders!B9810,Returns!$B$1:$C$801,2,1)</f>
        <v>Yes</v>
      </c>
    </row>
    <row r="9811" spans="1:23" ht="12.9" customHeight="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  <c r="V9811" s="1" t="str">
        <f>VLOOKUP(M9811,People!$B$1:$C$5,2,0)</f>
        <v>Anna Andreadi</v>
      </c>
      <c r="W9811" s="1" t="str">
        <f>VLOOKUP(Orders!B9811,Returns!$B$1:$C$801,2,1)</f>
        <v>Yes</v>
      </c>
    </row>
    <row r="9812" spans="1:23" ht="12.9" customHeight="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  <c r="V9812" s="1" t="str">
        <f>VLOOKUP(M9812,People!$B$1:$C$5,2,0)</f>
        <v>Anna Andreadi</v>
      </c>
      <c r="W9812" s="1" t="str">
        <f>VLOOKUP(Orders!B9812,Returns!$B$1:$C$801,2,1)</f>
        <v>Yes</v>
      </c>
    </row>
    <row r="9813" spans="1:23" ht="12.9" customHeight="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  <c r="V9813" s="1" t="str">
        <f>VLOOKUP(M9813,People!$B$1:$C$5,2,0)</f>
        <v>Chuck Magee</v>
      </c>
      <c r="W9813" s="1" t="str">
        <f>VLOOKUP(Orders!B9813,Returns!$B$1:$C$801,2,1)</f>
        <v>Yes</v>
      </c>
    </row>
    <row r="9814" spans="1:23" ht="12.9" customHeight="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  <c r="V9814" s="1" t="str">
        <f>VLOOKUP(M9814,People!$B$1:$C$5,2,0)</f>
        <v>Chuck Magee</v>
      </c>
      <c r="W9814" s="1" t="str">
        <f>VLOOKUP(Orders!B9814,Returns!$B$1:$C$801,2,1)</f>
        <v>Yes</v>
      </c>
    </row>
    <row r="9815" spans="1:23" ht="12.9" customHeight="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  <c r="V9815" s="1" t="str">
        <f>VLOOKUP(M9815,People!$B$1:$C$5,2,0)</f>
        <v>Chuck Magee</v>
      </c>
      <c r="W9815" s="1" t="str">
        <f>VLOOKUP(Orders!B9815,Returns!$B$1:$C$801,2,1)</f>
        <v>Yes</v>
      </c>
    </row>
    <row r="9816" spans="1:23" ht="12.9" customHeight="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  <c r="V9816" s="1" t="str">
        <f>VLOOKUP(M9816,People!$B$1:$C$5,2,0)</f>
        <v>Chuck Magee</v>
      </c>
      <c r="W9816" s="1" t="str">
        <f>VLOOKUP(Orders!B9816,Returns!$B$1:$C$801,2,1)</f>
        <v>Yes</v>
      </c>
    </row>
    <row r="9817" spans="1:23" ht="12.9" customHeight="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  <c r="V9817" s="1" t="str">
        <f>VLOOKUP(M9817,People!$B$1:$C$5,2,0)</f>
        <v>Cassandra Brandow</v>
      </c>
      <c r="W9817" s="1" t="str">
        <f>VLOOKUP(Orders!B9817,Returns!$B$1:$C$801,2,1)</f>
        <v>Yes</v>
      </c>
    </row>
    <row r="9818" spans="1:23" ht="12.9" customHeight="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  <c r="V9818" s="1" t="str">
        <f>VLOOKUP(M9818,People!$B$1:$C$5,2,0)</f>
        <v>Cassandra Brandow</v>
      </c>
      <c r="W9818" s="1" t="str">
        <f>VLOOKUP(Orders!B9818,Returns!$B$1:$C$801,2,1)</f>
        <v>Yes</v>
      </c>
    </row>
    <row r="9819" spans="1:23" ht="12.9" customHeight="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  <c r="V9819" s="1" t="str">
        <f>VLOOKUP(M9819,People!$B$1:$C$5,2,0)</f>
        <v>Cassandra Brandow</v>
      </c>
      <c r="W9819" s="1" t="str">
        <f>VLOOKUP(Orders!B9819,Returns!$B$1:$C$801,2,1)</f>
        <v>Yes</v>
      </c>
    </row>
    <row r="9820" spans="1:23" ht="12.9" customHeight="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  <c r="V9820" s="1" t="str">
        <f>VLOOKUP(M9820,People!$B$1:$C$5,2,0)</f>
        <v>Cassandra Brandow</v>
      </c>
      <c r="W9820" s="1" t="str">
        <f>VLOOKUP(Orders!B9820,Returns!$B$1:$C$801,2,1)</f>
        <v>Yes</v>
      </c>
    </row>
    <row r="9821" spans="1:23" ht="12.9" customHeight="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  <c r="V9821" s="1" t="str">
        <f>VLOOKUP(M9821,People!$B$1:$C$5,2,0)</f>
        <v>Cassandra Brandow</v>
      </c>
      <c r="W9821" s="1" t="str">
        <f>VLOOKUP(Orders!B9821,Returns!$B$1:$C$801,2,1)</f>
        <v>Yes</v>
      </c>
    </row>
    <row r="9822" spans="1:23" ht="12.9" customHeight="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  <c r="V9822" s="1" t="str">
        <f>VLOOKUP(M9822,People!$B$1:$C$5,2,0)</f>
        <v>Cassandra Brandow</v>
      </c>
      <c r="W9822" s="1" t="str">
        <f>VLOOKUP(Orders!B9822,Returns!$B$1:$C$801,2,1)</f>
        <v>Yes</v>
      </c>
    </row>
    <row r="9823" spans="1:23" ht="12.9" customHeight="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  <c r="V9823" s="1" t="str">
        <f>VLOOKUP(M9823,People!$B$1:$C$5,2,0)</f>
        <v>Cassandra Brandow</v>
      </c>
      <c r="W9823" s="1" t="str">
        <f>VLOOKUP(Orders!B9823,Returns!$B$1:$C$801,2,1)</f>
        <v>Yes</v>
      </c>
    </row>
    <row r="9824" spans="1:23" ht="12.9" customHeight="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VLOOKUP(M9824,People!$B$1:$C$5,2,0)</f>
        <v>Anna Andreadi</v>
      </c>
      <c r="W9824" s="1" t="str">
        <f>VLOOKUP(Orders!B9824,Returns!$B$1:$C$801,2,1)</f>
        <v>Yes</v>
      </c>
    </row>
    <row r="9825" spans="1:23" ht="12.9" customHeight="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  <c r="V9825" s="1" t="str">
        <f>VLOOKUP(M9825,People!$B$1:$C$5,2,0)</f>
        <v>Anna Andreadi</v>
      </c>
      <c r="W9825" s="1" t="str">
        <f>VLOOKUP(Orders!B9825,Returns!$B$1:$C$801,2,1)</f>
        <v>Yes</v>
      </c>
    </row>
    <row r="9826" spans="1:23" ht="12.9" customHeight="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  <c r="V9826" s="1" t="str">
        <f>VLOOKUP(M9826,People!$B$1:$C$5,2,0)</f>
        <v>Anna Andreadi</v>
      </c>
      <c r="W9826" s="1" t="str">
        <f>VLOOKUP(Orders!B9826,Returns!$B$1:$C$801,2,1)</f>
        <v>Yes</v>
      </c>
    </row>
    <row r="9827" spans="1:23" ht="12.9" customHeight="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  <c r="V9827" s="1" t="str">
        <f>VLOOKUP(M9827,People!$B$1:$C$5,2,0)</f>
        <v>Anna Andreadi</v>
      </c>
      <c r="W9827" s="1" t="str">
        <f>VLOOKUP(Orders!B9827,Returns!$B$1:$C$801,2,1)</f>
        <v>Yes</v>
      </c>
    </row>
    <row r="9828" spans="1:23" ht="12.9" customHeight="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  <c r="V9828" s="1" t="str">
        <f>VLOOKUP(M9828,People!$B$1:$C$5,2,0)</f>
        <v>Anna Andreadi</v>
      </c>
      <c r="W9828" s="1" t="str">
        <f>VLOOKUP(Orders!B9828,Returns!$B$1:$C$801,2,1)</f>
        <v>Yes</v>
      </c>
    </row>
    <row r="9829" spans="1:23" ht="12.9" customHeight="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  <c r="V9829" s="1" t="str">
        <f>VLOOKUP(M9829,People!$B$1:$C$5,2,0)</f>
        <v>Chuck Magee</v>
      </c>
      <c r="W9829" s="1" t="str">
        <f>VLOOKUP(Orders!B9829,Returns!$B$1:$C$801,2,1)</f>
        <v>Yes</v>
      </c>
    </row>
    <row r="9830" spans="1:23" ht="12.9" customHeight="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  <c r="V9830" s="1" t="str">
        <f>VLOOKUP(M9830,People!$B$1:$C$5,2,0)</f>
        <v>Chuck Magee</v>
      </c>
      <c r="W9830" s="1" t="str">
        <f>VLOOKUP(Orders!B9830,Returns!$B$1:$C$801,2,1)</f>
        <v>Yes</v>
      </c>
    </row>
    <row r="9831" spans="1:23" ht="12.9" customHeight="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  <c r="V9831" s="1" t="str">
        <f>VLOOKUP(M9831,People!$B$1:$C$5,2,0)</f>
        <v>Cassandra Brandow</v>
      </c>
      <c r="W9831" s="1" t="str">
        <f>VLOOKUP(Orders!B9831,Returns!$B$1:$C$801,2,1)</f>
        <v>Yes</v>
      </c>
    </row>
    <row r="9832" spans="1:23" ht="12.9" customHeight="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  <c r="V9832" s="1" t="str">
        <f>VLOOKUP(M9832,People!$B$1:$C$5,2,0)</f>
        <v>Kelly Williams</v>
      </c>
      <c r="W9832" s="1" t="str">
        <f>VLOOKUP(Orders!B9832,Returns!$B$1:$C$801,2,1)</f>
        <v>Yes</v>
      </c>
    </row>
    <row r="9833" spans="1:23" ht="12.9" customHeight="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  <c r="V9833" s="1" t="str">
        <f>VLOOKUP(M9833,People!$B$1:$C$5,2,0)</f>
        <v>Kelly Williams</v>
      </c>
      <c r="W9833" s="1" t="str">
        <f>VLOOKUP(Orders!B9833,Returns!$B$1:$C$801,2,1)</f>
        <v>Yes</v>
      </c>
    </row>
    <row r="9834" spans="1:23" ht="12.9" customHeight="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  <c r="V9834" s="1" t="str">
        <f>VLOOKUP(M9834,People!$B$1:$C$5,2,0)</f>
        <v>Kelly Williams</v>
      </c>
      <c r="W9834" s="1" t="str">
        <f>VLOOKUP(Orders!B9834,Returns!$B$1:$C$801,2,1)</f>
        <v>Yes</v>
      </c>
    </row>
    <row r="9835" spans="1:23" ht="12.9" customHeight="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  <c r="V9835" s="1" t="str">
        <f>VLOOKUP(M9835,People!$B$1:$C$5,2,0)</f>
        <v>Chuck Magee</v>
      </c>
      <c r="W9835" s="1" t="str">
        <f>VLOOKUP(Orders!B9835,Returns!$B$1:$C$801,2,1)</f>
        <v>Yes</v>
      </c>
    </row>
    <row r="9836" spans="1:23" ht="12.9" customHeight="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  <c r="V9836" s="1" t="str">
        <f>VLOOKUP(M9836,People!$B$1:$C$5,2,0)</f>
        <v>Kelly Williams</v>
      </c>
      <c r="W9836" s="1" t="str">
        <f>VLOOKUP(Orders!B9836,Returns!$B$1:$C$801,2,1)</f>
        <v>Yes</v>
      </c>
    </row>
    <row r="9837" spans="1:23" ht="12.9" customHeight="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  <c r="V9837" s="1" t="str">
        <f>VLOOKUP(M9837,People!$B$1:$C$5,2,0)</f>
        <v>Kelly Williams</v>
      </c>
      <c r="W9837" s="1" t="str">
        <f>VLOOKUP(Orders!B9837,Returns!$B$1:$C$801,2,1)</f>
        <v>Yes</v>
      </c>
    </row>
    <row r="9838" spans="1:23" ht="12.9" customHeight="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  <c r="V9838" s="1" t="str">
        <f>VLOOKUP(M9838,People!$B$1:$C$5,2,0)</f>
        <v>Anna Andreadi</v>
      </c>
      <c r="W9838" s="1" t="str">
        <f>VLOOKUP(Orders!B9838,Returns!$B$1:$C$801,2,1)</f>
        <v>Yes</v>
      </c>
    </row>
    <row r="9839" spans="1:23" ht="12.9" customHeight="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VLOOKUP(M9839,People!$B$1:$C$5,2,0)</f>
        <v>Anna Andreadi</v>
      </c>
      <c r="W9839" s="1" t="str">
        <f>VLOOKUP(Orders!B9839,Returns!$B$1:$C$801,2,1)</f>
        <v>Yes</v>
      </c>
    </row>
    <row r="9840" spans="1:23" ht="12.9" customHeight="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VLOOKUP(M9840,People!$B$1:$C$5,2,0)</f>
        <v>Anna Andreadi</v>
      </c>
      <c r="W9840" s="1" t="str">
        <f>VLOOKUP(Orders!B9840,Returns!$B$1:$C$801,2,1)</f>
        <v>Yes</v>
      </c>
    </row>
    <row r="9841" spans="1:23" ht="12.9" customHeight="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  <c r="V9841" s="1" t="str">
        <f>VLOOKUP(M9841,People!$B$1:$C$5,2,0)</f>
        <v>Anna Andreadi</v>
      </c>
      <c r="W9841" s="1" t="str">
        <f>VLOOKUP(Orders!B9841,Returns!$B$1:$C$801,2,1)</f>
        <v>Yes</v>
      </c>
    </row>
    <row r="9842" spans="1:23" ht="12.9" customHeight="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  <c r="V9842" s="1" t="str">
        <f>VLOOKUP(M9842,People!$B$1:$C$5,2,0)</f>
        <v>Anna Andreadi</v>
      </c>
      <c r="W9842" s="1" t="str">
        <f>VLOOKUP(Orders!B9842,Returns!$B$1:$C$801,2,1)</f>
        <v>Yes</v>
      </c>
    </row>
    <row r="9843" spans="1:23" ht="12.9" customHeight="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  <c r="V9843" s="1" t="str">
        <f>VLOOKUP(M9843,People!$B$1:$C$5,2,0)</f>
        <v>Anna Andreadi</v>
      </c>
      <c r="W9843" s="1" t="str">
        <f>VLOOKUP(Orders!B9843,Returns!$B$1:$C$801,2,1)</f>
        <v>Yes</v>
      </c>
    </row>
    <row r="9844" spans="1:23" ht="12.9" customHeight="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  <c r="V9844" s="1" t="str">
        <f>VLOOKUP(M9844,People!$B$1:$C$5,2,0)</f>
        <v>Anna Andreadi</v>
      </c>
      <c r="W9844" s="1" t="str">
        <f>VLOOKUP(Orders!B9844,Returns!$B$1:$C$801,2,1)</f>
        <v>Yes</v>
      </c>
    </row>
    <row r="9845" spans="1:23" ht="12.9" customHeight="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  <c r="V9845" s="1" t="str">
        <f>VLOOKUP(M9845,People!$B$1:$C$5,2,0)</f>
        <v>Kelly Williams</v>
      </c>
      <c r="W9845" s="1" t="str">
        <f>VLOOKUP(Orders!B9845,Returns!$B$1:$C$801,2,1)</f>
        <v>Yes</v>
      </c>
    </row>
    <row r="9846" spans="1:23" ht="12.9" customHeight="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VLOOKUP(M9846,People!$B$1:$C$5,2,0)</f>
        <v>Kelly Williams</v>
      </c>
      <c r="W9846" s="1" t="str">
        <f>VLOOKUP(Orders!B9846,Returns!$B$1:$C$801,2,1)</f>
        <v>Yes</v>
      </c>
    </row>
    <row r="9847" spans="1:23" ht="12.9" customHeight="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  <c r="V9847" s="1" t="str">
        <f>VLOOKUP(M9847,People!$B$1:$C$5,2,0)</f>
        <v>Kelly Williams</v>
      </c>
      <c r="W9847" s="1" t="str">
        <f>VLOOKUP(Orders!B9847,Returns!$B$1:$C$801,2,1)</f>
        <v>Yes</v>
      </c>
    </row>
    <row r="9848" spans="1:23" ht="12.9" customHeight="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  <c r="V9848" s="1" t="str">
        <f>VLOOKUP(M9848,People!$B$1:$C$5,2,0)</f>
        <v>Anna Andreadi</v>
      </c>
      <c r="W9848" s="1" t="str">
        <f>VLOOKUP(Orders!B9848,Returns!$B$1:$C$801,2,1)</f>
        <v>Yes</v>
      </c>
    </row>
    <row r="9849" spans="1:23" ht="12.9" customHeight="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VLOOKUP(M9849,People!$B$1:$C$5,2,0)</f>
        <v>Anna Andreadi</v>
      </c>
      <c r="W9849" s="1" t="str">
        <f>VLOOKUP(Orders!B9849,Returns!$B$1:$C$801,2,1)</f>
        <v>Yes</v>
      </c>
    </row>
    <row r="9850" spans="1:23" ht="12.9" customHeight="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  <c r="V9850" s="1" t="str">
        <f>VLOOKUP(M9850,People!$B$1:$C$5,2,0)</f>
        <v>Anna Andreadi</v>
      </c>
      <c r="W9850" s="1" t="str">
        <f>VLOOKUP(Orders!B9850,Returns!$B$1:$C$801,2,1)</f>
        <v>Yes</v>
      </c>
    </row>
    <row r="9851" spans="1:23" ht="12.9" customHeight="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  <c r="V9851" s="1" t="str">
        <f>VLOOKUP(M9851,People!$B$1:$C$5,2,0)</f>
        <v>Anna Andreadi</v>
      </c>
      <c r="W9851" s="1" t="str">
        <f>VLOOKUP(Orders!B9851,Returns!$B$1:$C$801,2,1)</f>
        <v>Yes</v>
      </c>
    </row>
    <row r="9852" spans="1:23" ht="12.9" customHeight="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VLOOKUP(M9852,People!$B$1:$C$5,2,0)</f>
        <v>Chuck Magee</v>
      </c>
      <c r="W9852" s="1" t="str">
        <f>VLOOKUP(Orders!B9852,Returns!$B$1:$C$801,2,1)</f>
        <v>Yes</v>
      </c>
    </row>
    <row r="9853" spans="1:23" ht="12.9" customHeight="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  <c r="V9853" s="1" t="str">
        <f>VLOOKUP(M9853,People!$B$1:$C$5,2,0)</f>
        <v>Chuck Magee</v>
      </c>
      <c r="W9853" s="1" t="str">
        <f>VLOOKUP(Orders!B9853,Returns!$B$1:$C$801,2,1)</f>
        <v>Yes</v>
      </c>
    </row>
    <row r="9854" spans="1:23" ht="12.9" customHeight="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VLOOKUP(M9854,People!$B$1:$C$5,2,0)</f>
        <v>Chuck Magee</v>
      </c>
      <c r="W9854" s="1" t="str">
        <f>VLOOKUP(Orders!B9854,Returns!$B$1:$C$801,2,1)</f>
        <v>Yes</v>
      </c>
    </row>
    <row r="9855" spans="1:23" ht="12.9" customHeight="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VLOOKUP(M9855,People!$B$1:$C$5,2,0)</f>
        <v>Chuck Magee</v>
      </c>
      <c r="W9855" s="1" t="str">
        <f>VLOOKUP(Orders!B9855,Returns!$B$1:$C$801,2,1)</f>
        <v>Yes</v>
      </c>
    </row>
    <row r="9856" spans="1:23" ht="12.9" customHeight="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  <c r="V9856" s="1" t="str">
        <f>VLOOKUP(M9856,People!$B$1:$C$5,2,0)</f>
        <v>Anna Andreadi</v>
      </c>
      <c r="W9856" s="1" t="str">
        <f>VLOOKUP(Orders!B9856,Returns!$B$1:$C$801,2,1)</f>
        <v>Yes</v>
      </c>
    </row>
    <row r="9857" spans="1:23" ht="12.9" customHeight="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  <c r="V9857" s="1" t="str">
        <f>VLOOKUP(M9857,People!$B$1:$C$5,2,0)</f>
        <v>Anna Andreadi</v>
      </c>
      <c r="W9857" s="1" t="str">
        <f>VLOOKUP(Orders!B9857,Returns!$B$1:$C$801,2,1)</f>
        <v>Yes</v>
      </c>
    </row>
    <row r="9858" spans="1:23" ht="12.9" customHeight="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VLOOKUP(M9858,People!$B$1:$C$5,2,0)</f>
        <v>Cassandra Brandow</v>
      </c>
      <c r="W9858" s="1" t="str">
        <f>VLOOKUP(Orders!B9858,Returns!$B$1:$C$801,2,1)</f>
        <v>Yes</v>
      </c>
    </row>
    <row r="9859" spans="1:23" ht="12.9" customHeight="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VLOOKUP(M9859,People!$B$1:$C$5,2,0)</f>
        <v>Anna Andreadi</v>
      </c>
      <c r="W9859" s="1" t="str">
        <f>VLOOKUP(Orders!B9859,Returns!$B$1:$C$801,2,1)</f>
        <v>Yes</v>
      </c>
    </row>
    <row r="9860" spans="1:23" ht="12.9" customHeight="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  <c r="V9860" s="1" t="str">
        <f>VLOOKUP(M9860,People!$B$1:$C$5,2,0)</f>
        <v>Kelly Williams</v>
      </c>
      <c r="W9860" s="1" t="str">
        <f>VLOOKUP(Orders!B9860,Returns!$B$1:$C$801,2,1)</f>
        <v>Yes</v>
      </c>
    </row>
    <row r="9861" spans="1:23" ht="12.9" customHeight="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VLOOKUP(M9861,People!$B$1:$C$5,2,0)</f>
        <v>Kelly Williams</v>
      </c>
      <c r="W9861" s="1" t="str">
        <f>VLOOKUP(Orders!B9861,Returns!$B$1:$C$801,2,1)</f>
        <v>Yes</v>
      </c>
    </row>
    <row r="9862" spans="1:23" ht="12.9" customHeight="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  <c r="V9862" s="1" t="str">
        <f>VLOOKUP(M9862,People!$B$1:$C$5,2,0)</f>
        <v>Kelly Williams</v>
      </c>
      <c r="W9862" s="1" t="str">
        <f>VLOOKUP(Orders!B9862,Returns!$B$1:$C$801,2,1)</f>
        <v>Yes</v>
      </c>
    </row>
    <row r="9863" spans="1:23" ht="12.9" customHeight="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  <c r="V9863" s="1" t="str">
        <f>VLOOKUP(M9863,People!$B$1:$C$5,2,0)</f>
        <v>Kelly Williams</v>
      </c>
      <c r="W9863" s="1" t="str">
        <f>VLOOKUP(Orders!B9863,Returns!$B$1:$C$801,2,1)</f>
        <v>Yes</v>
      </c>
    </row>
    <row r="9864" spans="1:23" ht="12.9" customHeight="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  <c r="V9864" s="1" t="str">
        <f>VLOOKUP(M9864,People!$B$1:$C$5,2,0)</f>
        <v>Kelly Williams</v>
      </c>
      <c r="W9864" s="1" t="str">
        <f>VLOOKUP(Orders!B9864,Returns!$B$1:$C$801,2,1)</f>
        <v>Yes</v>
      </c>
    </row>
    <row r="9865" spans="1:23" ht="12.9" customHeight="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  <c r="V9865" s="1" t="str">
        <f>VLOOKUP(M9865,People!$B$1:$C$5,2,0)</f>
        <v>Kelly Williams</v>
      </c>
      <c r="W9865" s="1" t="str">
        <f>VLOOKUP(Orders!B9865,Returns!$B$1:$C$801,2,1)</f>
        <v>Yes</v>
      </c>
    </row>
    <row r="9866" spans="1:23" ht="12.9" customHeight="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  <c r="V9866" s="1" t="str">
        <f>VLOOKUP(M9866,People!$B$1:$C$5,2,0)</f>
        <v>Kelly Williams</v>
      </c>
      <c r="W9866" s="1" t="str">
        <f>VLOOKUP(Orders!B9866,Returns!$B$1:$C$801,2,1)</f>
        <v>Yes</v>
      </c>
    </row>
    <row r="9867" spans="1:23" ht="12.9" customHeight="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VLOOKUP(M9867,People!$B$1:$C$5,2,0)</f>
        <v>Kelly Williams</v>
      </c>
      <c r="W9867" s="1" t="str">
        <f>VLOOKUP(Orders!B9867,Returns!$B$1:$C$801,2,1)</f>
        <v>Yes</v>
      </c>
    </row>
    <row r="9868" spans="1:23" ht="12.9" customHeight="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VLOOKUP(M9868,People!$B$1:$C$5,2,0)</f>
        <v>Chuck Magee</v>
      </c>
      <c r="W9868" s="1" t="str">
        <f>VLOOKUP(Orders!B9868,Returns!$B$1:$C$801,2,1)</f>
        <v>Yes</v>
      </c>
    </row>
    <row r="9869" spans="1:23" ht="12.9" customHeight="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  <c r="V9869" s="1" t="str">
        <f>VLOOKUP(M9869,People!$B$1:$C$5,2,0)</f>
        <v>Chuck Magee</v>
      </c>
      <c r="W9869" s="1" t="str">
        <f>VLOOKUP(Orders!B9869,Returns!$B$1:$C$801,2,1)</f>
        <v>Yes</v>
      </c>
    </row>
    <row r="9870" spans="1:23" ht="12.9" customHeight="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  <c r="V9870" s="1" t="str">
        <f>VLOOKUP(M9870,People!$B$1:$C$5,2,0)</f>
        <v>Chuck Magee</v>
      </c>
      <c r="W9870" s="1" t="str">
        <f>VLOOKUP(Orders!B9870,Returns!$B$1:$C$801,2,1)</f>
        <v>Yes</v>
      </c>
    </row>
    <row r="9871" spans="1:23" ht="12.9" customHeight="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  <c r="V9871" s="1" t="str">
        <f>VLOOKUP(M9871,People!$B$1:$C$5,2,0)</f>
        <v>Chuck Magee</v>
      </c>
      <c r="W9871" s="1" t="str">
        <f>VLOOKUP(Orders!B9871,Returns!$B$1:$C$801,2,1)</f>
        <v>Yes</v>
      </c>
    </row>
    <row r="9872" spans="1:23" ht="12.9" customHeight="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  <c r="V9872" s="1" t="str">
        <f>VLOOKUP(M9872,People!$B$1:$C$5,2,0)</f>
        <v>Chuck Magee</v>
      </c>
      <c r="W9872" s="1" t="str">
        <f>VLOOKUP(Orders!B9872,Returns!$B$1:$C$801,2,1)</f>
        <v>Yes</v>
      </c>
    </row>
    <row r="9873" spans="1:23" ht="12.9" customHeight="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  <c r="V9873" s="1" t="str">
        <f>VLOOKUP(M9873,People!$B$1:$C$5,2,0)</f>
        <v>Kelly Williams</v>
      </c>
      <c r="W9873" s="1" t="str">
        <f>VLOOKUP(Orders!B9873,Returns!$B$1:$C$801,2,1)</f>
        <v>Yes</v>
      </c>
    </row>
    <row r="9874" spans="1:23" ht="12.9" customHeight="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  <c r="V9874" s="1" t="str">
        <f>VLOOKUP(M9874,People!$B$1:$C$5,2,0)</f>
        <v>Kelly Williams</v>
      </c>
      <c r="W9874" s="1" t="str">
        <f>VLOOKUP(Orders!B9874,Returns!$B$1:$C$801,2,1)</f>
        <v>Yes</v>
      </c>
    </row>
    <row r="9875" spans="1:23" ht="12.9" customHeight="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  <c r="V9875" s="1" t="str">
        <f>VLOOKUP(M9875,People!$B$1:$C$5,2,0)</f>
        <v>Chuck Magee</v>
      </c>
      <c r="W9875" s="1" t="str">
        <f>VLOOKUP(Orders!B9875,Returns!$B$1:$C$801,2,1)</f>
        <v>Yes</v>
      </c>
    </row>
    <row r="9876" spans="1:23" ht="12.9" customHeight="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  <c r="V9876" s="1" t="str">
        <f>VLOOKUP(M9876,People!$B$1:$C$5,2,0)</f>
        <v>Chuck Magee</v>
      </c>
      <c r="W9876" s="1" t="str">
        <f>VLOOKUP(Orders!B9876,Returns!$B$1:$C$801,2,1)</f>
        <v>Yes</v>
      </c>
    </row>
    <row r="9877" spans="1:23" ht="12.9" customHeight="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  <c r="V9877" s="1" t="str">
        <f>VLOOKUP(M9877,People!$B$1:$C$5,2,0)</f>
        <v>Chuck Magee</v>
      </c>
      <c r="W9877" s="1" t="str">
        <f>VLOOKUP(Orders!B9877,Returns!$B$1:$C$801,2,1)</f>
        <v>Yes</v>
      </c>
    </row>
    <row r="9878" spans="1:23" ht="12.9" customHeight="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  <c r="V9878" s="1" t="str">
        <f>VLOOKUP(M9878,People!$B$1:$C$5,2,0)</f>
        <v>Chuck Magee</v>
      </c>
      <c r="W9878" s="1" t="str">
        <f>VLOOKUP(Orders!B9878,Returns!$B$1:$C$801,2,1)</f>
        <v>Yes</v>
      </c>
    </row>
    <row r="9879" spans="1:23" ht="12.9" customHeight="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  <c r="V9879" s="1" t="str">
        <f>VLOOKUP(M9879,People!$B$1:$C$5,2,0)</f>
        <v>Chuck Magee</v>
      </c>
      <c r="W9879" s="1" t="str">
        <f>VLOOKUP(Orders!B9879,Returns!$B$1:$C$801,2,1)</f>
        <v>Yes</v>
      </c>
    </row>
    <row r="9880" spans="1:23" ht="12.9" customHeight="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  <c r="V9880" s="1" t="str">
        <f>VLOOKUP(M9880,People!$B$1:$C$5,2,0)</f>
        <v>Chuck Magee</v>
      </c>
      <c r="W9880" s="1" t="str">
        <f>VLOOKUP(Orders!B9880,Returns!$B$1:$C$801,2,1)</f>
        <v>Yes</v>
      </c>
    </row>
    <row r="9881" spans="1:23" ht="12.9" customHeight="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  <c r="V9881" s="1" t="str">
        <f>VLOOKUP(M9881,People!$B$1:$C$5,2,0)</f>
        <v>Chuck Magee</v>
      </c>
      <c r="W9881" s="1" t="str">
        <f>VLOOKUP(Orders!B9881,Returns!$B$1:$C$801,2,1)</f>
        <v>Yes</v>
      </c>
    </row>
    <row r="9882" spans="1:23" ht="12.9" customHeight="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  <c r="V9882" s="1" t="str">
        <f>VLOOKUP(M9882,People!$B$1:$C$5,2,0)</f>
        <v>Chuck Magee</v>
      </c>
      <c r="W9882" s="1" t="str">
        <f>VLOOKUP(Orders!B9882,Returns!$B$1:$C$801,2,1)</f>
        <v>Yes</v>
      </c>
    </row>
    <row r="9883" spans="1:23" ht="12.9" customHeight="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VLOOKUP(M9883,People!$B$1:$C$5,2,0)</f>
        <v>Cassandra Brandow</v>
      </c>
      <c r="W9883" s="1" t="str">
        <f>VLOOKUP(Orders!B9883,Returns!$B$1:$C$801,2,1)</f>
        <v>Yes</v>
      </c>
    </row>
    <row r="9884" spans="1:23" ht="12.9" customHeight="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  <c r="V9884" s="1" t="str">
        <f>VLOOKUP(M9884,People!$B$1:$C$5,2,0)</f>
        <v>Cassandra Brandow</v>
      </c>
      <c r="W9884" s="1" t="str">
        <f>VLOOKUP(Orders!B9884,Returns!$B$1:$C$801,2,1)</f>
        <v>Yes</v>
      </c>
    </row>
    <row r="9885" spans="1:23" ht="12.9" customHeight="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VLOOKUP(M9885,People!$B$1:$C$5,2,0)</f>
        <v>Anna Andreadi</v>
      </c>
      <c r="W9885" s="1" t="str">
        <f>VLOOKUP(Orders!B9885,Returns!$B$1:$C$801,2,1)</f>
        <v>Yes</v>
      </c>
    </row>
    <row r="9886" spans="1:23" ht="12.9" customHeight="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VLOOKUP(M9886,People!$B$1:$C$5,2,0)</f>
        <v>Anna Andreadi</v>
      </c>
      <c r="W9886" s="1" t="str">
        <f>VLOOKUP(Orders!B9886,Returns!$B$1:$C$801,2,1)</f>
        <v>Yes</v>
      </c>
    </row>
    <row r="9887" spans="1:23" ht="12.9" customHeight="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VLOOKUP(M9887,People!$B$1:$C$5,2,0)</f>
        <v>Anna Andreadi</v>
      </c>
      <c r="W9887" s="1" t="str">
        <f>VLOOKUP(Orders!B9887,Returns!$B$1:$C$801,2,1)</f>
        <v>Yes</v>
      </c>
    </row>
    <row r="9888" spans="1:23" ht="12.9" customHeight="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  <c r="V9888" s="1" t="str">
        <f>VLOOKUP(M9888,People!$B$1:$C$5,2,0)</f>
        <v>Kelly Williams</v>
      </c>
      <c r="W9888" s="1" t="str">
        <f>VLOOKUP(Orders!B9888,Returns!$B$1:$C$801,2,1)</f>
        <v>Yes</v>
      </c>
    </row>
    <row r="9889" spans="1:23" ht="12.9" customHeight="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  <c r="V9889" s="1" t="str">
        <f>VLOOKUP(M9889,People!$B$1:$C$5,2,0)</f>
        <v>Chuck Magee</v>
      </c>
      <c r="W9889" s="1" t="str">
        <f>VLOOKUP(Orders!B9889,Returns!$B$1:$C$801,2,1)</f>
        <v>Yes</v>
      </c>
    </row>
    <row r="9890" spans="1:23" ht="12.9" customHeight="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VLOOKUP(M9890,People!$B$1:$C$5,2,0)</f>
        <v>Chuck Magee</v>
      </c>
      <c r="W9890" s="1" t="str">
        <f>VLOOKUP(Orders!B9890,Returns!$B$1:$C$801,2,1)</f>
        <v>Yes</v>
      </c>
    </row>
    <row r="9891" spans="1:23" ht="12.9" customHeight="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  <c r="V9891" s="1" t="str">
        <f>VLOOKUP(M9891,People!$B$1:$C$5,2,0)</f>
        <v>Chuck Magee</v>
      </c>
      <c r="W9891" s="1" t="str">
        <f>VLOOKUP(Orders!B9891,Returns!$B$1:$C$801,2,1)</f>
        <v>Yes</v>
      </c>
    </row>
    <row r="9892" spans="1:23" ht="12.9" customHeight="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VLOOKUP(M9892,People!$B$1:$C$5,2,0)</f>
        <v>Kelly Williams</v>
      </c>
      <c r="W9892" s="1" t="str">
        <f>VLOOKUP(Orders!B9892,Returns!$B$1:$C$801,2,1)</f>
        <v>Yes</v>
      </c>
    </row>
    <row r="9893" spans="1:23" ht="12.9" customHeight="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  <c r="V9893" s="1" t="str">
        <f>VLOOKUP(M9893,People!$B$1:$C$5,2,0)</f>
        <v>Kelly Williams</v>
      </c>
      <c r="W9893" s="1" t="str">
        <f>VLOOKUP(Orders!B9893,Returns!$B$1:$C$801,2,1)</f>
        <v>Yes</v>
      </c>
    </row>
    <row r="9894" spans="1:23" ht="12.9" customHeight="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  <c r="V9894" s="1" t="str">
        <f>VLOOKUP(M9894,People!$B$1:$C$5,2,0)</f>
        <v>Kelly Williams</v>
      </c>
      <c r="W9894" s="1" t="str">
        <f>VLOOKUP(Orders!B9894,Returns!$B$1:$C$801,2,1)</f>
        <v>Yes</v>
      </c>
    </row>
    <row r="9895" spans="1:23" ht="12.9" customHeight="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VLOOKUP(M9895,People!$B$1:$C$5,2,0)</f>
        <v>Kelly Williams</v>
      </c>
      <c r="W9895" s="1" t="str">
        <f>VLOOKUP(Orders!B9895,Returns!$B$1:$C$801,2,1)</f>
        <v>Yes</v>
      </c>
    </row>
    <row r="9896" spans="1:23" ht="12.9" customHeight="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  <c r="V9896" s="1" t="str">
        <f>VLOOKUP(M9896,People!$B$1:$C$5,2,0)</f>
        <v>Kelly Williams</v>
      </c>
      <c r="W9896" s="1" t="str">
        <f>VLOOKUP(Orders!B9896,Returns!$B$1:$C$801,2,1)</f>
        <v>Yes</v>
      </c>
    </row>
    <row r="9897" spans="1:23" ht="12.9" customHeight="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VLOOKUP(M9897,People!$B$1:$C$5,2,0)</f>
        <v>Kelly Williams</v>
      </c>
      <c r="W9897" s="1" t="str">
        <f>VLOOKUP(Orders!B9897,Returns!$B$1:$C$801,2,1)</f>
        <v>Yes</v>
      </c>
    </row>
    <row r="9898" spans="1:23" ht="12.9" customHeight="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  <c r="V9898" s="1" t="str">
        <f>VLOOKUP(M9898,People!$B$1:$C$5,2,0)</f>
        <v>Kelly Williams</v>
      </c>
      <c r="W9898" s="1" t="str">
        <f>VLOOKUP(Orders!B9898,Returns!$B$1:$C$801,2,1)</f>
        <v>Yes</v>
      </c>
    </row>
    <row r="9899" spans="1:23" ht="12.9" customHeight="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  <c r="V9899" s="1" t="str">
        <f>VLOOKUP(M9899,People!$B$1:$C$5,2,0)</f>
        <v>Chuck Magee</v>
      </c>
      <c r="W9899" s="1" t="str">
        <f>VLOOKUP(Orders!B9899,Returns!$B$1:$C$801,2,1)</f>
        <v>Yes</v>
      </c>
    </row>
    <row r="9900" spans="1:23" ht="12.9" customHeight="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VLOOKUP(M9900,People!$B$1:$C$5,2,0)</f>
        <v>Chuck Magee</v>
      </c>
      <c r="W9900" s="1" t="str">
        <f>VLOOKUP(Orders!B9900,Returns!$B$1:$C$801,2,1)</f>
        <v>Yes</v>
      </c>
    </row>
    <row r="9901" spans="1:23" ht="12.9" customHeight="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  <c r="V9901" s="1" t="str">
        <f>VLOOKUP(M9901,People!$B$1:$C$5,2,0)</f>
        <v>Chuck Magee</v>
      </c>
      <c r="W9901" s="1" t="str">
        <f>VLOOKUP(Orders!B9901,Returns!$B$1:$C$801,2,1)</f>
        <v>Yes</v>
      </c>
    </row>
    <row r="9902" spans="1:23" ht="12.9" customHeight="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  <c r="V9902" s="1" t="str">
        <f>VLOOKUP(M9902,People!$B$1:$C$5,2,0)</f>
        <v>Anna Andreadi</v>
      </c>
      <c r="W9902" s="1" t="str">
        <f>VLOOKUP(Orders!B9902,Returns!$B$1:$C$801,2,1)</f>
        <v>Yes</v>
      </c>
    </row>
    <row r="9903" spans="1:23" ht="12.9" customHeight="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  <c r="V9903" s="1" t="str">
        <f>VLOOKUP(M9903,People!$B$1:$C$5,2,0)</f>
        <v>Anna Andreadi</v>
      </c>
      <c r="W9903" s="1" t="str">
        <f>VLOOKUP(Orders!B9903,Returns!$B$1:$C$801,2,1)</f>
        <v>Yes</v>
      </c>
    </row>
    <row r="9904" spans="1:23" ht="12.9" customHeight="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  <c r="V9904" s="1" t="str">
        <f>VLOOKUP(M9904,People!$B$1:$C$5,2,0)</f>
        <v>Anna Andreadi</v>
      </c>
      <c r="W9904" s="1" t="str">
        <f>VLOOKUP(Orders!B9904,Returns!$B$1:$C$801,2,1)</f>
        <v>Yes</v>
      </c>
    </row>
    <row r="9905" spans="1:23" ht="12.9" customHeight="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  <c r="V9905" s="1" t="str">
        <f>VLOOKUP(M9905,People!$B$1:$C$5,2,0)</f>
        <v>Kelly Williams</v>
      </c>
      <c r="W9905" s="1" t="str">
        <f>VLOOKUP(Orders!B9905,Returns!$B$1:$C$801,2,1)</f>
        <v>Yes</v>
      </c>
    </row>
    <row r="9906" spans="1:23" ht="12.9" customHeight="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  <c r="V9906" s="1" t="str">
        <f>VLOOKUP(M9906,People!$B$1:$C$5,2,0)</f>
        <v>Kelly Williams</v>
      </c>
      <c r="W9906" s="1" t="str">
        <f>VLOOKUP(Orders!B9906,Returns!$B$1:$C$801,2,1)</f>
        <v>Yes</v>
      </c>
    </row>
    <row r="9907" spans="1:23" ht="12.9" customHeight="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VLOOKUP(M9907,People!$B$1:$C$5,2,0)</f>
        <v>Anna Andreadi</v>
      </c>
      <c r="W9907" s="1" t="str">
        <f>VLOOKUP(Orders!B9907,Returns!$B$1:$C$801,2,1)</f>
        <v>Yes</v>
      </c>
    </row>
    <row r="9908" spans="1:23" ht="12.9" customHeight="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  <c r="V9908" s="1" t="str">
        <f>VLOOKUP(M9908,People!$B$1:$C$5,2,0)</f>
        <v>Anna Andreadi</v>
      </c>
      <c r="W9908" s="1" t="str">
        <f>VLOOKUP(Orders!B9908,Returns!$B$1:$C$801,2,1)</f>
        <v>Yes</v>
      </c>
    </row>
    <row r="9909" spans="1:23" ht="12.9" customHeight="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  <c r="V9909" s="1" t="str">
        <f>VLOOKUP(M9909,People!$B$1:$C$5,2,0)</f>
        <v>Anna Andreadi</v>
      </c>
      <c r="W9909" s="1" t="str">
        <f>VLOOKUP(Orders!B9909,Returns!$B$1:$C$801,2,1)</f>
        <v>Yes</v>
      </c>
    </row>
    <row r="9910" spans="1:23" ht="12.9" customHeight="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  <c r="V9910" s="1" t="str">
        <f>VLOOKUP(M9910,People!$B$1:$C$5,2,0)</f>
        <v>Anna Andreadi</v>
      </c>
      <c r="W9910" s="1" t="str">
        <f>VLOOKUP(Orders!B9910,Returns!$B$1:$C$801,2,1)</f>
        <v>Yes</v>
      </c>
    </row>
    <row r="9911" spans="1:23" ht="12.9" customHeight="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  <c r="V9911" s="1" t="str">
        <f>VLOOKUP(M9911,People!$B$1:$C$5,2,0)</f>
        <v>Anna Andreadi</v>
      </c>
      <c r="W9911" s="1" t="str">
        <f>VLOOKUP(Orders!B9911,Returns!$B$1:$C$801,2,1)</f>
        <v>Yes</v>
      </c>
    </row>
    <row r="9912" spans="1:23" ht="12.9" customHeight="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  <c r="V9912" s="1" t="str">
        <f>VLOOKUP(M9912,People!$B$1:$C$5,2,0)</f>
        <v>Anna Andreadi</v>
      </c>
      <c r="W9912" s="1" t="str">
        <f>VLOOKUP(Orders!B9912,Returns!$B$1:$C$801,2,1)</f>
        <v>Yes</v>
      </c>
    </row>
    <row r="9913" spans="1:23" ht="12.9" customHeight="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VLOOKUP(M9913,People!$B$1:$C$5,2,0)</f>
        <v>Cassandra Brandow</v>
      </c>
      <c r="W9913" s="1" t="str">
        <f>VLOOKUP(Orders!B9913,Returns!$B$1:$C$801,2,1)</f>
        <v>Yes</v>
      </c>
    </row>
    <row r="9914" spans="1:23" ht="12.9" customHeight="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  <c r="V9914" s="1" t="str">
        <f>VLOOKUP(M9914,People!$B$1:$C$5,2,0)</f>
        <v>Anna Andreadi</v>
      </c>
      <c r="W9914" s="1" t="str">
        <f>VLOOKUP(Orders!B9914,Returns!$B$1:$C$801,2,1)</f>
        <v>Yes</v>
      </c>
    </row>
    <row r="9915" spans="1:23" ht="12.9" customHeight="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  <c r="V9915" s="1" t="str">
        <f>VLOOKUP(M9915,People!$B$1:$C$5,2,0)</f>
        <v>Anna Andreadi</v>
      </c>
      <c r="W9915" s="1" t="str">
        <f>VLOOKUP(Orders!B9915,Returns!$B$1:$C$801,2,1)</f>
        <v>Yes</v>
      </c>
    </row>
    <row r="9916" spans="1:23" ht="12.9" customHeight="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  <c r="V9916" s="1" t="str">
        <f>VLOOKUP(M9916,People!$B$1:$C$5,2,0)</f>
        <v>Kelly Williams</v>
      </c>
      <c r="W9916" s="1" t="str">
        <f>VLOOKUP(Orders!B9916,Returns!$B$1:$C$801,2,1)</f>
        <v>Yes</v>
      </c>
    </row>
    <row r="9917" spans="1:23" ht="12.9" customHeight="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  <c r="V9917" s="1" t="str">
        <f>VLOOKUP(M9917,People!$B$1:$C$5,2,0)</f>
        <v>Kelly Williams</v>
      </c>
      <c r="W9917" s="1" t="str">
        <f>VLOOKUP(Orders!B9917,Returns!$B$1:$C$801,2,1)</f>
        <v>Yes</v>
      </c>
    </row>
    <row r="9918" spans="1:23" ht="12.9" customHeight="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  <c r="V9918" s="1" t="str">
        <f>VLOOKUP(M9918,People!$B$1:$C$5,2,0)</f>
        <v>Kelly Williams</v>
      </c>
      <c r="W9918" s="1" t="str">
        <f>VLOOKUP(Orders!B9918,Returns!$B$1:$C$801,2,1)</f>
        <v>Yes</v>
      </c>
    </row>
    <row r="9919" spans="1:23" ht="12.9" customHeight="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VLOOKUP(M9919,People!$B$1:$C$5,2,0)</f>
        <v>Kelly Williams</v>
      </c>
      <c r="W9919" s="1" t="str">
        <f>VLOOKUP(Orders!B9919,Returns!$B$1:$C$801,2,1)</f>
        <v>Yes</v>
      </c>
    </row>
    <row r="9920" spans="1:23" ht="12.9" customHeight="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  <c r="V9920" s="1" t="str">
        <f>VLOOKUP(M9920,People!$B$1:$C$5,2,0)</f>
        <v>Chuck Magee</v>
      </c>
      <c r="W9920" s="1" t="str">
        <f>VLOOKUP(Orders!B9920,Returns!$B$1:$C$801,2,1)</f>
        <v>Yes</v>
      </c>
    </row>
    <row r="9921" spans="1:23" ht="12.9" customHeight="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  <c r="V9921" s="1" t="str">
        <f>VLOOKUP(M9921,People!$B$1:$C$5,2,0)</f>
        <v>Kelly Williams</v>
      </c>
      <c r="W9921" s="1" t="str">
        <f>VLOOKUP(Orders!B9921,Returns!$B$1:$C$801,2,1)</f>
        <v>Yes</v>
      </c>
    </row>
    <row r="9922" spans="1:23" ht="12.9" customHeight="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  <c r="V9922" s="1" t="str">
        <f>VLOOKUP(M9922,People!$B$1:$C$5,2,0)</f>
        <v>Kelly Williams</v>
      </c>
      <c r="W9922" s="1" t="str">
        <f>VLOOKUP(Orders!B9922,Returns!$B$1:$C$801,2,1)</f>
        <v>Yes</v>
      </c>
    </row>
    <row r="9923" spans="1:23" ht="12.9" customHeight="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  <c r="V9923" s="1" t="str">
        <f>VLOOKUP(M9923,People!$B$1:$C$5,2,0)</f>
        <v>Chuck Magee</v>
      </c>
      <c r="W9923" s="1" t="str">
        <f>VLOOKUP(Orders!B9923,Returns!$B$1:$C$801,2,1)</f>
        <v>Yes</v>
      </c>
    </row>
    <row r="9924" spans="1:23" ht="12.9" customHeight="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  <c r="V9924" s="1" t="str">
        <f>VLOOKUP(M9924,People!$B$1:$C$5,2,0)</f>
        <v>Kelly Williams</v>
      </c>
      <c r="W9924" s="1" t="str">
        <f>VLOOKUP(Orders!B9924,Returns!$B$1:$C$801,2,1)</f>
        <v>Yes</v>
      </c>
    </row>
    <row r="9925" spans="1:23" ht="12.9" customHeight="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VLOOKUP(M9925,People!$B$1:$C$5,2,0)</f>
        <v>Chuck Magee</v>
      </c>
      <c r="W9925" s="1" t="str">
        <f>VLOOKUP(Orders!B9925,Returns!$B$1:$C$801,2,1)</f>
        <v>Yes</v>
      </c>
    </row>
    <row r="9926" spans="1:23" ht="12.9" customHeight="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VLOOKUP(M9926,People!$B$1:$C$5,2,0)</f>
        <v>Chuck Magee</v>
      </c>
      <c r="W9926" s="1" t="str">
        <f>VLOOKUP(Orders!B9926,Returns!$B$1:$C$801,2,1)</f>
        <v>Yes</v>
      </c>
    </row>
    <row r="9927" spans="1:23" ht="12.9" customHeight="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  <c r="V9927" s="1" t="str">
        <f>VLOOKUP(M9927,People!$B$1:$C$5,2,0)</f>
        <v>Chuck Magee</v>
      </c>
      <c r="W9927" s="1" t="str">
        <f>VLOOKUP(Orders!B9927,Returns!$B$1:$C$801,2,1)</f>
        <v>Yes</v>
      </c>
    </row>
    <row r="9928" spans="1:23" ht="12.9" customHeight="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  <c r="V9928" s="1" t="str">
        <f>VLOOKUP(M9928,People!$B$1:$C$5,2,0)</f>
        <v>Chuck Magee</v>
      </c>
      <c r="W9928" s="1" t="str">
        <f>VLOOKUP(Orders!B9928,Returns!$B$1:$C$801,2,1)</f>
        <v>Yes</v>
      </c>
    </row>
    <row r="9929" spans="1:23" ht="12.9" customHeight="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VLOOKUP(M9929,People!$B$1:$C$5,2,0)</f>
        <v>Chuck Magee</v>
      </c>
      <c r="W9929" s="1" t="str">
        <f>VLOOKUP(Orders!B9929,Returns!$B$1:$C$801,2,1)</f>
        <v>Yes</v>
      </c>
    </row>
    <row r="9930" spans="1:23" ht="12.9" customHeight="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VLOOKUP(M9930,People!$B$1:$C$5,2,0)</f>
        <v>Anna Andreadi</v>
      </c>
      <c r="W9930" s="1" t="str">
        <f>VLOOKUP(Orders!B9930,Returns!$B$1:$C$801,2,1)</f>
        <v>Yes</v>
      </c>
    </row>
    <row r="9931" spans="1:23" ht="12.9" customHeight="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  <c r="V9931" s="1" t="str">
        <f>VLOOKUP(M9931,People!$B$1:$C$5,2,0)</f>
        <v>Anna Andreadi</v>
      </c>
      <c r="W9931" s="1" t="str">
        <f>VLOOKUP(Orders!B9931,Returns!$B$1:$C$801,2,1)</f>
        <v>Yes</v>
      </c>
    </row>
    <row r="9932" spans="1:23" ht="12.9" customHeight="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  <c r="V9932" s="1" t="str">
        <f>VLOOKUP(M9932,People!$B$1:$C$5,2,0)</f>
        <v>Anna Andreadi</v>
      </c>
      <c r="W9932" s="1" t="str">
        <f>VLOOKUP(Orders!B9932,Returns!$B$1:$C$801,2,1)</f>
        <v>Yes</v>
      </c>
    </row>
    <row r="9933" spans="1:23" ht="12.9" customHeight="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  <c r="V9933" s="1" t="str">
        <f>VLOOKUP(M9933,People!$B$1:$C$5,2,0)</f>
        <v>Anna Andreadi</v>
      </c>
      <c r="W9933" s="1" t="str">
        <f>VLOOKUP(Orders!B9933,Returns!$B$1:$C$801,2,1)</f>
        <v>Yes</v>
      </c>
    </row>
    <row r="9934" spans="1:23" ht="12.9" customHeight="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  <c r="V9934" s="1" t="str">
        <f>VLOOKUP(M9934,People!$B$1:$C$5,2,0)</f>
        <v>Anna Andreadi</v>
      </c>
      <c r="W9934" s="1" t="str">
        <f>VLOOKUP(Orders!B9934,Returns!$B$1:$C$801,2,1)</f>
        <v>Yes</v>
      </c>
    </row>
    <row r="9935" spans="1:23" ht="12.9" customHeight="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  <c r="V9935" s="1" t="str">
        <f>VLOOKUP(M9935,People!$B$1:$C$5,2,0)</f>
        <v>Chuck Magee</v>
      </c>
      <c r="W9935" s="1" t="str">
        <f>VLOOKUP(Orders!B9935,Returns!$B$1:$C$801,2,1)</f>
        <v>Yes</v>
      </c>
    </row>
    <row r="9936" spans="1:23" ht="12.9" customHeight="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  <c r="V9936" s="1" t="str">
        <f>VLOOKUP(M9936,People!$B$1:$C$5,2,0)</f>
        <v>Chuck Magee</v>
      </c>
      <c r="W9936" s="1" t="str">
        <f>VLOOKUP(Orders!B9936,Returns!$B$1:$C$801,2,1)</f>
        <v>Yes</v>
      </c>
    </row>
    <row r="9937" spans="1:23" ht="12.9" customHeight="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  <c r="V9937" s="1" t="str">
        <f>VLOOKUP(M9937,People!$B$1:$C$5,2,0)</f>
        <v>Chuck Magee</v>
      </c>
      <c r="W9937" s="1" t="str">
        <f>VLOOKUP(Orders!B9937,Returns!$B$1:$C$801,2,1)</f>
        <v>Yes</v>
      </c>
    </row>
    <row r="9938" spans="1:23" ht="12.9" customHeight="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  <c r="V9938" s="1" t="str">
        <f>VLOOKUP(M9938,People!$B$1:$C$5,2,0)</f>
        <v>Chuck Magee</v>
      </c>
      <c r="W9938" s="1" t="str">
        <f>VLOOKUP(Orders!B9938,Returns!$B$1:$C$801,2,1)</f>
        <v>Yes</v>
      </c>
    </row>
    <row r="9939" spans="1:23" ht="12.9" customHeight="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  <c r="V9939" s="1" t="str">
        <f>VLOOKUP(M9939,People!$B$1:$C$5,2,0)</f>
        <v>Anna Andreadi</v>
      </c>
      <c r="W9939" s="1" t="str">
        <f>VLOOKUP(Orders!B9939,Returns!$B$1:$C$801,2,1)</f>
        <v>Yes</v>
      </c>
    </row>
    <row r="9940" spans="1:23" ht="12.9" customHeight="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VLOOKUP(M9940,People!$B$1:$C$5,2,0)</f>
        <v>Chuck Magee</v>
      </c>
      <c r="W9940" s="1" t="str">
        <f>VLOOKUP(Orders!B9940,Returns!$B$1:$C$801,2,1)</f>
        <v>Yes</v>
      </c>
    </row>
    <row r="9941" spans="1:23" ht="12.9" customHeight="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  <c r="V9941" s="1" t="str">
        <f>VLOOKUP(M9941,People!$B$1:$C$5,2,0)</f>
        <v>Chuck Magee</v>
      </c>
      <c r="W9941" s="1" t="str">
        <f>VLOOKUP(Orders!B9941,Returns!$B$1:$C$801,2,1)</f>
        <v>Yes</v>
      </c>
    </row>
    <row r="9942" spans="1:23" ht="12.9" customHeight="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  <c r="V9942" s="1" t="str">
        <f>VLOOKUP(M9942,People!$B$1:$C$5,2,0)</f>
        <v>Chuck Magee</v>
      </c>
      <c r="W9942" s="1" t="str">
        <f>VLOOKUP(Orders!B9942,Returns!$B$1:$C$801,2,1)</f>
        <v>Yes</v>
      </c>
    </row>
    <row r="9943" spans="1:23" ht="12.9" customHeight="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VLOOKUP(M9943,People!$B$1:$C$5,2,0)</f>
        <v>Anna Andreadi</v>
      </c>
      <c r="W9943" s="1" t="str">
        <f>VLOOKUP(Orders!B9943,Returns!$B$1:$C$801,2,1)</f>
        <v>Yes</v>
      </c>
    </row>
    <row r="9944" spans="1:23" ht="12.9" customHeight="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  <c r="V9944" s="1" t="str">
        <f>VLOOKUP(M9944,People!$B$1:$C$5,2,0)</f>
        <v>Anna Andreadi</v>
      </c>
      <c r="W9944" s="1" t="str">
        <f>VLOOKUP(Orders!B9944,Returns!$B$1:$C$801,2,1)</f>
        <v>Yes</v>
      </c>
    </row>
    <row r="9945" spans="1:23" ht="12.9" customHeight="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  <c r="V9945" s="1" t="str">
        <f>VLOOKUP(M9945,People!$B$1:$C$5,2,0)</f>
        <v>Anna Andreadi</v>
      </c>
      <c r="W9945" s="1" t="str">
        <f>VLOOKUP(Orders!B9945,Returns!$B$1:$C$801,2,1)</f>
        <v>Yes</v>
      </c>
    </row>
    <row r="9946" spans="1:23" ht="12.9" customHeight="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  <c r="V9946" s="1" t="str">
        <f>VLOOKUP(M9946,People!$B$1:$C$5,2,0)</f>
        <v>Anna Andreadi</v>
      </c>
      <c r="W9946" s="1" t="str">
        <f>VLOOKUP(Orders!B9946,Returns!$B$1:$C$801,2,1)</f>
        <v>Yes</v>
      </c>
    </row>
    <row r="9947" spans="1:23" ht="12.9" customHeight="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  <c r="V9947" s="1" t="str">
        <f>VLOOKUP(M9947,People!$B$1:$C$5,2,0)</f>
        <v>Chuck Magee</v>
      </c>
      <c r="W9947" s="1" t="str">
        <f>VLOOKUP(Orders!B9947,Returns!$B$1:$C$801,2,1)</f>
        <v>Yes</v>
      </c>
    </row>
    <row r="9948" spans="1:23" ht="12.9" customHeight="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  <c r="V9948" s="1" t="str">
        <f>VLOOKUP(M9948,People!$B$1:$C$5,2,0)</f>
        <v>Chuck Magee</v>
      </c>
      <c r="W9948" s="1" t="str">
        <f>VLOOKUP(Orders!B9948,Returns!$B$1:$C$801,2,1)</f>
        <v>Yes</v>
      </c>
    </row>
    <row r="9949" spans="1:23" ht="12.9" customHeight="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VLOOKUP(M9949,People!$B$1:$C$5,2,0)</f>
        <v>Kelly Williams</v>
      </c>
      <c r="W9949" s="1" t="str">
        <f>VLOOKUP(Orders!B9949,Returns!$B$1:$C$801,2,1)</f>
        <v>Yes</v>
      </c>
    </row>
    <row r="9950" spans="1:23" ht="12.9" customHeight="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  <c r="V9950" s="1" t="str">
        <f>VLOOKUP(M9950,People!$B$1:$C$5,2,0)</f>
        <v>Kelly Williams</v>
      </c>
      <c r="W9950" s="1" t="str">
        <f>VLOOKUP(Orders!B9950,Returns!$B$1:$C$801,2,1)</f>
        <v>Yes</v>
      </c>
    </row>
    <row r="9951" spans="1:23" ht="12.9" customHeight="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  <c r="V9951" s="1" t="str">
        <f>VLOOKUP(M9951,People!$B$1:$C$5,2,0)</f>
        <v>Kelly Williams</v>
      </c>
      <c r="W9951" s="1" t="str">
        <f>VLOOKUP(Orders!B9951,Returns!$B$1:$C$801,2,1)</f>
        <v>Yes</v>
      </c>
    </row>
    <row r="9952" spans="1:23" ht="12.9" customHeight="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VLOOKUP(M9952,People!$B$1:$C$5,2,0)</f>
        <v>Kelly Williams</v>
      </c>
      <c r="W9952" s="1" t="str">
        <f>VLOOKUP(Orders!B9952,Returns!$B$1:$C$801,2,1)</f>
        <v>Yes</v>
      </c>
    </row>
    <row r="9953" spans="1:23" ht="12.9" customHeight="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VLOOKUP(M9953,People!$B$1:$C$5,2,0)</f>
        <v>Kelly Williams</v>
      </c>
      <c r="W9953" s="1" t="str">
        <f>VLOOKUP(Orders!B9953,Returns!$B$1:$C$801,2,1)</f>
        <v>Yes</v>
      </c>
    </row>
    <row r="9954" spans="1:23" ht="12.9" customHeight="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  <c r="V9954" s="1" t="str">
        <f>VLOOKUP(M9954,People!$B$1:$C$5,2,0)</f>
        <v>Anna Andreadi</v>
      </c>
      <c r="W9954" s="1" t="str">
        <f>VLOOKUP(Orders!B9954,Returns!$B$1:$C$801,2,1)</f>
        <v>Yes</v>
      </c>
    </row>
    <row r="9955" spans="1:23" ht="12.9" customHeight="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  <c r="V9955" s="1" t="str">
        <f>VLOOKUP(M9955,People!$B$1:$C$5,2,0)</f>
        <v>Anna Andreadi</v>
      </c>
      <c r="W9955" s="1" t="str">
        <f>VLOOKUP(Orders!B9955,Returns!$B$1:$C$801,2,1)</f>
        <v>Yes</v>
      </c>
    </row>
    <row r="9956" spans="1:23" ht="12.9" customHeight="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  <c r="V9956" s="1" t="str">
        <f>VLOOKUP(M9956,People!$B$1:$C$5,2,0)</f>
        <v>Anna Andreadi</v>
      </c>
      <c r="W9956" s="1" t="str">
        <f>VLOOKUP(Orders!B9956,Returns!$B$1:$C$801,2,1)</f>
        <v>Yes</v>
      </c>
    </row>
    <row r="9957" spans="1:23" ht="12.9" customHeight="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  <c r="V9957" s="1" t="str">
        <f>VLOOKUP(M9957,People!$B$1:$C$5,2,0)</f>
        <v>Anna Andreadi</v>
      </c>
      <c r="W9957" s="1" t="str">
        <f>VLOOKUP(Orders!B9957,Returns!$B$1:$C$801,2,1)</f>
        <v>Yes</v>
      </c>
    </row>
    <row r="9958" spans="1:23" ht="12.9" customHeight="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  <c r="V9958" s="1" t="str">
        <f>VLOOKUP(M9958,People!$B$1:$C$5,2,0)</f>
        <v>Chuck Magee</v>
      </c>
      <c r="W9958" s="1" t="str">
        <f>VLOOKUP(Orders!B9958,Returns!$B$1:$C$801,2,1)</f>
        <v>Yes</v>
      </c>
    </row>
    <row r="9959" spans="1:23" ht="12.9" customHeight="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VLOOKUP(M9959,People!$B$1:$C$5,2,0)</f>
        <v>Chuck Magee</v>
      </c>
      <c r="W9959" s="1" t="str">
        <f>VLOOKUP(Orders!B9959,Returns!$B$1:$C$801,2,1)</f>
        <v>Yes</v>
      </c>
    </row>
    <row r="9960" spans="1:23" ht="12.9" customHeight="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  <c r="V9960" s="1" t="str">
        <f>VLOOKUP(M9960,People!$B$1:$C$5,2,0)</f>
        <v>Chuck Magee</v>
      </c>
      <c r="W9960" s="1" t="str">
        <f>VLOOKUP(Orders!B9960,Returns!$B$1:$C$801,2,1)</f>
        <v>Yes</v>
      </c>
    </row>
    <row r="9961" spans="1:23" ht="12.9" customHeight="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  <c r="V9961" s="1" t="str">
        <f>VLOOKUP(M9961,People!$B$1:$C$5,2,0)</f>
        <v>Anna Andreadi</v>
      </c>
      <c r="W9961" s="1" t="str">
        <f>VLOOKUP(Orders!B9961,Returns!$B$1:$C$801,2,1)</f>
        <v>Yes</v>
      </c>
    </row>
    <row r="9962" spans="1:23" ht="12.9" customHeight="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  <c r="V9962" s="1" t="str">
        <f>VLOOKUP(M9962,People!$B$1:$C$5,2,0)</f>
        <v>Cassandra Brandow</v>
      </c>
      <c r="W9962" s="1" t="str">
        <f>VLOOKUP(Orders!B9962,Returns!$B$1:$C$801,2,1)</f>
        <v>Yes</v>
      </c>
    </row>
    <row r="9963" spans="1:23" ht="12.9" customHeight="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VLOOKUP(M9963,People!$B$1:$C$5,2,0)</f>
        <v>Kelly Williams</v>
      </c>
      <c r="W9963" s="1" t="str">
        <f>VLOOKUP(Orders!B9963,Returns!$B$1:$C$801,2,1)</f>
        <v>Yes</v>
      </c>
    </row>
    <row r="9964" spans="1:23" ht="12.9" customHeight="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  <c r="V9964" s="1" t="str">
        <f>VLOOKUP(M9964,People!$B$1:$C$5,2,0)</f>
        <v>Kelly Williams</v>
      </c>
      <c r="W9964" s="1" t="str">
        <f>VLOOKUP(Orders!B9964,Returns!$B$1:$C$801,2,1)</f>
        <v>Yes</v>
      </c>
    </row>
    <row r="9965" spans="1:23" ht="12.9" customHeight="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  <c r="V9965" s="1" t="str">
        <f>VLOOKUP(M9965,People!$B$1:$C$5,2,0)</f>
        <v>Chuck Magee</v>
      </c>
      <c r="W9965" s="1" t="str">
        <f>VLOOKUP(Orders!B9965,Returns!$B$1:$C$801,2,1)</f>
        <v>Yes</v>
      </c>
    </row>
    <row r="9966" spans="1:23" ht="12.9" customHeight="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  <c r="V9966" s="1" t="str">
        <f>VLOOKUP(M9966,People!$B$1:$C$5,2,0)</f>
        <v>Chuck Magee</v>
      </c>
      <c r="W9966" s="1" t="str">
        <f>VLOOKUP(Orders!B9966,Returns!$B$1:$C$801,2,1)</f>
        <v>Yes</v>
      </c>
    </row>
    <row r="9967" spans="1:23" ht="12.9" customHeight="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  <c r="V9967" s="1" t="str">
        <f>VLOOKUP(M9967,People!$B$1:$C$5,2,0)</f>
        <v>Chuck Magee</v>
      </c>
      <c r="W9967" s="1" t="str">
        <f>VLOOKUP(Orders!B9967,Returns!$B$1:$C$801,2,1)</f>
        <v>Yes</v>
      </c>
    </row>
    <row r="9968" spans="1:23" ht="12.9" customHeight="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  <c r="V9968" s="1" t="str">
        <f>VLOOKUP(M9968,People!$B$1:$C$5,2,0)</f>
        <v>Chuck Magee</v>
      </c>
      <c r="W9968" s="1" t="str">
        <f>VLOOKUP(Orders!B9968,Returns!$B$1:$C$801,2,1)</f>
        <v>Yes</v>
      </c>
    </row>
    <row r="9969" spans="1:23" ht="12.9" customHeight="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  <c r="V9969" s="1" t="str">
        <f>VLOOKUP(M9969,People!$B$1:$C$5,2,0)</f>
        <v>Chuck Magee</v>
      </c>
      <c r="W9969" s="1" t="str">
        <f>VLOOKUP(Orders!B9969,Returns!$B$1:$C$801,2,1)</f>
        <v>Yes</v>
      </c>
    </row>
    <row r="9970" spans="1:23" ht="12.9" customHeight="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VLOOKUP(M9970,People!$B$1:$C$5,2,0)</f>
        <v>Chuck Magee</v>
      </c>
      <c r="W9970" s="1" t="str">
        <f>VLOOKUP(Orders!B9970,Returns!$B$1:$C$801,2,1)</f>
        <v>Yes</v>
      </c>
    </row>
    <row r="9971" spans="1:23" ht="12.9" customHeight="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  <c r="V9971" s="1" t="str">
        <f>VLOOKUP(M9971,People!$B$1:$C$5,2,0)</f>
        <v>Chuck Magee</v>
      </c>
      <c r="W9971" s="1" t="str">
        <f>VLOOKUP(Orders!B9971,Returns!$B$1:$C$801,2,1)</f>
        <v>Yes</v>
      </c>
    </row>
    <row r="9972" spans="1:23" ht="12.9" customHeight="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  <c r="V9972" s="1" t="str">
        <f>VLOOKUP(M9972,People!$B$1:$C$5,2,0)</f>
        <v>Cassandra Brandow</v>
      </c>
      <c r="W9972" s="1" t="str">
        <f>VLOOKUP(Orders!B9972,Returns!$B$1:$C$801,2,1)</f>
        <v>Yes</v>
      </c>
    </row>
    <row r="9973" spans="1:23" ht="12.9" customHeight="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  <c r="V9973" s="1" t="str">
        <f>VLOOKUP(M9973,People!$B$1:$C$5,2,0)</f>
        <v>Cassandra Brandow</v>
      </c>
      <c r="W9973" s="1" t="str">
        <f>VLOOKUP(Orders!B9973,Returns!$B$1:$C$801,2,1)</f>
        <v>Yes</v>
      </c>
    </row>
    <row r="9974" spans="1:23" ht="12.9" customHeight="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  <c r="V9974" s="1" t="str">
        <f>VLOOKUP(M9974,People!$B$1:$C$5,2,0)</f>
        <v>Kelly Williams</v>
      </c>
      <c r="W9974" s="1" t="str">
        <f>VLOOKUP(Orders!B9974,Returns!$B$1:$C$801,2,1)</f>
        <v>Yes</v>
      </c>
    </row>
    <row r="9975" spans="1:23" ht="12.9" customHeight="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  <c r="V9975" s="1" t="str">
        <f>VLOOKUP(M9975,People!$B$1:$C$5,2,0)</f>
        <v>Anna Andreadi</v>
      </c>
      <c r="W9975" s="1" t="str">
        <f>VLOOKUP(Orders!B9975,Returns!$B$1:$C$801,2,1)</f>
        <v>Yes</v>
      </c>
    </row>
    <row r="9976" spans="1:23" ht="12.9" customHeight="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  <c r="V9976" s="1" t="str">
        <f>VLOOKUP(M9976,People!$B$1:$C$5,2,0)</f>
        <v>Anna Andreadi</v>
      </c>
      <c r="W9976" s="1" t="str">
        <f>VLOOKUP(Orders!B9976,Returns!$B$1:$C$801,2,1)</f>
        <v>Yes</v>
      </c>
    </row>
    <row r="9977" spans="1:23" ht="12.9" customHeight="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VLOOKUP(M9977,People!$B$1:$C$5,2,0)</f>
        <v>Anna Andreadi</v>
      </c>
      <c r="W9977" s="1" t="str">
        <f>VLOOKUP(Orders!B9977,Returns!$B$1:$C$801,2,1)</f>
        <v>Yes</v>
      </c>
    </row>
    <row r="9978" spans="1:23" ht="12.9" customHeight="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  <c r="V9978" s="1" t="str">
        <f>VLOOKUP(M9978,People!$B$1:$C$5,2,0)</f>
        <v>Anna Andreadi</v>
      </c>
      <c r="W9978" s="1" t="str">
        <f>VLOOKUP(Orders!B9978,Returns!$B$1:$C$801,2,1)</f>
        <v>Yes</v>
      </c>
    </row>
    <row r="9979" spans="1:23" ht="12.9" customHeight="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VLOOKUP(M9979,People!$B$1:$C$5,2,0)</f>
        <v>Anna Andreadi</v>
      </c>
      <c r="W9979" s="1" t="str">
        <f>VLOOKUP(Orders!B9979,Returns!$B$1:$C$801,2,1)</f>
        <v>Yes</v>
      </c>
    </row>
    <row r="9980" spans="1:23" ht="12.9" customHeight="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  <c r="V9980" s="1" t="str">
        <f>VLOOKUP(M9980,People!$B$1:$C$5,2,0)</f>
        <v>Anna Andreadi</v>
      </c>
      <c r="W9980" s="1" t="str">
        <f>VLOOKUP(Orders!B9980,Returns!$B$1:$C$801,2,1)</f>
        <v>Yes</v>
      </c>
    </row>
    <row r="9981" spans="1:23" ht="12.9" customHeight="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  <c r="V9981" s="1" t="str">
        <f>VLOOKUP(M9981,People!$B$1:$C$5,2,0)</f>
        <v>Anna Andreadi</v>
      </c>
      <c r="W9981" s="1" t="str">
        <f>VLOOKUP(Orders!B9981,Returns!$B$1:$C$801,2,1)</f>
        <v>Yes</v>
      </c>
    </row>
    <row r="9982" spans="1:23" ht="12.9" customHeight="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  <c r="V9982" s="1" t="str">
        <f>VLOOKUP(M9982,People!$B$1:$C$5,2,0)</f>
        <v>Cassandra Brandow</v>
      </c>
      <c r="W9982" s="1" t="str">
        <f>VLOOKUP(Orders!B9982,Returns!$B$1:$C$801,2,1)</f>
        <v>Yes</v>
      </c>
    </row>
    <row r="9983" spans="1:23" ht="12.9" customHeight="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  <c r="V9983" s="1" t="str">
        <f>VLOOKUP(M9983,People!$B$1:$C$5,2,0)</f>
        <v>Chuck Magee</v>
      </c>
      <c r="W9983" s="1" t="str">
        <f>VLOOKUP(Orders!B9983,Returns!$B$1:$C$801,2,1)</f>
        <v>Yes</v>
      </c>
    </row>
    <row r="9984" spans="1:23" ht="12.9" customHeight="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VLOOKUP(M9984,People!$B$1:$C$5,2,0)</f>
        <v>Kelly Williams</v>
      </c>
      <c r="W9984" s="1" t="str">
        <f>VLOOKUP(Orders!B9984,Returns!$B$1:$C$801,2,1)</f>
        <v>Yes</v>
      </c>
    </row>
    <row r="9985" spans="1:23" ht="12.9" customHeight="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  <c r="V9985" s="1" t="str">
        <f>VLOOKUP(M9985,People!$B$1:$C$5,2,0)</f>
        <v>Kelly Williams</v>
      </c>
      <c r="W9985" s="1" t="str">
        <f>VLOOKUP(Orders!B9985,Returns!$B$1:$C$801,2,1)</f>
        <v>Yes</v>
      </c>
    </row>
    <row r="9986" spans="1:23" ht="12.9" customHeight="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  <c r="V9986" s="1" t="str">
        <f>VLOOKUP(M9986,People!$B$1:$C$5,2,0)</f>
        <v>Chuck Magee</v>
      </c>
      <c r="W9986" s="1" t="str">
        <f>VLOOKUP(Orders!B9986,Returns!$B$1:$C$801,2,1)</f>
        <v>Yes</v>
      </c>
    </row>
    <row r="9987" spans="1:23" ht="12.9" customHeight="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  <c r="V9987" s="1" t="str">
        <f>VLOOKUP(M9987,People!$B$1:$C$5,2,0)</f>
        <v>Chuck Magee</v>
      </c>
      <c r="W9987" s="1" t="str">
        <f>VLOOKUP(Orders!B9987,Returns!$B$1:$C$801,2,1)</f>
        <v>Yes</v>
      </c>
    </row>
    <row r="9988" spans="1:23" ht="12.9" customHeight="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VLOOKUP(M9988,People!$B$1:$C$5,2,0)</f>
        <v>Anna Andreadi</v>
      </c>
      <c r="W9988" s="1" t="str">
        <f>VLOOKUP(Orders!B9988,Returns!$B$1:$C$801,2,1)</f>
        <v>Yes</v>
      </c>
    </row>
    <row r="9989" spans="1:23" ht="12.9" customHeight="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VLOOKUP(M9989,People!$B$1:$C$5,2,0)</f>
        <v>Cassandra Brandow</v>
      </c>
      <c r="W9989" s="1" t="str">
        <f>VLOOKUP(Orders!B9989,Returns!$B$1:$C$801,2,1)</f>
        <v>Yes</v>
      </c>
    </row>
    <row r="9990" spans="1:23" ht="12.9" customHeight="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  <c r="V9990" s="1" t="str">
        <f>VLOOKUP(M9990,People!$B$1:$C$5,2,0)</f>
        <v>Cassandra Brandow</v>
      </c>
      <c r="W9990" s="1" t="str">
        <f>VLOOKUP(Orders!B9990,Returns!$B$1:$C$801,2,1)</f>
        <v>Yes</v>
      </c>
    </row>
    <row r="9991" spans="1:23" ht="12.9" customHeight="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  <c r="V9991" s="1" t="str">
        <f>VLOOKUP(M9991,People!$B$1:$C$5,2,0)</f>
        <v>Cassandra Brandow</v>
      </c>
      <c r="W9991" s="1" t="str">
        <f>VLOOKUP(Orders!B9991,Returns!$B$1:$C$801,2,1)</f>
        <v>Yes</v>
      </c>
    </row>
    <row r="9992" spans="1:23" ht="12.9" customHeight="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  <c r="V9992" s="1" t="str">
        <f>VLOOKUP(M9992,People!$B$1:$C$5,2,0)</f>
        <v>Anna Andreadi</v>
      </c>
      <c r="W9992" s="1" t="str">
        <f>VLOOKUP(Orders!B9992,Returns!$B$1:$C$801,2,1)</f>
        <v>Yes</v>
      </c>
    </row>
    <row r="9993" spans="1:23" ht="12.9" customHeight="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  <c r="V9993" s="1" t="str">
        <f>VLOOKUP(M9993,People!$B$1:$C$5,2,0)</f>
        <v>Anna Andreadi</v>
      </c>
      <c r="W9993" s="1" t="str">
        <f>VLOOKUP(Orders!B9993,Returns!$B$1:$C$801,2,1)</f>
        <v>Yes</v>
      </c>
    </row>
    <row r="9994" spans="1:23" ht="12.9" customHeight="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VLOOKUP(M9994,People!$B$1:$C$5,2,0)</f>
        <v>Anna Andreadi</v>
      </c>
      <c r="W9994" s="1" t="str">
        <f>VLOOKUP(Orders!B9994,Returns!$B$1:$C$801,2,1)</f>
        <v>Yes</v>
      </c>
    </row>
    <row r="9995" spans="1:23" ht="12.9" customHeight="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  <c r="V9995" s="1" t="str">
        <f>VLOOKUP(M9995,People!$B$1:$C$5,2,0)</f>
        <v>Anna Andreadi</v>
      </c>
      <c r="W9995" s="1" t="str">
        <f>VLOOKUP(Orders!B9995,Returns!$B$1:$C$801,2,1)</f>
        <v>Yes</v>
      </c>
    </row>
  </sheetData>
  <pageMargins left="0.75" right="0.75" top="1" bottom="1" header="0.5" footer="0.5"/>
  <headerFooter>
    <oddHeader>&amp;A</oddHeader>
    <oddFooter>Page &amp;P</oddFooter>
    <evenHeader>&amp;A</evenHeader>
    <evenFooter>Page &amp;P</even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I17" sqref="I17"/>
    </sheetView>
  </sheetViews>
  <sheetFormatPr defaultRowHeight="12.9" customHeight="1" x14ac:dyDescent="0.25"/>
  <cols>
    <col min="1" max="1" width="18.6640625" bestFit="1" customWidth="1"/>
    <col min="3" max="3" width="18.6640625" bestFit="1" customWidth="1"/>
  </cols>
  <sheetData>
    <row r="1" spans="1:3" ht="12.9" customHeight="1" x14ac:dyDescent="0.25">
      <c r="A1" s="1" t="s">
        <v>10939</v>
      </c>
      <c r="B1" s="1" t="s">
        <v>12</v>
      </c>
      <c r="C1" t="str">
        <f>INDEX($A$1:$A$5,MATCH(B1,$B$1:$B$5,0))</f>
        <v>Person</v>
      </c>
    </row>
    <row r="2" spans="1:3" ht="12.9" customHeight="1" x14ac:dyDescent="0.25">
      <c r="A2" s="1" t="s">
        <v>7166</v>
      </c>
      <c r="B2" s="1" t="s">
        <v>43</v>
      </c>
      <c r="C2" s="1" t="str">
        <f>INDEX($A$1:$A$5,MATCH(B2,$B$1:$B$5,0))</f>
        <v>Anna Andreadi</v>
      </c>
    </row>
    <row r="3" spans="1:3" ht="12.9" customHeight="1" x14ac:dyDescent="0.25">
      <c r="A3" s="1" t="s">
        <v>2667</v>
      </c>
      <c r="B3" s="1" t="s">
        <v>147</v>
      </c>
      <c r="C3" s="1" t="str">
        <f>INDEX($A$1:$A$5,MATCH(B3,$B$1:$B$5,0))</f>
        <v>Chuck Magee</v>
      </c>
    </row>
    <row r="4" spans="1:3" ht="12.9" customHeight="1" x14ac:dyDescent="0.25">
      <c r="A4" s="1" t="s">
        <v>5359</v>
      </c>
      <c r="B4" s="1" t="s">
        <v>104</v>
      </c>
      <c r="C4" s="1" t="str">
        <f>INDEX($A$1:$A$5,MATCH(B4,$B$1:$B$5,0))</f>
        <v>Kelly Williams</v>
      </c>
    </row>
    <row r="5" spans="1:3" ht="12.9" customHeight="1" x14ac:dyDescent="0.25">
      <c r="A5" s="1" t="s">
        <v>779</v>
      </c>
      <c r="B5" s="1" t="s">
        <v>29</v>
      </c>
      <c r="C5" s="1" t="str">
        <f>INDEX($A$1:$A$5,MATCH(B5,$B$1:$B$5,0))</f>
        <v>Cassandra Brandow</v>
      </c>
    </row>
  </sheetData>
  <pageMargins left="0.75" right="0.75" top="1" bottom="1" header="0.5" footer="0.5"/>
  <headerFooter>
    <oddHeader>&amp;A</oddHeader>
    <oddFooter>Page &amp;P</oddFooter>
    <evenHeader>&amp;A</evenHeader>
    <evenFooter>Page &amp;P</even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01"/>
  <sheetViews>
    <sheetView workbookViewId="0">
      <selection activeCell="I17" sqref="I17"/>
    </sheetView>
  </sheetViews>
  <sheetFormatPr defaultRowHeight="12.9" customHeight="1" x14ac:dyDescent="0.25"/>
  <cols>
    <col min="2" max="2" width="14.88671875" customWidth="1"/>
  </cols>
  <sheetData>
    <row r="1" spans="1:3" ht="12.9" customHeight="1" x14ac:dyDescent="0.25">
      <c r="A1" s="1" t="s">
        <v>10940</v>
      </c>
      <c r="B1" t="s">
        <v>1</v>
      </c>
      <c r="C1" t="str">
        <f t="shared" ref="C1:C64" si="0">INDEX(Returns,MATCH(B1,$B$1:$B$801,0))</f>
        <v>Returned</v>
      </c>
    </row>
    <row r="2" spans="1:3" ht="12.9" customHeight="1" x14ac:dyDescent="0.25">
      <c r="A2" s="1" t="s">
        <v>10941</v>
      </c>
      <c r="B2" t="s">
        <v>8835</v>
      </c>
      <c r="C2" s="1" t="str">
        <f t="shared" si="0"/>
        <v>Yes</v>
      </c>
    </row>
    <row r="3" spans="1:3" ht="12.9" customHeight="1" x14ac:dyDescent="0.25">
      <c r="A3" s="1" t="s">
        <v>10941</v>
      </c>
      <c r="B3" t="s">
        <v>8835</v>
      </c>
      <c r="C3" s="1" t="str">
        <f t="shared" si="0"/>
        <v>Yes</v>
      </c>
    </row>
    <row r="4" spans="1:3" ht="12.9" customHeight="1" x14ac:dyDescent="0.25">
      <c r="A4" s="1" t="s">
        <v>10941</v>
      </c>
      <c r="B4" t="s">
        <v>8835</v>
      </c>
      <c r="C4" s="1" t="str">
        <f t="shared" si="0"/>
        <v>Yes</v>
      </c>
    </row>
    <row r="5" spans="1:3" ht="12.9" customHeight="1" x14ac:dyDescent="0.25">
      <c r="A5" s="1" t="s">
        <v>10941</v>
      </c>
      <c r="B5" t="s">
        <v>8835</v>
      </c>
      <c r="C5" s="1" t="str">
        <f t="shared" si="0"/>
        <v>Yes</v>
      </c>
    </row>
    <row r="6" spans="1:3" ht="12.9" customHeight="1" x14ac:dyDescent="0.25">
      <c r="A6" s="1" t="s">
        <v>10941</v>
      </c>
      <c r="B6" t="s">
        <v>10649</v>
      </c>
      <c r="C6" s="1" t="str">
        <f t="shared" si="0"/>
        <v>Yes</v>
      </c>
    </row>
    <row r="7" spans="1:3" ht="12.9" customHeight="1" x14ac:dyDescent="0.25">
      <c r="A7" s="1" t="s">
        <v>10941</v>
      </c>
      <c r="B7" t="s">
        <v>8629</v>
      </c>
      <c r="C7" s="1" t="str">
        <f t="shared" si="0"/>
        <v>Yes</v>
      </c>
    </row>
    <row r="8" spans="1:3" ht="12.9" customHeight="1" x14ac:dyDescent="0.25">
      <c r="A8" s="1" t="s">
        <v>10941</v>
      </c>
      <c r="B8" t="s">
        <v>8629</v>
      </c>
      <c r="C8" s="1" t="str">
        <f t="shared" si="0"/>
        <v>Yes</v>
      </c>
    </row>
    <row r="9" spans="1:3" ht="12.9" customHeight="1" x14ac:dyDescent="0.25">
      <c r="A9" s="1" t="s">
        <v>10941</v>
      </c>
      <c r="B9" t="s">
        <v>8629</v>
      </c>
      <c r="C9" s="1" t="str">
        <f t="shared" si="0"/>
        <v>Yes</v>
      </c>
    </row>
    <row r="10" spans="1:3" ht="12.9" customHeight="1" x14ac:dyDescent="0.25">
      <c r="A10" s="1" t="s">
        <v>10941</v>
      </c>
      <c r="B10" t="s">
        <v>8629</v>
      </c>
      <c r="C10" s="1" t="str">
        <f t="shared" si="0"/>
        <v>Yes</v>
      </c>
    </row>
    <row r="11" spans="1:3" ht="12.9" customHeight="1" x14ac:dyDescent="0.25">
      <c r="A11" s="1" t="s">
        <v>10941</v>
      </c>
      <c r="B11" t="s">
        <v>4602</v>
      </c>
      <c r="C11" s="1" t="str">
        <f t="shared" si="0"/>
        <v>Yes</v>
      </c>
    </row>
    <row r="12" spans="1:3" ht="12.9" customHeight="1" x14ac:dyDescent="0.25">
      <c r="A12" s="1" t="s">
        <v>10941</v>
      </c>
      <c r="B12" t="s">
        <v>8952</v>
      </c>
      <c r="C12" s="1" t="str">
        <f t="shared" si="0"/>
        <v>Yes</v>
      </c>
    </row>
    <row r="13" spans="1:3" ht="12.9" customHeight="1" x14ac:dyDescent="0.25">
      <c r="A13" s="1" t="s">
        <v>10941</v>
      </c>
      <c r="B13" t="s">
        <v>8952</v>
      </c>
      <c r="C13" s="1" t="str">
        <f t="shared" si="0"/>
        <v>Yes</v>
      </c>
    </row>
    <row r="14" spans="1:3" ht="12.9" customHeight="1" x14ac:dyDescent="0.25">
      <c r="A14" s="1" t="s">
        <v>10941</v>
      </c>
      <c r="B14" t="s">
        <v>7073</v>
      </c>
      <c r="C14" s="1" t="str">
        <f t="shared" si="0"/>
        <v>Yes</v>
      </c>
    </row>
    <row r="15" spans="1:3" ht="12.9" customHeight="1" x14ac:dyDescent="0.25">
      <c r="A15" s="1" t="s">
        <v>10941</v>
      </c>
      <c r="B15" t="s">
        <v>7073</v>
      </c>
      <c r="C15" s="1" t="str">
        <f t="shared" si="0"/>
        <v>Yes</v>
      </c>
    </row>
    <row r="16" spans="1:3" ht="12.9" customHeight="1" x14ac:dyDescent="0.25">
      <c r="A16" s="1" t="s">
        <v>10941</v>
      </c>
      <c r="B16" t="s">
        <v>7073</v>
      </c>
      <c r="C16" s="1" t="str">
        <f t="shared" si="0"/>
        <v>Yes</v>
      </c>
    </row>
    <row r="17" spans="1:3" ht="12.9" customHeight="1" x14ac:dyDescent="0.25">
      <c r="A17" s="1" t="s">
        <v>10941</v>
      </c>
      <c r="B17" t="s">
        <v>7073</v>
      </c>
      <c r="C17" s="1" t="str">
        <f t="shared" si="0"/>
        <v>Yes</v>
      </c>
    </row>
    <row r="18" spans="1:3" ht="12.9" customHeight="1" x14ac:dyDescent="0.25">
      <c r="A18" s="1" t="s">
        <v>10941</v>
      </c>
      <c r="B18" t="s">
        <v>8203</v>
      </c>
      <c r="C18" s="1" t="str">
        <f t="shared" si="0"/>
        <v>Yes</v>
      </c>
    </row>
    <row r="19" spans="1:3" ht="12.9" customHeight="1" x14ac:dyDescent="0.25">
      <c r="A19" s="1" t="s">
        <v>10941</v>
      </c>
      <c r="B19" t="s">
        <v>8490</v>
      </c>
      <c r="C19" s="1" t="str">
        <f t="shared" si="0"/>
        <v>Yes</v>
      </c>
    </row>
    <row r="20" spans="1:3" ht="12.9" customHeight="1" x14ac:dyDescent="0.25">
      <c r="A20" s="1" t="s">
        <v>10941</v>
      </c>
      <c r="B20" t="s">
        <v>8490</v>
      </c>
      <c r="C20" s="1" t="str">
        <f t="shared" si="0"/>
        <v>Yes</v>
      </c>
    </row>
    <row r="21" spans="1:3" ht="12.9" customHeight="1" x14ac:dyDescent="0.25">
      <c r="A21" s="1" t="s">
        <v>10941</v>
      </c>
      <c r="B21" t="s">
        <v>9015</v>
      </c>
      <c r="C21" s="1" t="str">
        <f t="shared" si="0"/>
        <v>Yes</v>
      </c>
    </row>
    <row r="22" spans="1:3" ht="12.9" customHeight="1" x14ac:dyDescent="0.25">
      <c r="A22" s="1" t="s">
        <v>10941</v>
      </c>
      <c r="B22" t="s">
        <v>10037</v>
      </c>
      <c r="C22" s="1" t="str">
        <f t="shared" si="0"/>
        <v>Yes</v>
      </c>
    </row>
    <row r="23" spans="1:3" ht="12.9" customHeight="1" x14ac:dyDescent="0.25">
      <c r="A23" s="1" t="s">
        <v>10941</v>
      </c>
      <c r="B23" t="s">
        <v>9988</v>
      </c>
      <c r="C23" s="1" t="str">
        <f t="shared" si="0"/>
        <v>Yes</v>
      </c>
    </row>
    <row r="24" spans="1:3" ht="12.9" customHeight="1" x14ac:dyDescent="0.25">
      <c r="A24" s="1" t="s">
        <v>10941</v>
      </c>
      <c r="B24" t="s">
        <v>9988</v>
      </c>
      <c r="C24" s="1" t="str">
        <f t="shared" si="0"/>
        <v>Yes</v>
      </c>
    </row>
    <row r="25" spans="1:3" ht="12.9" customHeight="1" x14ac:dyDescent="0.25">
      <c r="A25" s="1" t="s">
        <v>10941</v>
      </c>
      <c r="B25" t="s">
        <v>9988</v>
      </c>
      <c r="C25" s="1" t="str">
        <f t="shared" si="0"/>
        <v>Yes</v>
      </c>
    </row>
    <row r="26" spans="1:3" ht="12.9" customHeight="1" x14ac:dyDescent="0.25">
      <c r="A26" s="1" t="s">
        <v>10941</v>
      </c>
      <c r="B26" t="s">
        <v>7177</v>
      </c>
      <c r="C26" s="1" t="str">
        <f t="shared" si="0"/>
        <v>Yes</v>
      </c>
    </row>
    <row r="27" spans="1:3" ht="12.9" customHeight="1" x14ac:dyDescent="0.25">
      <c r="A27" s="1" t="s">
        <v>10941</v>
      </c>
      <c r="B27" t="s">
        <v>7177</v>
      </c>
      <c r="C27" s="1" t="str">
        <f t="shared" si="0"/>
        <v>Yes</v>
      </c>
    </row>
    <row r="28" spans="1:3" ht="12.9" customHeight="1" x14ac:dyDescent="0.25">
      <c r="A28" s="1" t="s">
        <v>10941</v>
      </c>
      <c r="B28" t="s">
        <v>7177</v>
      </c>
      <c r="C28" s="1" t="str">
        <f t="shared" si="0"/>
        <v>Yes</v>
      </c>
    </row>
    <row r="29" spans="1:3" ht="12.9" customHeight="1" x14ac:dyDescent="0.25">
      <c r="A29" s="1" t="s">
        <v>10941</v>
      </c>
      <c r="B29" t="s">
        <v>7177</v>
      </c>
      <c r="C29" s="1" t="str">
        <f t="shared" si="0"/>
        <v>Yes</v>
      </c>
    </row>
    <row r="30" spans="1:3" ht="12.9" customHeight="1" x14ac:dyDescent="0.25">
      <c r="A30" s="1" t="s">
        <v>10941</v>
      </c>
      <c r="B30" t="s">
        <v>7177</v>
      </c>
      <c r="C30" s="1" t="str">
        <f t="shared" si="0"/>
        <v>Yes</v>
      </c>
    </row>
    <row r="31" spans="1:3" ht="12.9" customHeight="1" x14ac:dyDescent="0.25">
      <c r="A31" s="1" t="s">
        <v>10941</v>
      </c>
      <c r="B31" t="s">
        <v>7177</v>
      </c>
      <c r="C31" s="1" t="str">
        <f t="shared" si="0"/>
        <v>Yes</v>
      </c>
    </row>
    <row r="32" spans="1:3" ht="12.9" customHeight="1" x14ac:dyDescent="0.25">
      <c r="A32" s="1" t="s">
        <v>10941</v>
      </c>
      <c r="B32" t="s">
        <v>7177</v>
      </c>
      <c r="C32" s="1" t="str">
        <f t="shared" si="0"/>
        <v>Yes</v>
      </c>
    </row>
    <row r="33" spans="1:3" ht="12.9" customHeight="1" x14ac:dyDescent="0.25">
      <c r="A33" s="1" t="s">
        <v>10941</v>
      </c>
      <c r="B33" t="s">
        <v>8723</v>
      </c>
      <c r="C33" s="1" t="str">
        <f t="shared" si="0"/>
        <v>Yes</v>
      </c>
    </row>
    <row r="34" spans="1:3" ht="12.9" customHeight="1" x14ac:dyDescent="0.25">
      <c r="A34" s="1" t="s">
        <v>10941</v>
      </c>
      <c r="B34" t="s">
        <v>9346</v>
      </c>
      <c r="C34" s="1" t="str">
        <f t="shared" si="0"/>
        <v>Yes</v>
      </c>
    </row>
    <row r="35" spans="1:3" ht="12.9" customHeight="1" x14ac:dyDescent="0.25">
      <c r="A35" s="1" t="s">
        <v>10941</v>
      </c>
      <c r="B35" t="s">
        <v>9346</v>
      </c>
      <c r="C35" s="1" t="str">
        <f t="shared" si="0"/>
        <v>Yes</v>
      </c>
    </row>
    <row r="36" spans="1:3" ht="12.9" customHeight="1" x14ac:dyDescent="0.25">
      <c r="A36" s="1" t="s">
        <v>10941</v>
      </c>
      <c r="B36" t="s">
        <v>8503</v>
      </c>
      <c r="C36" s="1" t="str">
        <f t="shared" si="0"/>
        <v>Yes</v>
      </c>
    </row>
    <row r="37" spans="1:3" ht="12.9" customHeight="1" x14ac:dyDescent="0.25">
      <c r="A37" s="1" t="s">
        <v>10941</v>
      </c>
      <c r="B37" t="s">
        <v>8503</v>
      </c>
      <c r="C37" s="1" t="str">
        <f t="shared" si="0"/>
        <v>Yes</v>
      </c>
    </row>
    <row r="38" spans="1:3" ht="12.9" customHeight="1" x14ac:dyDescent="0.25">
      <c r="A38" s="1" t="s">
        <v>10941</v>
      </c>
      <c r="B38" t="s">
        <v>7402</v>
      </c>
      <c r="C38" s="1" t="str">
        <f t="shared" si="0"/>
        <v>Yes</v>
      </c>
    </row>
    <row r="39" spans="1:3" ht="12.9" customHeight="1" x14ac:dyDescent="0.25">
      <c r="A39" s="1" t="s">
        <v>10941</v>
      </c>
      <c r="B39" t="s">
        <v>6402</v>
      </c>
      <c r="C39" s="1" t="str">
        <f t="shared" si="0"/>
        <v>Yes</v>
      </c>
    </row>
    <row r="40" spans="1:3" ht="12.9" customHeight="1" x14ac:dyDescent="0.25">
      <c r="A40" s="1" t="s">
        <v>10941</v>
      </c>
      <c r="B40" t="s">
        <v>6402</v>
      </c>
      <c r="C40" s="1" t="str">
        <f t="shared" si="0"/>
        <v>Yes</v>
      </c>
    </row>
    <row r="41" spans="1:3" ht="12.9" customHeight="1" x14ac:dyDescent="0.25">
      <c r="A41" s="1" t="s">
        <v>10941</v>
      </c>
      <c r="B41" t="s">
        <v>6683</v>
      </c>
      <c r="C41" s="1" t="str">
        <f t="shared" si="0"/>
        <v>Yes</v>
      </c>
    </row>
    <row r="42" spans="1:3" ht="12.9" customHeight="1" x14ac:dyDescent="0.25">
      <c r="A42" s="1" t="s">
        <v>10941</v>
      </c>
      <c r="B42" t="s">
        <v>6683</v>
      </c>
      <c r="C42" s="1" t="str">
        <f t="shared" si="0"/>
        <v>Yes</v>
      </c>
    </row>
    <row r="43" spans="1:3" ht="12.9" customHeight="1" x14ac:dyDescent="0.25">
      <c r="A43" s="1" t="s">
        <v>10941</v>
      </c>
      <c r="B43" t="s">
        <v>6683</v>
      </c>
      <c r="C43" s="1" t="str">
        <f t="shared" si="0"/>
        <v>Yes</v>
      </c>
    </row>
    <row r="44" spans="1:3" ht="12.9" customHeight="1" x14ac:dyDescent="0.25">
      <c r="A44" s="1" t="s">
        <v>10941</v>
      </c>
      <c r="B44" t="s">
        <v>3782</v>
      </c>
      <c r="C44" s="1" t="str">
        <f t="shared" si="0"/>
        <v>Yes</v>
      </c>
    </row>
    <row r="45" spans="1:3" ht="12.9" customHeight="1" x14ac:dyDescent="0.25">
      <c r="A45" s="1" t="s">
        <v>10941</v>
      </c>
      <c r="B45" t="s">
        <v>3782</v>
      </c>
      <c r="C45" s="1" t="str">
        <f t="shared" si="0"/>
        <v>Yes</v>
      </c>
    </row>
    <row r="46" spans="1:3" ht="12.9" customHeight="1" x14ac:dyDescent="0.25">
      <c r="A46" s="1" t="s">
        <v>10941</v>
      </c>
      <c r="B46" t="s">
        <v>3782</v>
      </c>
      <c r="C46" s="1" t="str">
        <f t="shared" si="0"/>
        <v>Yes</v>
      </c>
    </row>
    <row r="47" spans="1:3" ht="12.9" customHeight="1" x14ac:dyDescent="0.25">
      <c r="A47" s="1" t="s">
        <v>10941</v>
      </c>
      <c r="B47" t="s">
        <v>3782</v>
      </c>
      <c r="C47" s="1" t="str">
        <f t="shared" si="0"/>
        <v>Yes</v>
      </c>
    </row>
    <row r="48" spans="1:3" ht="12.9" customHeight="1" x14ac:dyDescent="0.25">
      <c r="A48" s="1" t="s">
        <v>10941</v>
      </c>
      <c r="B48" t="s">
        <v>3782</v>
      </c>
      <c r="C48" s="1" t="str">
        <f t="shared" si="0"/>
        <v>Yes</v>
      </c>
    </row>
    <row r="49" spans="1:3" ht="12.9" customHeight="1" x14ac:dyDescent="0.25">
      <c r="A49" s="1" t="s">
        <v>10941</v>
      </c>
      <c r="B49" t="s">
        <v>3782</v>
      </c>
      <c r="C49" s="1" t="str">
        <f t="shared" si="0"/>
        <v>Yes</v>
      </c>
    </row>
    <row r="50" spans="1:3" ht="12.9" customHeight="1" x14ac:dyDescent="0.25">
      <c r="A50" s="1" t="s">
        <v>10941</v>
      </c>
      <c r="B50" t="s">
        <v>5805</v>
      </c>
      <c r="C50" s="1" t="str">
        <f t="shared" si="0"/>
        <v>Yes</v>
      </c>
    </row>
    <row r="51" spans="1:3" ht="12.9" customHeight="1" x14ac:dyDescent="0.25">
      <c r="A51" s="1" t="s">
        <v>10941</v>
      </c>
      <c r="B51" t="s">
        <v>5805</v>
      </c>
      <c r="C51" s="1" t="str">
        <f t="shared" si="0"/>
        <v>Yes</v>
      </c>
    </row>
    <row r="52" spans="1:3" ht="12.9" customHeight="1" x14ac:dyDescent="0.25">
      <c r="A52" s="1" t="s">
        <v>10941</v>
      </c>
      <c r="B52" t="s">
        <v>5805</v>
      </c>
      <c r="C52" s="1" t="str">
        <f t="shared" si="0"/>
        <v>Yes</v>
      </c>
    </row>
    <row r="53" spans="1:3" ht="12.9" customHeight="1" x14ac:dyDescent="0.25">
      <c r="A53" s="1" t="s">
        <v>10941</v>
      </c>
      <c r="B53" t="s">
        <v>5805</v>
      </c>
      <c r="C53" s="1" t="str">
        <f t="shared" si="0"/>
        <v>Yes</v>
      </c>
    </row>
    <row r="54" spans="1:3" ht="12.9" customHeight="1" x14ac:dyDescent="0.25">
      <c r="A54" s="1" t="s">
        <v>10941</v>
      </c>
      <c r="B54" t="s">
        <v>3342</v>
      </c>
      <c r="C54" s="1" t="str">
        <f t="shared" si="0"/>
        <v>Yes</v>
      </c>
    </row>
    <row r="55" spans="1:3" ht="12.9" customHeight="1" x14ac:dyDescent="0.25">
      <c r="A55" s="1" t="s">
        <v>10941</v>
      </c>
      <c r="B55" t="s">
        <v>3474</v>
      </c>
      <c r="C55" s="1" t="str">
        <f t="shared" si="0"/>
        <v>Yes</v>
      </c>
    </row>
    <row r="56" spans="1:3" ht="12.9" customHeight="1" x14ac:dyDescent="0.25">
      <c r="A56" s="1" t="s">
        <v>10941</v>
      </c>
      <c r="B56" t="s">
        <v>3474</v>
      </c>
      <c r="C56" s="1" t="str">
        <f t="shared" si="0"/>
        <v>Yes</v>
      </c>
    </row>
    <row r="57" spans="1:3" ht="12.9" customHeight="1" x14ac:dyDescent="0.25">
      <c r="A57" s="1" t="s">
        <v>10941</v>
      </c>
      <c r="B57" t="s">
        <v>3474</v>
      </c>
      <c r="C57" s="1" t="str">
        <f t="shared" si="0"/>
        <v>Yes</v>
      </c>
    </row>
    <row r="58" spans="1:3" ht="12.9" customHeight="1" x14ac:dyDescent="0.25">
      <c r="A58" s="1" t="s">
        <v>10941</v>
      </c>
      <c r="B58" t="s">
        <v>3396</v>
      </c>
      <c r="C58" s="1" t="str">
        <f t="shared" si="0"/>
        <v>Yes</v>
      </c>
    </row>
    <row r="59" spans="1:3" ht="12.9" customHeight="1" x14ac:dyDescent="0.25">
      <c r="A59" s="1" t="s">
        <v>10941</v>
      </c>
      <c r="B59" t="s">
        <v>3396</v>
      </c>
      <c r="C59" s="1" t="str">
        <f t="shared" si="0"/>
        <v>Yes</v>
      </c>
    </row>
    <row r="60" spans="1:3" ht="12.9" customHeight="1" x14ac:dyDescent="0.25">
      <c r="A60" s="1" t="s">
        <v>10941</v>
      </c>
      <c r="B60" t="s">
        <v>3396</v>
      </c>
      <c r="C60" s="1" t="str">
        <f t="shared" si="0"/>
        <v>Yes</v>
      </c>
    </row>
    <row r="61" spans="1:3" ht="12.9" customHeight="1" x14ac:dyDescent="0.25">
      <c r="A61" s="1" t="s">
        <v>10941</v>
      </c>
      <c r="B61" t="s">
        <v>3396</v>
      </c>
      <c r="C61" s="1" t="str">
        <f t="shared" si="0"/>
        <v>Yes</v>
      </c>
    </row>
    <row r="62" spans="1:3" ht="12.9" customHeight="1" x14ac:dyDescent="0.25">
      <c r="A62" s="1" t="s">
        <v>10941</v>
      </c>
      <c r="B62" t="s">
        <v>805</v>
      </c>
      <c r="C62" s="1" t="str">
        <f t="shared" si="0"/>
        <v>Yes</v>
      </c>
    </row>
    <row r="63" spans="1:3" ht="12.9" customHeight="1" x14ac:dyDescent="0.25">
      <c r="A63" s="1" t="s">
        <v>10941</v>
      </c>
      <c r="B63" t="s">
        <v>805</v>
      </c>
      <c r="C63" s="1" t="str">
        <f t="shared" si="0"/>
        <v>Yes</v>
      </c>
    </row>
    <row r="64" spans="1:3" ht="12.9" customHeight="1" x14ac:dyDescent="0.25">
      <c r="A64" s="1" t="s">
        <v>10941</v>
      </c>
      <c r="B64" t="s">
        <v>9550</v>
      </c>
      <c r="C64" s="1" t="str">
        <f t="shared" si="0"/>
        <v>Yes</v>
      </c>
    </row>
    <row r="65" spans="1:3" ht="12.9" customHeight="1" x14ac:dyDescent="0.25">
      <c r="A65" s="1" t="s">
        <v>10941</v>
      </c>
      <c r="B65" t="s">
        <v>9550</v>
      </c>
      <c r="C65" s="1" t="str">
        <f t="shared" ref="C65:C128" si="1">INDEX(Returns,MATCH(B65,$B$1:$B$801,0))</f>
        <v>Yes</v>
      </c>
    </row>
    <row r="66" spans="1:3" ht="12.9" customHeight="1" x14ac:dyDescent="0.25">
      <c r="A66" s="1" t="s">
        <v>10941</v>
      </c>
      <c r="B66" t="s">
        <v>4396</v>
      </c>
      <c r="C66" s="1" t="str">
        <f t="shared" si="1"/>
        <v>Yes</v>
      </c>
    </row>
    <row r="67" spans="1:3" ht="12.9" customHeight="1" x14ac:dyDescent="0.25">
      <c r="A67" s="1" t="s">
        <v>10941</v>
      </c>
      <c r="B67" t="s">
        <v>4311</v>
      </c>
      <c r="C67" s="1" t="str">
        <f t="shared" si="1"/>
        <v>Yes</v>
      </c>
    </row>
    <row r="68" spans="1:3" ht="12.9" customHeight="1" x14ac:dyDescent="0.25">
      <c r="A68" s="1" t="s">
        <v>10941</v>
      </c>
      <c r="B68" t="s">
        <v>4311</v>
      </c>
      <c r="C68" s="1" t="str">
        <f t="shared" si="1"/>
        <v>Yes</v>
      </c>
    </row>
    <row r="69" spans="1:3" ht="12.9" customHeight="1" x14ac:dyDescent="0.25">
      <c r="A69" s="1" t="s">
        <v>10941</v>
      </c>
      <c r="B69" t="s">
        <v>7007</v>
      </c>
      <c r="C69" s="1" t="str">
        <f t="shared" si="1"/>
        <v>Yes</v>
      </c>
    </row>
    <row r="70" spans="1:3" ht="12.9" customHeight="1" x14ac:dyDescent="0.25">
      <c r="A70" s="1" t="s">
        <v>10941</v>
      </c>
      <c r="B70" t="s">
        <v>8607</v>
      </c>
      <c r="C70" s="1" t="str">
        <f t="shared" si="1"/>
        <v>Yes</v>
      </c>
    </row>
    <row r="71" spans="1:3" ht="12.9" customHeight="1" x14ac:dyDescent="0.25">
      <c r="A71" s="1" t="s">
        <v>10941</v>
      </c>
      <c r="B71" t="s">
        <v>8607</v>
      </c>
      <c r="C71" s="1" t="str">
        <f t="shared" si="1"/>
        <v>Yes</v>
      </c>
    </row>
    <row r="72" spans="1:3" ht="12.9" customHeight="1" x14ac:dyDescent="0.25">
      <c r="A72" s="1" t="s">
        <v>10941</v>
      </c>
      <c r="B72" t="s">
        <v>8607</v>
      </c>
      <c r="C72" s="1" t="str">
        <f t="shared" si="1"/>
        <v>Yes</v>
      </c>
    </row>
    <row r="73" spans="1:3" ht="12.9" customHeight="1" x14ac:dyDescent="0.25">
      <c r="A73" s="1" t="s">
        <v>10941</v>
      </c>
      <c r="B73" t="s">
        <v>8607</v>
      </c>
      <c r="C73" s="1" t="str">
        <f t="shared" si="1"/>
        <v>Yes</v>
      </c>
    </row>
    <row r="74" spans="1:3" ht="12.9" customHeight="1" x14ac:dyDescent="0.25">
      <c r="A74" s="1" t="s">
        <v>10941</v>
      </c>
      <c r="B74" t="s">
        <v>10169</v>
      </c>
      <c r="C74" s="1" t="str">
        <f t="shared" si="1"/>
        <v>Yes</v>
      </c>
    </row>
    <row r="75" spans="1:3" ht="12.9" customHeight="1" x14ac:dyDescent="0.25">
      <c r="A75" s="1" t="s">
        <v>10941</v>
      </c>
      <c r="B75" t="s">
        <v>10169</v>
      </c>
      <c r="C75" s="1" t="str">
        <f t="shared" si="1"/>
        <v>Yes</v>
      </c>
    </row>
    <row r="76" spans="1:3" ht="12.9" customHeight="1" x14ac:dyDescent="0.25">
      <c r="A76" s="1" t="s">
        <v>10941</v>
      </c>
      <c r="B76" t="s">
        <v>10169</v>
      </c>
      <c r="C76" s="1" t="str">
        <f t="shared" si="1"/>
        <v>Yes</v>
      </c>
    </row>
    <row r="77" spans="1:3" ht="12.9" customHeight="1" x14ac:dyDescent="0.25">
      <c r="A77" s="1" t="s">
        <v>10941</v>
      </c>
      <c r="B77" t="s">
        <v>10169</v>
      </c>
      <c r="C77" s="1" t="str">
        <f t="shared" si="1"/>
        <v>Yes</v>
      </c>
    </row>
    <row r="78" spans="1:3" ht="12.9" customHeight="1" x14ac:dyDescent="0.25">
      <c r="A78" s="1" t="s">
        <v>10941</v>
      </c>
      <c r="B78" t="s">
        <v>10169</v>
      </c>
      <c r="C78" s="1" t="str">
        <f t="shared" si="1"/>
        <v>Yes</v>
      </c>
    </row>
    <row r="79" spans="1:3" ht="12.9" customHeight="1" x14ac:dyDescent="0.25">
      <c r="A79" s="1" t="s">
        <v>10941</v>
      </c>
      <c r="B79" t="s">
        <v>10169</v>
      </c>
      <c r="C79" s="1" t="str">
        <f t="shared" si="1"/>
        <v>Yes</v>
      </c>
    </row>
    <row r="80" spans="1:3" ht="12.9" customHeight="1" x14ac:dyDescent="0.25">
      <c r="A80" s="1" t="s">
        <v>10941</v>
      </c>
      <c r="B80" t="s">
        <v>10169</v>
      </c>
      <c r="C80" s="1" t="str">
        <f t="shared" si="1"/>
        <v>Yes</v>
      </c>
    </row>
    <row r="81" spans="1:3" ht="12.9" customHeight="1" x14ac:dyDescent="0.25">
      <c r="A81" s="1" t="s">
        <v>10941</v>
      </c>
      <c r="B81" t="s">
        <v>10169</v>
      </c>
      <c r="C81" s="1" t="str">
        <f t="shared" si="1"/>
        <v>Yes</v>
      </c>
    </row>
    <row r="82" spans="1:3" ht="12.9" customHeight="1" x14ac:dyDescent="0.25">
      <c r="A82" s="1" t="s">
        <v>10941</v>
      </c>
      <c r="B82" t="s">
        <v>123</v>
      </c>
      <c r="C82" s="1" t="str">
        <f t="shared" si="1"/>
        <v>Yes</v>
      </c>
    </row>
    <row r="83" spans="1:3" ht="12.9" customHeight="1" x14ac:dyDescent="0.25">
      <c r="A83" s="1" t="s">
        <v>10941</v>
      </c>
      <c r="B83" t="s">
        <v>123</v>
      </c>
      <c r="C83" s="1" t="str">
        <f t="shared" si="1"/>
        <v>Yes</v>
      </c>
    </row>
    <row r="84" spans="1:3" ht="12.9" customHeight="1" x14ac:dyDescent="0.25">
      <c r="A84" s="1" t="s">
        <v>10941</v>
      </c>
      <c r="B84" t="s">
        <v>123</v>
      </c>
      <c r="C84" s="1" t="str">
        <f t="shared" si="1"/>
        <v>Yes</v>
      </c>
    </row>
    <row r="85" spans="1:3" ht="12.9" customHeight="1" x14ac:dyDescent="0.25">
      <c r="A85" s="1" t="s">
        <v>10941</v>
      </c>
      <c r="B85" t="s">
        <v>6496</v>
      </c>
      <c r="C85" s="1" t="str">
        <f t="shared" si="1"/>
        <v>Yes</v>
      </c>
    </row>
    <row r="86" spans="1:3" ht="12.9" customHeight="1" x14ac:dyDescent="0.25">
      <c r="A86" s="1" t="s">
        <v>10941</v>
      </c>
      <c r="B86" t="s">
        <v>6496</v>
      </c>
      <c r="C86" s="1" t="str">
        <f t="shared" si="1"/>
        <v>Yes</v>
      </c>
    </row>
    <row r="87" spans="1:3" ht="12.9" customHeight="1" x14ac:dyDescent="0.25">
      <c r="A87" s="1" t="s">
        <v>10941</v>
      </c>
      <c r="B87" t="s">
        <v>8457</v>
      </c>
      <c r="C87" s="1" t="str">
        <f t="shared" si="1"/>
        <v>Yes</v>
      </c>
    </row>
    <row r="88" spans="1:3" ht="12.9" customHeight="1" x14ac:dyDescent="0.25">
      <c r="A88" s="1" t="s">
        <v>10941</v>
      </c>
      <c r="B88" t="s">
        <v>8457</v>
      </c>
      <c r="C88" s="1" t="str">
        <f t="shared" si="1"/>
        <v>Yes</v>
      </c>
    </row>
    <row r="89" spans="1:3" ht="12.9" customHeight="1" x14ac:dyDescent="0.25">
      <c r="A89" s="1" t="s">
        <v>10941</v>
      </c>
      <c r="B89" t="s">
        <v>4837</v>
      </c>
      <c r="C89" s="1" t="str">
        <f t="shared" si="1"/>
        <v>Yes</v>
      </c>
    </row>
    <row r="90" spans="1:3" ht="12.9" customHeight="1" x14ac:dyDescent="0.25">
      <c r="A90" s="1" t="s">
        <v>10941</v>
      </c>
      <c r="B90" t="s">
        <v>4837</v>
      </c>
      <c r="C90" s="1" t="str">
        <f t="shared" si="1"/>
        <v>Yes</v>
      </c>
    </row>
    <row r="91" spans="1:3" ht="12.9" customHeight="1" x14ac:dyDescent="0.25">
      <c r="A91" s="1" t="s">
        <v>10941</v>
      </c>
      <c r="B91" t="s">
        <v>4837</v>
      </c>
      <c r="C91" s="1" t="str">
        <f t="shared" si="1"/>
        <v>Yes</v>
      </c>
    </row>
    <row r="92" spans="1:3" ht="12.9" customHeight="1" x14ac:dyDescent="0.25">
      <c r="A92" s="1" t="s">
        <v>10941</v>
      </c>
      <c r="B92" t="s">
        <v>8339</v>
      </c>
      <c r="C92" s="1" t="str">
        <f t="shared" si="1"/>
        <v>Yes</v>
      </c>
    </row>
    <row r="93" spans="1:3" ht="12.9" customHeight="1" x14ac:dyDescent="0.25">
      <c r="A93" s="1" t="s">
        <v>10941</v>
      </c>
      <c r="B93" t="s">
        <v>8339</v>
      </c>
      <c r="C93" s="1" t="str">
        <f t="shared" si="1"/>
        <v>Yes</v>
      </c>
    </row>
    <row r="94" spans="1:3" ht="12.9" customHeight="1" x14ac:dyDescent="0.25">
      <c r="A94" s="1" t="s">
        <v>10941</v>
      </c>
      <c r="B94" t="s">
        <v>8339</v>
      </c>
      <c r="C94" s="1" t="str">
        <f t="shared" si="1"/>
        <v>Yes</v>
      </c>
    </row>
    <row r="95" spans="1:3" ht="12.9" customHeight="1" x14ac:dyDescent="0.25">
      <c r="A95" s="1" t="s">
        <v>10941</v>
      </c>
      <c r="B95" t="s">
        <v>8339</v>
      </c>
      <c r="C95" s="1" t="str">
        <f t="shared" si="1"/>
        <v>Yes</v>
      </c>
    </row>
    <row r="96" spans="1:3" ht="12.9" customHeight="1" x14ac:dyDescent="0.25">
      <c r="A96" s="1" t="s">
        <v>10941</v>
      </c>
      <c r="B96" t="s">
        <v>8339</v>
      </c>
      <c r="C96" s="1" t="str">
        <f t="shared" si="1"/>
        <v>Yes</v>
      </c>
    </row>
    <row r="97" spans="1:3" ht="12.9" customHeight="1" x14ac:dyDescent="0.25">
      <c r="A97" s="1" t="s">
        <v>10941</v>
      </c>
      <c r="B97" t="s">
        <v>7416</v>
      </c>
      <c r="C97" s="1" t="str">
        <f t="shared" si="1"/>
        <v>Yes</v>
      </c>
    </row>
    <row r="98" spans="1:3" ht="12.9" customHeight="1" x14ac:dyDescent="0.25">
      <c r="A98" s="1" t="s">
        <v>10941</v>
      </c>
      <c r="B98" t="s">
        <v>7416</v>
      </c>
      <c r="C98" s="1" t="str">
        <f t="shared" si="1"/>
        <v>Yes</v>
      </c>
    </row>
    <row r="99" spans="1:3" ht="12.9" customHeight="1" x14ac:dyDescent="0.25">
      <c r="A99" s="1" t="s">
        <v>10941</v>
      </c>
      <c r="B99" t="s">
        <v>2304</v>
      </c>
      <c r="C99" s="1" t="str">
        <f t="shared" si="1"/>
        <v>Yes</v>
      </c>
    </row>
    <row r="100" spans="1:3" ht="12.9" customHeight="1" x14ac:dyDescent="0.25">
      <c r="A100" s="1" t="s">
        <v>10941</v>
      </c>
      <c r="B100" t="s">
        <v>4243</v>
      </c>
      <c r="C100" s="1" t="str">
        <f t="shared" si="1"/>
        <v>Yes</v>
      </c>
    </row>
    <row r="101" spans="1:3" ht="12.9" customHeight="1" x14ac:dyDescent="0.25">
      <c r="A101" s="1" t="s">
        <v>10941</v>
      </c>
      <c r="B101" t="s">
        <v>4243</v>
      </c>
      <c r="C101" s="1" t="str">
        <f t="shared" si="1"/>
        <v>Yes</v>
      </c>
    </row>
    <row r="102" spans="1:3" ht="12.9" customHeight="1" x14ac:dyDescent="0.25">
      <c r="A102" s="1" t="s">
        <v>10941</v>
      </c>
      <c r="B102" t="s">
        <v>4243</v>
      </c>
      <c r="C102" s="1" t="str">
        <f t="shared" si="1"/>
        <v>Yes</v>
      </c>
    </row>
    <row r="103" spans="1:3" ht="12.9" customHeight="1" x14ac:dyDescent="0.25">
      <c r="A103" s="1" t="s">
        <v>10941</v>
      </c>
      <c r="B103" t="s">
        <v>7273</v>
      </c>
      <c r="C103" s="1" t="str">
        <f t="shared" si="1"/>
        <v>Yes</v>
      </c>
    </row>
    <row r="104" spans="1:3" ht="12.9" customHeight="1" x14ac:dyDescent="0.25">
      <c r="A104" s="1" t="s">
        <v>10941</v>
      </c>
      <c r="B104" t="s">
        <v>7273</v>
      </c>
      <c r="C104" s="1" t="str">
        <f t="shared" si="1"/>
        <v>Yes</v>
      </c>
    </row>
    <row r="105" spans="1:3" ht="12.9" customHeight="1" x14ac:dyDescent="0.25">
      <c r="A105" s="1" t="s">
        <v>10941</v>
      </c>
      <c r="B105" t="s">
        <v>3230</v>
      </c>
      <c r="C105" s="1" t="str">
        <f t="shared" si="1"/>
        <v>Yes</v>
      </c>
    </row>
    <row r="106" spans="1:3" ht="12.9" customHeight="1" x14ac:dyDescent="0.25">
      <c r="A106" s="1" t="s">
        <v>10941</v>
      </c>
      <c r="B106" t="s">
        <v>8022</v>
      </c>
      <c r="C106" s="1" t="str">
        <f t="shared" si="1"/>
        <v>Yes</v>
      </c>
    </row>
    <row r="107" spans="1:3" ht="12.9" customHeight="1" x14ac:dyDescent="0.25">
      <c r="A107" s="1" t="s">
        <v>10941</v>
      </c>
      <c r="B107" t="s">
        <v>8022</v>
      </c>
      <c r="C107" s="1" t="str">
        <f t="shared" si="1"/>
        <v>Yes</v>
      </c>
    </row>
    <row r="108" spans="1:3" ht="12.9" customHeight="1" x14ac:dyDescent="0.25">
      <c r="A108" s="1" t="s">
        <v>10941</v>
      </c>
      <c r="B108" t="s">
        <v>8022</v>
      </c>
      <c r="C108" s="1" t="str">
        <f t="shared" si="1"/>
        <v>Yes</v>
      </c>
    </row>
    <row r="109" spans="1:3" ht="12.9" customHeight="1" x14ac:dyDescent="0.25">
      <c r="A109" s="1" t="s">
        <v>10941</v>
      </c>
      <c r="B109" t="s">
        <v>8022</v>
      </c>
      <c r="C109" s="1" t="str">
        <f t="shared" si="1"/>
        <v>Yes</v>
      </c>
    </row>
    <row r="110" spans="1:3" ht="12.9" customHeight="1" x14ac:dyDescent="0.25">
      <c r="A110" s="1" t="s">
        <v>10941</v>
      </c>
      <c r="B110" t="s">
        <v>8022</v>
      </c>
      <c r="C110" s="1" t="str">
        <f t="shared" si="1"/>
        <v>Yes</v>
      </c>
    </row>
    <row r="111" spans="1:3" ht="12.9" customHeight="1" x14ac:dyDescent="0.25">
      <c r="A111" s="1" t="s">
        <v>10941</v>
      </c>
      <c r="B111" t="s">
        <v>8022</v>
      </c>
      <c r="C111" s="1" t="str">
        <f t="shared" si="1"/>
        <v>Yes</v>
      </c>
    </row>
    <row r="112" spans="1:3" ht="12.9" customHeight="1" x14ac:dyDescent="0.25">
      <c r="A112" s="1" t="s">
        <v>10941</v>
      </c>
      <c r="B112" t="s">
        <v>8022</v>
      </c>
      <c r="C112" s="1" t="str">
        <f t="shared" si="1"/>
        <v>Yes</v>
      </c>
    </row>
    <row r="113" spans="1:3" ht="12.9" customHeight="1" x14ac:dyDescent="0.25">
      <c r="A113" s="1" t="s">
        <v>10941</v>
      </c>
      <c r="B113" t="s">
        <v>3647</v>
      </c>
      <c r="C113" s="1" t="str">
        <f t="shared" si="1"/>
        <v>Yes</v>
      </c>
    </row>
    <row r="114" spans="1:3" ht="12.9" customHeight="1" x14ac:dyDescent="0.25">
      <c r="A114" s="1" t="s">
        <v>10941</v>
      </c>
      <c r="B114" t="s">
        <v>3647</v>
      </c>
      <c r="C114" s="1" t="str">
        <f t="shared" si="1"/>
        <v>Yes</v>
      </c>
    </row>
    <row r="115" spans="1:3" ht="12.9" customHeight="1" x14ac:dyDescent="0.25">
      <c r="A115" s="1" t="s">
        <v>10941</v>
      </c>
      <c r="B115" t="s">
        <v>4858</v>
      </c>
      <c r="C115" s="1" t="str">
        <f t="shared" si="1"/>
        <v>Yes</v>
      </c>
    </row>
    <row r="116" spans="1:3" ht="12.9" customHeight="1" x14ac:dyDescent="0.25">
      <c r="A116" s="1" t="s">
        <v>10941</v>
      </c>
      <c r="B116" t="s">
        <v>4858</v>
      </c>
      <c r="C116" s="1" t="str">
        <f t="shared" si="1"/>
        <v>Yes</v>
      </c>
    </row>
    <row r="117" spans="1:3" ht="12.9" customHeight="1" x14ac:dyDescent="0.25">
      <c r="A117" s="1" t="s">
        <v>10941</v>
      </c>
      <c r="B117" t="s">
        <v>4858</v>
      </c>
      <c r="C117" s="1" t="str">
        <f t="shared" si="1"/>
        <v>Yes</v>
      </c>
    </row>
    <row r="118" spans="1:3" ht="12.9" customHeight="1" x14ac:dyDescent="0.25">
      <c r="A118" s="1" t="s">
        <v>10941</v>
      </c>
      <c r="B118" t="s">
        <v>5740</v>
      </c>
      <c r="C118" s="1" t="str">
        <f t="shared" si="1"/>
        <v>Yes</v>
      </c>
    </row>
    <row r="119" spans="1:3" ht="12.9" customHeight="1" x14ac:dyDescent="0.25">
      <c r="A119" s="1" t="s">
        <v>10941</v>
      </c>
      <c r="B119" t="s">
        <v>8087</v>
      </c>
      <c r="C119" s="1" t="str">
        <f t="shared" si="1"/>
        <v>Yes</v>
      </c>
    </row>
    <row r="120" spans="1:3" ht="12.9" customHeight="1" x14ac:dyDescent="0.25">
      <c r="A120" s="1" t="s">
        <v>10941</v>
      </c>
      <c r="B120" t="s">
        <v>8087</v>
      </c>
      <c r="C120" s="1" t="str">
        <f t="shared" si="1"/>
        <v>Yes</v>
      </c>
    </row>
    <row r="121" spans="1:3" ht="12.9" customHeight="1" x14ac:dyDescent="0.25">
      <c r="A121" s="1" t="s">
        <v>10941</v>
      </c>
      <c r="B121" t="s">
        <v>8087</v>
      </c>
      <c r="C121" s="1" t="str">
        <f t="shared" si="1"/>
        <v>Yes</v>
      </c>
    </row>
    <row r="122" spans="1:3" ht="12.9" customHeight="1" x14ac:dyDescent="0.25">
      <c r="A122" s="1" t="s">
        <v>10941</v>
      </c>
      <c r="B122" t="s">
        <v>10839</v>
      </c>
      <c r="C122" s="1" t="str">
        <f t="shared" si="1"/>
        <v>Yes</v>
      </c>
    </row>
    <row r="123" spans="1:3" ht="12.9" customHeight="1" x14ac:dyDescent="0.25">
      <c r="A123" s="1" t="s">
        <v>10941</v>
      </c>
      <c r="B123" t="s">
        <v>10839</v>
      </c>
      <c r="C123" s="1" t="str">
        <f t="shared" si="1"/>
        <v>Yes</v>
      </c>
    </row>
    <row r="124" spans="1:3" ht="12.9" customHeight="1" x14ac:dyDescent="0.25">
      <c r="A124" s="1" t="s">
        <v>10941</v>
      </c>
      <c r="B124" t="s">
        <v>10839</v>
      </c>
      <c r="C124" s="1" t="str">
        <f t="shared" si="1"/>
        <v>Yes</v>
      </c>
    </row>
    <row r="125" spans="1:3" ht="12.9" customHeight="1" x14ac:dyDescent="0.25">
      <c r="A125" s="1" t="s">
        <v>10941</v>
      </c>
      <c r="B125" t="s">
        <v>10839</v>
      </c>
      <c r="C125" s="1" t="str">
        <f t="shared" si="1"/>
        <v>Yes</v>
      </c>
    </row>
    <row r="126" spans="1:3" ht="12.9" customHeight="1" x14ac:dyDescent="0.25">
      <c r="A126" s="1" t="s">
        <v>10941</v>
      </c>
      <c r="B126" t="s">
        <v>10839</v>
      </c>
      <c r="C126" s="1" t="str">
        <f t="shared" si="1"/>
        <v>Yes</v>
      </c>
    </row>
    <row r="127" spans="1:3" ht="12.9" customHeight="1" x14ac:dyDescent="0.25">
      <c r="A127" s="1" t="s">
        <v>10941</v>
      </c>
      <c r="B127" t="s">
        <v>10839</v>
      </c>
      <c r="C127" s="1" t="str">
        <f t="shared" si="1"/>
        <v>Yes</v>
      </c>
    </row>
    <row r="128" spans="1:3" ht="12.9" customHeight="1" x14ac:dyDescent="0.25">
      <c r="A128" s="1" t="s">
        <v>10941</v>
      </c>
      <c r="B128" t="s">
        <v>2507</v>
      </c>
      <c r="C128" s="1" t="str">
        <f t="shared" si="1"/>
        <v>Yes</v>
      </c>
    </row>
    <row r="129" spans="1:3" ht="12.9" customHeight="1" x14ac:dyDescent="0.25">
      <c r="A129" s="1" t="s">
        <v>10941</v>
      </c>
      <c r="B129" t="s">
        <v>8986</v>
      </c>
      <c r="C129" s="1" t="str">
        <f t="shared" ref="C129:C192" si="2">INDEX(Returns,MATCH(B129,$B$1:$B$801,0))</f>
        <v>Yes</v>
      </c>
    </row>
    <row r="130" spans="1:3" ht="12.9" customHeight="1" x14ac:dyDescent="0.25">
      <c r="A130" s="1" t="s">
        <v>10941</v>
      </c>
      <c r="B130" t="s">
        <v>8986</v>
      </c>
      <c r="C130" s="1" t="str">
        <f t="shared" si="2"/>
        <v>Yes</v>
      </c>
    </row>
    <row r="131" spans="1:3" ht="12.9" customHeight="1" x14ac:dyDescent="0.25">
      <c r="A131" s="1" t="s">
        <v>10941</v>
      </c>
      <c r="B131" t="s">
        <v>7585</v>
      </c>
      <c r="C131" s="1" t="str">
        <f t="shared" si="2"/>
        <v>Yes</v>
      </c>
    </row>
    <row r="132" spans="1:3" ht="12.9" customHeight="1" x14ac:dyDescent="0.25">
      <c r="A132" s="1" t="s">
        <v>10941</v>
      </c>
      <c r="B132" t="s">
        <v>7585</v>
      </c>
      <c r="C132" s="1" t="str">
        <f t="shared" si="2"/>
        <v>Yes</v>
      </c>
    </row>
    <row r="133" spans="1:3" ht="12.9" customHeight="1" x14ac:dyDescent="0.25">
      <c r="A133" s="1" t="s">
        <v>10941</v>
      </c>
      <c r="B133" t="s">
        <v>8124</v>
      </c>
      <c r="C133" s="1" t="str">
        <f t="shared" si="2"/>
        <v>Yes</v>
      </c>
    </row>
    <row r="134" spans="1:3" ht="12.9" customHeight="1" x14ac:dyDescent="0.25">
      <c r="A134" s="1" t="s">
        <v>10941</v>
      </c>
      <c r="B134" t="s">
        <v>8124</v>
      </c>
      <c r="C134" s="1" t="str">
        <f t="shared" si="2"/>
        <v>Yes</v>
      </c>
    </row>
    <row r="135" spans="1:3" ht="12.9" customHeight="1" x14ac:dyDescent="0.25">
      <c r="A135" s="1" t="s">
        <v>10941</v>
      </c>
      <c r="B135" t="s">
        <v>8997</v>
      </c>
      <c r="C135" s="1" t="str">
        <f t="shared" si="2"/>
        <v>Yes</v>
      </c>
    </row>
    <row r="136" spans="1:3" ht="12.9" customHeight="1" x14ac:dyDescent="0.25">
      <c r="A136" s="1" t="s">
        <v>10941</v>
      </c>
      <c r="B136" t="s">
        <v>8997</v>
      </c>
      <c r="C136" s="1" t="str">
        <f t="shared" si="2"/>
        <v>Yes</v>
      </c>
    </row>
    <row r="137" spans="1:3" ht="12.9" customHeight="1" x14ac:dyDescent="0.25">
      <c r="A137" s="1" t="s">
        <v>10941</v>
      </c>
      <c r="B137" t="s">
        <v>8997</v>
      </c>
      <c r="C137" s="1" t="str">
        <f t="shared" si="2"/>
        <v>Yes</v>
      </c>
    </row>
    <row r="138" spans="1:3" ht="12.9" customHeight="1" x14ac:dyDescent="0.25">
      <c r="A138" s="1" t="s">
        <v>10941</v>
      </c>
      <c r="B138" t="s">
        <v>8997</v>
      </c>
      <c r="C138" s="1" t="str">
        <f t="shared" si="2"/>
        <v>Yes</v>
      </c>
    </row>
    <row r="139" spans="1:3" ht="12.9" customHeight="1" x14ac:dyDescent="0.25">
      <c r="A139" s="1" t="s">
        <v>10941</v>
      </c>
      <c r="B139" t="s">
        <v>7721</v>
      </c>
      <c r="C139" s="1" t="str">
        <f t="shared" si="2"/>
        <v>Yes</v>
      </c>
    </row>
    <row r="140" spans="1:3" ht="12.9" customHeight="1" x14ac:dyDescent="0.25">
      <c r="A140" s="1" t="s">
        <v>10941</v>
      </c>
      <c r="B140" t="s">
        <v>10016</v>
      </c>
      <c r="C140" s="1" t="str">
        <f t="shared" si="2"/>
        <v>Yes</v>
      </c>
    </row>
    <row r="141" spans="1:3" ht="12.9" customHeight="1" x14ac:dyDescent="0.25">
      <c r="A141" s="1" t="s">
        <v>10941</v>
      </c>
      <c r="B141" t="s">
        <v>10016</v>
      </c>
      <c r="C141" s="1" t="str">
        <f t="shared" si="2"/>
        <v>Yes</v>
      </c>
    </row>
    <row r="142" spans="1:3" ht="12.9" customHeight="1" x14ac:dyDescent="0.25">
      <c r="A142" s="1" t="s">
        <v>10941</v>
      </c>
      <c r="B142" t="s">
        <v>10016</v>
      </c>
      <c r="C142" s="1" t="str">
        <f t="shared" si="2"/>
        <v>Yes</v>
      </c>
    </row>
    <row r="143" spans="1:3" ht="12.9" customHeight="1" x14ac:dyDescent="0.25">
      <c r="A143" s="1" t="s">
        <v>10941</v>
      </c>
      <c r="B143" t="s">
        <v>10553</v>
      </c>
      <c r="C143" s="1" t="str">
        <f t="shared" si="2"/>
        <v>Yes</v>
      </c>
    </row>
    <row r="144" spans="1:3" ht="12.9" customHeight="1" x14ac:dyDescent="0.25">
      <c r="A144" s="1" t="s">
        <v>10941</v>
      </c>
      <c r="B144" t="s">
        <v>10553</v>
      </c>
      <c r="C144" s="1" t="str">
        <f t="shared" si="2"/>
        <v>Yes</v>
      </c>
    </row>
    <row r="145" spans="1:3" ht="12.9" customHeight="1" x14ac:dyDescent="0.25">
      <c r="A145" s="1" t="s">
        <v>10941</v>
      </c>
      <c r="B145" t="s">
        <v>9224</v>
      </c>
      <c r="C145" s="1" t="str">
        <f t="shared" si="2"/>
        <v>Yes</v>
      </c>
    </row>
    <row r="146" spans="1:3" ht="12.9" customHeight="1" x14ac:dyDescent="0.25">
      <c r="A146" s="1" t="s">
        <v>10941</v>
      </c>
      <c r="B146" t="s">
        <v>9224</v>
      </c>
      <c r="C146" s="1" t="str">
        <f t="shared" si="2"/>
        <v>Yes</v>
      </c>
    </row>
    <row r="147" spans="1:3" ht="12.9" customHeight="1" x14ac:dyDescent="0.25">
      <c r="A147" s="1" t="s">
        <v>10941</v>
      </c>
      <c r="B147" t="s">
        <v>6962</v>
      </c>
      <c r="C147" s="1" t="str">
        <f t="shared" si="2"/>
        <v>Yes</v>
      </c>
    </row>
    <row r="148" spans="1:3" ht="12.9" customHeight="1" x14ac:dyDescent="0.25">
      <c r="A148" s="1" t="s">
        <v>10941</v>
      </c>
      <c r="B148" t="s">
        <v>6962</v>
      </c>
      <c r="C148" s="1" t="str">
        <f t="shared" si="2"/>
        <v>Yes</v>
      </c>
    </row>
    <row r="149" spans="1:3" ht="12.9" customHeight="1" x14ac:dyDescent="0.25">
      <c r="A149" s="1" t="s">
        <v>10941</v>
      </c>
      <c r="B149" t="s">
        <v>6962</v>
      </c>
      <c r="C149" s="1" t="str">
        <f t="shared" si="2"/>
        <v>Yes</v>
      </c>
    </row>
    <row r="150" spans="1:3" ht="12.9" customHeight="1" x14ac:dyDescent="0.25">
      <c r="A150" s="1" t="s">
        <v>10941</v>
      </c>
      <c r="B150" t="s">
        <v>6962</v>
      </c>
      <c r="C150" s="1" t="str">
        <f t="shared" si="2"/>
        <v>Yes</v>
      </c>
    </row>
    <row r="151" spans="1:3" ht="12.9" customHeight="1" x14ac:dyDescent="0.25">
      <c r="A151" s="1" t="s">
        <v>10941</v>
      </c>
      <c r="B151" t="s">
        <v>6962</v>
      </c>
      <c r="C151" s="1" t="str">
        <f t="shared" si="2"/>
        <v>Yes</v>
      </c>
    </row>
    <row r="152" spans="1:3" ht="12.9" customHeight="1" x14ac:dyDescent="0.25">
      <c r="A152" s="1" t="s">
        <v>10941</v>
      </c>
      <c r="B152" t="s">
        <v>6962</v>
      </c>
      <c r="C152" s="1" t="str">
        <f t="shared" si="2"/>
        <v>Yes</v>
      </c>
    </row>
    <row r="153" spans="1:3" ht="12.9" customHeight="1" x14ac:dyDescent="0.25">
      <c r="A153" s="1" t="s">
        <v>10941</v>
      </c>
      <c r="B153" t="s">
        <v>8677</v>
      </c>
      <c r="C153" s="1" t="str">
        <f t="shared" si="2"/>
        <v>Yes</v>
      </c>
    </row>
    <row r="154" spans="1:3" ht="12.9" customHeight="1" x14ac:dyDescent="0.25">
      <c r="A154" s="1" t="s">
        <v>10941</v>
      </c>
      <c r="B154" t="s">
        <v>5230</v>
      </c>
      <c r="C154" s="1" t="str">
        <f t="shared" si="2"/>
        <v>Yes</v>
      </c>
    </row>
    <row r="155" spans="1:3" ht="12.9" customHeight="1" x14ac:dyDescent="0.25">
      <c r="A155" s="1" t="s">
        <v>10941</v>
      </c>
      <c r="B155" t="s">
        <v>5230</v>
      </c>
      <c r="C155" s="1" t="str">
        <f t="shared" si="2"/>
        <v>Yes</v>
      </c>
    </row>
    <row r="156" spans="1:3" ht="12.9" customHeight="1" x14ac:dyDescent="0.25">
      <c r="A156" s="1" t="s">
        <v>10941</v>
      </c>
      <c r="B156" t="s">
        <v>5230</v>
      </c>
      <c r="C156" s="1" t="str">
        <f t="shared" si="2"/>
        <v>Yes</v>
      </c>
    </row>
    <row r="157" spans="1:3" ht="12.9" customHeight="1" x14ac:dyDescent="0.25">
      <c r="A157" s="1" t="s">
        <v>10941</v>
      </c>
      <c r="B157" t="s">
        <v>5230</v>
      </c>
      <c r="C157" s="1" t="str">
        <f t="shared" si="2"/>
        <v>Yes</v>
      </c>
    </row>
    <row r="158" spans="1:3" ht="12.9" customHeight="1" x14ac:dyDescent="0.25">
      <c r="A158" s="1" t="s">
        <v>10941</v>
      </c>
      <c r="B158" t="s">
        <v>5230</v>
      </c>
      <c r="C158" s="1" t="str">
        <f t="shared" si="2"/>
        <v>Yes</v>
      </c>
    </row>
    <row r="159" spans="1:3" ht="12.9" customHeight="1" x14ac:dyDescent="0.25">
      <c r="A159" s="1" t="s">
        <v>10941</v>
      </c>
      <c r="B159" t="s">
        <v>4921</v>
      </c>
      <c r="C159" s="1" t="str">
        <f t="shared" si="2"/>
        <v>Yes</v>
      </c>
    </row>
    <row r="160" spans="1:3" ht="12.9" customHeight="1" x14ac:dyDescent="0.25">
      <c r="A160" s="1" t="s">
        <v>10941</v>
      </c>
      <c r="B160" t="s">
        <v>4921</v>
      </c>
      <c r="C160" s="1" t="str">
        <f t="shared" si="2"/>
        <v>Yes</v>
      </c>
    </row>
    <row r="161" spans="1:3" ht="12.9" customHeight="1" x14ac:dyDescent="0.25">
      <c r="A161" s="1" t="s">
        <v>10941</v>
      </c>
      <c r="B161" t="s">
        <v>3938</v>
      </c>
      <c r="C161" s="1" t="str">
        <f t="shared" si="2"/>
        <v>Yes</v>
      </c>
    </row>
    <row r="162" spans="1:3" ht="12.9" customHeight="1" x14ac:dyDescent="0.25">
      <c r="A162" s="1" t="s">
        <v>10941</v>
      </c>
      <c r="B162" t="s">
        <v>6224</v>
      </c>
      <c r="C162" s="1" t="str">
        <f t="shared" si="2"/>
        <v>Yes</v>
      </c>
    </row>
    <row r="163" spans="1:3" ht="12.9" customHeight="1" x14ac:dyDescent="0.25">
      <c r="A163" s="1" t="s">
        <v>10941</v>
      </c>
      <c r="B163" t="s">
        <v>6224</v>
      </c>
      <c r="C163" s="1" t="str">
        <f t="shared" si="2"/>
        <v>Yes</v>
      </c>
    </row>
    <row r="164" spans="1:3" ht="12.9" customHeight="1" x14ac:dyDescent="0.25">
      <c r="A164" s="1" t="s">
        <v>10941</v>
      </c>
      <c r="B164" t="s">
        <v>6224</v>
      </c>
      <c r="C164" s="1" t="str">
        <f t="shared" si="2"/>
        <v>Yes</v>
      </c>
    </row>
    <row r="165" spans="1:3" ht="12.9" customHeight="1" x14ac:dyDescent="0.25">
      <c r="A165" s="1" t="s">
        <v>10941</v>
      </c>
      <c r="B165" t="s">
        <v>6224</v>
      </c>
      <c r="C165" s="1" t="str">
        <f t="shared" si="2"/>
        <v>Yes</v>
      </c>
    </row>
    <row r="166" spans="1:3" ht="12.9" customHeight="1" x14ac:dyDescent="0.25">
      <c r="A166" s="1" t="s">
        <v>10941</v>
      </c>
      <c r="B166" t="s">
        <v>7187</v>
      </c>
      <c r="C166" s="1" t="str">
        <f t="shared" si="2"/>
        <v>Yes</v>
      </c>
    </row>
    <row r="167" spans="1:3" ht="12.9" customHeight="1" x14ac:dyDescent="0.25">
      <c r="A167" s="1" t="s">
        <v>10941</v>
      </c>
      <c r="B167" t="s">
        <v>7187</v>
      </c>
      <c r="C167" s="1" t="str">
        <f t="shared" si="2"/>
        <v>Yes</v>
      </c>
    </row>
    <row r="168" spans="1:3" ht="12.9" customHeight="1" x14ac:dyDescent="0.25">
      <c r="A168" s="1" t="s">
        <v>10941</v>
      </c>
      <c r="B168" t="s">
        <v>7664</v>
      </c>
      <c r="C168" s="1" t="str">
        <f t="shared" si="2"/>
        <v>Yes</v>
      </c>
    </row>
    <row r="169" spans="1:3" ht="12.9" customHeight="1" x14ac:dyDescent="0.25">
      <c r="A169" s="1" t="s">
        <v>10941</v>
      </c>
      <c r="B169" t="s">
        <v>7664</v>
      </c>
      <c r="C169" s="1" t="str">
        <f t="shared" si="2"/>
        <v>Yes</v>
      </c>
    </row>
    <row r="170" spans="1:3" ht="12.9" customHeight="1" x14ac:dyDescent="0.25">
      <c r="A170" s="1" t="s">
        <v>10941</v>
      </c>
      <c r="B170" t="s">
        <v>4479</v>
      </c>
      <c r="C170" s="1" t="str">
        <f t="shared" si="2"/>
        <v>Yes</v>
      </c>
    </row>
    <row r="171" spans="1:3" ht="12.9" customHeight="1" x14ac:dyDescent="0.25">
      <c r="A171" s="1" t="s">
        <v>10941</v>
      </c>
      <c r="B171" t="s">
        <v>4479</v>
      </c>
      <c r="C171" s="1" t="str">
        <f t="shared" si="2"/>
        <v>Yes</v>
      </c>
    </row>
    <row r="172" spans="1:3" ht="12.9" customHeight="1" x14ac:dyDescent="0.25">
      <c r="A172" s="1" t="s">
        <v>10941</v>
      </c>
      <c r="B172" t="s">
        <v>4479</v>
      </c>
      <c r="C172" s="1" t="str">
        <f t="shared" si="2"/>
        <v>Yes</v>
      </c>
    </row>
    <row r="173" spans="1:3" ht="12.9" customHeight="1" x14ac:dyDescent="0.25">
      <c r="A173" s="1" t="s">
        <v>10941</v>
      </c>
      <c r="B173" t="s">
        <v>7115</v>
      </c>
      <c r="C173" s="1" t="str">
        <f t="shared" si="2"/>
        <v>Yes</v>
      </c>
    </row>
    <row r="174" spans="1:3" ht="12.9" customHeight="1" x14ac:dyDescent="0.25">
      <c r="A174" s="1" t="s">
        <v>10941</v>
      </c>
      <c r="B174" t="s">
        <v>10436</v>
      </c>
      <c r="C174" s="1" t="str">
        <f t="shared" si="2"/>
        <v>Yes</v>
      </c>
    </row>
    <row r="175" spans="1:3" ht="12.9" customHeight="1" x14ac:dyDescent="0.25">
      <c r="A175" s="1" t="s">
        <v>10941</v>
      </c>
      <c r="B175" t="s">
        <v>10436</v>
      </c>
      <c r="C175" s="1" t="str">
        <f t="shared" si="2"/>
        <v>Yes</v>
      </c>
    </row>
    <row r="176" spans="1:3" ht="12.9" customHeight="1" x14ac:dyDescent="0.25">
      <c r="A176" s="1" t="s">
        <v>10941</v>
      </c>
      <c r="B176" t="s">
        <v>10436</v>
      </c>
      <c r="C176" s="1" t="str">
        <f t="shared" si="2"/>
        <v>Yes</v>
      </c>
    </row>
    <row r="177" spans="1:3" ht="12.9" customHeight="1" x14ac:dyDescent="0.25">
      <c r="A177" s="1" t="s">
        <v>10941</v>
      </c>
      <c r="B177" t="s">
        <v>8777</v>
      </c>
      <c r="C177" s="1" t="str">
        <f t="shared" si="2"/>
        <v>Yes</v>
      </c>
    </row>
    <row r="178" spans="1:3" ht="12.9" customHeight="1" x14ac:dyDescent="0.25">
      <c r="A178" s="1" t="s">
        <v>10941</v>
      </c>
      <c r="B178" t="s">
        <v>8777</v>
      </c>
      <c r="C178" s="1" t="str">
        <f t="shared" si="2"/>
        <v>Yes</v>
      </c>
    </row>
    <row r="179" spans="1:3" ht="12.9" customHeight="1" x14ac:dyDescent="0.25">
      <c r="A179" s="1" t="s">
        <v>10941</v>
      </c>
      <c r="B179" t="s">
        <v>8662</v>
      </c>
      <c r="C179" s="1" t="str">
        <f t="shared" si="2"/>
        <v>Yes</v>
      </c>
    </row>
    <row r="180" spans="1:3" ht="12.9" customHeight="1" x14ac:dyDescent="0.25">
      <c r="A180" s="1" t="s">
        <v>10941</v>
      </c>
      <c r="B180" t="s">
        <v>8662</v>
      </c>
      <c r="C180" s="1" t="str">
        <f t="shared" si="2"/>
        <v>Yes</v>
      </c>
    </row>
    <row r="181" spans="1:3" ht="12.9" customHeight="1" x14ac:dyDescent="0.25">
      <c r="A181" s="1" t="s">
        <v>10941</v>
      </c>
      <c r="B181" t="s">
        <v>8627</v>
      </c>
      <c r="C181" s="1" t="str">
        <f t="shared" si="2"/>
        <v>Yes</v>
      </c>
    </row>
    <row r="182" spans="1:3" ht="12.9" customHeight="1" x14ac:dyDescent="0.25">
      <c r="A182" s="1" t="s">
        <v>10941</v>
      </c>
      <c r="B182" t="s">
        <v>8627</v>
      </c>
      <c r="C182" s="1" t="str">
        <f t="shared" si="2"/>
        <v>Yes</v>
      </c>
    </row>
    <row r="183" spans="1:3" ht="12.9" customHeight="1" x14ac:dyDescent="0.25">
      <c r="A183" s="1" t="s">
        <v>10941</v>
      </c>
      <c r="B183" t="s">
        <v>8627</v>
      </c>
      <c r="C183" s="1" t="str">
        <f t="shared" si="2"/>
        <v>Yes</v>
      </c>
    </row>
    <row r="184" spans="1:3" ht="12.9" customHeight="1" x14ac:dyDescent="0.25">
      <c r="A184" s="1" t="s">
        <v>10941</v>
      </c>
      <c r="B184" t="s">
        <v>8627</v>
      </c>
      <c r="C184" s="1" t="str">
        <f t="shared" si="2"/>
        <v>Yes</v>
      </c>
    </row>
    <row r="185" spans="1:3" ht="12.9" customHeight="1" x14ac:dyDescent="0.25">
      <c r="A185" s="1" t="s">
        <v>10941</v>
      </c>
      <c r="B185" t="s">
        <v>8627</v>
      </c>
      <c r="C185" s="1" t="str">
        <f t="shared" si="2"/>
        <v>Yes</v>
      </c>
    </row>
    <row r="186" spans="1:3" ht="12.9" customHeight="1" x14ac:dyDescent="0.25">
      <c r="A186" s="1" t="s">
        <v>10941</v>
      </c>
      <c r="B186" t="s">
        <v>8448</v>
      </c>
      <c r="C186" s="1" t="str">
        <f t="shared" si="2"/>
        <v>Yes</v>
      </c>
    </row>
    <row r="187" spans="1:3" ht="12.9" customHeight="1" x14ac:dyDescent="0.25">
      <c r="A187" s="1" t="s">
        <v>10941</v>
      </c>
      <c r="B187" t="s">
        <v>8448</v>
      </c>
      <c r="C187" s="1" t="str">
        <f t="shared" si="2"/>
        <v>Yes</v>
      </c>
    </row>
    <row r="188" spans="1:3" ht="12.9" customHeight="1" x14ac:dyDescent="0.25">
      <c r="A188" s="1" t="s">
        <v>10941</v>
      </c>
      <c r="B188" t="s">
        <v>8448</v>
      </c>
      <c r="C188" s="1" t="str">
        <f t="shared" si="2"/>
        <v>Yes</v>
      </c>
    </row>
    <row r="189" spans="1:3" ht="12.9" customHeight="1" x14ac:dyDescent="0.25">
      <c r="A189" s="1" t="s">
        <v>10941</v>
      </c>
      <c r="B189" t="s">
        <v>3881</v>
      </c>
      <c r="C189" s="1" t="str">
        <f t="shared" si="2"/>
        <v>Yes</v>
      </c>
    </row>
    <row r="190" spans="1:3" ht="12.9" customHeight="1" x14ac:dyDescent="0.25">
      <c r="A190" s="1" t="s">
        <v>10941</v>
      </c>
      <c r="B190" t="s">
        <v>3881</v>
      </c>
      <c r="C190" s="1" t="str">
        <f t="shared" si="2"/>
        <v>Yes</v>
      </c>
    </row>
    <row r="191" spans="1:3" ht="12.9" customHeight="1" x14ac:dyDescent="0.25">
      <c r="A191" s="1" t="s">
        <v>10941</v>
      </c>
      <c r="B191" t="s">
        <v>6974</v>
      </c>
      <c r="C191" s="1" t="str">
        <f t="shared" si="2"/>
        <v>Yes</v>
      </c>
    </row>
    <row r="192" spans="1:3" ht="12.9" customHeight="1" x14ac:dyDescent="0.25">
      <c r="A192" s="1" t="s">
        <v>10941</v>
      </c>
      <c r="B192" t="s">
        <v>6974</v>
      </c>
      <c r="C192" s="1" t="str">
        <f t="shared" si="2"/>
        <v>Yes</v>
      </c>
    </row>
    <row r="193" spans="1:3" ht="12.9" customHeight="1" x14ac:dyDescent="0.25">
      <c r="A193" s="1" t="s">
        <v>10941</v>
      </c>
      <c r="B193" t="s">
        <v>6974</v>
      </c>
      <c r="C193" s="1" t="str">
        <f t="shared" ref="C193:C256" si="3">INDEX(Returns,MATCH(B193,$B$1:$B$801,0))</f>
        <v>Yes</v>
      </c>
    </row>
    <row r="194" spans="1:3" ht="12.9" customHeight="1" x14ac:dyDescent="0.25">
      <c r="A194" s="1" t="s">
        <v>10941</v>
      </c>
      <c r="B194" t="s">
        <v>10919</v>
      </c>
      <c r="C194" s="1" t="str">
        <f t="shared" si="3"/>
        <v>Yes</v>
      </c>
    </row>
    <row r="195" spans="1:3" ht="12.9" customHeight="1" x14ac:dyDescent="0.25">
      <c r="A195" s="1" t="s">
        <v>10941</v>
      </c>
      <c r="B195" t="s">
        <v>10919</v>
      </c>
      <c r="C195" s="1" t="str">
        <f t="shared" si="3"/>
        <v>Yes</v>
      </c>
    </row>
    <row r="196" spans="1:3" ht="12.9" customHeight="1" x14ac:dyDescent="0.25">
      <c r="A196" s="1" t="s">
        <v>10941</v>
      </c>
      <c r="B196" t="s">
        <v>10919</v>
      </c>
      <c r="C196" s="1" t="str">
        <f t="shared" si="3"/>
        <v>Yes</v>
      </c>
    </row>
    <row r="197" spans="1:3" ht="12.9" customHeight="1" x14ac:dyDescent="0.25">
      <c r="A197" s="1" t="s">
        <v>10941</v>
      </c>
      <c r="B197" t="s">
        <v>10919</v>
      </c>
      <c r="C197" s="1" t="str">
        <f t="shared" si="3"/>
        <v>Yes</v>
      </c>
    </row>
    <row r="198" spans="1:3" ht="12.9" customHeight="1" x14ac:dyDescent="0.25">
      <c r="A198" s="1" t="s">
        <v>10941</v>
      </c>
      <c r="B198" t="s">
        <v>7722</v>
      </c>
      <c r="C198" s="1" t="str">
        <f t="shared" si="3"/>
        <v>Yes</v>
      </c>
    </row>
    <row r="199" spans="1:3" ht="12.9" customHeight="1" x14ac:dyDescent="0.25">
      <c r="A199" s="1" t="s">
        <v>10941</v>
      </c>
      <c r="B199" t="s">
        <v>7722</v>
      </c>
      <c r="C199" s="1" t="str">
        <f t="shared" si="3"/>
        <v>Yes</v>
      </c>
    </row>
    <row r="200" spans="1:3" ht="12.9" customHeight="1" x14ac:dyDescent="0.25">
      <c r="A200" s="1" t="s">
        <v>10941</v>
      </c>
      <c r="B200" t="s">
        <v>5630</v>
      </c>
      <c r="C200" s="1" t="str">
        <f t="shared" si="3"/>
        <v>Yes</v>
      </c>
    </row>
    <row r="201" spans="1:3" ht="12.9" customHeight="1" x14ac:dyDescent="0.25">
      <c r="A201" s="1" t="s">
        <v>10941</v>
      </c>
      <c r="B201" t="s">
        <v>3212</v>
      </c>
      <c r="C201" s="1" t="str">
        <f t="shared" si="3"/>
        <v>Yes</v>
      </c>
    </row>
    <row r="202" spans="1:3" ht="12.9" customHeight="1" x14ac:dyDescent="0.25">
      <c r="A202" s="1" t="s">
        <v>10941</v>
      </c>
      <c r="B202" t="s">
        <v>3212</v>
      </c>
      <c r="C202" s="1" t="str">
        <f t="shared" si="3"/>
        <v>Yes</v>
      </c>
    </row>
    <row r="203" spans="1:3" ht="12.9" customHeight="1" x14ac:dyDescent="0.25">
      <c r="A203" s="1" t="s">
        <v>10941</v>
      </c>
      <c r="B203" t="s">
        <v>2730</v>
      </c>
      <c r="C203" s="1" t="str">
        <f t="shared" si="3"/>
        <v>Yes</v>
      </c>
    </row>
    <row r="204" spans="1:3" ht="12.9" customHeight="1" x14ac:dyDescent="0.25">
      <c r="A204" s="1" t="s">
        <v>10941</v>
      </c>
      <c r="B204" t="s">
        <v>2459</v>
      </c>
      <c r="C204" s="1" t="str">
        <f t="shared" si="3"/>
        <v>Yes</v>
      </c>
    </row>
    <row r="205" spans="1:3" ht="12.9" customHeight="1" x14ac:dyDescent="0.25">
      <c r="A205" s="1" t="s">
        <v>10941</v>
      </c>
      <c r="B205" t="s">
        <v>2459</v>
      </c>
      <c r="C205" s="1" t="str">
        <f t="shared" si="3"/>
        <v>Yes</v>
      </c>
    </row>
    <row r="206" spans="1:3" ht="12.9" customHeight="1" x14ac:dyDescent="0.25">
      <c r="A206" s="1" t="s">
        <v>10941</v>
      </c>
      <c r="B206" t="s">
        <v>2459</v>
      </c>
      <c r="C206" s="1" t="str">
        <f t="shared" si="3"/>
        <v>Yes</v>
      </c>
    </row>
    <row r="207" spans="1:3" ht="12.9" customHeight="1" x14ac:dyDescent="0.25">
      <c r="A207" s="1" t="s">
        <v>10941</v>
      </c>
      <c r="B207" t="s">
        <v>2459</v>
      </c>
      <c r="C207" s="1" t="str">
        <f t="shared" si="3"/>
        <v>Yes</v>
      </c>
    </row>
    <row r="208" spans="1:3" ht="12.9" customHeight="1" x14ac:dyDescent="0.25">
      <c r="A208" s="1" t="s">
        <v>10941</v>
      </c>
      <c r="B208" t="s">
        <v>8847</v>
      </c>
      <c r="C208" s="1" t="str">
        <f t="shared" si="3"/>
        <v>Yes</v>
      </c>
    </row>
    <row r="209" spans="1:3" ht="12.9" customHeight="1" x14ac:dyDescent="0.25">
      <c r="A209" s="1" t="s">
        <v>10941</v>
      </c>
      <c r="B209" t="s">
        <v>8847</v>
      </c>
      <c r="C209" s="1" t="str">
        <f t="shared" si="3"/>
        <v>Yes</v>
      </c>
    </row>
    <row r="210" spans="1:3" ht="12.9" customHeight="1" x14ac:dyDescent="0.25">
      <c r="A210" s="1" t="s">
        <v>10941</v>
      </c>
      <c r="B210" t="s">
        <v>8847</v>
      </c>
      <c r="C210" s="1" t="str">
        <f t="shared" si="3"/>
        <v>Yes</v>
      </c>
    </row>
    <row r="211" spans="1:3" ht="12.9" customHeight="1" x14ac:dyDescent="0.25">
      <c r="A211" s="1" t="s">
        <v>10941</v>
      </c>
      <c r="B211" t="s">
        <v>8847</v>
      </c>
      <c r="C211" s="1" t="str">
        <f t="shared" si="3"/>
        <v>Yes</v>
      </c>
    </row>
    <row r="212" spans="1:3" ht="12.9" customHeight="1" x14ac:dyDescent="0.25">
      <c r="A212" s="1" t="s">
        <v>10941</v>
      </c>
      <c r="B212" t="s">
        <v>847</v>
      </c>
      <c r="C212" s="1" t="str">
        <f t="shared" si="3"/>
        <v>Yes</v>
      </c>
    </row>
    <row r="213" spans="1:3" ht="12.9" customHeight="1" x14ac:dyDescent="0.25">
      <c r="A213" s="1" t="s">
        <v>10941</v>
      </c>
      <c r="B213" t="s">
        <v>847</v>
      </c>
      <c r="C213" s="1" t="str">
        <f t="shared" si="3"/>
        <v>Yes</v>
      </c>
    </row>
    <row r="214" spans="1:3" ht="12.9" customHeight="1" x14ac:dyDescent="0.25">
      <c r="A214" s="1" t="s">
        <v>10941</v>
      </c>
      <c r="B214" t="s">
        <v>847</v>
      </c>
      <c r="C214" s="1" t="str">
        <f t="shared" si="3"/>
        <v>Yes</v>
      </c>
    </row>
    <row r="215" spans="1:3" ht="12.9" customHeight="1" x14ac:dyDescent="0.25">
      <c r="A215" s="1" t="s">
        <v>10941</v>
      </c>
      <c r="B215" t="s">
        <v>847</v>
      </c>
      <c r="C215" s="1" t="str">
        <f t="shared" si="3"/>
        <v>Yes</v>
      </c>
    </row>
    <row r="216" spans="1:3" ht="12.9" customHeight="1" x14ac:dyDescent="0.25">
      <c r="A216" s="1" t="s">
        <v>10941</v>
      </c>
      <c r="B216" t="s">
        <v>847</v>
      </c>
      <c r="C216" s="1" t="str">
        <f t="shared" si="3"/>
        <v>Yes</v>
      </c>
    </row>
    <row r="217" spans="1:3" ht="12.9" customHeight="1" x14ac:dyDescent="0.25">
      <c r="A217" s="1" t="s">
        <v>10941</v>
      </c>
      <c r="B217" t="s">
        <v>8162</v>
      </c>
      <c r="C217" s="1" t="str">
        <f t="shared" si="3"/>
        <v>Yes</v>
      </c>
    </row>
    <row r="218" spans="1:3" ht="12.9" customHeight="1" x14ac:dyDescent="0.25">
      <c r="A218" s="1" t="s">
        <v>10941</v>
      </c>
      <c r="B218" t="s">
        <v>8162</v>
      </c>
      <c r="C218" s="1" t="str">
        <f t="shared" si="3"/>
        <v>Yes</v>
      </c>
    </row>
    <row r="219" spans="1:3" ht="12.9" customHeight="1" x14ac:dyDescent="0.25">
      <c r="A219" s="1" t="s">
        <v>10941</v>
      </c>
      <c r="B219" t="s">
        <v>8162</v>
      </c>
      <c r="C219" s="1" t="str">
        <f t="shared" si="3"/>
        <v>Yes</v>
      </c>
    </row>
    <row r="220" spans="1:3" ht="12.9" customHeight="1" x14ac:dyDescent="0.25">
      <c r="A220" s="1" t="s">
        <v>10941</v>
      </c>
      <c r="B220" t="s">
        <v>8162</v>
      </c>
      <c r="C220" s="1" t="str">
        <f t="shared" si="3"/>
        <v>Yes</v>
      </c>
    </row>
    <row r="221" spans="1:3" ht="12.9" customHeight="1" x14ac:dyDescent="0.25">
      <c r="A221" s="1" t="s">
        <v>10941</v>
      </c>
      <c r="B221" t="s">
        <v>10393</v>
      </c>
      <c r="C221" s="1" t="str">
        <f t="shared" si="3"/>
        <v>Yes</v>
      </c>
    </row>
    <row r="222" spans="1:3" ht="12.9" customHeight="1" x14ac:dyDescent="0.25">
      <c r="A222" s="1" t="s">
        <v>10941</v>
      </c>
      <c r="B222" t="s">
        <v>10393</v>
      </c>
      <c r="C222" s="1" t="str">
        <f t="shared" si="3"/>
        <v>Yes</v>
      </c>
    </row>
    <row r="223" spans="1:3" ht="12.9" customHeight="1" x14ac:dyDescent="0.25">
      <c r="A223" s="1" t="s">
        <v>10941</v>
      </c>
      <c r="B223" t="s">
        <v>5311</v>
      </c>
      <c r="C223" s="1" t="str">
        <f t="shared" si="3"/>
        <v>Yes</v>
      </c>
    </row>
    <row r="224" spans="1:3" ht="12.9" customHeight="1" x14ac:dyDescent="0.25">
      <c r="A224" s="1" t="s">
        <v>10941</v>
      </c>
      <c r="B224" t="s">
        <v>5311</v>
      </c>
      <c r="C224" s="1" t="str">
        <f t="shared" si="3"/>
        <v>Yes</v>
      </c>
    </row>
    <row r="225" spans="1:3" ht="12.9" customHeight="1" x14ac:dyDescent="0.25">
      <c r="A225" s="1" t="s">
        <v>10941</v>
      </c>
      <c r="B225" t="s">
        <v>5311</v>
      </c>
      <c r="C225" s="1" t="str">
        <f t="shared" si="3"/>
        <v>Yes</v>
      </c>
    </row>
    <row r="226" spans="1:3" ht="12.9" customHeight="1" x14ac:dyDescent="0.25">
      <c r="A226" s="1" t="s">
        <v>10941</v>
      </c>
      <c r="B226" t="s">
        <v>9624</v>
      </c>
      <c r="C226" s="1" t="str">
        <f t="shared" si="3"/>
        <v>Yes</v>
      </c>
    </row>
    <row r="227" spans="1:3" ht="12.9" customHeight="1" x14ac:dyDescent="0.25">
      <c r="A227" s="1" t="s">
        <v>10941</v>
      </c>
      <c r="B227" t="s">
        <v>9624</v>
      </c>
      <c r="C227" s="1" t="str">
        <f t="shared" si="3"/>
        <v>Yes</v>
      </c>
    </row>
    <row r="228" spans="1:3" ht="12.9" customHeight="1" x14ac:dyDescent="0.25">
      <c r="A228" s="1" t="s">
        <v>10941</v>
      </c>
      <c r="B228" t="s">
        <v>8895</v>
      </c>
      <c r="C228" s="1" t="str">
        <f t="shared" si="3"/>
        <v>Yes</v>
      </c>
    </row>
    <row r="229" spans="1:3" ht="12.9" customHeight="1" x14ac:dyDescent="0.25">
      <c r="A229" s="1" t="s">
        <v>10941</v>
      </c>
      <c r="B229" t="s">
        <v>9360</v>
      </c>
      <c r="C229" s="1" t="str">
        <f t="shared" si="3"/>
        <v>Yes</v>
      </c>
    </row>
    <row r="230" spans="1:3" ht="12.9" customHeight="1" x14ac:dyDescent="0.25">
      <c r="A230" s="1" t="s">
        <v>10941</v>
      </c>
      <c r="B230" t="s">
        <v>9360</v>
      </c>
      <c r="C230" s="1" t="str">
        <f t="shared" si="3"/>
        <v>Yes</v>
      </c>
    </row>
    <row r="231" spans="1:3" ht="12.9" customHeight="1" x14ac:dyDescent="0.25">
      <c r="A231" s="1" t="s">
        <v>10941</v>
      </c>
      <c r="B231" t="s">
        <v>9360</v>
      </c>
      <c r="C231" s="1" t="str">
        <f t="shared" si="3"/>
        <v>Yes</v>
      </c>
    </row>
    <row r="232" spans="1:3" ht="12.9" customHeight="1" x14ac:dyDescent="0.25">
      <c r="A232" s="1" t="s">
        <v>10941</v>
      </c>
      <c r="B232" t="s">
        <v>9360</v>
      </c>
      <c r="C232" s="1" t="str">
        <f t="shared" si="3"/>
        <v>Yes</v>
      </c>
    </row>
    <row r="233" spans="1:3" ht="12.9" customHeight="1" x14ac:dyDescent="0.25">
      <c r="A233" s="1" t="s">
        <v>10941</v>
      </c>
      <c r="B233" t="s">
        <v>7305</v>
      </c>
      <c r="C233" s="1" t="str">
        <f t="shared" si="3"/>
        <v>Yes</v>
      </c>
    </row>
    <row r="234" spans="1:3" ht="12.9" customHeight="1" x14ac:dyDescent="0.25">
      <c r="A234" s="1" t="s">
        <v>10941</v>
      </c>
      <c r="B234" t="s">
        <v>7305</v>
      </c>
      <c r="C234" s="1" t="str">
        <f t="shared" si="3"/>
        <v>Yes</v>
      </c>
    </row>
    <row r="235" spans="1:3" ht="12.9" customHeight="1" x14ac:dyDescent="0.25">
      <c r="A235" s="1" t="s">
        <v>10941</v>
      </c>
      <c r="B235" t="s">
        <v>8665</v>
      </c>
      <c r="C235" s="1" t="str">
        <f t="shared" si="3"/>
        <v>Yes</v>
      </c>
    </row>
    <row r="236" spans="1:3" ht="12.9" customHeight="1" x14ac:dyDescent="0.25">
      <c r="A236" s="1" t="s">
        <v>10941</v>
      </c>
      <c r="B236" t="s">
        <v>5831</v>
      </c>
      <c r="C236" s="1" t="str">
        <f t="shared" si="3"/>
        <v>Yes</v>
      </c>
    </row>
    <row r="237" spans="1:3" ht="12.9" customHeight="1" x14ac:dyDescent="0.25">
      <c r="A237" s="1" t="s">
        <v>10941</v>
      </c>
      <c r="B237" t="s">
        <v>7338</v>
      </c>
      <c r="C237" s="1" t="str">
        <f t="shared" si="3"/>
        <v>Yes</v>
      </c>
    </row>
    <row r="238" spans="1:3" ht="12.9" customHeight="1" x14ac:dyDescent="0.25">
      <c r="A238" s="1" t="s">
        <v>10941</v>
      </c>
      <c r="B238" t="s">
        <v>4895</v>
      </c>
      <c r="C238" s="1" t="str">
        <f t="shared" si="3"/>
        <v>Yes</v>
      </c>
    </row>
    <row r="239" spans="1:3" ht="12.9" customHeight="1" x14ac:dyDescent="0.25">
      <c r="A239" s="1" t="s">
        <v>10941</v>
      </c>
      <c r="B239" t="s">
        <v>4895</v>
      </c>
      <c r="C239" s="1" t="str">
        <f t="shared" si="3"/>
        <v>Yes</v>
      </c>
    </row>
    <row r="240" spans="1:3" ht="12.9" customHeight="1" x14ac:dyDescent="0.25">
      <c r="A240" s="1" t="s">
        <v>10941</v>
      </c>
      <c r="B240" t="s">
        <v>6849</v>
      </c>
      <c r="C240" s="1" t="str">
        <f t="shared" si="3"/>
        <v>Yes</v>
      </c>
    </row>
    <row r="241" spans="1:3" ht="12.9" customHeight="1" x14ac:dyDescent="0.25">
      <c r="A241" s="1" t="s">
        <v>10941</v>
      </c>
      <c r="B241" t="s">
        <v>6515</v>
      </c>
      <c r="C241" s="1" t="str">
        <f t="shared" si="3"/>
        <v>Yes</v>
      </c>
    </row>
    <row r="242" spans="1:3" ht="12.9" customHeight="1" x14ac:dyDescent="0.25">
      <c r="A242" s="1" t="s">
        <v>10941</v>
      </c>
      <c r="B242" t="s">
        <v>6515</v>
      </c>
      <c r="C242" s="1" t="str">
        <f t="shared" si="3"/>
        <v>Yes</v>
      </c>
    </row>
    <row r="243" spans="1:3" ht="12.9" customHeight="1" x14ac:dyDescent="0.25">
      <c r="A243" s="1" t="s">
        <v>10941</v>
      </c>
      <c r="B243" t="s">
        <v>6515</v>
      </c>
      <c r="C243" s="1" t="str">
        <f t="shared" si="3"/>
        <v>Yes</v>
      </c>
    </row>
    <row r="244" spans="1:3" ht="12.9" customHeight="1" x14ac:dyDescent="0.25">
      <c r="A244" s="1" t="s">
        <v>10941</v>
      </c>
      <c r="B244" t="s">
        <v>6515</v>
      </c>
      <c r="C244" s="1" t="str">
        <f t="shared" si="3"/>
        <v>Yes</v>
      </c>
    </row>
    <row r="245" spans="1:3" ht="12.9" customHeight="1" x14ac:dyDescent="0.25">
      <c r="A245" s="1" t="s">
        <v>10941</v>
      </c>
      <c r="B245" t="s">
        <v>1775</v>
      </c>
      <c r="C245" s="1" t="str">
        <f t="shared" si="3"/>
        <v>Yes</v>
      </c>
    </row>
    <row r="246" spans="1:3" ht="12.9" customHeight="1" x14ac:dyDescent="0.25">
      <c r="A246" s="1" t="s">
        <v>10941</v>
      </c>
      <c r="B246" t="s">
        <v>1775</v>
      </c>
      <c r="C246" s="1" t="str">
        <f t="shared" si="3"/>
        <v>Yes</v>
      </c>
    </row>
    <row r="247" spans="1:3" ht="12.9" customHeight="1" x14ac:dyDescent="0.25">
      <c r="A247" s="1" t="s">
        <v>10941</v>
      </c>
      <c r="B247" t="s">
        <v>1775</v>
      </c>
      <c r="C247" s="1" t="str">
        <f t="shared" si="3"/>
        <v>Yes</v>
      </c>
    </row>
    <row r="248" spans="1:3" ht="12.9" customHeight="1" x14ac:dyDescent="0.25">
      <c r="A248" s="1" t="s">
        <v>10941</v>
      </c>
      <c r="B248" t="s">
        <v>8046</v>
      </c>
      <c r="C248" s="1" t="str">
        <f t="shared" si="3"/>
        <v>Yes</v>
      </c>
    </row>
    <row r="249" spans="1:3" ht="12.9" customHeight="1" x14ac:dyDescent="0.25">
      <c r="A249" s="1" t="s">
        <v>10941</v>
      </c>
      <c r="B249" t="s">
        <v>7973</v>
      </c>
      <c r="C249" s="1" t="str">
        <f t="shared" si="3"/>
        <v>Yes</v>
      </c>
    </row>
    <row r="250" spans="1:3" ht="12.9" customHeight="1" x14ac:dyDescent="0.25">
      <c r="A250" s="1" t="s">
        <v>10941</v>
      </c>
      <c r="B250" t="s">
        <v>7973</v>
      </c>
      <c r="C250" s="1" t="str">
        <f t="shared" si="3"/>
        <v>Yes</v>
      </c>
    </row>
    <row r="251" spans="1:3" ht="12.9" customHeight="1" x14ac:dyDescent="0.25">
      <c r="A251" s="1" t="s">
        <v>10941</v>
      </c>
      <c r="B251" t="s">
        <v>5020</v>
      </c>
      <c r="C251" s="1" t="str">
        <f t="shared" si="3"/>
        <v>Yes</v>
      </c>
    </row>
    <row r="252" spans="1:3" ht="12.9" customHeight="1" x14ac:dyDescent="0.25">
      <c r="A252" s="1" t="s">
        <v>10941</v>
      </c>
      <c r="B252" t="s">
        <v>5020</v>
      </c>
      <c r="C252" s="1" t="str">
        <f t="shared" si="3"/>
        <v>Yes</v>
      </c>
    </row>
    <row r="253" spans="1:3" ht="12.9" customHeight="1" x14ac:dyDescent="0.25">
      <c r="A253" s="1" t="s">
        <v>10941</v>
      </c>
      <c r="B253" t="s">
        <v>5020</v>
      </c>
      <c r="C253" s="1" t="str">
        <f t="shared" si="3"/>
        <v>Yes</v>
      </c>
    </row>
    <row r="254" spans="1:3" ht="12.9" customHeight="1" x14ac:dyDescent="0.25">
      <c r="A254" s="1" t="s">
        <v>10941</v>
      </c>
      <c r="B254" t="s">
        <v>5020</v>
      </c>
      <c r="C254" s="1" t="str">
        <f t="shared" si="3"/>
        <v>Yes</v>
      </c>
    </row>
    <row r="255" spans="1:3" ht="12.9" customHeight="1" x14ac:dyDescent="0.25">
      <c r="A255" s="1" t="s">
        <v>10941</v>
      </c>
      <c r="B255" t="s">
        <v>5020</v>
      </c>
      <c r="C255" s="1" t="str">
        <f t="shared" si="3"/>
        <v>Yes</v>
      </c>
    </row>
    <row r="256" spans="1:3" ht="12.9" customHeight="1" x14ac:dyDescent="0.25">
      <c r="A256" s="1" t="s">
        <v>10941</v>
      </c>
      <c r="B256" t="s">
        <v>5020</v>
      </c>
      <c r="C256" s="1" t="str">
        <f t="shared" si="3"/>
        <v>Yes</v>
      </c>
    </row>
    <row r="257" spans="1:3" ht="12.9" customHeight="1" x14ac:dyDescent="0.25">
      <c r="A257" s="1" t="s">
        <v>10941</v>
      </c>
      <c r="B257" t="s">
        <v>5020</v>
      </c>
      <c r="C257" s="1" t="str">
        <f t="shared" ref="C257:C320" si="4">INDEX(Returns,MATCH(B257,$B$1:$B$801,0))</f>
        <v>Yes</v>
      </c>
    </row>
    <row r="258" spans="1:3" ht="12.9" customHeight="1" x14ac:dyDescent="0.25">
      <c r="A258" s="1" t="s">
        <v>10941</v>
      </c>
      <c r="B258" t="s">
        <v>5020</v>
      </c>
      <c r="C258" s="1" t="str">
        <f t="shared" si="4"/>
        <v>Yes</v>
      </c>
    </row>
    <row r="259" spans="1:3" ht="12.9" customHeight="1" x14ac:dyDescent="0.25">
      <c r="A259" s="1" t="s">
        <v>10941</v>
      </c>
      <c r="B259" t="s">
        <v>5020</v>
      </c>
      <c r="C259" s="1" t="str">
        <f t="shared" si="4"/>
        <v>Yes</v>
      </c>
    </row>
    <row r="260" spans="1:3" ht="12.9" customHeight="1" x14ac:dyDescent="0.25">
      <c r="A260" s="1" t="s">
        <v>10941</v>
      </c>
      <c r="B260" t="s">
        <v>6239</v>
      </c>
      <c r="C260" s="1" t="str">
        <f t="shared" si="4"/>
        <v>Yes</v>
      </c>
    </row>
    <row r="261" spans="1:3" ht="12.9" customHeight="1" x14ac:dyDescent="0.25">
      <c r="A261" s="1" t="s">
        <v>10941</v>
      </c>
      <c r="B261" t="s">
        <v>6239</v>
      </c>
      <c r="C261" s="1" t="str">
        <f t="shared" si="4"/>
        <v>Yes</v>
      </c>
    </row>
    <row r="262" spans="1:3" ht="12.9" customHeight="1" x14ac:dyDescent="0.25">
      <c r="A262" s="1" t="s">
        <v>10941</v>
      </c>
      <c r="B262" t="s">
        <v>6132</v>
      </c>
      <c r="C262" s="1" t="str">
        <f t="shared" si="4"/>
        <v>Yes</v>
      </c>
    </row>
    <row r="263" spans="1:3" ht="12.9" customHeight="1" x14ac:dyDescent="0.25">
      <c r="A263" s="1" t="s">
        <v>10941</v>
      </c>
      <c r="B263" t="s">
        <v>6132</v>
      </c>
      <c r="C263" s="1" t="str">
        <f t="shared" si="4"/>
        <v>Yes</v>
      </c>
    </row>
    <row r="264" spans="1:3" ht="12.9" customHeight="1" x14ac:dyDescent="0.25">
      <c r="A264" s="1" t="s">
        <v>10941</v>
      </c>
      <c r="B264" t="s">
        <v>6132</v>
      </c>
      <c r="C264" s="1" t="str">
        <f t="shared" si="4"/>
        <v>Yes</v>
      </c>
    </row>
    <row r="265" spans="1:3" ht="12.9" customHeight="1" x14ac:dyDescent="0.25">
      <c r="A265" s="1" t="s">
        <v>10941</v>
      </c>
      <c r="B265" t="s">
        <v>864</v>
      </c>
      <c r="C265" s="1" t="str">
        <f t="shared" si="4"/>
        <v>Yes</v>
      </c>
    </row>
    <row r="266" spans="1:3" ht="12.9" customHeight="1" x14ac:dyDescent="0.25">
      <c r="A266" s="1" t="s">
        <v>10941</v>
      </c>
      <c r="B266" t="s">
        <v>864</v>
      </c>
      <c r="C266" s="1" t="str">
        <f t="shared" si="4"/>
        <v>Yes</v>
      </c>
    </row>
    <row r="267" spans="1:3" ht="12.9" customHeight="1" x14ac:dyDescent="0.25">
      <c r="A267" s="1" t="s">
        <v>10941</v>
      </c>
      <c r="B267" t="s">
        <v>864</v>
      </c>
      <c r="C267" s="1" t="str">
        <f t="shared" si="4"/>
        <v>Yes</v>
      </c>
    </row>
    <row r="268" spans="1:3" ht="12.9" customHeight="1" x14ac:dyDescent="0.25">
      <c r="A268" s="1" t="s">
        <v>10941</v>
      </c>
      <c r="B268" t="s">
        <v>864</v>
      </c>
      <c r="C268" s="1" t="str">
        <f t="shared" si="4"/>
        <v>Yes</v>
      </c>
    </row>
    <row r="269" spans="1:3" ht="12.9" customHeight="1" x14ac:dyDescent="0.25">
      <c r="A269" s="1" t="s">
        <v>10941</v>
      </c>
      <c r="B269" t="s">
        <v>864</v>
      </c>
      <c r="C269" s="1" t="str">
        <f t="shared" si="4"/>
        <v>Yes</v>
      </c>
    </row>
    <row r="270" spans="1:3" ht="12.9" customHeight="1" x14ac:dyDescent="0.25">
      <c r="A270" s="1" t="s">
        <v>10941</v>
      </c>
      <c r="B270" t="s">
        <v>864</v>
      </c>
      <c r="C270" s="1" t="str">
        <f t="shared" si="4"/>
        <v>Yes</v>
      </c>
    </row>
    <row r="271" spans="1:3" ht="12.9" customHeight="1" x14ac:dyDescent="0.25">
      <c r="A271" s="1" t="s">
        <v>10941</v>
      </c>
      <c r="B271" t="s">
        <v>10487</v>
      </c>
      <c r="C271" s="1" t="str">
        <f t="shared" si="4"/>
        <v>Yes</v>
      </c>
    </row>
    <row r="272" spans="1:3" ht="12.9" customHeight="1" x14ac:dyDescent="0.25">
      <c r="A272" s="1" t="s">
        <v>10941</v>
      </c>
      <c r="B272" t="s">
        <v>9010</v>
      </c>
      <c r="C272" s="1" t="str">
        <f t="shared" si="4"/>
        <v>Yes</v>
      </c>
    </row>
    <row r="273" spans="1:3" ht="12.9" customHeight="1" x14ac:dyDescent="0.25">
      <c r="A273" s="1" t="s">
        <v>10941</v>
      </c>
      <c r="B273" t="s">
        <v>9010</v>
      </c>
      <c r="C273" s="1" t="str">
        <f t="shared" si="4"/>
        <v>Yes</v>
      </c>
    </row>
    <row r="274" spans="1:3" ht="12.9" customHeight="1" x14ac:dyDescent="0.25">
      <c r="A274" s="1" t="s">
        <v>10941</v>
      </c>
      <c r="B274" t="s">
        <v>10796</v>
      </c>
      <c r="C274" s="1" t="str">
        <f t="shared" si="4"/>
        <v>Yes</v>
      </c>
    </row>
    <row r="275" spans="1:3" ht="12.9" customHeight="1" x14ac:dyDescent="0.25">
      <c r="A275" s="1" t="s">
        <v>10941</v>
      </c>
      <c r="B275" t="s">
        <v>2978</v>
      </c>
      <c r="C275" s="1" t="str">
        <f t="shared" si="4"/>
        <v>Yes</v>
      </c>
    </row>
    <row r="276" spans="1:3" ht="12.9" customHeight="1" x14ac:dyDescent="0.25">
      <c r="A276" s="1" t="s">
        <v>10941</v>
      </c>
      <c r="B276" t="s">
        <v>2978</v>
      </c>
      <c r="C276" s="1" t="str">
        <f t="shared" si="4"/>
        <v>Yes</v>
      </c>
    </row>
    <row r="277" spans="1:3" ht="12.9" customHeight="1" x14ac:dyDescent="0.25">
      <c r="A277" s="1" t="s">
        <v>10941</v>
      </c>
      <c r="B277" t="s">
        <v>9283</v>
      </c>
      <c r="C277" s="1" t="str">
        <f t="shared" si="4"/>
        <v>Yes</v>
      </c>
    </row>
    <row r="278" spans="1:3" ht="12.9" customHeight="1" x14ac:dyDescent="0.25">
      <c r="A278" s="1" t="s">
        <v>10941</v>
      </c>
      <c r="B278" t="s">
        <v>9283</v>
      </c>
      <c r="C278" s="1" t="str">
        <f t="shared" si="4"/>
        <v>Yes</v>
      </c>
    </row>
    <row r="279" spans="1:3" ht="12.9" customHeight="1" x14ac:dyDescent="0.25">
      <c r="A279" s="1" t="s">
        <v>10941</v>
      </c>
      <c r="B279" t="s">
        <v>9283</v>
      </c>
      <c r="C279" s="1" t="str">
        <f t="shared" si="4"/>
        <v>Yes</v>
      </c>
    </row>
    <row r="280" spans="1:3" ht="12.9" customHeight="1" x14ac:dyDescent="0.25">
      <c r="A280" s="1" t="s">
        <v>10941</v>
      </c>
      <c r="B280" t="s">
        <v>9283</v>
      </c>
      <c r="C280" s="1" t="str">
        <f t="shared" si="4"/>
        <v>Yes</v>
      </c>
    </row>
    <row r="281" spans="1:3" ht="12.9" customHeight="1" x14ac:dyDescent="0.25">
      <c r="A281" s="1" t="s">
        <v>10941</v>
      </c>
      <c r="B281" t="s">
        <v>9283</v>
      </c>
      <c r="C281" s="1" t="str">
        <f t="shared" si="4"/>
        <v>Yes</v>
      </c>
    </row>
    <row r="282" spans="1:3" ht="12.9" customHeight="1" x14ac:dyDescent="0.25">
      <c r="A282" s="1" t="s">
        <v>10941</v>
      </c>
      <c r="B282" t="s">
        <v>9283</v>
      </c>
      <c r="C282" s="1" t="str">
        <f t="shared" si="4"/>
        <v>Yes</v>
      </c>
    </row>
    <row r="283" spans="1:3" ht="12.9" customHeight="1" x14ac:dyDescent="0.25">
      <c r="A283" s="1" t="s">
        <v>10941</v>
      </c>
      <c r="B283" t="s">
        <v>398</v>
      </c>
      <c r="C283" s="1" t="str">
        <f t="shared" si="4"/>
        <v>Yes</v>
      </c>
    </row>
    <row r="284" spans="1:3" ht="12.9" customHeight="1" x14ac:dyDescent="0.25">
      <c r="A284" s="1" t="s">
        <v>10941</v>
      </c>
      <c r="B284" t="s">
        <v>398</v>
      </c>
      <c r="C284" s="1" t="str">
        <f t="shared" si="4"/>
        <v>Yes</v>
      </c>
    </row>
    <row r="285" spans="1:3" ht="12.9" customHeight="1" x14ac:dyDescent="0.25">
      <c r="A285" s="1" t="s">
        <v>10941</v>
      </c>
      <c r="B285" t="s">
        <v>398</v>
      </c>
      <c r="C285" s="1" t="str">
        <f t="shared" si="4"/>
        <v>Yes</v>
      </c>
    </row>
    <row r="286" spans="1:3" ht="12.9" customHeight="1" x14ac:dyDescent="0.25">
      <c r="A286" s="1" t="s">
        <v>10941</v>
      </c>
      <c r="B286" t="s">
        <v>1602</v>
      </c>
      <c r="C286" s="1" t="str">
        <f t="shared" si="4"/>
        <v>Yes</v>
      </c>
    </row>
    <row r="287" spans="1:3" ht="12.9" customHeight="1" x14ac:dyDescent="0.25">
      <c r="A287" s="1" t="s">
        <v>10941</v>
      </c>
      <c r="B287" t="s">
        <v>1602</v>
      </c>
      <c r="C287" s="1" t="str">
        <f t="shared" si="4"/>
        <v>Yes</v>
      </c>
    </row>
    <row r="288" spans="1:3" ht="12.9" customHeight="1" x14ac:dyDescent="0.25">
      <c r="A288" s="1" t="s">
        <v>10941</v>
      </c>
      <c r="B288" t="s">
        <v>1602</v>
      </c>
      <c r="C288" s="1" t="str">
        <f t="shared" si="4"/>
        <v>Yes</v>
      </c>
    </row>
    <row r="289" spans="1:3" ht="12.9" customHeight="1" x14ac:dyDescent="0.25">
      <c r="A289" s="1" t="s">
        <v>10941</v>
      </c>
      <c r="B289" t="s">
        <v>1602</v>
      </c>
      <c r="C289" s="1" t="str">
        <f t="shared" si="4"/>
        <v>Yes</v>
      </c>
    </row>
    <row r="290" spans="1:3" ht="12.9" customHeight="1" x14ac:dyDescent="0.25">
      <c r="A290" s="1" t="s">
        <v>10941</v>
      </c>
      <c r="B290" t="s">
        <v>1602</v>
      </c>
      <c r="C290" s="1" t="str">
        <f t="shared" si="4"/>
        <v>Yes</v>
      </c>
    </row>
    <row r="291" spans="1:3" ht="12.9" customHeight="1" x14ac:dyDescent="0.25">
      <c r="A291" s="1" t="s">
        <v>10941</v>
      </c>
      <c r="B291" t="s">
        <v>272</v>
      </c>
      <c r="C291" s="1" t="str">
        <f t="shared" si="4"/>
        <v>Yes</v>
      </c>
    </row>
    <row r="292" spans="1:3" ht="12.9" customHeight="1" x14ac:dyDescent="0.25">
      <c r="A292" s="1" t="s">
        <v>10941</v>
      </c>
      <c r="B292" t="s">
        <v>272</v>
      </c>
      <c r="C292" s="1" t="str">
        <f t="shared" si="4"/>
        <v>Yes</v>
      </c>
    </row>
    <row r="293" spans="1:3" ht="12.9" customHeight="1" x14ac:dyDescent="0.25">
      <c r="A293" s="1" t="s">
        <v>10941</v>
      </c>
      <c r="B293" t="s">
        <v>272</v>
      </c>
      <c r="C293" s="1" t="str">
        <f t="shared" si="4"/>
        <v>Yes</v>
      </c>
    </row>
    <row r="294" spans="1:3" ht="12.9" customHeight="1" x14ac:dyDescent="0.25">
      <c r="A294" s="1" t="s">
        <v>10941</v>
      </c>
      <c r="B294" t="s">
        <v>272</v>
      </c>
      <c r="C294" s="1" t="str">
        <f t="shared" si="4"/>
        <v>Yes</v>
      </c>
    </row>
    <row r="295" spans="1:3" ht="12.9" customHeight="1" x14ac:dyDescent="0.25">
      <c r="A295" s="1" t="s">
        <v>10941</v>
      </c>
      <c r="B295" t="s">
        <v>272</v>
      </c>
      <c r="C295" s="1" t="str">
        <f t="shared" si="4"/>
        <v>Yes</v>
      </c>
    </row>
    <row r="296" spans="1:3" ht="12.9" customHeight="1" x14ac:dyDescent="0.25">
      <c r="A296" s="1" t="s">
        <v>10941</v>
      </c>
      <c r="B296" t="s">
        <v>272</v>
      </c>
      <c r="C296" s="1" t="str">
        <f t="shared" si="4"/>
        <v>Yes</v>
      </c>
    </row>
    <row r="297" spans="1:3" ht="12.9" customHeight="1" x14ac:dyDescent="0.25">
      <c r="A297" s="1" t="s">
        <v>10941</v>
      </c>
      <c r="B297" t="s">
        <v>272</v>
      </c>
      <c r="C297" s="1" t="str">
        <f t="shared" si="4"/>
        <v>Yes</v>
      </c>
    </row>
    <row r="298" spans="1:3" ht="12.9" customHeight="1" x14ac:dyDescent="0.25">
      <c r="A298" s="1" t="s">
        <v>10941</v>
      </c>
      <c r="B298" t="s">
        <v>6310</v>
      </c>
      <c r="C298" s="1" t="str">
        <f t="shared" si="4"/>
        <v>Yes</v>
      </c>
    </row>
    <row r="299" spans="1:3" ht="12.9" customHeight="1" x14ac:dyDescent="0.25">
      <c r="A299" s="1" t="s">
        <v>10941</v>
      </c>
      <c r="B299" t="s">
        <v>6310</v>
      </c>
      <c r="C299" s="1" t="str">
        <f t="shared" si="4"/>
        <v>Yes</v>
      </c>
    </row>
    <row r="300" spans="1:3" ht="12.9" customHeight="1" x14ac:dyDescent="0.25">
      <c r="A300" s="1" t="s">
        <v>10941</v>
      </c>
      <c r="B300" t="s">
        <v>6310</v>
      </c>
      <c r="C300" s="1" t="str">
        <f t="shared" si="4"/>
        <v>Yes</v>
      </c>
    </row>
    <row r="301" spans="1:3" ht="12.9" customHeight="1" x14ac:dyDescent="0.25">
      <c r="A301" s="1" t="s">
        <v>10941</v>
      </c>
      <c r="B301" t="s">
        <v>3243</v>
      </c>
      <c r="C301" s="1" t="str">
        <f t="shared" si="4"/>
        <v>Yes</v>
      </c>
    </row>
    <row r="302" spans="1:3" ht="12.9" customHeight="1" x14ac:dyDescent="0.25">
      <c r="A302" s="1" t="s">
        <v>10941</v>
      </c>
      <c r="B302" t="s">
        <v>10166</v>
      </c>
      <c r="C302" s="1" t="str">
        <f t="shared" si="4"/>
        <v>Yes</v>
      </c>
    </row>
    <row r="303" spans="1:3" ht="12.9" customHeight="1" x14ac:dyDescent="0.25">
      <c r="A303" s="1" t="s">
        <v>10941</v>
      </c>
      <c r="B303" t="s">
        <v>10230</v>
      </c>
      <c r="C303" s="1" t="str">
        <f t="shared" si="4"/>
        <v>Yes</v>
      </c>
    </row>
    <row r="304" spans="1:3" ht="12.9" customHeight="1" x14ac:dyDescent="0.25">
      <c r="A304" s="1" t="s">
        <v>10941</v>
      </c>
      <c r="B304" t="s">
        <v>10230</v>
      </c>
      <c r="C304" s="1" t="str">
        <f t="shared" si="4"/>
        <v>Yes</v>
      </c>
    </row>
    <row r="305" spans="1:3" ht="12.9" customHeight="1" x14ac:dyDescent="0.25">
      <c r="A305" s="1" t="s">
        <v>10941</v>
      </c>
      <c r="B305" t="s">
        <v>10230</v>
      </c>
      <c r="C305" s="1" t="str">
        <f t="shared" si="4"/>
        <v>Yes</v>
      </c>
    </row>
    <row r="306" spans="1:3" ht="12.9" customHeight="1" x14ac:dyDescent="0.25">
      <c r="A306" s="1" t="s">
        <v>10941</v>
      </c>
      <c r="B306" t="s">
        <v>10230</v>
      </c>
      <c r="C306" s="1" t="str">
        <f t="shared" si="4"/>
        <v>Yes</v>
      </c>
    </row>
    <row r="307" spans="1:3" ht="12.9" customHeight="1" x14ac:dyDescent="0.25">
      <c r="A307" s="1" t="s">
        <v>10941</v>
      </c>
      <c r="B307" t="s">
        <v>3421</v>
      </c>
      <c r="C307" s="1" t="str">
        <f t="shared" si="4"/>
        <v>Yes</v>
      </c>
    </row>
    <row r="308" spans="1:3" ht="12.9" customHeight="1" x14ac:dyDescent="0.25">
      <c r="A308" s="1" t="s">
        <v>10941</v>
      </c>
      <c r="B308" t="s">
        <v>3421</v>
      </c>
      <c r="C308" s="1" t="str">
        <f t="shared" si="4"/>
        <v>Yes</v>
      </c>
    </row>
    <row r="309" spans="1:3" ht="12.9" customHeight="1" x14ac:dyDescent="0.25">
      <c r="A309" s="1" t="s">
        <v>10941</v>
      </c>
      <c r="B309" t="s">
        <v>3421</v>
      </c>
      <c r="C309" s="1" t="str">
        <f t="shared" si="4"/>
        <v>Yes</v>
      </c>
    </row>
    <row r="310" spans="1:3" ht="12.9" customHeight="1" x14ac:dyDescent="0.25">
      <c r="A310" s="1" t="s">
        <v>10941</v>
      </c>
      <c r="B310" t="s">
        <v>3421</v>
      </c>
      <c r="C310" s="1" t="str">
        <f t="shared" si="4"/>
        <v>Yes</v>
      </c>
    </row>
    <row r="311" spans="1:3" ht="12.9" customHeight="1" x14ac:dyDescent="0.25">
      <c r="A311" s="1" t="s">
        <v>10941</v>
      </c>
      <c r="B311" t="s">
        <v>3421</v>
      </c>
      <c r="C311" s="1" t="str">
        <f t="shared" si="4"/>
        <v>Yes</v>
      </c>
    </row>
    <row r="312" spans="1:3" ht="12.9" customHeight="1" x14ac:dyDescent="0.25">
      <c r="A312" s="1" t="s">
        <v>10941</v>
      </c>
      <c r="B312" t="s">
        <v>2108</v>
      </c>
      <c r="C312" s="1" t="str">
        <f t="shared" si="4"/>
        <v>Yes</v>
      </c>
    </row>
    <row r="313" spans="1:3" ht="12.9" customHeight="1" x14ac:dyDescent="0.25">
      <c r="A313" s="1" t="s">
        <v>10941</v>
      </c>
      <c r="B313" t="s">
        <v>2108</v>
      </c>
      <c r="C313" s="1" t="str">
        <f t="shared" si="4"/>
        <v>Yes</v>
      </c>
    </row>
    <row r="314" spans="1:3" ht="12.9" customHeight="1" x14ac:dyDescent="0.25">
      <c r="A314" s="1" t="s">
        <v>10941</v>
      </c>
      <c r="B314" t="s">
        <v>7693</v>
      </c>
      <c r="C314" s="1" t="str">
        <f t="shared" si="4"/>
        <v>Yes</v>
      </c>
    </row>
    <row r="315" spans="1:3" ht="12.9" customHeight="1" x14ac:dyDescent="0.25">
      <c r="A315" s="1" t="s">
        <v>10941</v>
      </c>
      <c r="B315" t="s">
        <v>7693</v>
      </c>
      <c r="C315" s="1" t="str">
        <f t="shared" si="4"/>
        <v>Yes</v>
      </c>
    </row>
    <row r="316" spans="1:3" ht="12.9" customHeight="1" x14ac:dyDescent="0.25">
      <c r="A316" s="1" t="s">
        <v>10941</v>
      </c>
      <c r="B316" t="s">
        <v>2709</v>
      </c>
      <c r="C316" s="1" t="str">
        <f t="shared" si="4"/>
        <v>Yes</v>
      </c>
    </row>
    <row r="317" spans="1:3" ht="12.9" customHeight="1" x14ac:dyDescent="0.25">
      <c r="A317" s="1" t="s">
        <v>10941</v>
      </c>
      <c r="B317" t="s">
        <v>2709</v>
      </c>
      <c r="C317" s="1" t="str">
        <f t="shared" si="4"/>
        <v>Yes</v>
      </c>
    </row>
    <row r="318" spans="1:3" ht="12.9" customHeight="1" x14ac:dyDescent="0.25">
      <c r="A318" s="1" t="s">
        <v>10941</v>
      </c>
      <c r="B318" t="s">
        <v>2709</v>
      </c>
      <c r="C318" s="1" t="str">
        <f t="shared" si="4"/>
        <v>Yes</v>
      </c>
    </row>
    <row r="319" spans="1:3" ht="12.9" customHeight="1" x14ac:dyDescent="0.25">
      <c r="A319" s="1" t="s">
        <v>10941</v>
      </c>
      <c r="B319" t="s">
        <v>10194</v>
      </c>
      <c r="C319" s="1" t="str">
        <f t="shared" si="4"/>
        <v>Yes</v>
      </c>
    </row>
    <row r="320" spans="1:3" ht="12.9" customHeight="1" x14ac:dyDescent="0.25">
      <c r="A320" s="1" t="s">
        <v>10941</v>
      </c>
      <c r="B320" t="s">
        <v>10175</v>
      </c>
      <c r="C320" s="1" t="str">
        <f t="shared" si="4"/>
        <v>Yes</v>
      </c>
    </row>
    <row r="321" spans="1:3" ht="12.9" customHeight="1" x14ac:dyDescent="0.25">
      <c r="A321" s="1" t="s">
        <v>10941</v>
      </c>
      <c r="B321" t="s">
        <v>9614</v>
      </c>
      <c r="C321" s="1" t="str">
        <f t="shared" ref="C321:C384" si="5">INDEX(Returns,MATCH(B321,$B$1:$B$801,0))</f>
        <v>Yes</v>
      </c>
    </row>
    <row r="322" spans="1:3" ht="12.9" customHeight="1" x14ac:dyDescent="0.25">
      <c r="A322" s="1" t="s">
        <v>10941</v>
      </c>
      <c r="B322" t="s">
        <v>7562</v>
      </c>
      <c r="C322" s="1" t="str">
        <f t="shared" si="5"/>
        <v>Yes</v>
      </c>
    </row>
    <row r="323" spans="1:3" ht="12.9" customHeight="1" x14ac:dyDescent="0.25">
      <c r="A323" s="1" t="s">
        <v>10941</v>
      </c>
      <c r="B323" t="s">
        <v>7744</v>
      </c>
      <c r="C323" s="1" t="str">
        <f t="shared" si="5"/>
        <v>Yes</v>
      </c>
    </row>
    <row r="324" spans="1:3" ht="12.9" customHeight="1" x14ac:dyDescent="0.25">
      <c r="A324" s="1" t="s">
        <v>10941</v>
      </c>
      <c r="B324" t="s">
        <v>9105</v>
      </c>
      <c r="C324" s="1" t="str">
        <f t="shared" si="5"/>
        <v>Yes</v>
      </c>
    </row>
    <row r="325" spans="1:3" ht="12.9" customHeight="1" x14ac:dyDescent="0.25">
      <c r="A325" s="1" t="s">
        <v>10941</v>
      </c>
      <c r="B325" t="s">
        <v>3055</v>
      </c>
      <c r="C325" s="1" t="str">
        <f t="shared" si="5"/>
        <v>Yes</v>
      </c>
    </row>
    <row r="326" spans="1:3" ht="12.9" customHeight="1" x14ac:dyDescent="0.25">
      <c r="A326" s="1" t="s">
        <v>10941</v>
      </c>
      <c r="B326" t="s">
        <v>3055</v>
      </c>
      <c r="C326" s="1" t="str">
        <f t="shared" si="5"/>
        <v>Yes</v>
      </c>
    </row>
    <row r="327" spans="1:3" ht="12.9" customHeight="1" x14ac:dyDescent="0.25">
      <c r="A327" s="1" t="s">
        <v>10941</v>
      </c>
      <c r="B327" t="s">
        <v>3055</v>
      </c>
      <c r="C327" s="1" t="str">
        <f t="shared" si="5"/>
        <v>Yes</v>
      </c>
    </row>
    <row r="328" spans="1:3" ht="12.9" customHeight="1" x14ac:dyDescent="0.25">
      <c r="A328" s="1" t="s">
        <v>10941</v>
      </c>
      <c r="B328" t="s">
        <v>10510</v>
      </c>
      <c r="C328" s="1" t="str">
        <f t="shared" si="5"/>
        <v>Yes</v>
      </c>
    </row>
    <row r="329" spans="1:3" ht="12.9" customHeight="1" x14ac:dyDescent="0.25">
      <c r="A329" s="1" t="s">
        <v>10941</v>
      </c>
      <c r="B329" t="s">
        <v>10510</v>
      </c>
      <c r="C329" s="1" t="str">
        <f t="shared" si="5"/>
        <v>Yes</v>
      </c>
    </row>
    <row r="330" spans="1:3" ht="12.9" customHeight="1" x14ac:dyDescent="0.25">
      <c r="A330" s="1" t="s">
        <v>10941</v>
      </c>
      <c r="B330" t="s">
        <v>10510</v>
      </c>
      <c r="C330" s="1" t="str">
        <f t="shared" si="5"/>
        <v>Yes</v>
      </c>
    </row>
    <row r="331" spans="1:3" ht="12.9" customHeight="1" x14ac:dyDescent="0.25">
      <c r="A331" s="1" t="s">
        <v>10941</v>
      </c>
      <c r="B331" t="s">
        <v>10510</v>
      </c>
      <c r="C331" s="1" t="str">
        <f t="shared" si="5"/>
        <v>Yes</v>
      </c>
    </row>
    <row r="332" spans="1:3" ht="12.9" customHeight="1" x14ac:dyDescent="0.25">
      <c r="A332" s="1" t="s">
        <v>10941</v>
      </c>
      <c r="B332" t="s">
        <v>10510</v>
      </c>
      <c r="C332" s="1" t="str">
        <f t="shared" si="5"/>
        <v>Yes</v>
      </c>
    </row>
    <row r="333" spans="1:3" ht="12.9" customHeight="1" x14ac:dyDescent="0.25">
      <c r="A333" s="1" t="s">
        <v>10941</v>
      </c>
      <c r="B333" t="s">
        <v>10510</v>
      </c>
      <c r="C333" s="1" t="str">
        <f t="shared" si="5"/>
        <v>Yes</v>
      </c>
    </row>
    <row r="334" spans="1:3" ht="12.9" customHeight="1" x14ac:dyDescent="0.25">
      <c r="A334" s="1" t="s">
        <v>10941</v>
      </c>
      <c r="B334" t="s">
        <v>9952</v>
      </c>
      <c r="C334" s="1" t="str">
        <f t="shared" si="5"/>
        <v>Yes</v>
      </c>
    </row>
    <row r="335" spans="1:3" ht="12.9" customHeight="1" x14ac:dyDescent="0.25">
      <c r="A335" s="1" t="s">
        <v>10941</v>
      </c>
      <c r="B335" t="s">
        <v>9952</v>
      </c>
      <c r="C335" s="1" t="str">
        <f t="shared" si="5"/>
        <v>Yes</v>
      </c>
    </row>
    <row r="336" spans="1:3" ht="12.9" customHeight="1" x14ac:dyDescent="0.25">
      <c r="A336" s="1" t="s">
        <v>10941</v>
      </c>
      <c r="B336" t="s">
        <v>9952</v>
      </c>
      <c r="C336" s="1" t="str">
        <f t="shared" si="5"/>
        <v>Yes</v>
      </c>
    </row>
    <row r="337" spans="1:3" ht="12.9" customHeight="1" x14ac:dyDescent="0.25">
      <c r="A337" s="1" t="s">
        <v>10941</v>
      </c>
      <c r="B337" t="s">
        <v>2782</v>
      </c>
      <c r="C337" s="1" t="str">
        <f t="shared" si="5"/>
        <v>Yes</v>
      </c>
    </row>
    <row r="338" spans="1:3" ht="12.9" customHeight="1" x14ac:dyDescent="0.25">
      <c r="A338" s="1" t="s">
        <v>10941</v>
      </c>
      <c r="B338" t="s">
        <v>2782</v>
      </c>
      <c r="C338" s="1" t="str">
        <f t="shared" si="5"/>
        <v>Yes</v>
      </c>
    </row>
    <row r="339" spans="1:3" ht="12.9" customHeight="1" x14ac:dyDescent="0.25">
      <c r="A339" s="1" t="s">
        <v>10941</v>
      </c>
      <c r="B339" t="s">
        <v>2782</v>
      </c>
      <c r="C339" s="1" t="str">
        <f t="shared" si="5"/>
        <v>Yes</v>
      </c>
    </row>
    <row r="340" spans="1:3" ht="12.9" customHeight="1" x14ac:dyDescent="0.25">
      <c r="A340" s="1" t="s">
        <v>10941</v>
      </c>
      <c r="B340" t="s">
        <v>10741</v>
      </c>
      <c r="C340" s="1" t="str">
        <f t="shared" si="5"/>
        <v>Yes</v>
      </c>
    </row>
    <row r="341" spans="1:3" ht="12.9" customHeight="1" x14ac:dyDescent="0.25">
      <c r="A341" s="1" t="s">
        <v>10941</v>
      </c>
      <c r="B341" t="s">
        <v>10741</v>
      </c>
      <c r="C341" s="1" t="str">
        <f t="shared" si="5"/>
        <v>Yes</v>
      </c>
    </row>
    <row r="342" spans="1:3" ht="12.9" customHeight="1" x14ac:dyDescent="0.25">
      <c r="A342" s="1" t="s">
        <v>10941</v>
      </c>
      <c r="B342" t="s">
        <v>6724</v>
      </c>
      <c r="C342" s="1" t="str">
        <f t="shared" si="5"/>
        <v>Yes</v>
      </c>
    </row>
    <row r="343" spans="1:3" ht="12.9" customHeight="1" x14ac:dyDescent="0.25">
      <c r="A343" s="1" t="s">
        <v>10941</v>
      </c>
      <c r="B343" t="s">
        <v>8556</v>
      </c>
      <c r="C343" s="1" t="str">
        <f t="shared" si="5"/>
        <v>Yes</v>
      </c>
    </row>
    <row r="344" spans="1:3" ht="12.9" customHeight="1" x14ac:dyDescent="0.25">
      <c r="A344" s="1" t="s">
        <v>10941</v>
      </c>
      <c r="B344" t="s">
        <v>9390</v>
      </c>
      <c r="C344" s="1" t="str">
        <f t="shared" si="5"/>
        <v>Yes</v>
      </c>
    </row>
    <row r="345" spans="1:3" ht="12.9" customHeight="1" x14ac:dyDescent="0.25">
      <c r="A345" s="1" t="s">
        <v>10941</v>
      </c>
      <c r="B345" t="s">
        <v>9390</v>
      </c>
      <c r="C345" s="1" t="str">
        <f t="shared" si="5"/>
        <v>Yes</v>
      </c>
    </row>
    <row r="346" spans="1:3" ht="12.9" customHeight="1" x14ac:dyDescent="0.25">
      <c r="A346" s="1" t="s">
        <v>10941</v>
      </c>
      <c r="B346" t="s">
        <v>8688</v>
      </c>
      <c r="C346" s="1" t="str">
        <f t="shared" si="5"/>
        <v>Yes</v>
      </c>
    </row>
    <row r="347" spans="1:3" ht="12.9" customHeight="1" x14ac:dyDescent="0.25">
      <c r="A347" s="1" t="s">
        <v>10941</v>
      </c>
      <c r="B347" t="s">
        <v>1340</v>
      </c>
      <c r="C347" s="1" t="str">
        <f t="shared" si="5"/>
        <v>Yes</v>
      </c>
    </row>
    <row r="348" spans="1:3" ht="12.9" customHeight="1" x14ac:dyDescent="0.25">
      <c r="A348" s="1" t="s">
        <v>10941</v>
      </c>
      <c r="B348" t="s">
        <v>1340</v>
      </c>
      <c r="C348" s="1" t="str">
        <f t="shared" si="5"/>
        <v>Yes</v>
      </c>
    </row>
    <row r="349" spans="1:3" ht="12.9" customHeight="1" x14ac:dyDescent="0.25">
      <c r="A349" s="1" t="s">
        <v>10941</v>
      </c>
      <c r="B349" t="s">
        <v>6625</v>
      </c>
      <c r="C349" s="1" t="str">
        <f t="shared" si="5"/>
        <v>Yes</v>
      </c>
    </row>
    <row r="350" spans="1:3" ht="12.9" customHeight="1" x14ac:dyDescent="0.25">
      <c r="A350" s="1" t="s">
        <v>10941</v>
      </c>
      <c r="B350" t="s">
        <v>6625</v>
      </c>
      <c r="C350" s="1" t="str">
        <f t="shared" si="5"/>
        <v>Yes</v>
      </c>
    </row>
    <row r="351" spans="1:3" ht="12.9" customHeight="1" x14ac:dyDescent="0.25">
      <c r="A351" s="1" t="s">
        <v>10941</v>
      </c>
      <c r="B351" t="s">
        <v>6625</v>
      </c>
      <c r="C351" s="1" t="str">
        <f t="shared" si="5"/>
        <v>Yes</v>
      </c>
    </row>
    <row r="352" spans="1:3" ht="12.9" customHeight="1" x14ac:dyDescent="0.25">
      <c r="A352" s="1" t="s">
        <v>10941</v>
      </c>
      <c r="B352" t="s">
        <v>6625</v>
      </c>
      <c r="C352" s="1" t="str">
        <f t="shared" si="5"/>
        <v>Yes</v>
      </c>
    </row>
    <row r="353" spans="1:3" ht="12.9" customHeight="1" x14ac:dyDescent="0.25">
      <c r="A353" s="1" t="s">
        <v>10941</v>
      </c>
      <c r="B353" t="s">
        <v>6625</v>
      </c>
      <c r="C353" s="1" t="str">
        <f t="shared" si="5"/>
        <v>Yes</v>
      </c>
    </row>
    <row r="354" spans="1:3" ht="12.9" customHeight="1" x14ac:dyDescent="0.25">
      <c r="A354" s="1" t="s">
        <v>10941</v>
      </c>
      <c r="B354" t="s">
        <v>5144</v>
      </c>
      <c r="C354" s="1" t="str">
        <f t="shared" si="5"/>
        <v>Yes</v>
      </c>
    </row>
    <row r="355" spans="1:3" ht="12.9" customHeight="1" x14ac:dyDescent="0.25">
      <c r="A355" s="1" t="s">
        <v>10941</v>
      </c>
      <c r="B355" t="s">
        <v>1851</v>
      </c>
      <c r="C355" s="1" t="str">
        <f t="shared" si="5"/>
        <v>Yes</v>
      </c>
    </row>
    <row r="356" spans="1:3" ht="12.9" customHeight="1" x14ac:dyDescent="0.25">
      <c r="A356" s="1" t="s">
        <v>10941</v>
      </c>
      <c r="B356" t="s">
        <v>9499</v>
      </c>
      <c r="C356" s="1" t="str">
        <f t="shared" si="5"/>
        <v>Yes</v>
      </c>
    </row>
    <row r="357" spans="1:3" ht="12.9" customHeight="1" x14ac:dyDescent="0.25">
      <c r="A357" s="1" t="s">
        <v>10941</v>
      </c>
      <c r="B357" t="s">
        <v>6186</v>
      </c>
      <c r="C357" s="1" t="str">
        <f t="shared" si="5"/>
        <v>Yes</v>
      </c>
    </row>
    <row r="358" spans="1:3" ht="12.9" customHeight="1" x14ac:dyDescent="0.25">
      <c r="A358" s="1" t="s">
        <v>10941</v>
      </c>
      <c r="B358" t="s">
        <v>6186</v>
      </c>
      <c r="C358" s="1" t="str">
        <f t="shared" si="5"/>
        <v>Yes</v>
      </c>
    </row>
    <row r="359" spans="1:3" ht="12.9" customHeight="1" x14ac:dyDescent="0.25">
      <c r="A359" s="1" t="s">
        <v>10941</v>
      </c>
      <c r="B359" t="s">
        <v>6186</v>
      </c>
      <c r="C359" s="1" t="str">
        <f t="shared" si="5"/>
        <v>Yes</v>
      </c>
    </row>
    <row r="360" spans="1:3" ht="12.9" customHeight="1" x14ac:dyDescent="0.25">
      <c r="A360" s="1" t="s">
        <v>10941</v>
      </c>
      <c r="B360" t="s">
        <v>8487</v>
      </c>
      <c r="C360" s="1" t="str">
        <f t="shared" si="5"/>
        <v>Yes</v>
      </c>
    </row>
    <row r="361" spans="1:3" ht="12.9" customHeight="1" x14ac:dyDescent="0.25">
      <c r="A361" s="1" t="s">
        <v>10941</v>
      </c>
      <c r="B361" t="s">
        <v>8487</v>
      </c>
      <c r="C361" s="1" t="str">
        <f t="shared" si="5"/>
        <v>Yes</v>
      </c>
    </row>
    <row r="362" spans="1:3" ht="12.9" customHeight="1" x14ac:dyDescent="0.25">
      <c r="A362" s="1" t="s">
        <v>10941</v>
      </c>
      <c r="B362" t="s">
        <v>8414</v>
      </c>
      <c r="C362" s="1" t="str">
        <f t="shared" si="5"/>
        <v>Yes</v>
      </c>
    </row>
    <row r="363" spans="1:3" ht="12.9" customHeight="1" x14ac:dyDescent="0.25">
      <c r="A363" s="1" t="s">
        <v>10941</v>
      </c>
      <c r="B363" t="s">
        <v>8414</v>
      </c>
      <c r="C363" s="1" t="str">
        <f t="shared" si="5"/>
        <v>Yes</v>
      </c>
    </row>
    <row r="364" spans="1:3" ht="12.9" customHeight="1" x14ac:dyDescent="0.25">
      <c r="A364" s="1" t="s">
        <v>10941</v>
      </c>
      <c r="B364" t="s">
        <v>8414</v>
      </c>
      <c r="C364" s="1" t="str">
        <f t="shared" si="5"/>
        <v>Yes</v>
      </c>
    </row>
    <row r="365" spans="1:3" ht="12.9" customHeight="1" x14ac:dyDescent="0.25">
      <c r="A365" s="1" t="s">
        <v>10941</v>
      </c>
      <c r="B365" t="s">
        <v>8414</v>
      </c>
      <c r="C365" s="1" t="str">
        <f t="shared" si="5"/>
        <v>Yes</v>
      </c>
    </row>
    <row r="366" spans="1:3" ht="12.9" customHeight="1" x14ac:dyDescent="0.25">
      <c r="A366" s="1" t="s">
        <v>10941</v>
      </c>
      <c r="B366" t="s">
        <v>8414</v>
      </c>
      <c r="C366" s="1" t="str">
        <f t="shared" si="5"/>
        <v>Yes</v>
      </c>
    </row>
    <row r="367" spans="1:3" ht="12.9" customHeight="1" x14ac:dyDescent="0.25">
      <c r="A367" s="1" t="s">
        <v>10941</v>
      </c>
      <c r="B367" t="s">
        <v>8414</v>
      </c>
      <c r="C367" s="1" t="str">
        <f t="shared" si="5"/>
        <v>Yes</v>
      </c>
    </row>
    <row r="368" spans="1:3" ht="12.9" customHeight="1" x14ac:dyDescent="0.25">
      <c r="A368" s="1" t="s">
        <v>10941</v>
      </c>
      <c r="B368" t="s">
        <v>8414</v>
      </c>
      <c r="C368" s="1" t="str">
        <f t="shared" si="5"/>
        <v>Yes</v>
      </c>
    </row>
    <row r="369" spans="1:3" ht="12.9" customHeight="1" x14ac:dyDescent="0.25">
      <c r="A369" s="1" t="s">
        <v>10941</v>
      </c>
      <c r="B369" t="s">
        <v>8205</v>
      </c>
      <c r="C369" s="1" t="str">
        <f t="shared" si="5"/>
        <v>Yes</v>
      </c>
    </row>
    <row r="370" spans="1:3" ht="12.9" customHeight="1" x14ac:dyDescent="0.25">
      <c r="A370" s="1" t="s">
        <v>10941</v>
      </c>
      <c r="B370" t="s">
        <v>563</v>
      </c>
      <c r="C370" s="1" t="str">
        <f t="shared" si="5"/>
        <v>Yes</v>
      </c>
    </row>
    <row r="371" spans="1:3" ht="12.9" customHeight="1" x14ac:dyDescent="0.25">
      <c r="A371" s="1" t="s">
        <v>10941</v>
      </c>
      <c r="B371" t="s">
        <v>563</v>
      </c>
      <c r="C371" s="1" t="str">
        <f t="shared" si="5"/>
        <v>Yes</v>
      </c>
    </row>
    <row r="372" spans="1:3" ht="12.9" customHeight="1" x14ac:dyDescent="0.25">
      <c r="A372" s="1" t="s">
        <v>10941</v>
      </c>
      <c r="B372" t="s">
        <v>563</v>
      </c>
      <c r="C372" s="1" t="str">
        <f t="shared" si="5"/>
        <v>Yes</v>
      </c>
    </row>
    <row r="373" spans="1:3" ht="12.9" customHeight="1" x14ac:dyDescent="0.25">
      <c r="A373" s="1" t="s">
        <v>10941</v>
      </c>
      <c r="B373" t="s">
        <v>563</v>
      </c>
      <c r="C373" s="1" t="str">
        <f t="shared" si="5"/>
        <v>Yes</v>
      </c>
    </row>
    <row r="374" spans="1:3" ht="12.9" customHeight="1" x14ac:dyDescent="0.25">
      <c r="A374" s="1" t="s">
        <v>10941</v>
      </c>
      <c r="B374" t="s">
        <v>563</v>
      </c>
      <c r="C374" s="1" t="str">
        <f t="shared" si="5"/>
        <v>Yes</v>
      </c>
    </row>
    <row r="375" spans="1:3" ht="12.9" customHeight="1" x14ac:dyDescent="0.25">
      <c r="A375" s="1" t="s">
        <v>10941</v>
      </c>
      <c r="B375" t="s">
        <v>563</v>
      </c>
      <c r="C375" s="1" t="str">
        <f t="shared" si="5"/>
        <v>Yes</v>
      </c>
    </row>
    <row r="376" spans="1:3" ht="12.9" customHeight="1" x14ac:dyDescent="0.25">
      <c r="A376" s="1" t="s">
        <v>10941</v>
      </c>
      <c r="B376" t="s">
        <v>563</v>
      </c>
      <c r="C376" s="1" t="str">
        <f t="shared" si="5"/>
        <v>Yes</v>
      </c>
    </row>
    <row r="377" spans="1:3" ht="12.9" customHeight="1" x14ac:dyDescent="0.25">
      <c r="A377" s="1" t="s">
        <v>10941</v>
      </c>
      <c r="B377" t="s">
        <v>3637</v>
      </c>
      <c r="C377" s="1" t="str">
        <f t="shared" si="5"/>
        <v>Yes</v>
      </c>
    </row>
    <row r="378" spans="1:3" ht="12.9" customHeight="1" x14ac:dyDescent="0.25">
      <c r="A378" s="1" t="s">
        <v>10941</v>
      </c>
      <c r="B378" t="s">
        <v>3637</v>
      </c>
      <c r="C378" s="1" t="str">
        <f t="shared" si="5"/>
        <v>Yes</v>
      </c>
    </row>
    <row r="379" spans="1:3" ht="12.9" customHeight="1" x14ac:dyDescent="0.25">
      <c r="A379" s="1" t="s">
        <v>10941</v>
      </c>
      <c r="B379" t="s">
        <v>3637</v>
      </c>
      <c r="C379" s="1" t="str">
        <f t="shared" si="5"/>
        <v>Yes</v>
      </c>
    </row>
    <row r="380" spans="1:3" ht="12.9" customHeight="1" x14ac:dyDescent="0.25">
      <c r="A380" s="1" t="s">
        <v>10941</v>
      </c>
      <c r="B380" t="s">
        <v>6559</v>
      </c>
      <c r="C380" s="1" t="str">
        <f t="shared" si="5"/>
        <v>Yes</v>
      </c>
    </row>
    <row r="381" spans="1:3" ht="12.9" customHeight="1" x14ac:dyDescent="0.25">
      <c r="A381" s="1" t="s">
        <v>10941</v>
      </c>
      <c r="B381" t="s">
        <v>6559</v>
      </c>
      <c r="C381" s="1" t="str">
        <f t="shared" si="5"/>
        <v>Yes</v>
      </c>
    </row>
    <row r="382" spans="1:3" ht="12.9" customHeight="1" x14ac:dyDescent="0.25">
      <c r="A382" s="1" t="s">
        <v>10941</v>
      </c>
      <c r="B382" t="s">
        <v>6559</v>
      </c>
      <c r="C382" s="1" t="str">
        <f t="shared" si="5"/>
        <v>Yes</v>
      </c>
    </row>
    <row r="383" spans="1:3" ht="12.9" customHeight="1" x14ac:dyDescent="0.25">
      <c r="A383" s="1" t="s">
        <v>10941</v>
      </c>
      <c r="B383" t="s">
        <v>6559</v>
      </c>
      <c r="C383" s="1" t="str">
        <f t="shared" si="5"/>
        <v>Yes</v>
      </c>
    </row>
    <row r="384" spans="1:3" ht="12.9" customHeight="1" x14ac:dyDescent="0.25">
      <c r="A384" s="1" t="s">
        <v>10941</v>
      </c>
      <c r="B384" t="s">
        <v>6559</v>
      </c>
      <c r="C384" s="1" t="str">
        <f t="shared" si="5"/>
        <v>Yes</v>
      </c>
    </row>
    <row r="385" spans="1:3" ht="12.9" customHeight="1" x14ac:dyDescent="0.25">
      <c r="A385" s="1" t="s">
        <v>10941</v>
      </c>
      <c r="B385" t="s">
        <v>6559</v>
      </c>
      <c r="C385" s="1" t="str">
        <f t="shared" ref="C385:C448" si="6">INDEX(Returns,MATCH(B385,$B$1:$B$801,0))</f>
        <v>Yes</v>
      </c>
    </row>
    <row r="386" spans="1:3" ht="12.9" customHeight="1" x14ac:dyDescent="0.25">
      <c r="A386" s="1" t="s">
        <v>10941</v>
      </c>
      <c r="B386" t="s">
        <v>1530</v>
      </c>
      <c r="C386" s="1" t="str">
        <f t="shared" si="6"/>
        <v>Yes</v>
      </c>
    </row>
    <row r="387" spans="1:3" ht="12.9" customHeight="1" x14ac:dyDescent="0.25">
      <c r="A387" s="1" t="s">
        <v>10941</v>
      </c>
      <c r="B387" t="s">
        <v>1530</v>
      </c>
      <c r="C387" s="1" t="str">
        <f t="shared" si="6"/>
        <v>Yes</v>
      </c>
    </row>
    <row r="388" spans="1:3" ht="12.9" customHeight="1" x14ac:dyDescent="0.25">
      <c r="A388" s="1" t="s">
        <v>10941</v>
      </c>
      <c r="B388" t="s">
        <v>1462</v>
      </c>
      <c r="C388" s="1" t="str">
        <f t="shared" si="6"/>
        <v>Yes</v>
      </c>
    </row>
    <row r="389" spans="1:3" ht="12.9" customHeight="1" x14ac:dyDescent="0.25">
      <c r="A389" s="1" t="s">
        <v>10941</v>
      </c>
      <c r="B389" t="s">
        <v>10414</v>
      </c>
      <c r="C389" s="1" t="str">
        <f t="shared" si="6"/>
        <v>Yes</v>
      </c>
    </row>
    <row r="390" spans="1:3" ht="12.9" customHeight="1" x14ac:dyDescent="0.25">
      <c r="A390" s="1" t="s">
        <v>10941</v>
      </c>
      <c r="B390" t="s">
        <v>8026</v>
      </c>
      <c r="C390" s="1" t="str">
        <f t="shared" si="6"/>
        <v>Yes</v>
      </c>
    </row>
    <row r="391" spans="1:3" ht="12.9" customHeight="1" x14ac:dyDescent="0.25">
      <c r="A391" s="1" t="s">
        <v>10941</v>
      </c>
      <c r="B391" t="s">
        <v>7892</v>
      </c>
      <c r="C391" s="1" t="str">
        <f t="shared" si="6"/>
        <v>Yes</v>
      </c>
    </row>
    <row r="392" spans="1:3" ht="12.9" customHeight="1" x14ac:dyDescent="0.25">
      <c r="A392" s="1" t="s">
        <v>10941</v>
      </c>
      <c r="B392" t="s">
        <v>7892</v>
      </c>
      <c r="C392" s="1" t="str">
        <f t="shared" si="6"/>
        <v>Yes</v>
      </c>
    </row>
    <row r="393" spans="1:3" ht="12.9" customHeight="1" x14ac:dyDescent="0.25">
      <c r="A393" s="1" t="s">
        <v>10941</v>
      </c>
      <c r="B393" t="s">
        <v>7892</v>
      </c>
      <c r="C393" s="1" t="str">
        <f t="shared" si="6"/>
        <v>Yes</v>
      </c>
    </row>
    <row r="394" spans="1:3" ht="12.9" customHeight="1" x14ac:dyDescent="0.25">
      <c r="A394" s="1" t="s">
        <v>10941</v>
      </c>
      <c r="B394" t="s">
        <v>3164</v>
      </c>
      <c r="C394" s="1" t="str">
        <f t="shared" si="6"/>
        <v>Yes</v>
      </c>
    </row>
    <row r="395" spans="1:3" ht="12.9" customHeight="1" x14ac:dyDescent="0.25">
      <c r="A395" s="1" t="s">
        <v>10941</v>
      </c>
      <c r="B395" t="s">
        <v>10349</v>
      </c>
      <c r="C395" s="1" t="str">
        <f t="shared" si="6"/>
        <v>Yes</v>
      </c>
    </row>
    <row r="396" spans="1:3" ht="12.9" customHeight="1" x14ac:dyDescent="0.25">
      <c r="A396" s="1" t="s">
        <v>10941</v>
      </c>
      <c r="B396" t="s">
        <v>10349</v>
      </c>
      <c r="C396" s="1" t="str">
        <f t="shared" si="6"/>
        <v>Yes</v>
      </c>
    </row>
    <row r="397" spans="1:3" ht="12.9" customHeight="1" x14ac:dyDescent="0.25">
      <c r="A397" s="1" t="s">
        <v>10941</v>
      </c>
      <c r="B397" t="s">
        <v>10349</v>
      </c>
      <c r="C397" s="1" t="str">
        <f t="shared" si="6"/>
        <v>Yes</v>
      </c>
    </row>
    <row r="398" spans="1:3" ht="12.9" customHeight="1" x14ac:dyDescent="0.25">
      <c r="A398" s="1" t="s">
        <v>10941</v>
      </c>
      <c r="B398" t="s">
        <v>10336</v>
      </c>
      <c r="C398" s="1" t="str">
        <f t="shared" si="6"/>
        <v>Yes</v>
      </c>
    </row>
    <row r="399" spans="1:3" ht="12.9" customHeight="1" x14ac:dyDescent="0.25">
      <c r="A399" s="1" t="s">
        <v>10941</v>
      </c>
      <c r="B399" t="s">
        <v>10336</v>
      </c>
      <c r="C399" s="1" t="str">
        <f t="shared" si="6"/>
        <v>Yes</v>
      </c>
    </row>
    <row r="400" spans="1:3" ht="12.9" customHeight="1" x14ac:dyDescent="0.25">
      <c r="A400" s="1" t="s">
        <v>10941</v>
      </c>
      <c r="B400" t="s">
        <v>3821</v>
      </c>
      <c r="C400" s="1" t="str">
        <f t="shared" si="6"/>
        <v>Yes</v>
      </c>
    </row>
    <row r="401" spans="1:3" ht="12.9" customHeight="1" x14ac:dyDescent="0.25">
      <c r="A401" s="1" t="s">
        <v>10941</v>
      </c>
      <c r="B401" t="s">
        <v>3821</v>
      </c>
      <c r="C401" s="1" t="str">
        <f t="shared" si="6"/>
        <v>Yes</v>
      </c>
    </row>
    <row r="402" spans="1:3" ht="12.9" customHeight="1" x14ac:dyDescent="0.25">
      <c r="A402" s="1" t="s">
        <v>10941</v>
      </c>
      <c r="B402" t="s">
        <v>4119</v>
      </c>
      <c r="C402" s="1" t="str">
        <f t="shared" si="6"/>
        <v>Yes</v>
      </c>
    </row>
    <row r="403" spans="1:3" ht="12.9" customHeight="1" x14ac:dyDescent="0.25">
      <c r="A403" s="1" t="s">
        <v>10941</v>
      </c>
      <c r="B403" t="s">
        <v>10800</v>
      </c>
      <c r="C403" s="1" t="str">
        <f t="shared" si="6"/>
        <v>Yes</v>
      </c>
    </row>
    <row r="404" spans="1:3" ht="12.9" customHeight="1" x14ac:dyDescent="0.25">
      <c r="A404" s="1" t="s">
        <v>10941</v>
      </c>
      <c r="B404" t="s">
        <v>10800</v>
      </c>
      <c r="C404" s="1" t="str">
        <f t="shared" si="6"/>
        <v>Yes</v>
      </c>
    </row>
    <row r="405" spans="1:3" ht="12.9" customHeight="1" x14ac:dyDescent="0.25">
      <c r="A405" s="1" t="s">
        <v>10941</v>
      </c>
      <c r="B405" t="s">
        <v>10800</v>
      </c>
      <c r="C405" s="1" t="str">
        <f t="shared" si="6"/>
        <v>Yes</v>
      </c>
    </row>
    <row r="406" spans="1:3" ht="12.9" customHeight="1" x14ac:dyDescent="0.25">
      <c r="A406" s="1" t="s">
        <v>10941</v>
      </c>
      <c r="B406" t="s">
        <v>10800</v>
      </c>
      <c r="C406" s="1" t="str">
        <f t="shared" si="6"/>
        <v>Yes</v>
      </c>
    </row>
    <row r="407" spans="1:3" ht="12.9" customHeight="1" x14ac:dyDescent="0.25">
      <c r="A407" s="1" t="s">
        <v>10941</v>
      </c>
      <c r="B407" t="s">
        <v>1178</v>
      </c>
      <c r="C407" s="1" t="str">
        <f t="shared" si="6"/>
        <v>Yes</v>
      </c>
    </row>
    <row r="408" spans="1:3" ht="12.9" customHeight="1" x14ac:dyDescent="0.25">
      <c r="A408" s="1" t="s">
        <v>10941</v>
      </c>
      <c r="B408" t="s">
        <v>1178</v>
      </c>
      <c r="C408" s="1" t="str">
        <f t="shared" si="6"/>
        <v>Yes</v>
      </c>
    </row>
    <row r="409" spans="1:3" ht="12.9" customHeight="1" x14ac:dyDescent="0.25">
      <c r="A409" s="1" t="s">
        <v>10941</v>
      </c>
      <c r="B409" t="s">
        <v>10307</v>
      </c>
      <c r="C409" s="1" t="str">
        <f t="shared" si="6"/>
        <v>Yes</v>
      </c>
    </row>
    <row r="410" spans="1:3" ht="12.9" customHeight="1" x14ac:dyDescent="0.25">
      <c r="A410" s="1" t="s">
        <v>10941</v>
      </c>
      <c r="B410" t="s">
        <v>9269</v>
      </c>
      <c r="C410" s="1" t="str">
        <f t="shared" si="6"/>
        <v>Yes</v>
      </c>
    </row>
    <row r="411" spans="1:3" ht="12.9" customHeight="1" x14ac:dyDescent="0.25">
      <c r="A411" s="1" t="s">
        <v>10941</v>
      </c>
      <c r="B411" t="s">
        <v>9269</v>
      </c>
      <c r="C411" s="1" t="str">
        <f t="shared" si="6"/>
        <v>Yes</v>
      </c>
    </row>
    <row r="412" spans="1:3" ht="12.9" customHeight="1" x14ac:dyDescent="0.25">
      <c r="A412" s="1" t="s">
        <v>10941</v>
      </c>
      <c r="B412" t="s">
        <v>9269</v>
      </c>
      <c r="C412" s="1" t="str">
        <f t="shared" si="6"/>
        <v>Yes</v>
      </c>
    </row>
    <row r="413" spans="1:3" ht="12.9" customHeight="1" x14ac:dyDescent="0.25">
      <c r="A413" s="1" t="s">
        <v>10941</v>
      </c>
      <c r="B413" t="s">
        <v>9269</v>
      </c>
      <c r="C413" s="1" t="str">
        <f t="shared" si="6"/>
        <v>Yes</v>
      </c>
    </row>
    <row r="414" spans="1:3" ht="12.9" customHeight="1" x14ac:dyDescent="0.25">
      <c r="A414" s="1" t="s">
        <v>10941</v>
      </c>
      <c r="B414" t="s">
        <v>9269</v>
      </c>
      <c r="C414" s="1" t="str">
        <f t="shared" si="6"/>
        <v>Yes</v>
      </c>
    </row>
    <row r="415" spans="1:3" ht="12.9" customHeight="1" x14ac:dyDescent="0.25">
      <c r="A415" s="1" t="s">
        <v>10941</v>
      </c>
      <c r="B415" t="s">
        <v>9269</v>
      </c>
      <c r="C415" s="1" t="str">
        <f t="shared" si="6"/>
        <v>Yes</v>
      </c>
    </row>
    <row r="416" spans="1:3" ht="12.9" customHeight="1" x14ac:dyDescent="0.25">
      <c r="A416" s="1" t="s">
        <v>10941</v>
      </c>
      <c r="B416" t="s">
        <v>9269</v>
      </c>
      <c r="C416" s="1" t="str">
        <f t="shared" si="6"/>
        <v>Yes</v>
      </c>
    </row>
    <row r="417" spans="1:3" ht="12.9" customHeight="1" x14ac:dyDescent="0.25">
      <c r="A417" s="1" t="s">
        <v>10941</v>
      </c>
      <c r="B417" t="s">
        <v>9269</v>
      </c>
      <c r="C417" s="1" t="str">
        <f t="shared" si="6"/>
        <v>Yes</v>
      </c>
    </row>
    <row r="418" spans="1:3" ht="12.9" customHeight="1" x14ac:dyDescent="0.25">
      <c r="A418" s="1" t="s">
        <v>10941</v>
      </c>
      <c r="B418" t="s">
        <v>9269</v>
      </c>
      <c r="C418" s="1" t="str">
        <f t="shared" si="6"/>
        <v>Yes</v>
      </c>
    </row>
    <row r="419" spans="1:3" ht="12.9" customHeight="1" x14ac:dyDescent="0.25">
      <c r="A419" s="1" t="s">
        <v>10941</v>
      </c>
      <c r="B419" t="s">
        <v>9269</v>
      </c>
      <c r="C419" s="1" t="str">
        <f t="shared" si="6"/>
        <v>Yes</v>
      </c>
    </row>
    <row r="420" spans="1:3" ht="12.9" customHeight="1" x14ac:dyDescent="0.25">
      <c r="A420" s="1" t="s">
        <v>10941</v>
      </c>
      <c r="B420" t="s">
        <v>9269</v>
      </c>
      <c r="C420" s="1" t="str">
        <f t="shared" si="6"/>
        <v>Yes</v>
      </c>
    </row>
    <row r="421" spans="1:3" ht="12.9" customHeight="1" x14ac:dyDescent="0.25">
      <c r="A421" s="1" t="s">
        <v>10941</v>
      </c>
      <c r="B421" t="s">
        <v>9012</v>
      </c>
      <c r="C421" s="1" t="str">
        <f t="shared" si="6"/>
        <v>Yes</v>
      </c>
    </row>
    <row r="422" spans="1:3" ht="12.9" customHeight="1" x14ac:dyDescent="0.25">
      <c r="A422" s="1" t="s">
        <v>10941</v>
      </c>
      <c r="B422" t="s">
        <v>7037</v>
      </c>
      <c r="C422" s="1" t="str">
        <f t="shared" si="6"/>
        <v>Yes</v>
      </c>
    </row>
    <row r="423" spans="1:3" ht="12.9" customHeight="1" x14ac:dyDescent="0.25">
      <c r="A423" s="1" t="s">
        <v>10941</v>
      </c>
      <c r="B423" t="s">
        <v>8996</v>
      </c>
      <c r="C423" s="1" t="str">
        <f t="shared" si="6"/>
        <v>Yes</v>
      </c>
    </row>
    <row r="424" spans="1:3" ht="12.9" customHeight="1" x14ac:dyDescent="0.25">
      <c r="A424" s="1" t="s">
        <v>10941</v>
      </c>
      <c r="B424" t="s">
        <v>8680</v>
      </c>
      <c r="C424" s="1" t="str">
        <f t="shared" si="6"/>
        <v>Yes</v>
      </c>
    </row>
    <row r="425" spans="1:3" ht="12.9" customHeight="1" x14ac:dyDescent="0.25">
      <c r="A425" s="1" t="s">
        <v>10941</v>
      </c>
      <c r="B425" t="s">
        <v>8680</v>
      </c>
      <c r="C425" s="1" t="str">
        <f t="shared" si="6"/>
        <v>Yes</v>
      </c>
    </row>
    <row r="426" spans="1:3" ht="12.9" customHeight="1" x14ac:dyDescent="0.25">
      <c r="A426" s="1" t="s">
        <v>10941</v>
      </c>
      <c r="B426" t="s">
        <v>8680</v>
      </c>
      <c r="C426" s="1" t="str">
        <f t="shared" si="6"/>
        <v>Yes</v>
      </c>
    </row>
    <row r="427" spans="1:3" ht="12.9" customHeight="1" x14ac:dyDescent="0.25">
      <c r="A427" s="1" t="s">
        <v>10941</v>
      </c>
      <c r="B427" t="s">
        <v>8680</v>
      </c>
      <c r="C427" s="1" t="str">
        <f t="shared" si="6"/>
        <v>Yes</v>
      </c>
    </row>
    <row r="428" spans="1:3" ht="12.9" customHeight="1" x14ac:dyDescent="0.25">
      <c r="A428" s="1" t="s">
        <v>10941</v>
      </c>
      <c r="B428" t="s">
        <v>8680</v>
      </c>
      <c r="C428" s="1" t="str">
        <f t="shared" si="6"/>
        <v>Yes</v>
      </c>
    </row>
    <row r="429" spans="1:3" ht="12.9" customHeight="1" x14ac:dyDescent="0.25">
      <c r="A429" s="1" t="s">
        <v>10941</v>
      </c>
      <c r="B429" t="s">
        <v>8680</v>
      </c>
      <c r="C429" s="1" t="str">
        <f t="shared" si="6"/>
        <v>Yes</v>
      </c>
    </row>
    <row r="430" spans="1:3" ht="12.9" customHeight="1" x14ac:dyDescent="0.25">
      <c r="A430" s="1" t="s">
        <v>10941</v>
      </c>
      <c r="B430" t="s">
        <v>8680</v>
      </c>
      <c r="C430" s="1" t="str">
        <f t="shared" si="6"/>
        <v>Yes</v>
      </c>
    </row>
    <row r="431" spans="1:3" ht="12.9" customHeight="1" x14ac:dyDescent="0.25">
      <c r="A431" s="1" t="s">
        <v>10941</v>
      </c>
      <c r="B431" t="s">
        <v>8680</v>
      </c>
      <c r="C431" s="1" t="str">
        <f t="shared" si="6"/>
        <v>Yes</v>
      </c>
    </row>
    <row r="432" spans="1:3" ht="12.9" customHeight="1" x14ac:dyDescent="0.25">
      <c r="A432" s="1" t="s">
        <v>10941</v>
      </c>
      <c r="B432" t="s">
        <v>8680</v>
      </c>
      <c r="C432" s="1" t="str">
        <f t="shared" si="6"/>
        <v>Yes</v>
      </c>
    </row>
    <row r="433" spans="1:3" ht="12.9" customHeight="1" x14ac:dyDescent="0.25">
      <c r="A433" s="1" t="s">
        <v>10941</v>
      </c>
      <c r="B433" t="s">
        <v>8680</v>
      </c>
      <c r="C433" s="1" t="str">
        <f t="shared" si="6"/>
        <v>Yes</v>
      </c>
    </row>
    <row r="434" spans="1:3" ht="12.9" customHeight="1" x14ac:dyDescent="0.25">
      <c r="A434" s="1" t="s">
        <v>10941</v>
      </c>
      <c r="B434" t="s">
        <v>8680</v>
      </c>
      <c r="C434" s="1" t="str">
        <f t="shared" si="6"/>
        <v>Yes</v>
      </c>
    </row>
    <row r="435" spans="1:3" ht="12.9" customHeight="1" x14ac:dyDescent="0.25">
      <c r="A435" s="1" t="s">
        <v>10941</v>
      </c>
      <c r="B435" t="s">
        <v>8680</v>
      </c>
      <c r="C435" s="1" t="str">
        <f t="shared" si="6"/>
        <v>Yes</v>
      </c>
    </row>
    <row r="436" spans="1:3" ht="12.9" customHeight="1" x14ac:dyDescent="0.25">
      <c r="A436" s="1" t="s">
        <v>10941</v>
      </c>
      <c r="B436" t="s">
        <v>8680</v>
      </c>
      <c r="C436" s="1" t="str">
        <f t="shared" si="6"/>
        <v>Yes</v>
      </c>
    </row>
    <row r="437" spans="1:3" ht="12.9" customHeight="1" x14ac:dyDescent="0.25">
      <c r="A437" s="1" t="s">
        <v>10941</v>
      </c>
      <c r="B437" t="s">
        <v>8680</v>
      </c>
      <c r="C437" s="1" t="str">
        <f t="shared" si="6"/>
        <v>Yes</v>
      </c>
    </row>
    <row r="438" spans="1:3" ht="12.9" customHeight="1" x14ac:dyDescent="0.25">
      <c r="A438" s="1" t="s">
        <v>10941</v>
      </c>
      <c r="B438" t="s">
        <v>10123</v>
      </c>
      <c r="C438" s="1" t="str">
        <f t="shared" si="6"/>
        <v>Yes</v>
      </c>
    </row>
    <row r="439" spans="1:3" ht="12.9" customHeight="1" x14ac:dyDescent="0.25">
      <c r="A439" s="1" t="s">
        <v>10941</v>
      </c>
      <c r="B439" t="s">
        <v>8271</v>
      </c>
      <c r="C439" s="1" t="str">
        <f t="shared" si="6"/>
        <v>Yes</v>
      </c>
    </row>
    <row r="440" spans="1:3" ht="12.9" customHeight="1" x14ac:dyDescent="0.25">
      <c r="A440" s="1" t="s">
        <v>10941</v>
      </c>
      <c r="B440" t="s">
        <v>10135</v>
      </c>
      <c r="C440" s="1" t="str">
        <f t="shared" si="6"/>
        <v>Yes</v>
      </c>
    </row>
    <row r="441" spans="1:3" ht="12.9" customHeight="1" x14ac:dyDescent="0.25">
      <c r="A441" s="1" t="s">
        <v>10941</v>
      </c>
      <c r="B441" t="s">
        <v>10135</v>
      </c>
      <c r="C441" s="1" t="str">
        <f t="shared" si="6"/>
        <v>Yes</v>
      </c>
    </row>
    <row r="442" spans="1:3" ht="12.9" customHeight="1" x14ac:dyDescent="0.25">
      <c r="A442" s="1" t="s">
        <v>10941</v>
      </c>
      <c r="B442" t="s">
        <v>10291</v>
      </c>
      <c r="C442" s="1" t="str">
        <f t="shared" si="6"/>
        <v>Yes</v>
      </c>
    </row>
    <row r="443" spans="1:3" ht="12.9" customHeight="1" x14ac:dyDescent="0.25">
      <c r="A443" s="1" t="s">
        <v>10941</v>
      </c>
      <c r="B443" t="s">
        <v>10291</v>
      </c>
      <c r="C443" s="1" t="str">
        <f t="shared" si="6"/>
        <v>Yes</v>
      </c>
    </row>
    <row r="444" spans="1:3" ht="12.9" customHeight="1" x14ac:dyDescent="0.25">
      <c r="A444" s="1" t="s">
        <v>10941</v>
      </c>
      <c r="B444" t="s">
        <v>10291</v>
      </c>
      <c r="C444" s="1" t="str">
        <f t="shared" si="6"/>
        <v>Yes</v>
      </c>
    </row>
    <row r="445" spans="1:3" ht="12.9" customHeight="1" x14ac:dyDescent="0.25">
      <c r="A445" s="1" t="s">
        <v>10941</v>
      </c>
      <c r="B445" t="s">
        <v>2807</v>
      </c>
      <c r="C445" s="1" t="str">
        <f t="shared" si="6"/>
        <v>Yes</v>
      </c>
    </row>
    <row r="446" spans="1:3" ht="12.9" customHeight="1" x14ac:dyDescent="0.25">
      <c r="A446" s="1" t="s">
        <v>10941</v>
      </c>
      <c r="B446" t="s">
        <v>2807</v>
      </c>
      <c r="C446" s="1" t="str">
        <f t="shared" si="6"/>
        <v>Yes</v>
      </c>
    </row>
    <row r="447" spans="1:3" ht="12.9" customHeight="1" x14ac:dyDescent="0.25">
      <c r="A447" s="1" t="s">
        <v>10941</v>
      </c>
      <c r="B447" t="s">
        <v>5227</v>
      </c>
      <c r="C447" s="1" t="str">
        <f t="shared" si="6"/>
        <v>Yes</v>
      </c>
    </row>
    <row r="448" spans="1:3" ht="12.9" customHeight="1" x14ac:dyDescent="0.25">
      <c r="A448" s="1" t="s">
        <v>10941</v>
      </c>
      <c r="B448" t="s">
        <v>5227</v>
      </c>
      <c r="C448" s="1" t="str">
        <f t="shared" si="6"/>
        <v>Yes</v>
      </c>
    </row>
    <row r="449" spans="1:3" ht="12.9" customHeight="1" x14ac:dyDescent="0.25">
      <c r="A449" s="1" t="s">
        <v>10941</v>
      </c>
      <c r="B449" t="s">
        <v>5227</v>
      </c>
      <c r="C449" s="1" t="str">
        <f t="shared" ref="C449:C512" si="7">INDEX(Returns,MATCH(B449,$B$1:$B$801,0))</f>
        <v>Yes</v>
      </c>
    </row>
    <row r="450" spans="1:3" ht="12.9" customHeight="1" x14ac:dyDescent="0.25">
      <c r="A450" s="1" t="s">
        <v>10941</v>
      </c>
      <c r="B450" t="s">
        <v>5227</v>
      </c>
      <c r="C450" s="1" t="str">
        <f t="shared" si="7"/>
        <v>Yes</v>
      </c>
    </row>
    <row r="451" spans="1:3" ht="12.9" customHeight="1" x14ac:dyDescent="0.25">
      <c r="A451" s="1" t="s">
        <v>10941</v>
      </c>
      <c r="B451" t="s">
        <v>5227</v>
      </c>
      <c r="C451" s="1" t="str">
        <f t="shared" si="7"/>
        <v>Yes</v>
      </c>
    </row>
    <row r="452" spans="1:3" ht="12.9" customHeight="1" x14ac:dyDescent="0.25">
      <c r="A452" s="1" t="s">
        <v>10941</v>
      </c>
      <c r="B452" t="s">
        <v>10374</v>
      </c>
      <c r="C452" s="1" t="str">
        <f t="shared" si="7"/>
        <v>Yes</v>
      </c>
    </row>
    <row r="453" spans="1:3" ht="12.9" customHeight="1" x14ac:dyDescent="0.25">
      <c r="A453" s="1" t="s">
        <v>10941</v>
      </c>
      <c r="B453" t="s">
        <v>10374</v>
      </c>
      <c r="C453" s="1" t="str">
        <f t="shared" si="7"/>
        <v>Yes</v>
      </c>
    </row>
    <row r="454" spans="1:3" ht="12.9" customHeight="1" x14ac:dyDescent="0.25">
      <c r="A454" s="1" t="s">
        <v>10941</v>
      </c>
      <c r="B454" t="s">
        <v>10374</v>
      </c>
      <c r="C454" s="1" t="str">
        <f t="shared" si="7"/>
        <v>Yes</v>
      </c>
    </row>
    <row r="455" spans="1:3" ht="12.9" customHeight="1" x14ac:dyDescent="0.25">
      <c r="A455" s="1" t="s">
        <v>10941</v>
      </c>
      <c r="B455" t="s">
        <v>10374</v>
      </c>
      <c r="C455" s="1" t="str">
        <f t="shared" si="7"/>
        <v>Yes</v>
      </c>
    </row>
    <row r="456" spans="1:3" ht="12.9" customHeight="1" x14ac:dyDescent="0.25">
      <c r="A456" s="1" t="s">
        <v>10941</v>
      </c>
      <c r="B456" t="s">
        <v>4042</v>
      </c>
      <c r="C456" s="1" t="str">
        <f t="shared" si="7"/>
        <v>Yes</v>
      </c>
    </row>
    <row r="457" spans="1:3" ht="12.9" customHeight="1" x14ac:dyDescent="0.25">
      <c r="A457" s="1" t="s">
        <v>10941</v>
      </c>
      <c r="B457" t="s">
        <v>10728</v>
      </c>
      <c r="C457" s="1" t="str">
        <f t="shared" si="7"/>
        <v>Yes</v>
      </c>
    </row>
    <row r="458" spans="1:3" ht="12.9" customHeight="1" x14ac:dyDescent="0.25">
      <c r="A458" s="1" t="s">
        <v>10941</v>
      </c>
      <c r="B458" t="s">
        <v>10728</v>
      </c>
      <c r="C458" s="1" t="str">
        <f t="shared" si="7"/>
        <v>Yes</v>
      </c>
    </row>
    <row r="459" spans="1:3" ht="12.9" customHeight="1" x14ac:dyDescent="0.25">
      <c r="A459" s="1" t="s">
        <v>10941</v>
      </c>
      <c r="B459" t="s">
        <v>10570</v>
      </c>
      <c r="C459" s="1" t="str">
        <f t="shared" si="7"/>
        <v>Yes</v>
      </c>
    </row>
    <row r="460" spans="1:3" ht="12.9" customHeight="1" x14ac:dyDescent="0.25">
      <c r="A460" s="1" t="s">
        <v>10941</v>
      </c>
      <c r="B460" t="s">
        <v>10570</v>
      </c>
      <c r="C460" s="1" t="str">
        <f t="shared" si="7"/>
        <v>Yes</v>
      </c>
    </row>
    <row r="461" spans="1:3" ht="12.9" customHeight="1" x14ac:dyDescent="0.25">
      <c r="A461" s="1" t="s">
        <v>10941</v>
      </c>
      <c r="B461" t="s">
        <v>10570</v>
      </c>
      <c r="C461" s="1" t="str">
        <f t="shared" si="7"/>
        <v>Yes</v>
      </c>
    </row>
    <row r="462" spans="1:3" ht="12.9" customHeight="1" x14ac:dyDescent="0.25">
      <c r="A462" s="1" t="s">
        <v>10941</v>
      </c>
      <c r="B462" t="s">
        <v>10570</v>
      </c>
      <c r="C462" s="1" t="str">
        <f t="shared" si="7"/>
        <v>Yes</v>
      </c>
    </row>
    <row r="463" spans="1:3" ht="12.9" customHeight="1" x14ac:dyDescent="0.25">
      <c r="A463" s="1" t="s">
        <v>10941</v>
      </c>
      <c r="B463" t="s">
        <v>10570</v>
      </c>
      <c r="C463" s="1" t="str">
        <f t="shared" si="7"/>
        <v>Yes</v>
      </c>
    </row>
    <row r="464" spans="1:3" ht="12.9" customHeight="1" x14ac:dyDescent="0.25">
      <c r="A464" s="1" t="s">
        <v>10941</v>
      </c>
      <c r="B464" t="s">
        <v>7474</v>
      </c>
      <c r="C464" s="1" t="str">
        <f t="shared" si="7"/>
        <v>Yes</v>
      </c>
    </row>
    <row r="465" spans="1:3" ht="12.9" customHeight="1" x14ac:dyDescent="0.25">
      <c r="A465" s="1" t="s">
        <v>10941</v>
      </c>
      <c r="B465" t="s">
        <v>7474</v>
      </c>
      <c r="C465" s="1" t="str">
        <f t="shared" si="7"/>
        <v>Yes</v>
      </c>
    </row>
    <row r="466" spans="1:3" ht="12.9" customHeight="1" x14ac:dyDescent="0.25">
      <c r="A466" s="1" t="s">
        <v>10941</v>
      </c>
      <c r="B466" t="s">
        <v>7474</v>
      </c>
      <c r="C466" s="1" t="str">
        <f t="shared" si="7"/>
        <v>Yes</v>
      </c>
    </row>
    <row r="467" spans="1:3" ht="12.9" customHeight="1" x14ac:dyDescent="0.25">
      <c r="A467" s="1" t="s">
        <v>10941</v>
      </c>
      <c r="B467" t="s">
        <v>7474</v>
      </c>
      <c r="C467" s="1" t="str">
        <f t="shared" si="7"/>
        <v>Yes</v>
      </c>
    </row>
    <row r="468" spans="1:3" ht="12.9" customHeight="1" x14ac:dyDescent="0.25">
      <c r="A468" s="1" t="s">
        <v>10941</v>
      </c>
      <c r="B468" t="s">
        <v>7255</v>
      </c>
      <c r="C468" s="1" t="str">
        <f t="shared" si="7"/>
        <v>Yes</v>
      </c>
    </row>
    <row r="469" spans="1:3" ht="12.9" customHeight="1" x14ac:dyDescent="0.25">
      <c r="A469" s="1" t="s">
        <v>10941</v>
      </c>
      <c r="B469" t="s">
        <v>7255</v>
      </c>
      <c r="C469" s="1" t="str">
        <f t="shared" si="7"/>
        <v>Yes</v>
      </c>
    </row>
    <row r="470" spans="1:3" ht="12.9" customHeight="1" x14ac:dyDescent="0.25">
      <c r="A470" s="1" t="s">
        <v>10941</v>
      </c>
      <c r="B470" t="s">
        <v>7255</v>
      </c>
      <c r="C470" s="1" t="str">
        <f t="shared" si="7"/>
        <v>Yes</v>
      </c>
    </row>
    <row r="471" spans="1:3" ht="12.9" customHeight="1" x14ac:dyDescent="0.25">
      <c r="A471" s="1" t="s">
        <v>10941</v>
      </c>
      <c r="B471" t="s">
        <v>7546</v>
      </c>
      <c r="C471" s="1" t="str">
        <f t="shared" si="7"/>
        <v>Yes</v>
      </c>
    </row>
    <row r="472" spans="1:3" ht="12.9" customHeight="1" x14ac:dyDescent="0.25">
      <c r="A472" s="1" t="s">
        <v>10941</v>
      </c>
      <c r="B472" t="s">
        <v>7546</v>
      </c>
      <c r="C472" s="1" t="str">
        <f t="shared" si="7"/>
        <v>Yes</v>
      </c>
    </row>
    <row r="473" spans="1:3" ht="12.9" customHeight="1" x14ac:dyDescent="0.25">
      <c r="A473" s="1" t="s">
        <v>10941</v>
      </c>
      <c r="B473" t="s">
        <v>6031</v>
      </c>
      <c r="C473" s="1" t="str">
        <f t="shared" si="7"/>
        <v>Yes</v>
      </c>
    </row>
    <row r="474" spans="1:3" ht="12.9" customHeight="1" x14ac:dyDescent="0.25">
      <c r="A474" s="1" t="s">
        <v>10941</v>
      </c>
      <c r="B474" t="s">
        <v>6877</v>
      </c>
      <c r="C474" s="1" t="str">
        <f t="shared" si="7"/>
        <v>Yes</v>
      </c>
    </row>
    <row r="475" spans="1:3" ht="12.9" customHeight="1" x14ac:dyDescent="0.25">
      <c r="A475" s="1" t="s">
        <v>10941</v>
      </c>
      <c r="B475" t="s">
        <v>6877</v>
      </c>
      <c r="C475" s="1" t="str">
        <f t="shared" si="7"/>
        <v>Yes</v>
      </c>
    </row>
    <row r="476" spans="1:3" ht="12.9" customHeight="1" x14ac:dyDescent="0.25">
      <c r="A476" s="1" t="s">
        <v>10941</v>
      </c>
      <c r="B476" t="s">
        <v>3604</v>
      </c>
      <c r="C476" s="1" t="str">
        <f t="shared" si="7"/>
        <v>Yes</v>
      </c>
    </row>
    <row r="477" spans="1:3" ht="12.9" customHeight="1" x14ac:dyDescent="0.25">
      <c r="A477" s="1" t="s">
        <v>10941</v>
      </c>
      <c r="B477" t="s">
        <v>3604</v>
      </c>
      <c r="C477" s="1" t="str">
        <f t="shared" si="7"/>
        <v>Yes</v>
      </c>
    </row>
    <row r="478" spans="1:3" ht="12.9" customHeight="1" x14ac:dyDescent="0.25">
      <c r="A478" s="1" t="s">
        <v>10941</v>
      </c>
      <c r="B478" t="s">
        <v>3844</v>
      </c>
      <c r="C478" s="1" t="str">
        <f t="shared" si="7"/>
        <v>Yes</v>
      </c>
    </row>
    <row r="479" spans="1:3" ht="12.9" customHeight="1" x14ac:dyDescent="0.25">
      <c r="A479" s="1" t="s">
        <v>10941</v>
      </c>
      <c r="B479" t="s">
        <v>3844</v>
      </c>
      <c r="C479" s="1" t="str">
        <f t="shared" si="7"/>
        <v>Yes</v>
      </c>
    </row>
    <row r="480" spans="1:3" ht="12.9" customHeight="1" x14ac:dyDescent="0.25">
      <c r="A480" s="1" t="s">
        <v>10941</v>
      </c>
      <c r="B480" t="s">
        <v>3403</v>
      </c>
      <c r="C480" s="1" t="str">
        <f t="shared" si="7"/>
        <v>Yes</v>
      </c>
    </row>
    <row r="481" spans="1:3" ht="12.9" customHeight="1" x14ac:dyDescent="0.25">
      <c r="A481" s="1" t="s">
        <v>10941</v>
      </c>
      <c r="B481" t="s">
        <v>3403</v>
      </c>
      <c r="C481" s="1" t="str">
        <f t="shared" si="7"/>
        <v>Yes</v>
      </c>
    </row>
    <row r="482" spans="1:3" ht="12.9" customHeight="1" x14ac:dyDescent="0.25">
      <c r="A482" s="1" t="s">
        <v>10941</v>
      </c>
      <c r="B482" t="s">
        <v>3403</v>
      </c>
      <c r="C482" s="1" t="str">
        <f t="shared" si="7"/>
        <v>Yes</v>
      </c>
    </row>
    <row r="483" spans="1:3" ht="12.9" customHeight="1" x14ac:dyDescent="0.25">
      <c r="A483" s="1" t="s">
        <v>10941</v>
      </c>
      <c r="B483" t="s">
        <v>3403</v>
      </c>
      <c r="C483" s="1" t="str">
        <f t="shared" si="7"/>
        <v>Yes</v>
      </c>
    </row>
    <row r="484" spans="1:3" ht="12.9" customHeight="1" x14ac:dyDescent="0.25">
      <c r="A484" s="1" t="s">
        <v>10941</v>
      </c>
      <c r="B484" t="s">
        <v>3403</v>
      </c>
      <c r="C484" s="1" t="str">
        <f t="shared" si="7"/>
        <v>Yes</v>
      </c>
    </row>
    <row r="485" spans="1:3" ht="12.9" customHeight="1" x14ac:dyDescent="0.25">
      <c r="A485" s="1" t="s">
        <v>10941</v>
      </c>
      <c r="B485" t="s">
        <v>10149</v>
      </c>
      <c r="C485" s="1" t="str">
        <f t="shared" si="7"/>
        <v>Yes</v>
      </c>
    </row>
    <row r="486" spans="1:3" ht="12.9" customHeight="1" x14ac:dyDescent="0.25">
      <c r="A486" s="1" t="s">
        <v>10941</v>
      </c>
      <c r="B486" t="s">
        <v>7897</v>
      </c>
      <c r="C486" s="1" t="str">
        <f t="shared" si="7"/>
        <v>Yes</v>
      </c>
    </row>
    <row r="487" spans="1:3" ht="12.9" customHeight="1" x14ac:dyDescent="0.25">
      <c r="A487" s="1" t="s">
        <v>10941</v>
      </c>
      <c r="B487" t="s">
        <v>9303</v>
      </c>
      <c r="C487" s="1" t="str">
        <f t="shared" si="7"/>
        <v>Yes</v>
      </c>
    </row>
    <row r="488" spans="1:3" ht="12.9" customHeight="1" x14ac:dyDescent="0.25">
      <c r="A488" s="1" t="s">
        <v>10941</v>
      </c>
      <c r="B488" t="s">
        <v>6745</v>
      </c>
      <c r="C488" s="1" t="str">
        <f t="shared" si="7"/>
        <v>Yes</v>
      </c>
    </row>
    <row r="489" spans="1:3" ht="12.9" customHeight="1" x14ac:dyDescent="0.25">
      <c r="A489" s="1" t="s">
        <v>10941</v>
      </c>
      <c r="B489" t="s">
        <v>6745</v>
      </c>
      <c r="C489" s="1" t="str">
        <f t="shared" si="7"/>
        <v>Yes</v>
      </c>
    </row>
    <row r="490" spans="1:3" ht="12.9" customHeight="1" x14ac:dyDescent="0.25">
      <c r="A490" s="1" t="s">
        <v>10941</v>
      </c>
      <c r="B490" t="s">
        <v>10197</v>
      </c>
      <c r="C490" s="1" t="str">
        <f t="shared" si="7"/>
        <v>Yes</v>
      </c>
    </row>
    <row r="491" spans="1:3" ht="12.9" customHeight="1" x14ac:dyDescent="0.25">
      <c r="A491" s="1" t="s">
        <v>10941</v>
      </c>
      <c r="B491" t="s">
        <v>10197</v>
      </c>
      <c r="C491" s="1" t="str">
        <f t="shared" si="7"/>
        <v>Yes</v>
      </c>
    </row>
    <row r="492" spans="1:3" ht="12.9" customHeight="1" x14ac:dyDescent="0.25">
      <c r="A492" s="1" t="s">
        <v>10941</v>
      </c>
      <c r="B492" t="s">
        <v>10197</v>
      </c>
      <c r="C492" s="1" t="str">
        <f t="shared" si="7"/>
        <v>Yes</v>
      </c>
    </row>
    <row r="493" spans="1:3" ht="12.9" customHeight="1" x14ac:dyDescent="0.25">
      <c r="A493" s="1" t="s">
        <v>10941</v>
      </c>
      <c r="B493" t="s">
        <v>10197</v>
      </c>
      <c r="C493" s="1" t="str">
        <f t="shared" si="7"/>
        <v>Yes</v>
      </c>
    </row>
    <row r="494" spans="1:3" ht="12.9" customHeight="1" x14ac:dyDescent="0.25">
      <c r="A494" s="1" t="s">
        <v>10941</v>
      </c>
      <c r="B494" t="s">
        <v>10197</v>
      </c>
      <c r="C494" s="1" t="str">
        <f t="shared" si="7"/>
        <v>Yes</v>
      </c>
    </row>
    <row r="495" spans="1:3" ht="12.9" customHeight="1" x14ac:dyDescent="0.25">
      <c r="A495" s="1" t="s">
        <v>10941</v>
      </c>
      <c r="B495" t="s">
        <v>10197</v>
      </c>
      <c r="C495" s="1" t="str">
        <f t="shared" si="7"/>
        <v>Yes</v>
      </c>
    </row>
    <row r="496" spans="1:3" ht="12.9" customHeight="1" x14ac:dyDescent="0.25">
      <c r="A496" s="1" t="s">
        <v>10941</v>
      </c>
      <c r="B496" t="s">
        <v>10197</v>
      </c>
      <c r="C496" s="1" t="str">
        <f t="shared" si="7"/>
        <v>Yes</v>
      </c>
    </row>
    <row r="497" spans="1:3" ht="12.9" customHeight="1" x14ac:dyDescent="0.25">
      <c r="A497" s="1" t="s">
        <v>10941</v>
      </c>
      <c r="B497" t="s">
        <v>10937</v>
      </c>
      <c r="C497" s="1" t="str">
        <f t="shared" si="7"/>
        <v>Yes</v>
      </c>
    </row>
    <row r="498" spans="1:3" ht="12.9" customHeight="1" x14ac:dyDescent="0.25">
      <c r="A498" s="1" t="s">
        <v>10941</v>
      </c>
      <c r="B498" t="s">
        <v>10937</v>
      </c>
      <c r="C498" s="1" t="str">
        <f t="shared" si="7"/>
        <v>Yes</v>
      </c>
    </row>
    <row r="499" spans="1:3" ht="12.9" customHeight="1" x14ac:dyDescent="0.25">
      <c r="A499" s="1" t="s">
        <v>10941</v>
      </c>
      <c r="B499" t="s">
        <v>10937</v>
      </c>
      <c r="C499" s="1" t="str">
        <f t="shared" si="7"/>
        <v>Yes</v>
      </c>
    </row>
    <row r="500" spans="1:3" ht="12.9" customHeight="1" x14ac:dyDescent="0.25">
      <c r="A500" s="1" t="s">
        <v>10941</v>
      </c>
      <c r="B500" t="s">
        <v>10560</v>
      </c>
      <c r="C500" s="1" t="str">
        <f t="shared" si="7"/>
        <v>Yes</v>
      </c>
    </row>
    <row r="501" spans="1:3" ht="12.9" customHeight="1" x14ac:dyDescent="0.25">
      <c r="A501" s="1" t="s">
        <v>10941</v>
      </c>
      <c r="B501" t="s">
        <v>10560</v>
      </c>
      <c r="C501" s="1" t="str">
        <f t="shared" si="7"/>
        <v>Yes</v>
      </c>
    </row>
    <row r="502" spans="1:3" ht="12.9" customHeight="1" x14ac:dyDescent="0.25">
      <c r="A502" s="1" t="s">
        <v>10941</v>
      </c>
      <c r="B502" t="s">
        <v>10560</v>
      </c>
      <c r="C502" s="1" t="str">
        <f t="shared" si="7"/>
        <v>Yes</v>
      </c>
    </row>
    <row r="503" spans="1:3" ht="12.9" customHeight="1" x14ac:dyDescent="0.25">
      <c r="A503" s="1" t="s">
        <v>10941</v>
      </c>
      <c r="B503" t="s">
        <v>10443</v>
      </c>
      <c r="C503" s="1" t="str">
        <f t="shared" si="7"/>
        <v>Yes</v>
      </c>
    </row>
    <row r="504" spans="1:3" ht="12.9" customHeight="1" x14ac:dyDescent="0.25">
      <c r="A504" s="1" t="s">
        <v>10941</v>
      </c>
      <c r="B504" t="s">
        <v>4969</v>
      </c>
      <c r="C504" s="1" t="str">
        <f t="shared" si="7"/>
        <v>Yes</v>
      </c>
    </row>
    <row r="505" spans="1:3" ht="12.9" customHeight="1" x14ac:dyDescent="0.25">
      <c r="A505" s="1" t="s">
        <v>10941</v>
      </c>
      <c r="B505" t="s">
        <v>4969</v>
      </c>
      <c r="C505" s="1" t="str">
        <f t="shared" si="7"/>
        <v>Yes</v>
      </c>
    </row>
    <row r="506" spans="1:3" ht="12.9" customHeight="1" x14ac:dyDescent="0.25">
      <c r="A506" s="1" t="s">
        <v>10941</v>
      </c>
      <c r="B506" t="s">
        <v>8976</v>
      </c>
      <c r="C506" s="1" t="str">
        <f t="shared" si="7"/>
        <v>Yes</v>
      </c>
    </row>
    <row r="507" spans="1:3" ht="12.9" customHeight="1" x14ac:dyDescent="0.25">
      <c r="A507" s="1" t="s">
        <v>10941</v>
      </c>
      <c r="B507" t="s">
        <v>8976</v>
      </c>
      <c r="C507" s="1" t="str">
        <f t="shared" si="7"/>
        <v>Yes</v>
      </c>
    </row>
    <row r="508" spans="1:3" ht="12.9" customHeight="1" x14ac:dyDescent="0.25">
      <c r="A508" s="1" t="s">
        <v>10941</v>
      </c>
      <c r="B508" t="s">
        <v>4404</v>
      </c>
      <c r="C508" s="1" t="str">
        <f t="shared" si="7"/>
        <v>Yes</v>
      </c>
    </row>
    <row r="509" spans="1:3" ht="12.9" customHeight="1" x14ac:dyDescent="0.25">
      <c r="A509" s="1" t="s">
        <v>10941</v>
      </c>
      <c r="B509" t="s">
        <v>4404</v>
      </c>
      <c r="C509" s="1" t="str">
        <f t="shared" si="7"/>
        <v>Yes</v>
      </c>
    </row>
    <row r="510" spans="1:3" ht="12.9" customHeight="1" x14ac:dyDescent="0.25">
      <c r="A510" s="1" t="s">
        <v>10941</v>
      </c>
      <c r="B510" t="s">
        <v>4404</v>
      </c>
      <c r="C510" s="1" t="str">
        <f t="shared" si="7"/>
        <v>Yes</v>
      </c>
    </row>
    <row r="511" spans="1:3" ht="12.9" customHeight="1" x14ac:dyDescent="0.25">
      <c r="A511" s="1" t="s">
        <v>10941</v>
      </c>
      <c r="B511" t="s">
        <v>4404</v>
      </c>
      <c r="C511" s="1" t="str">
        <f t="shared" si="7"/>
        <v>Yes</v>
      </c>
    </row>
    <row r="512" spans="1:3" ht="12.9" customHeight="1" x14ac:dyDescent="0.25">
      <c r="A512" s="1" t="s">
        <v>10941</v>
      </c>
      <c r="B512" t="s">
        <v>4404</v>
      </c>
      <c r="C512" s="1" t="str">
        <f t="shared" si="7"/>
        <v>Yes</v>
      </c>
    </row>
    <row r="513" spans="1:3" ht="12.9" customHeight="1" x14ac:dyDescent="0.25">
      <c r="A513" s="1" t="s">
        <v>10941</v>
      </c>
      <c r="B513" t="s">
        <v>4404</v>
      </c>
      <c r="C513" s="1" t="str">
        <f t="shared" ref="C513:C576" si="8">INDEX(Returns,MATCH(B513,$B$1:$B$801,0))</f>
        <v>Yes</v>
      </c>
    </row>
    <row r="514" spans="1:3" ht="12.9" customHeight="1" x14ac:dyDescent="0.25">
      <c r="A514" s="1" t="s">
        <v>10941</v>
      </c>
      <c r="B514" t="s">
        <v>5006</v>
      </c>
      <c r="C514" s="1" t="str">
        <f t="shared" si="8"/>
        <v>Yes</v>
      </c>
    </row>
    <row r="515" spans="1:3" ht="12.9" customHeight="1" x14ac:dyDescent="0.25">
      <c r="A515" s="1" t="s">
        <v>10941</v>
      </c>
      <c r="B515" t="s">
        <v>5006</v>
      </c>
      <c r="C515" s="1" t="str">
        <f t="shared" si="8"/>
        <v>Yes</v>
      </c>
    </row>
    <row r="516" spans="1:3" ht="12.9" customHeight="1" x14ac:dyDescent="0.25">
      <c r="A516" s="1" t="s">
        <v>10941</v>
      </c>
      <c r="B516" t="s">
        <v>7863</v>
      </c>
      <c r="C516" s="1" t="str">
        <f t="shared" si="8"/>
        <v>Yes</v>
      </c>
    </row>
    <row r="517" spans="1:3" ht="12.9" customHeight="1" x14ac:dyDescent="0.25">
      <c r="A517" s="1" t="s">
        <v>10941</v>
      </c>
      <c r="B517" t="s">
        <v>7863</v>
      </c>
      <c r="C517" s="1" t="str">
        <f t="shared" si="8"/>
        <v>Yes</v>
      </c>
    </row>
    <row r="518" spans="1:3" ht="12.9" customHeight="1" x14ac:dyDescent="0.25">
      <c r="A518" s="1" t="s">
        <v>10941</v>
      </c>
      <c r="B518" t="s">
        <v>7863</v>
      </c>
      <c r="C518" s="1" t="str">
        <f t="shared" si="8"/>
        <v>Yes</v>
      </c>
    </row>
    <row r="519" spans="1:3" ht="12.9" customHeight="1" x14ac:dyDescent="0.25">
      <c r="A519" s="1" t="s">
        <v>10941</v>
      </c>
      <c r="B519" t="s">
        <v>7863</v>
      </c>
      <c r="C519" s="1" t="str">
        <f t="shared" si="8"/>
        <v>Yes</v>
      </c>
    </row>
    <row r="520" spans="1:3" ht="12.9" customHeight="1" x14ac:dyDescent="0.25">
      <c r="A520" s="1" t="s">
        <v>10941</v>
      </c>
      <c r="B520" t="s">
        <v>7863</v>
      </c>
      <c r="C520" s="1" t="str">
        <f t="shared" si="8"/>
        <v>Yes</v>
      </c>
    </row>
    <row r="521" spans="1:3" ht="12.9" customHeight="1" x14ac:dyDescent="0.25">
      <c r="A521" s="1" t="s">
        <v>10941</v>
      </c>
      <c r="B521" t="s">
        <v>9148</v>
      </c>
      <c r="C521" s="1" t="str">
        <f t="shared" si="8"/>
        <v>Yes</v>
      </c>
    </row>
    <row r="522" spans="1:3" ht="12.9" customHeight="1" x14ac:dyDescent="0.25">
      <c r="A522" s="1" t="s">
        <v>10941</v>
      </c>
      <c r="B522" t="s">
        <v>9148</v>
      </c>
      <c r="C522" s="1" t="str">
        <f t="shared" si="8"/>
        <v>Yes</v>
      </c>
    </row>
    <row r="523" spans="1:3" ht="12.9" customHeight="1" x14ac:dyDescent="0.25">
      <c r="A523" s="1" t="s">
        <v>10941</v>
      </c>
      <c r="B523" t="s">
        <v>9148</v>
      </c>
      <c r="C523" s="1" t="str">
        <f t="shared" si="8"/>
        <v>Yes</v>
      </c>
    </row>
    <row r="524" spans="1:3" ht="12.9" customHeight="1" x14ac:dyDescent="0.25">
      <c r="A524" s="1" t="s">
        <v>10941</v>
      </c>
      <c r="B524" t="s">
        <v>9148</v>
      </c>
      <c r="C524" s="1" t="str">
        <f t="shared" si="8"/>
        <v>Yes</v>
      </c>
    </row>
    <row r="525" spans="1:3" ht="12.9" customHeight="1" x14ac:dyDescent="0.25">
      <c r="A525" s="1" t="s">
        <v>10941</v>
      </c>
      <c r="B525" t="s">
        <v>9148</v>
      </c>
      <c r="C525" s="1" t="str">
        <f t="shared" si="8"/>
        <v>Yes</v>
      </c>
    </row>
    <row r="526" spans="1:3" ht="12.9" customHeight="1" x14ac:dyDescent="0.25">
      <c r="A526" s="1" t="s">
        <v>10941</v>
      </c>
      <c r="B526" t="s">
        <v>9148</v>
      </c>
      <c r="C526" s="1" t="str">
        <f t="shared" si="8"/>
        <v>Yes</v>
      </c>
    </row>
    <row r="527" spans="1:3" ht="12.9" customHeight="1" x14ac:dyDescent="0.25">
      <c r="A527" s="1" t="s">
        <v>10941</v>
      </c>
      <c r="B527" t="s">
        <v>8242</v>
      </c>
      <c r="C527" s="1" t="str">
        <f t="shared" si="8"/>
        <v>Yes</v>
      </c>
    </row>
    <row r="528" spans="1:3" ht="12.9" customHeight="1" x14ac:dyDescent="0.25">
      <c r="A528" s="1" t="s">
        <v>10941</v>
      </c>
      <c r="B528" t="s">
        <v>8264</v>
      </c>
      <c r="C528" s="1" t="str">
        <f t="shared" si="8"/>
        <v>Yes</v>
      </c>
    </row>
    <row r="529" spans="1:3" ht="12.9" customHeight="1" x14ac:dyDescent="0.25">
      <c r="A529" s="1" t="s">
        <v>10941</v>
      </c>
      <c r="B529" t="s">
        <v>8264</v>
      </c>
      <c r="C529" s="1" t="str">
        <f t="shared" si="8"/>
        <v>Yes</v>
      </c>
    </row>
    <row r="530" spans="1:3" ht="12.9" customHeight="1" x14ac:dyDescent="0.25">
      <c r="A530" s="1" t="s">
        <v>10941</v>
      </c>
      <c r="B530" t="s">
        <v>6274</v>
      </c>
      <c r="C530" s="1" t="str">
        <f t="shared" si="8"/>
        <v>Yes</v>
      </c>
    </row>
    <row r="531" spans="1:3" ht="12.9" customHeight="1" x14ac:dyDescent="0.25">
      <c r="A531" s="1" t="s">
        <v>10941</v>
      </c>
      <c r="B531" t="s">
        <v>6274</v>
      </c>
      <c r="C531" s="1" t="str">
        <f t="shared" si="8"/>
        <v>Yes</v>
      </c>
    </row>
    <row r="532" spans="1:3" ht="12.9" customHeight="1" x14ac:dyDescent="0.25">
      <c r="A532" s="1" t="s">
        <v>10941</v>
      </c>
      <c r="B532" t="s">
        <v>6274</v>
      </c>
      <c r="C532" s="1" t="str">
        <f t="shared" si="8"/>
        <v>Yes</v>
      </c>
    </row>
    <row r="533" spans="1:3" ht="12.9" customHeight="1" x14ac:dyDescent="0.25">
      <c r="A533" s="1" t="s">
        <v>10941</v>
      </c>
      <c r="B533" t="s">
        <v>6274</v>
      </c>
      <c r="C533" s="1" t="str">
        <f t="shared" si="8"/>
        <v>Yes</v>
      </c>
    </row>
    <row r="534" spans="1:3" ht="12.9" customHeight="1" x14ac:dyDescent="0.25">
      <c r="A534" s="1" t="s">
        <v>10941</v>
      </c>
      <c r="B534" t="s">
        <v>5590</v>
      </c>
      <c r="C534" s="1" t="str">
        <f t="shared" si="8"/>
        <v>Yes</v>
      </c>
    </row>
    <row r="535" spans="1:3" ht="12.9" customHeight="1" x14ac:dyDescent="0.25">
      <c r="A535" s="1" t="s">
        <v>10941</v>
      </c>
      <c r="B535" t="s">
        <v>5590</v>
      </c>
      <c r="C535" s="1" t="str">
        <f t="shared" si="8"/>
        <v>Yes</v>
      </c>
    </row>
    <row r="536" spans="1:3" ht="12.9" customHeight="1" x14ac:dyDescent="0.25">
      <c r="A536" s="1" t="s">
        <v>10941</v>
      </c>
      <c r="B536" t="s">
        <v>5590</v>
      </c>
      <c r="C536" s="1" t="str">
        <f t="shared" si="8"/>
        <v>Yes</v>
      </c>
    </row>
    <row r="537" spans="1:3" ht="12.9" customHeight="1" x14ac:dyDescent="0.25">
      <c r="A537" s="1" t="s">
        <v>10941</v>
      </c>
      <c r="B537" t="s">
        <v>9762</v>
      </c>
      <c r="C537" s="1" t="str">
        <f t="shared" si="8"/>
        <v>Yes</v>
      </c>
    </row>
    <row r="538" spans="1:3" ht="12.9" customHeight="1" x14ac:dyDescent="0.25">
      <c r="A538" s="1" t="s">
        <v>10941</v>
      </c>
      <c r="B538" t="s">
        <v>9762</v>
      </c>
      <c r="C538" s="1" t="str">
        <f t="shared" si="8"/>
        <v>Yes</v>
      </c>
    </row>
    <row r="539" spans="1:3" ht="12.9" customHeight="1" x14ac:dyDescent="0.25">
      <c r="A539" s="1" t="s">
        <v>10941</v>
      </c>
      <c r="B539" t="s">
        <v>9762</v>
      </c>
      <c r="C539" s="1" t="str">
        <f t="shared" si="8"/>
        <v>Yes</v>
      </c>
    </row>
    <row r="540" spans="1:3" ht="12.9" customHeight="1" x14ac:dyDescent="0.25">
      <c r="A540" s="1" t="s">
        <v>10941</v>
      </c>
      <c r="B540" t="s">
        <v>9762</v>
      </c>
      <c r="C540" s="1" t="str">
        <f t="shared" si="8"/>
        <v>Yes</v>
      </c>
    </row>
    <row r="541" spans="1:3" ht="12.9" customHeight="1" x14ac:dyDescent="0.25">
      <c r="A541" s="1" t="s">
        <v>10941</v>
      </c>
      <c r="B541" t="s">
        <v>9762</v>
      </c>
      <c r="C541" s="1" t="str">
        <f t="shared" si="8"/>
        <v>Yes</v>
      </c>
    </row>
    <row r="542" spans="1:3" ht="12.9" customHeight="1" x14ac:dyDescent="0.25">
      <c r="A542" s="1" t="s">
        <v>10941</v>
      </c>
      <c r="B542" t="s">
        <v>9762</v>
      </c>
      <c r="C542" s="1" t="str">
        <f t="shared" si="8"/>
        <v>Yes</v>
      </c>
    </row>
    <row r="543" spans="1:3" ht="12.9" customHeight="1" x14ac:dyDescent="0.25">
      <c r="A543" s="1" t="s">
        <v>10941</v>
      </c>
      <c r="B543" t="s">
        <v>6361</v>
      </c>
      <c r="C543" s="1" t="str">
        <f t="shared" si="8"/>
        <v>Yes</v>
      </c>
    </row>
    <row r="544" spans="1:3" ht="12.9" customHeight="1" x14ac:dyDescent="0.25">
      <c r="A544" s="1" t="s">
        <v>10941</v>
      </c>
      <c r="B544" t="s">
        <v>6361</v>
      </c>
      <c r="C544" s="1" t="str">
        <f t="shared" si="8"/>
        <v>Yes</v>
      </c>
    </row>
    <row r="545" spans="1:3" ht="12.9" customHeight="1" x14ac:dyDescent="0.25">
      <c r="A545" s="1" t="s">
        <v>10941</v>
      </c>
      <c r="B545" t="s">
        <v>7775</v>
      </c>
      <c r="C545" s="1" t="str">
        <f t="shared" si="8"/>
        <v>Yes</v>
      </c>
    </row>
    <row r="546" spans="1:3" ht="12.9" customHeight="1" x14ac:dyDescent="0.25">
      <c r="A546" s="1" t="s">
        <v>10941</v>
      </c>
      <c r="B546" t="s">
        <v>9758</v>
      </c>
      <c r="C546" s="1" t="str">
        <f t="shared" si="8"/>
        <v>Yes</v>
      </c>
    </row>
    <row r="547" spans="1:3" ht="12.9" customHeight="1" x14ac:dyDescent="0.25">
      <c r="A547" s="1" t="s">
        <v>10941</v>
      </c>
      <c r="B547" t="s">
        <v>9758</v>
      </c>
      <c r="C547" s="1" t="str">
        <f t="shared" si="8"/>
        <v>Yes</v>
      </c>
    </row>
    <row r="548" spans="1:3" ht="12.9" customHeight="1" x14ac:dyDescent="0.25">
      <c r="A548" s="1" t="s">
        <v>10941</v>
      </c>
      <c r="B548" t="s">
        <v>9758</v>
      </c>
      <c r="C548" s="1" t="str">
        <f t="shared" si="8"/>
        <v>Yes</v>
      </c>
    </row>
    <row r="549" spans="1:3" ht="12.9" customHeight="1" x14ac:dyDescent="0.25">
      <c r="A549" s="1" t="s">
        <v>10941</v>
      </c>
      <c r="B549" t="s">
        <v>9758</v>
      </c>
      <c r="C549" s="1" t="str">
        <f t="shared" si="8"/>
        <v>Yes</v>
      </c>
    </row>
    <row r="550" spans="1:3" ht="12.9" customHeight="1" x14ac:dyDescent="0.25">
      <c r="A550" s="1" t="s">
        <v>10941</v>
      </c>
      <c r="B550" t="s">
        <v>9758</v>
      </c>
      <c r="C550" s="1" t="str">
        <f t="shared" si="8"/>
        <v>Yes</v>
      </c>
    </row>
    <row r="551" spans="1:3" ht="12.9" customHeight="1" x14ac:dyDescent="0.25">
      <c r="A551" s="1" t="s">
        <v>10941</v>
      </c>
      <c r="B551" t="s">
        <v>6315</v>
      </c>
      <c r="C551" s="1" t="str">
        <f t="shared" si="8"/>
        <v>Yes</v>
      </c>
    </row>
    <row r="552" spans="1:3" ht="12.9" customHeight="1" x14ac:dyDescent="0.25">
      <c r="A552" s="1" t="s">
        <v>10941</v>
      </c>
      <c r="B552" t="s">
        <v>6315</v>
      </c>
      <c r="C552" s="1" t="str">
        <f t="shared" si="8"/>
        <v>Yes</v>
      </c>
    </row>
    <row r="553" spans="1:3" ht="12.9" customHeight="1" x14ac:dyDescent="0.25">
      <c r="A553" s="1" t="s">
        <v>10941</v>
      </c>
      <c r="B553" t="s">
        <v>6526</v>
      </c>
      <c r="C553" s="1" t="str">
        <f t="shared" si="8"/>
        <v>Yes</v>
      </c>
    </row>
    <row r="554" spans="1:3" ht="12.9" customHeight="1" x14ac:dyDescent="0.25">
      <c r="A554" s="1" t="s">
        <v>10941</v>
      </c>
      <c r="B554" t="s">
        <v>2894</v>
      </c>
      <c r="C554" s="1" t="str">
        <f t="shared" si="8"/>
        <v>Yes</v>
      </c>
    </row>
    <row r="555" spans="1:3" ht="12.9" customHeight="1" x14ac:dyDescent="0.25">
      <c r="A555" s="1" t="s">
        <v>10941</v>
      </c>
      <c r="B555" t="s">
        <v>2894</v>
      </c>
      <c r="C555" s="1" t="str">
        <f t="shared" si="8"/>
        <v>Yes</v>
      </c>
    </row>
    <row r="556" spans="1:3" ht="12.9" customHeight="1" x14ac:dyDescent="0.25">
      <c r="A556" s="1" t="s">
        <v>10941</v>
      </c>
      <c r="B556" t="s">
        <v>9374</v>
      </c>
      <c r="C556" s="1" t="str">
        <f t="shared" si="8"/>
        <v>Yes</v>
      </c>
    </row>
    <row r="557" spans="1:3" ht="12.9" customHeight="1" x14ac:dyDescent="0.25">
      <c r="A557" s="1" t="s">
        <v>10941</v>
      </c>
      <c r="B557" t="s">
        <v>9374</v>
      </c>
      <c r="C557" s="1" t="str">
        <f t="shared" si="8"/>
        <v>Yes</v>
      </c>
    </row>
    <row r="558" spans="1:3" ht="12.9" customHeight="1" x14ac:dyDescent="0.25">
      <c r="A558" s="1" t="s">
        <v>10941</v>
      </c>
      <c r="B558" t="s">
        <v>9374</v>
      </c>
      <c r="C558" s="1" t="str">
        <f t="shared" si="8"/>
        <v>Yes</v>
      </c>
    </row>
    <row r="559" spans="1:3" ht="12.9" customHeight="1" x14ac:dyDescent="0.25">
      <c r="A559" s="1" t="s">
        <v>10941</v>
      </c>
      <c r="B559" t="s">
        <v>5826</v>
      </c>
      <c r="C559" s="1" t="str">
        <f t="shared" si="8"/>
        <v>Yes</v>
      </c>
    </row>
    <row r="560" spans="1:3" ht="12.9" customHeight="1" x14ac:dyDescent="0.25">
      <c r="A560" s="1" t="s">
        <v>10941</v>
      </c>
      <c r="B560" t="s">
        <v>1921</v>
      </c>
      <c r="C560" s="1" t="str">
        <f t="shared" si="8"/>
        <v>Yes</v>
      </c>
    </row>
    <row r="561" spans="1:3" ht="12.9" customHeight="1" x14ac:dyDescent="0.25">
      <c r="A561" s="1" t="s">
        <v>10941</v>
      </c>
      <c r="B561" t="s">
        <v>9354</v>
      </c>
      <c r="C561" s="1" t="str">
        <f t="shared" si="8"/>
        <v>Yes</v>
      </c>
    </row>
    <row r="562" spans="1:3" ht="12.9" customHeight="1" x14ac:dyDescent="0.25">
      <c r="A562" s="1" t="s">
        <v>10941</v>
      </c>
      <c r="B562" t="s">
        <v>9354</v>
      </c>
      <c r="C562" s="1" t="str">
        <f t="shared" si="8"/>
        <v>Yes</v>
      </c>
    </row>
    <row r="563" spans="1:3" ht="12.9" customHeight="1" x14ac:dyDescent="0.25">
      <c r="A563" s="1" t="s">
        <v>10941</v>
      </c>
      <c r="B563" t="s">
        <v>6162</v>
      </c>
      <c r="C563" s="1" t="str">
        <f t="shared" si="8"/>
        <v>Yes</v>
      </c>
    </row>
    <row r="564" spans="1:3" ht="12.9" customHeight="1" x14ac:dyDescent="0.25">
      <c r="A564" s="1" t="s">
        <v>10941</v>
      </c>
      <c r="B564" t="s">
        <v>6162</v>
      </c>
      <c r="C564" s="1" t="str">
        <f t="shared" si="8"/>
        <v>Yes</v>
      </c>
    </row>
    <row r="565" spans="1:3" ht="12.9" customHeight="1" x14ac:dyDescent="0.25">
      <c r="A565" s="1" t="s">
        <v>10941</v>
      </c>
      <c r="B565" t="s">
        <v>6162</v>
      </c>
      <c r="C565" s="1" t="str">
        <f t="shared" si="8"/>
        <v>Yes</v>
      </c>
    </row>
    <row r="566" spans="1:3" ht="12.9" customHeight="1" x14ac:dyDescent="0.25">
      <c r="A566" s="1" t="s">
        <v>10941</v>
      </c>
      <c r="B566" t="s">
        <v>6162</v>
      </c>
      <c r="C566" s="1" t="str">
        <f t="shared" si="8"/>
        <v>Yes</v>
      </c>
    </row>
    <row r="567" spans="1:3" ht="12.9" customHeight="1" x14ac:dyDescent="0.25">
      <c r="A567" s="1" t="s">
        <v>10941</v>
      </c>
      <c r="B567" t="s">
        <v>6033</v>
      </c>
      <c r="C567" s="1" t="str">
        <f t="shared" si="8"/>
        <v>Yes</v>
      </c>
    </row>
    <row r="568" spans="1:3" ht="12.9" customHeight="1" x14ac:dyDescent="0.25">
      <c r="A568" s="1" t="s">
        <v>10941</v>
      </c>
      <c r="B568" t="s">
        <v>5507</v>
      </c>
      <c r="C568" s="1" t="str">
        <f t="shared" si="8"/>
        <v>Yes</v>
      </c>
    </row>
    <row r="569" spans="1:3" ht="12.9" customHeight="1" x14ac:dyDescent="0.25">
      <c r="A569" s="1" t="s">
        <v>10941</v>
      </c>
      <c r="B569" t="s">
        <v>9867</v>
      </c>
      <c r="C569" s="1" t="str">
        <f t="shared" si="8"/>
        <v>Yes</v>
      </c>
    </row>
    <row r="570" spans="1:3" ht="12.9" customHeight="1" x14ac:dyDescent="0.25">
      <c r="A570" s="1" t="s">
        <v>10941</v>
      </c>
      <c r="B570" t="s">
        <v>9867</v>
      </c>
      <c r="C570" s="1" t="str">
        <f t="shared" si="8"/>
        <v>Yes</v>
      </c>
    </row>
    <row r="571" spans="1:3" ht="12.9" customHeight="1" x14ac:dyDescent="0.25">
      <c r="A571" s="1" t="s">
        <v>10941</v>
      </c>
      <c r="B571" t="s">
        <v>9867</v>
      </c>
      <c r="C571" s="1" t="str">
        <f t="shared" si="8"/>
        <v>Yes</v>
      </c>
    </row>
    <row r="572" spans="1:3" ht="12.9" customHeight="1" x14ac:dyDescent="0.25">
      <c r="A572" s="1" t="s">
        <v>10941</v>
      </c>
      <c r="B572" t="s">
        <v>8500</v>
      </c>
      <c r="C572" s="1" t="str">
        <f t="shared" si="8"/>
        <v>Yes</v>
      </c>
    </row>
    <row r="573" spans="1:3" ht="12.9" customHeight="1" x14ac:dyDescent="0.25">
      <c r="A573" s="1" t="s">
        <v>10941</v>
      </c>
      <c r="B573" t="s">
        <v>8500</v>
      </c>
      <c r="C573" s="1" t="str">
        <f t="shared" si="8"/>
        <v>Yes</v>
      </c>
    </row>
    <row r="574" spans="1:3" ht="12.9" customHeight="1" x14ac:dyDescent="0.25">
      <c r="A574" s="1" t="s">
        <v>10941</v>
      </c>
      <c r="B574" t="s">
        <v>8500</v>
      </c>
      <c r="C574" s="1" t="str">
        <f t="shared" si="8"/>
        <v>Yes</v>
      </c>
    </row>
    <row r="575" spans="1:3" ht="12.9" customHeight="1" x14ac:dyDescent="0.25">
      <c r="A575" s="1" t="s">
        <v>10941</v>
      </c>
      <c r="B575" t="s">
        <v>8500</v>
      </c>
      <c r="C575" s="1" t="str">
        <f t="shared" si="8"/>
        <v>Yes</v>
      </c>
    </row>
    <row r="576" spans="1:3" ht="12.9" customHeight="1" x14ac:dyDescent="0.25">
      <c r="A576" s="1" t="s">
        <v>10941</v>
      </c>
      <c r="B576" t="s">
        <v>8500</v>
      </c>
      <c r="C576" s="1" t="str">
        <f t="shared" si="8"/>
        <v>Yes</v>
      </c>
    </row>
    <row r="577" spans="1:3" ht="12.9" customHeight="1" x14ac:dyDescent="0.25">
      <c r="A577" s="1" t="s">
        <v>10941</v>
      </c>
      <c r="B577" t="s">
        <v>3258</v>
      </c>
      <c r="C577" s="1" t="str">
        <f t="shared" ref="C577:C640" si="9">INDEX(Returns,MATCH(B577,$B$1:$B$801,0))</f>
        <v>Yes</v>
      </c>
    </row>
    <row r="578" spans="1:3" ht="12.9" customHeight="1" x14ac:dyDescent="0.25">
      <c r="A578" s="1" t="s">
        <v>10941</v>
      </c>
      <c r="B578" t="s">
        <v>3258</v>
      </c>
      <c r="C578" s="1" t="str">
        <f t="shared" si="9"/>
        <v>Yes</v>
      </c>
    </row>
    <row r="579" spans="1:3" ht="12.9" customHeight="1" x14ac:dyDescent="0.25">
      <c r="A579" s="1" t="s">
        <v>10941</v>
      </c>
      <c r="B579" t="s">
        <v>3258</v>
      </c>
      <c r="C579" s="1" t="str">
        <f t="shared" si="9"/>
        <v>Yes</v>
      </c>
    </row>
    <row r="580" spans="1:3" ht="12.9" customHeight="1" x14ac:dyDescent="0.25">
      <c r="A580" s="1" t="s">
        <v>10941</v>
      </c>
      <c r="B580" t="s">
        <v>1668</v>
      </c>
      <c r="C580" s="1" t="str">
        <f t="shared" si="9"/>
        <v>Yes</v>
      </c>
    </row>
    <row r="581" spans="1:3" ht="12.9" customHeight="1" x14ac:dyDescent="0.25">
      <c r="A581" s="1" t="s">
        <v>10941</v>
      </c>
      <c r="B581" t="s">
        <v>1668</v>
      </c>
      <c r="C581" s="1" t="str">
        <f t="shared" si="9"/>
        <v>Yes</v>
      </c>
    </row>
    <row r="582" spans="1:3" ht="12.9" customHeight="1" x14ac:dyDescent="0.25">
      <c r="A582" s="1" t="s">
        <v>10941</v>
      </c>
      <c r="B582" t="s">
        <v>1668</v>
      </c>
      <c r="C582" s="1" t="str">
        <f t="shared" si="9"/>
        <v>Yes</v>
      </c>
    </row>
    <row r="583" spans="1:3" ht="12.9" customHeight="1" x14ac:dyDescent="0.25">
      <c r="A583" s="1" t="s">
        <v>10941</v>
      </c>
      <c r="B583" t="s">
        <v>6796</v>
      </c>
      <c r="C583" s="1" t="str">
        <f t="shared" si="9"/>
        <v>Yes</v>
      </c>
    </row>
    <row r="584" spans="1:3" ht="12.9" customHeight="1" x14ac:dyDescent="0.25">
      <c r="A584" s="1" t="s">
        <v>10941</v>
      </c>
      <c r="B584" t="s">
        <v>6796</v>
      </c>
      <c r="C584" s="1" t="str">
        <f t="shared" si="9"/>
        <v>Yes</v>
      </c>
    </row>
    <row r="585" spans="1:3" ht="12.9" customHeight="1" x14ac:dyDescent="0.25">
      <c r="A585" s="1" t="s">
        <v>10941</v>
      </c>
      <c r="B585" t="s">
        <v>6796</v>
      </c>
      <c r="C585" s="1" t="str">
        <f t="shared" si="9"/>
        <v>Yes</v>
      </c>
    </row>
    <row r="586" spans="1:3" ht="12.9" customHeight="1" x14ac:dyDescent="0.25">
      <c r="A586" s="1" t="s">
        <v>10941</v>
      </c>
      <c r="B586" t="s">
        <v>10835</v>
      </c>
      <c r="C586" s="1" t="str">
        <f t="shared" si="9"/>
        <v>Yes</v>
      </c>
    </row>
    <row r="587" spans="1:3" ht="12.9" customHeight="1" x14ac:dyDescent="0.25">
      <c r="A587" s="1" t="s">
        <v>10941</v>
      </c>
      <c r="B587" t="s">
        <v>8410</v>
      </c>
      <c r="C587" s="1" t="str">
        <f t="shared" si="9"/>
        <v>Yes</v>
      </c>
    </row>
    <row r="588" spans="1:3" ht="12.9" customHeight="1" x14ac:dyDescent="0.25">
      <c r="A588" s="1" t="s">
        <v>10941</v>
      </c>
      <c r="B588" t="s">
        <v>8410</v>
      </c>
      <c r="C588" s="1" t="str">
        <f t="shared" si="9"/>
        <v>Yes</v>
      </c>
    </row>
    <row r="589" spans="1:3" ht="12.9" customHeight="1" x14ac:dyDescent="0.25">
      <c r="A589" s="1" t="s">
        <v>10941</v>
      </c>
      <c r="B589" t="s">
        <v>8410</v>
      </c>
      <c r="C589" s="1" t="str">
        <f t="shared" si="9"/>
        <v>Yes</v>
      </c>
    </row>
    <row r="590" spans="1:3" ht="12.9" customHeight="1" x14ac:dyDescent="0.25">
      <c r="A590" s="1" t="s">
        <v>10941</v>
      </c>
      <c r="B590" t="s">
        <v>8410</v>
      </c>
      <c r="C590" s="1" t="str">
        <f t="shared" si="9"/>
        <v>Yes</v>
      </c>
    </row>
    <row r="591" spans="1:3" ht="12.9" customHeight="1" x14ac:dyDescent="0.25">
      <c r="A591" s="1" t="s">
        <v>10941</v>
      </c>
      <c r="B591" t="s">
        <v>6594</v>
      </c>
      <c r="C591" s="1" t="str">
        <f t="shared" si="9"/>
        <v>Yes</v>
      </c>
    </row>
    <row r="592" spans="1:3" ht="12.9" customHeight="1" x14ac:dyDescent="0.25">
      <c r="A592" s="1" t="s">
        <v>10941</v>
      </c>
      <c r="B592" t="s">
        <v>6594</v>
      </c>
      <c r="C592" s="1" t="str">
        <f t="shared" si="9"/>
        <v>Yes</v>
      </c>
    </row>
    <row r="593" spans="1:3" ht="12.9" customHeight="1" x14ac:dyDescent="0.25">
      <c r="A593" s="1" t="s">
        <v>10941</v>
      </c>
      <c r="B593" t="s">
        <v>4681</v>
      </c>
      <c r="C593" s="1" t="str">
        <f t="shared" si="9"/>
        <v>Yes</v>
      </c>
    </row>
    <row r="594" spans="1:3" ht="12.9" customHeight="1" x14ac:dyDescent="0.25">
      <c r="A594" s="1" t="s">
        <v>10941</v>
      </c>
      <c r="B594" t="s">
        <v>10379</v>
      </c>
      <c r="C594" s="1" t="str">
        <f t="shared" si="9"/>
        <v>Yes</v>
      </c>
    </row>
    <row r="595" spans="1:3" ht="12.9" customHeight="1" x14ac:dyDescent="0.25">
      <c r="A595" s="1" t="s">
        <v>10941</v>
      </c>
      <c r="B595" t="s">
        <v>10379</v>
      </c>
      <c r="C595" s="1" t="str">
        <f t="shared" si="9"/>
        <v>Yes</v>
      </c>
    </row>
    <row r="596" spans="1:3" ht="12.9" customHeight="1" x14ac:dyDescent="0.25">
      <c r="A596" s="1" t="s">
        <v>10941</v>
      </c>
      <c r="B596" t="s">
        <v>4813</v>
      </c>
      <c r="C596" s="1" t="str">
        <f t="shared" si="9"/>
        <v>Yes</v>
      </c>
    </row>
    <row r="597" spans="1:3" ht="12.9" customHeight="1" x14ac:dyDescent="0.25">
      <c r="A597" s="1" t="s">
        <v>10941</v>
      </c>
      <c r="B597" t="s">
        <v>4813</v>
      </c>
      <c r="C597" s="1" t="str">
        <f t="shared" si="9"/>
        <v>Yes</v>
      </c>
    </row>
    <row r="598" spans="1:3" ht="12.9" customHeight="1" x14ac:dyDescent="0.25">
      <c r="A598" s="1" t="s">
        <v>10941</v>
      </c>
      <c r="B598" t="s">
        <v>4813</v>
      </c>
      <c r="C598" s="1" t="str">
        <f t="shared" si="9"/>
        <v>Yes</v>
      </c>
    </row>
    <row r="599" spans="1:3" ht="12.9" customHeight="1" x14ac:dyDescent="0.25">
      <c r="A599" s="1" t="s">
        <v>10941</v>
      </c>
      <c r="B599" t="s">
        <v>5686</v>
      </c>
      <c r="C599" s="1" t="str">
        <f t="shared" si="9"/>
        <v>Yes</v>
      </c>
    </row>
    <row r="600" spans="1:3" ht="12.9" customHeight="1" x14ac:dyDescent="0.25">
      <c r="A600" s="1" t="s">
        <v>10941</v>
      </c>
      <c r="B600" t="s">
        <v>8696</v>
      </c>
      <c r="C600" s="1" t="str">
        <f t="shared" si="9"/>
        <v>Yes</v>
      </c>
    </row>
    <row r="601" spans="1:3" ht="12.9" customHeight="1" x14ac:dyDescent="0.25">
      <c r="A601" s="1" t="s">
        <v>10941</v>
      </c>
      <c r="B601" t="s">
        <v>8696</v>
      </c>
      <c r="C601" s="1" t="str">
        <f t="shared" si="9"/>
        <v>Yes</v>
      </c>
    </row>
    <row r="602" spans="1:3" ht="12.9" customHeight="1" x14ac:dyDescent="0.25">
      <c r="A602" s="1" t="s">
        <v>10941</v>
      </c>
      <c r="B602" t="s">
        <v>8696</v>
      </c>
      <c r="C602" s="1" t="str">
        <f t="shared" si="9"/>
        <v>Yes</v>
      </c>
    </row>
    <row r="603" spans="1:3" ht="12.9" customHeight="1" x14ac:dyDescent="0.25">
      <c r="A603" s="1" t="s">
        <v>10941</v>
      </c>
      <c r="B603" t="s">
        <v>8111</v>
      </c>
      <c r="C603" s="1" t="str">
        <f t="shared" si="9"/>
        <v>Yes</v>
      </c>
    </row>
    <row r="604" spans="1:3" ht="12.9" customHeight="1" x14ac:dyDescent="0.25">
      <c r="A604" s="1" t="s">
        <v>10941</v>
      </c>
      <c r="B604" t="s">
        <v>8111</v>
      </c>
      <c r="C604" s="1" t="str">
        <f t="shared" si="9"/>
        <v>Yes</v>
      </c>
    </row>
    <row r="605" spans="1:3" ht="12.9" customHeight="1" x14ac:dyDescent="0.25">
      <c r="A605" s="1" t="s">
        <v>10941</v>
      </c>
      <c r="B605" t="s">
        <v>8111</v>
      </c>
      <c r="C605" s="1" t="str">
        <f t="shared" si="9"/>
        <v>Yes</v>
      </c>
    </row>
    <row r="606" spans="1:3" ht="12.9" customHeight="1" x14ac:dyDescent="0.25">
      <c r="A606" s="1" t="s">
        <v>10941</v>
      </c>
      <c r="B606" t="s">
        <v>9339</v>
      </c>
      <c r="C606" s="1" t="str">
        <f t="shared" si="9"/>
        <v>Yes</v>
      </c>
    </row>
    <row r="607" spans="1:3" ht="12.9" customHeight="1" x14ac:dyDescent="0.25">
      <c r="A607" s="1" t="s">
        <v>10941</v>
      </c>
      <c r="B607" t="s">
        <v>10344</v>
      </c>
      <c r="C607" s="1" t="str">
        <f t="shared" si="9"/>
        <v>Yes</v>
      </c>
    </row>
    <row r="608" spans="1:3" ht="12.9" customHeight="1" x14ac:dyDescent="0.25">
      <c r="A608" s="1" t="s">
        <v>10941</v>
      </c>
      <c r="B608" t="s">
        <v>10344</v>
      </c>
      <c r="C608" s="1" t="str">
        <f t="shared" si="9"/>
        <v>Yes</v>
      </c>
    </row>
    <row r="609" spans="1:3" ht="12.9" customHeight="1" x14ac:dyDescent="0.25">
      <c r="A609" s="1" t="s">
        <v>10941</v>
      </c>
      <c r="B609" t="s">
        <v>10344</v>
      </c>
      <c r="C609" s="1" t="str">
        <f t="shared" si="9"/>
        <v>Yes</v>
      </c>
    </row>
    <row r="610" spans="1:3" ht="12.9" customHeight="1" x14ac:dyDescent="0.25">
      <c r="A610" s="1" t="s">
        <v>10941</v>
      </c>
      <c r="B610" t="s">
        <v>10344</v>
      </c>
      <c r="C610" s="1" t="str">
        <f t="shared" si="9"/>
        <v>Yes</v>
      </c>
    </row>
    <row r="611" spans="1:3" ht="12.9" customHeight="1" x14ac:dyDescent="0.25">
      <c r="A611" s="1" t="s">
        <v>10941</v>
      </c>
      <c r="B611" t="s">
        <v>10344</v>
      </c>
      <c r="C611" s="1" t="str">
        <f t="shared" si="9"/>
        <v>Yes</v>
      </c>
    </row>
    <row r="612" spans="1:3" ht="12.9" customHeight="1" x14ac:dyDescent="0.25">
      <c r="A612" s="1" t="s">
        <v>10941</v>
      </c>
      <c r="B612" t="s">
        <v>8694</v>
      </c>
      <c r="C612" s="1" t="str">
        <f t="shared" si="9"/>
        <v>Yes</v>
      </c>
    </row>
    <row r="613" spans="1:3" ht="12.9" customHeight="1" x14ac:dyDescent="0.25">
      <c r="A613" s="1" t="s">
        <v>10941</v>
      </c>
      <c r="B613" t="s">
        <v>9222</v>
      </c>
      <c r="C613" s="1" t="str">
        <f t="shared" si="9"/>
        <v>Yes</v>
      </c>
    </row>
    <row r="614" spans="1:3" ht="12.9" customHeight="1" x14ac:dyDescent="0.25">
      <c r="A614" s="1" t="s">
        <v>10941</v>
      </c>
      <c r="B614" t="s">
        <v>9222</v>
      </c>
      <c r="C614" s="1" t="str">
        <f t="shared" si="9"/>
        <v>Yes</v>
      </c>
    </row>
    <row r="615" spans="1:3" ht="12.9" customHeight="1" x14ac:dyDescent="0.25">
      <c r="A615" s="1" t="s">
        <v>10941</v>
      </c>
      <c r="B615" t="s">
        <v>9222</v>
      </c>
      <c r="C615" s="1" t="str">
        <f t="shared" si="9"/>
        <v>Yes</v>
      </c>
    </row>
    <row r="616" spans="1:3" ht="12.9" customHeight="1" x14ac:dyDescent="0.25">
      <c r="A616" s="1" t="s">
        <v>10941</v>
      </c>
      <c r="B616" t="s">
        <v>9222</v>
      </c>
      <c r="C616" s="1" t="str">
        <f t="shared" si="9"/>
        <v>Yes</v>
      </c>
    </row>
    <row r="617" spans="1:3" ht="12.9" customHeight="1" x14ac:dyDescent="0.25">
      <c r="A617" s="1" t="s">
        <v>10941</v>
      </c>
      <c r="B617" t="s">
        <v>8885</v>
      </c>
      <c r="C617" s="1" t="str">
        <f t="shared" si="9"/>
        <v>Yes</v>
      </c>
    </row>
    <row r="618" spans="1:3" ht="12.9" customHeight="1" x14ac:dyDescent="0.25">
      <c r="A618" s="1" t="s">
        <v>10941</v>
      </c>
      <c r="B618" t="s">
        <v>8885</v>
      </c>
      <c r="C618" s="1" t="str">
        <f t="shared" si="9"/>
        <v>Yes</v>
      </c>
    </row>
    <row r="619" spans="1:3" ht="12.9" customHeight="1" x14ac:dyDescent="0.25">
      <c r="A619" s="1" t="s">
        <v>10941</v>
      </c>
      <c r="B619" t="s">
        <v>1556</v>
      </c>
      <c r="C619" s="1" t="str">
        <f t="shared" si="9"/>
        <v>Yes</v>
      </c>
    </row>
    <row r="620" spans="1:3" ht="12.9" customHeight="1" x14ac:dyDescent="0.25">
      <c r="A620" s="1" t="s">
        <v>10941</v>
      </c>
      <c r="B620" t="s">
        <v>9357</v>
      </c>
      <c r="C620" s="1" t="str">
        <f t="shared" si="9"/>
        <v>Yes</v>
      </c>
    </row>
    <row r="621" spans="1:3" ht="12.9" customHeight="1" x14ac:dyDescent="0.25">
      <c r="A621" s="1" t="s">
        <v>10941</v>
      </c>
      <c r="B621" t="s">
        <v>10517</v>
      </c>
      <c r="C621" s="1" t="str">
        <f t="shared" si="9"/>
        <v>Yes</v>
      </c>
    </row>
    <row r="622" spans="1:3" ht="12.9" customHeight="1" x14ac:dyDescent="0.25">
      <c r="A622" s="1" t="s">
        <v>10941</v>
      </c>
      <c r="B622" t="s">
        <v>9660</v>
      </c>
      <c r="C622" s="1" t="str">
        <f t="shared" si="9"/>
        <v>Yes</v>
      </c>
    </row>
    <row r="623" spans="1:3" ht="12.9" customHeight="1" x14ac:dyDescent="0.25">
      <c r="A623" s="1" t="s">
        <v>10941</v>
      </c>
      <c r="B623" t="s">
        <v>10688</v>
      </c>
      <c r="C623" s="1" t="str">
        <f t="shared" si="9"/>
        <v>Yes</v>
      </c>
    </row>
    <row r="624" spans="1:3" ht="12.9" customHeight="1" x14ac:dyDescent="0.25">
      <c r="A624" s="1" t="s">
        <v>10941</v>
      </c>
      <c r="B624" t="s">
        <v>10688</v>
      </c>
      <c r="C624" s="1" t="str">
        <f t="shared" si="9"/>
        <v>Yes</v>
      </c>
    </row>
    <row r="625" spans="1:3" ht="12.9" customHeight="1" x14ac:dyDescent="0.25">
      <c r="A625" s="1" t="s">
        <v>10941</v>
      </c>
      <c r="B625" t="s">
        <v>10688</v>
      </c>
      <c r="C625" s="1" t="str">
        <f t="shared" si="9"/>
        <v>Yes</v>
      </c>
    </row>
    <row r="626" spans="1:3" ht="12.9" customHeight="1" x14ac:dyDescent="0.25">
      <c r="A626" s="1" t="s">
        <v>10941</v>
      </c>
      <c r="B626" t="s">
        <v>10688</v>
      </c>
      <c r="C626" s="1" t="str">
        <f t="shared" si="9"/>
        <v>Yes</v>
      </c>
    </row>
    <row r="627" spans="1:3" ht="12.9" customHeight="1" x14ac:dyDescent="0.25">
      <c r="A627" s="1" t="s">
        <v>10941</v>
      </c>
      <c r="B627" t="s">
        <v>10688</v>
      </c>
      <c r="C627" s="1" t="str">
        <f t="shared" si="9"/>
        <v>Yes</v>
      </c>
    </row>
    <row r="628" spans="1:3" ht="12.9" customHeight="1" x14ac:dyDescent="0.25">
      <c r="A628" s="1" t="s">
        <v>10941</v>
      </c>
      <c r="B628" t="s">
        <v>9512</v>
      </c>
      <c r="C628" s="1" t="str">
        <f t="shared" si="9"/>
        <v>Yes</v>
      </c>
    </row>
    <row r="629" spans="1:3" ht="12.9" customHeight="1" x14ac:dyDescent="0.25">
      <c r="A629" s="1" t="s">
        <v>10941</v>
      </c>
      <c r="B629" t="s">
        <v>6773</v>
      </c>
      <c r="C629" s="1" t="str">
        <f t="shared" si="9"/>
        <v>Yes</v>
      </c>
    </row>
    <row r="630" spans="1:3" ht="12.9" customHeight="1" x14ac:dyDescent="0.25">
      <c r="A630" s="1" t="s">
        <v>10941</v>
      </c>
      <c r="B630" t="s">
        <v>8569</v>
      </c>
      <c r="C630" s="1" t="str">
        <f t="shared" si="9"/>
        <v>Yes</v>
      </c>
    </row>
    <row r="631" spans="1:3" ht="12.9" customHeight="1" x14ac:dyDescent="0.25">
      <c r="A631" s="1" t="s">
        <v>10941</v>
      </c>
      <c r="B631" t="s">
        <v>8836</v>
      </c>
      <c r="C631" s="1" t="str">
        <f t="shared" si="9"/>
        <v>Yes</v>
      </c>
    </row>
    <row r="632" spans="1:3" ht="12.9" customHeight="1" x14ac:dyDescent="0.25">
      <c r="A632" s="1" t="s">
        <v>10941</v>
      </c>
      <c r="B632" t="s">
        <v>8836</v>
      </c>
      <c r="C632" s="1" t="str">
        <f t="shared" si="9"/>
        <v>Yes</v>
      </c>
    </row>
    <row r="633" spans="1:3" ht="12.9" customHeight="1" x14ac:dyDescent="0.25">
      <c r="A633" s="1" t="s">
        <v>10941</v>
      </c>
      <c r="B633" t="s">
        <v>8850</v>
      </c>
      <c r="C633" s="1" t="str">
        <f t="shared" si="9"/>
        <v>Yes</v>
      </c>
    </row>
    <row r="634" spans="1:3" ht="12.9" customHeight="1" x14ac:dyDescent="0.25">
      <c r="A634" s="1" t="s">
        <v>10941</v>
      </c>
      <c r="B634" t="s">
        <v>6907</v>
      </c>
      <c r="C634" s="1" t="str">
        <f t="shared" si="9"/>
        <v>Yes</v>
      </c>
    </row>
    <row r="635" spans="1:3" ht="12.9" customHeight="1" x14ac:dyDescent="0.25">
      <c r="A635" s="1" t="s">
        <v>10941</v>
      </c>
      <c r="B635" t="s">
        <v>6907</v>
      </c>
      <c r="C635" s="1" t="str">
        <f t="shared" si="9"/>
        <v>Yes</v>
      </c>
    </row>
    <row r="636" spans="1:3" ht="12.9" customHeight="1" x14ac:dyDescent="0.25">
      <c r="A636" s="1" t="s">
        <v>10941</v>
      </c>
      <c r="B636" t="s">
        <v>6907</v>
      </c>
      <c r="C636" s="1" t="str">
        <f t="shared" si="9"/>
        <v>Yes</v>
      </c>
    </row>
    <row r="637" spans="1:3" ht="12.9" customHeight="1" x14ac:dyDescent="0.25">
      <c r="A637" s="1" t="s">
        <v>10941</v>
      </c>
      <c r="B637" t="s">
        <v>6907</v>
      </c>
      <c r="C637" s="1" t="str">
        <f t="shared" si="9"/>
        <v>Yes</v>
      </c>
    </row>
    <row r="638" spans="1:3" ht="12.9" customHeight="1" x14ac:dyDescent="0.25">
      <c r="A638" s="1" t="s">
        <v>10941</v>
      </c>
      <c r="B638" t="s">
        <v>6907</v>
      </c>
      <c r="C638" s="1" t="str">
        <f t="shared" si="9"/>
        <v>Yes</v>
      </c>
    </row>
    <row r="639" spans="1:3" ht="12.9" customHeight="1" x14ac:dyDescent="0.25">
      <c r="A639" s="1" t="s">
        <v>10941</v>
      </c>
      <c r="B639" t="s">
        <v>6907</v>
      </c>
      <c r="C639" s="1" t="str">
        <f t="shared" si="9"/>
        <v>Yes</v>
      </c>
    </row>
    <row r="640" spans="1:3" ht="12.9" customHeight="1" x14ac:dyDescent="0.25">
      <c r="A640" s="1" t="s">
        <v>10941</v>
      </c>
      <c r="B640" t="s">
        <v>6907</v>
      </c>
      <c r="C640" s="1" t="str">
        <f t="shared" si="9"/>
        <v>Yes</v>
      </c>
    </row>
    <row r="641" spans="1:3" ht="12.9" customHeight="1" x14ac:dyDescent="0.25">
      <c r="A641" s="1" t="s">
        <v>10941</v>
      </c>
      <c r="B641" t="s">
        <v>6907</v>
      </c>
      <c r="C641" s="1" t="str">
        <f t="shared" ref="C641:C704" si="10">INDEX(Returns,MATCH(B641,$B$1:$B$801,0))</f>
        <v>Yes</v>
      </c>
    </row>
    <row r="642" spans="1:3" ht="12.9" customHeight="1" x14ac:dyDescent="0.25">
      <c r="A642" s="1" t="s">
        <v>10941</v>
      </c>
      <c r="B642" t="s">
        <v>10131</v>
      </c>
      <c r="C642" s="1" t="str">
        <f t="shared" si="10"/>
        <v>Yes</v>
      </c>
    </row>
    <row r="643" spans="1:3" ht="12.9" customHeight="1" x14ac:dyDescent="0.25">
      <c r="A643" s="1" t="s">
        <v>10941</v>
      </c>
      <c r="B643" t="s">
        <v>10131</v>
      </c>
      <c r="C643" s="1" t="str">
        <f t="shared" si="10"/>
        <v>Yes</v>
      </c>
    </row>
    <row r="644" spans="1:3" ht="12.9" customHeight="1" x14ac:dyDescent="0.25">
      <c r="A644" s="1" t="s">
        <v>10941</v>
      </c>
      <c r="B644" t="s">
        <v>9806</v>
      </c>
      <c r="C644" s="1" t="str">
        <f t="shared" si="10"/>
        <v>Yes</v>
      </c>
    </row>
    <row r="645" spans="1:3" ht="12.9" customHeight="1" x14ac:dyDescent="0.25">
      <c r="A645" s="1" t="s">
        <v>10941</v>
      </c>
      <c r="B645" t="s">
        <v>5337</v>
      </c>
      <c r="C645" s="1" t="str">
        <f t="shared" si="10"/>
        <v>Yes</v>
      </c>
    </row>
    <row r="646" spans="1:3" ht="12.9" customHeight="1" x14ac:dyDescent="0.25">
      <c r="A646" s="1" t="s">
        <v>10941</v>
      </c>
      <c r="B646" t="s">
        <v>9756</v>
      </c>
      <c r="C646" s="1" t="str">
        <f t="shared" si="10"/>
        <v>Yes</v>
      </c>
    </row>
    <row r="647" spans="1:3" ht="12.9" customHeight="1" x14ac:dyDescent="0.25">
      <c r="A647" s="1" t="s">
        <v>10941</v>
      </c>
      <c r="B647" t="s">
        <v>9756</v>
      </c>
      <c r="C647" s="1" t="str">
        <f t="shared" si="10"/>
        <v>Yes</v>
      </c>
    </row>
    <row r="648" spans="1:3" ht="12.9" customHeight="1" x14ac:dyDescent="0.25">
      <c r="A648" s="1" t="s">
        <v>10941</v>
      </c>
      <c r="B648" t="s">
        <v>9756</v>
      </c>
      <c r="C648" s="1" t="str">
        <f t="shared" si="10"/>
        <v>Yes</v>
      </c>
    </row>
    <row r="649" spans="1:3" ht="12.9" customHeight="1" x14ac:dyDescent="0.25">
      <c r="A649" s="1" t="s">
        <v>10941</v>
      </c>
      <c r="B649" t="s">
        <v>9756</v>
      </c>
      <c r="C649" s="1" t="str">
        <f t="shared" si="10"/>
        <v>Yes</v>
      </c>
    </row>
    <row r="650" spans="1:3" ht="12.9" customHeight="1" x14ac:dyDescent="0.25">
      <c r="A650" s="1" t="s">
        <v>10941</v>
      </c>
      <c r="B650" t="s">
        <v>9756</v>
      </c>
      <c r="C650" s="1" t="str">
        <f t="shared" si="10"/>
        <v>Yes</v>
      </c>
    </row>
    <row r="651" spans="1:3" ht="12.9" customHeight="1" x14ac:dyDescent="0.25">
      <c r="A651" s="1" t="s">
        <v>10941</v>
      </c>
      <c r="B651" t="s">
        <v>9756</v>
      </c>
      <c r="C651" s="1" t="str">
        <f t="shared" si="10"/>
        <v>Yes</v>
      </c>
    </row>
    <row r="652" spans="1:3" ht="12.9" customHeight="1" x14ac:dyDescent="0.25">
      <c r="A652" s="1" t="s">
        <v>10941</v>
      </c>
      <c r="B652" t="s">
        <v>9756</v>
      </c>
      <c r="C652" s="1" t="str">
        <f t="shared" si="10"/>
        <v>Yes</v>
      </c>
    </row>
    <row r="653" spans="1:3" ht="12.9" customHeight="1" x14ac:dyDescent="0.25">
      <c r="A653" s="1" t="s">
        <v>10941</v>
      </c>
      <c r="B653" t="s">
        <v>4992</v>
      </c>
      <c r="C653" s="1" t="str">
        <f t="shared" si="10"/>
        <v>Yes</v>
      </c>
    </row>
    <row r="654" spans="1:3" ht="12.9" customHeight="1" x14ac:dyDescent="0.25">
      <c r="A654" s="1" t="s">
        <v>10941</v>
      </c>
      <c r="B654" t="s">
        <v>4992</v>
      </c>
      <c r="C654" s="1" t="str">
        <f t="shared" si="10"/>
        <v>Yes</v>
      </c>
    </row>
    <row r="655" spans="1:3" ht="12.9" customHeight="1" x14ac:dyDescent="0.25">
      <c r="A655" s="1" t="s">
        <v>10941</v>
      </c>
      <c r="B655" t="s">
        <v>10423</v>
      </c>
      <c r="C655" s="1" t="str">
        <f t="shared" si="10"/>
        <v>Yes</v>
      </c>
    </row>
    <row r="656" spans="1:3" ht="12.9" customHeight="1" x14ac:dyDescent="0.25">
      <c r="A656" s="1" t="s">
        <v>10941</v>
      </c>
      <c r="B656" t="s">
        <v>10423</v>
      </c>
      <c r="C656" s="1" t="str">
        <f t="shared" si="10"/>
        <v>Yes</v>
      </c>
    </row>
    <row r="657" spans="1:3" ht="12.9" customHeight="1" x14ac:dyDescent="0.25">
      <c r="A657" s="1" t="s">
        <v>10941</v>
      </c>
      <c r="B657" t="s">
        <v>7556</v>
      </c>
      <c r="C657" s="1" t="str">
        <f t="shared" si="10"/>
        <v>Yes</v>
      </c>
    </row>
    <row r="658" spans="1:3" ht="12.9" customHeight="1" x14ac:dyDescent="0.25">
      <c r="A658" s="1" t="s">
        <v>10941</v>
      </c>
      <c r="B658" t="s">
        <v>10811</v>
      </c>
      <c r="C658" s="1" t="str">
        <f t="shared" si="10"/>
        <v>Yes</v>
      </c>
    </row>
    <row r="659" spans="1:3" ht="12.9" customHeight="1" x14ac:dyDescent="0.25">
      <c r="A659" s="1" t="s">
        <v>10941</v>
      </c>
      <c r="B659" t="s">
        <v>10811</v>
      </c>
      <c r="C659" s="1" t="str">
        <f t="shared" si="10"/>
        <v>Yes</v>
      </c>
    </row>
    <row r="660" spans="1:3" ht="12.9" customHeight="1" x14ac:dyDescent="0.25">
      <c r="A660" s="1" t="s">
        <v>10941</v>
      </c>
      <c r="B660" t="s">
        <v>10811</v>
      </c>
      <c r="C660" s="1" t="str">
        <f t="shared" si="10"/>
        <v>Yes</v>
      </c>
    </row>
    <row r="661" spans="1:3" ht="12.9" customHeight="1" x14ac:dyDescent="0.25">
      <c r="A661" s="1" t="s">
        <v>10941</v>
      </c>
      <c r="B661" t="s">
        <v>6896</v>
      </c>
      <c r="C661" s="1" t="str">
        <f t="shared" si="10"/>
        <v>Yes</v>
      </c>
    </row>
    <row r="662" spans="1:3" ht="12.9" customHeight="1" x14ac:dyDescent="0.25">
      <c r="A662" s="1" t="s">
        <v>10941</v>
      </c>
      <c r="B662" t="s">
        <v>6896</v>
      </c>
      <c r="C662" s="1" t="str">
        <f t="shared" si="10"/>
        <v>Yes</v>
      </c>
    </row>
    <row r="663" spans="1:3" ht="12.9" customHeight="1" x14ac:dyDescent="0.25">
      <c r="A663" s="1" t="s">
        <v>10941</v>
      </c>
      <c r="B663" t="s">
        <v>10866</v>
      </c>
      <c r="C663" s="1" t="str">
        <f t="shared" si="10"/>
        <v>Yes</v>
      </c>
    </row>
    <row r="664" spans="1:3" ht="12.9" customHeight="1" x14ac:dyDescent="0.25">
      <c r="A664" s="1" t="s">
        <v>10941</v>
      </c>
      <c r="B664" t="s">
        <v>10866</v>
      </c>
      <c r="C664" s="1" t="str">
        <f t="shared" si="10"/>
        <v>Yes</v>
      </c>
    </row>
    <row r="665" spans="1:3" ht="12.9" customHeight="1" x14ac:dyDescent="0.25">
      <c r="A665" s="1" t="s">
        <v>10941</v>
      </c>
      <c r="B665" t="s">
        <v>10866</v>
      </c>
      <c r="C665" s="1" t="str">
        <f t="shared" si="10"/>
        <v>Yes</v>
      </c>
    </row>
    <row r="666" spans="1:3" ht="12.9" customHeight="1" x14ac:dyDescent="0.25">
      <c r="A666" s="1" t="s">
        <v>10941</v>
      </c>
      <c r="B666" t="s">
        <v>6141</v>
      </c>
      <c r="C666" s="1" t="str">
        <f t="shared" si="10"/>
        <v>Yes</v>
      </c>
    </row>
    <row r="667" spans="1:3" ht="12.9" customHeight="1" x14ac:dyDescent="0.25">
      <c r="A667" s="1" t="s">
        <v>10941</v>
      </c>
      <c r="B667" t="s">
        <v>6141</v>
      </c>
      <c r="C667" s="1" t="str">
        <f t="shared" si="10"/>
        <v>Yes</v>
      </c>
    </row>
    <row r="668" spans="1:3" ht="12.9" customHeight="1" x14ac:dyDescent="0.25">
      <c r="A668" s="1" t="s">
        <v>10941</v>
      </c>
      <c r="B668" t="s">
        <v>6141</v>
      </c>
      <c r="C668" s="1" t="str">
        <f t="shared" si="10"/>
        <v>Yes</v>
      </c>
    </row>
    <row r="669" spans="1:3" ht="12.9" customHeight="1" x14ac:dyDescent="0.25">
      <c r="A669" s="1" t="s">
        <v>10941</v>
      </c>
      <c r="B669" t="s">
        <v>7443</v>
      </c>
      <c r="C669" s="1" t="str">
        <f t="shared" si="10"/>
        <v>Yes</v>
      </c>
    </row>
    <row r="670" spans="1:3" ht="12.9" customHeight="1" x14ac:dyDescent="0.25">
      <c r="A670" s="1" t="s">
        <v>10941</v>
      </c>
      <c r="B670" t="s">
        <v>7443</v>
      </c>
      <c r="C670" s="1" t="str">
        <f t="shared" si="10"/>
        <v>Yes</v>
      </c>
    </row>
    <row r="671" spans="1:3" ht="12.9" customHeight="1" x14ac:dyDescent="0.25">
      <c r="A671" s="1" t="s">
        <v>10941</v>
      </c>
      <c r="B671" t="s">
        <v>10292</v>
      </c>
      <c r="C671" s="1" t="str">
        <f t="shared" si="10"/>
        <v>Yes</v>
      </c>
    </row>
    <row r="672" spans="1:3" ht="12.9" customHeight="1" x14ac:dyDescent="0.25">
      <c r="A672" s="1" t="s">
        <v>10941</v>
      </c>
      <c r="B672" t="s">
        <v>10292</v>
      </c>
      <c r="C672" s="1" t="str">
        <f t="shared" si="10"/>
        <v>Yes</v>
      </c>
    </row>
    <row r="673" spans="1:3" ht="12.9" customHeight="1" x14ac:dyDescent="0.25">
      <c r="A673" s="1" t="s">
        <v>10941</v>
      </c>
      <c r="B673" t="s">
        <v>7478</v>
      </c>
      <c r="C673" s="1" t="str">
        <f t="shared" si="10"/>
        <v>Yes</v>
      </c>
    </row>
    <row r="674" spans="1:3" ht="12.9" customHeight="1" x14ac:dyDescent="0.25">
      <c r="A674" s="1" t="s">
        <v>10941</v>
      </c>
      <c r="B674" t="s">
        <v>7478</v>
      </c>
      <c r="C674" s="1" t="str">
        <f t="shared" si="10"/>
        <v>Yes</v>
      </c>
    </row>
    <row r="675" spans="1:3" ht="12.9" customHeight="1" x14ac:dyDescent="0.25">
      <c r="A675" s="1" t="s">
        <v>10941</v>
      </c>
      <c r="B675" t="s">
        <v>8001</v>
      </c>
      <c r="C675" s="1" t="str">
        <f t="shared" si="10"/>
        <v>Yes</v>
      </c>
    </row>
    <row r="676" spans="1:3" ht="12.9" customHeight="1" x14ac:dyDescent="0.25">
      <c r="A676" s="1" t="s">
        <v>10941</v>
      </c>
      <c r="B676" t="s">
        <v>8001</v>
      </c>
      <c r="C676" s="1" t="str">
        <f t="shared" si="10"/>
        <v>Yes</v>
      </c>
    </row>
    <row r="677" spans="1:3" ht="12.9" customHeight="1" x14ac:dyDescent="0.25">
      <c r="A677" s="1" t="s">
        <v>10941</v>
      </c>
      <c r="B677" t="s">
        <v>8001</v>
      </c>
      <c r="C677" s="1" t="str">
        <f t="shared" si="10"/>
        <v>Yes</v>
      </c>
    </row>
    <row r="678" spans="1:3" ht="12.9" customHeight="1" x14ac:dyDescent="0.25">
      <c r="A678" s="1" t="s">
        <v>10941</v>
      </c>
      <c r="B678" t="s">
        <v>8001</v>
      </c>
      <c r="C678" s="1" t="str">
        <f t="shared" si="10"/>
        <v>Yes</v>
      </c>
    </row>
    <row r="679" spans="1:3" ht="12.9" customHeight="1" x14ac:dyDescent="0.25">
      <c r="A679" s="1" t="s">
        <v>10941</v>
      </c>
      <c r="B679" t="s">
        <v>8001</v>
      </c>
      <c r="C679" s="1" t="str">
        <f t="shared" si="10"/>
        <v>Yes</v>
      </c>
    </row>
    <row r="680" spans="1:3" ht="12.9" customHeight="1" x14ac:dyDescent="0.25">
      <c r="A680" s="1" t="s">
        <v>10941</v>
      </c>
      <c r="B680" t="s">
        <v>8001</v>
      </c>
      <c r="C680" s="1" t="str">
        <f t="shared" si="10"/>
        <v>Yes</v>
      </c>
    </row>
    <row r="681" spans="1:3" ht="12.9" customHeight="1" x14ac:dyDescent="0.25">
      <c r="A681" s="1" t="s">
        <v>10941</v>
      </c>
      <c r="B681" t="s">
        <v>10920</v>
      </c>
      <c r="C681" s="1" t="str">
        <f t="shared" si="10"/>
        <v>Yes</v>
      </c>
    </row>
    <row r="682" spans="1:3" ht="12.9" customHeight="1" x14ac:dyDescent="0.25">
      <c r="A682" s="1" t="s">
        <v>10941</v>
      </c>
      <c r="B682" t="s">
        <v>10920</v>
      </c>
      <c r="C682" s="1" t="str">
        <f t="shared" si="10"/>
        <v>Yes</v>
      </c>
    </row>
    <row r="683" spans="1:3" ht="12.9" customHeight="1" x14ac:dyDescent="0.25">
      <c r="A683" s="1" t="s">
        <v>10941</v>
      </c>
      <c r="B683" t="s">
        <v>10920</v>
      </c>
      <c r="C683" s="1" t="str">
        <f t="shared" si="10"/>
        <v>Yes</v>
      </c>
    </row>
    <row r="684" spans="1:3" ht="12.9" customHeight="1" x14ac:dyDescent="0.25">
      <c r="A684" s="1" t="s">
        <v>10941</v>
      </c>
      <c r="B684" t="s">
        <v>1522</v>
      </c>
      <c r="C684" s="1" t="str">
        <f t="shared" si="10"/>
        <v>Yes</v>
      </c>
    </row>
    <row r="685" spans="1:3" ht="12.9" customHeight="1" x14ac:dyDescent="0.25">
      <c r="A685" s="1" t="s">
        <v>10941</v>
      </c>
      <c r="B685" t="s">
        <v>1522</v>
      </c>
      <c r="C685" s="1" t="str">
        <f t="shared" si="10"/>
        <v>Yes</v>
      </c>
    </row>
    <row r="686" spans="1:3" ht="12.9" customHeight="1" x14ac:dyDescent="0.25">
      <c r="A686" s="1" t="s">
        <v>10941</v>
      </c>
      <c r="B686" t="s">
        <v>10857</v>
      </c>
      <c r="C686" s="1" t="str">
        <f t="shared" si="10"/>
        <v>Yes</v>
      </c>
    </row>
    <row r="687" spans="1:3" ht="12.9" customHeight="1" x14ac:dyDescent="0.25">
      <c r="A687" s="1" t="s">
        <v>10941</v>
      </c>
      <c r="B687" t="s">
        <v>10857</v>
      </c>
      <c r="C687" s="1" t="str">
        <f t="shared" si="10"/>
        <v>Yes</v>
      </c>
    </row>
    <row r="688" spans="1:3" ht="12.9" customHeight="1" x14ac:dyDescent="0.25">
      <c r="A688" s="1" t="s">
        <v>10941</v>
      </c>
      <c r="B688" t="s">
        <v>10857</v>
      </c>
      <c r="C688" s="1" t="str">
        <f t="shared" si="10"/>
        <v>Yes</v>
      </c>
    </row>
    <row r="689" spans="1:3" ht="12.9" customHeight="1" x14ac:dyDescent="0.25">
      <c r="A689" s="1" t="s">
        <v>10941</v>
      </c>
      <c r="B689" t="s">
        <v>10857</v>
      </c>
      <c r="C689" s="1" t="str">
        <f t="shared" si="10"/>
        <v>Yes</v>
      </c>
    </row>
    <row r="690" spans="1:3" ht="12.9" customHeight="1" x14ac:dyDescent="0.25">
      <c r="A690" s="1" t="s">
        <v>10941</v>
      </c>
      <c r="B690" t="s">
        <v>10857</v>
      </c>
      <c r="C690" s="1" t="str">
        <f t="shared" si="10"/>
        <v>Yes</v>
      </c>
    </row>
    <row r="691" spans="1:3" ht="12.9" customHeight="1" x14ac:dyDescent="0.25">
      <c r="A691" s="1" t="s">
        <v>10941</v>
      </c>
      <c r="B691" t="s">
        <v>9482</v>
      </c>
      <c r="C691" s="1" t="str">
        <f t="shared" si="10"/>
        <v>Yes</v>
      </c>
    </row>
    <row r="692" spans="1:3" ht="12.9" customHeight="1" x14ac:dyDescent="0.25">
      <c r="A692" s="1" t="s">
        <v>10941</v>
      </c>
      <c r="B692" t="s">
        <v>9482</v>
      </c>
      <c r="C692" s="1" t="str">
        <f t="shared" si="10"/>
        <v>Yes</v>
      </c>
    </row>
    <row r="693" spans="1:3" ht="12.9" customHeight="1" x14ac:dyDescent="0.25">
      <c r="A693" s="1" t="s">
        <v>10941</v>
      </c>
      <c r="B693" t="s">
        <v>9482</v>
      </c>
      <c r="C693" s="1" t="str">
        <f t="shared" si="10"/>
        <v>Yes</v>
      </c>
    </row>
    <row r="694" spans="1:3" ht="12.9" customHeight="1" x14ac:dyDescent="0.25">
      <c r="A694" s="1" t="s">
        <v>10941</v>
      </c>
      <c r="B694" t="s">
        <v>9482</v>
      </c>
      <c r="C694" s="1" t="str">
        <f t="shared" si="10"/>
        <v>Yes</v>
      </c>
    </row>
    <row r="695" spans="1:3" ht="12.9" customHeight="1" x14ac:dyDescent="0.25">
      <c r="A695" s="1" t="s">
        <v>10941</v>
      </c>
      <c r="B695" t="s">
        <v>9482</v>
      </c>
      <c r="C695" s="1" t="str">
        <f t="shared" si="10"/>
        <v>Yes</v>
      </c>
    </row>
    <row r="696" spans="1:3" ht="12.9" customHeight="1" x14ac:dyDescent="0.25">
      <c r="A696" s="1" t="s">
        <v>10941</v>
      </c>
      <c r="B696" t="s">
        <v>6525</v>
      </c>
      <c r="C696" s="1" t="str">
        <f t="shared" si="10"/>
        <v>Yes</v>
      </c>
    </row>
    <row r="697" spans="1:3" ht="12.9" customHeight="1" x14ac:dyDescent="0.25">
      <c r="A697" s="1" t="s">
        <v>10941</v>
      </c>
      <c r="B697" t="s">
        <v>6525</v>
      </c>
      <c r="C697" s="1" t="str">
        <f t="shared" si="10"/>
        <v>Yes</v>
      </c>
    </row>
    <row r="698" spans="1:3" ht="12.9" customHeight="1" x14ac:dyDescent="0.25">
      <c r="A698" s="1" t="s">
        <v>10941</v>
      </c>
      <c r="B698" t="s">
        <v>3024</v>
      </c>
      <c r="C698" s="1" t="str">
        <f t="shared" si="10"/>
        <v>Yes</v>
      </c>
    </row>
    <row r="699" spans="1:3" ht="12.9" customHeight="1" x14ac:dyDescent="0.25">
      <c r="A699" s="1" t="s">
        <v>10941</v>
      </c>
      <c r="B699" t="s">
        <v>3024</v>
      </c>
      <c r="C699" s="1" t="str">
        <f t="shared" si="10"/>
        <v>Yes</v>
      </c>
    </row>
    <row r="700" spans="1:3" ht="12.9" customHeight="1" x14ac:dyDescent="0.25">
      <c r="A700" s="1" t="s">
        <v>10941</v>
      </c>
      <c r="B700" t="s">
        <v>5648</v>
      </c>
      <c r="C700" s="1" t="str">
        <f t="shared" si="10"/>
        <v>Yes</v>
      </c>
    </row>
    <row r="701" spans="1:3" ht="12.9" customHeight="1" x14ac:dyDescent="0.25">
      <c r="A701" s="1" t="s">
        <v>10941</v>
      </c>
      <c r="B701" t="s">
        <v>5648</v>
      </c>
      <c r="C701" s="1" t="str">
        <f t="shared" si="10"/>
        <v>Yes</v>
      </c>
    </row>
    <row r="702" spans="1:3" ht="12.9" customHeight="1" x14ac:dyDescent="0.25">
      <c r="A702" s="1" t="s">
        <v>10941</v>
      </c>
      <c r="B702" t="s">
        <v>5648</v>
      </c>
      <c r="C702" s="1" t="str">
        <f t="shared" si="10"/>
        <v>Yes</v>
      </c>
    </row>
    <row r="703" spans="1:3" ht="12.9" customHeight="1" x14ac:dyDescent="0.25">
      <c r="A703" s="1" t="s">
        <v>10941</v>
      </c>
      <c r="B703" t="s">
        <v>5648</v>
      </c>
      <c r="C703" s="1" t="str">
        <f t="shared" si="10"/>
        <v>Yes</v>
      </c>
    </row>
    <row r="704" spans="1:3" ht="12.9" customHeight="1" x14ac:dyDescent="0.25">
      <c r="A704" s="1" t="s">
        <v>10941</v>
      </c>
      <c r="B704" t="s">
        <v>9322</v>
      </c>
      <c r="C704" s="1" t="str">
        <f t="shared" si="10"/>
        <v>Yes</v>
      </c>
    </row>
    <row r="705" spans="1:3" ht="12.9" customHeight="1" x14ac:dyDescent="0.25">
      <c r="A705" s="1" t="s">
        <v>10941</v>
      </c>
      <c r="B705" t="s">
        <v>9322</v>
      </c>
      <c r="C705" s="1" t="str">
        <f t="shared" ref="C705:C768" si="11">INDEX(Returns,MATCH(B705,$B$1:$B$801,0))</f>
        <v>Yes</v>
      </c>
    </row>
    <row r="706" spans="1:3" ht="12.9" customHeight="1" x14ac:dyDescent="0.25">
      <c r="A706" s="1" t="s">
        <v>10941</v>
      </c>
      <c r="B706" t="s">
        <v>9496</v>
      </c>
      <c r="C706" s="1" t="str">
        <f t="shared" si="11"/>
        <v>Yes</v>
      </c>
    </row>
    <row r="707" spans="1:3" ht="12.9" customHeight="1" x14ac:dyDescent="0.25">
      <c r="A707" s="1" t="s">
        <v>10941</v>
      </c>
      <c r="B707" t="s">
        <v>9496</v>
      </c>
      <c r="C707" s="1" t="str">
        <f t="shared" si="11"/>
        <v>Yes</v>
      </c>
    </row>
    <row r="708" spans="1:3" ht="12.9" customHeight="1" x14ac:dyDescent="0.25">
      <c r="A708" s="1" t="s">
        <v>10941</v>
      </c>
      <c r="B708" t="s">
        <v>6444</v>
      </c>
      <c r="C708" s="1" t="str">
        <f t="shared" si="11"/>
        <v>Yes</v>
      </c>
    </row>
    <row r="709" spans="1:3" ht="12.9" customHeight="1" x14ac:dyDescent="0.25">
      <c r="A709" s="1" t="s">
        <v>10941</v>
      </c>
      <c r="B709" t="s">
        <v>6444</v>
      </c>
      <c r="C709" s="1" t="str">
        <f t="shared" si="11"/>
        <v>Yes</v>
      </c>
    </row>
    <row r="710" spans="1:3" ht="12.9" customHeight="1" x14ac:dyDescent="0.25">
      <c r="A710" s="1" t="s">
        <v>10941</v>
      </c>
      <c r="B710" t="s">
        <v>6444</v>
      </c>
      <c r="C710" s="1" t="str">
        <f t="shared" si="11"/>
        <v>Yes</v>
      </c>
    </row>
    <row r="711" spans="1:3" ht="12.9" customHeight="1" x14ac:dyDescent="0.25">
      <c r="A711" s="1" t="s">
        <v>10941</v>
      </c>
      <c r="B711" t="s">
        <v>8442</v>
      </c>
      <c r="C711" s="1" t="str">
        <f t="shared" si="11"/>
        <v>Yes</v>
      </c>
    </row>
    <row r="712" spans="1:3" ht="12.9" customHeight="1" x14ac:dyDescent="0.25">
      <c r="A712" s="1" t="s">
        <v>10941</v>
      </c>
      <c r="B712" t="s">
        <v>8442</v>
      </c>
      <c r="C712" s="1" t="str">
        <f t="shared" si="11"/>
        <v>Yes</v>
      </c>
    </row>
    <row r="713" spans="1:3" ht="12.9" customHeight="1" x14ac:dyDescent="0.25">
      <c r="A713" s="1" t="s">
        <v>10941</v>
      </c>
      <c r="B713" t="s">
        <v>8442</v>
      </c>
      <c r="C713" s="1" t="str">
        <f t="shared" si="11"/>
        <v>Yes</v>
      </c>
    </row>
    <row r="714" spans="1:3" ht="12.9" customHeight="1" x14ac:dyDescent="0.25">
      <c r="A714" s="1" t="s">
        <v>10941</v>
      </c>
      <c r="B714" t="s">
        <v>8442</v>
      </c>
      <c r="C714" s="1" t="str">
        <f t="shared" si="11"/>
        <v>Yes</v>
      </c>
    </row>
    <row r="715" spans="1:3" ht="12.9" customHeight="1" x14ac:dyDescent="0.25">
      <c r="A715" s="1" t="s">
        <v>10941</v>
      </c>
      <c r="B715" t="s">
        <v>8442</v>
      </c>
      <c r="C715" s="1" t="str">
        <f t="shared" si="11"/>
        <v>Yes</v>
      </c>
    </row>
    <row r="716" spans="1:3" ht="12.9" customHeight="1" x14ac:dyDescent="0.25">
      <c r="A716" s="1" t="s">
        <v>10941</v>
      </c>
      <c r="B716" t="s">
        <v>1722</v>
      </c>
      <c r="C716" s="1" t="str">
        <f t="shared" si="11"/>
        <v>Yes</v>
      </c>
    </row>
    <row r="717" spans="1:3" ht="12.9" customHeight="1" x14ac:dyDescent="0.25">
      <c r="A717" s="1" t="s">
        <v>10941</v>
      </c>
      <c r="B717" t="s">
        <v>1722</v>
      </c>
      <c r="C717" s="1" t="str">
        <f t="shared" si="11"/>
        <v>Yes</v>
      </c>
    </row>
    <row r="718" spans="1:3" ht="12.9" customHeight="1" x14ac:dyDescent="0.25">
      <c r="A718" s="1" t="s">
        <v>10941</v>
      </c>
      <c r="B718" t="s">
        <v>1722</v>
      </c>
      <c r="C718" s="1" t="str">
        <f t="shared" si="11"/>
        <v>Yes</v>
      </c>
    </row>
    <row r="719" spans="1:3" ht="12.9" customHeight="1" x14ac:dyDescent="0.25">
      <c r="A719" s="1" t="s">
        <v>10941</v>
      </c>
      <c r="B719" t="s">
        <v>1722</v>
      </c>
      <c r="C719" s="1" t="str">
        <f t="shared" si="11"/>
        <v>Yes</v>
      </c>
    </row>
    <row r="720" spans="1:3" ht="12.9" customHeight="1" x14ac:dyDescent="0.25">
      <c r="A720" s="1" t="s">
        <v>10941</v>
      </c>
      <c r="B720" t="s">
        <v>1722</v>
      </c>
      <c r="C720" s="1" t="str">
        <f t="shared" si="11"/>
        <v>Yes</v>
      </c>
    </row>
    <row r="721" spans="1:3" ht="12.9" customHeight="1" x14ac:dyDescent="0.25">
      <c r="A721" s="1" t="s">
        <v>10941</v>
      </c>
      <c r="B721" t="s">
        <v>3981</v>
      </c>
      <c r="C721" s="1" t="str">
        <f t="shared" si="11"/>
        <v>Yes</v>
      </c>
    </row>
    <row r="722" spans="1:3" ht="12.9" customHeight="1" x14ac:dyDescent="0.25">
      <c r="A722" s="1" t="s">
        <v>10941</v>
      </c>
      <c r="B722" t="s">
        <v>3981</v>
      </c>
      <c r="C722" s="1" t="str">
        <f t="shared" si="11"/>
        <v>Yes</v>
      </c>
    </row>
    <row r="723" spans="1:3" ht="12.9" customHeight="1" x14ac:dyDescent="0.25">
      <c r="A723" s="1" t="s">
        <v>10941</v>
      </c>
      <c r="B723" t="s">
        <v>3981</v>
      </c>
      <c r="C723" s="1" t="str">
        <f t="shared" si="11"/>
        <v>Yes</v>
      </c>
    </row>
    <row r="724" spans="1:3" ht="12.9" customHeight="1" x14ac:dyDescent="0.25">
      <c r="A724" s="1" t="s">
        <v>10941</v>
      </c>
      <c r="B724" t="s">
        <v>8474</v>
      </c>
      <c r="C724" s="1" t="str">
        <f t="shared" si="11"/>
        <v>Yes</v>
      </c>
    </row>
    <row r="725" spans="1:3" ht="12.9" customHeight="1" x14ac:dyDescent="0.25">
      <c r="A725" s="1" t="s">
        <v>10941</v>
      </c>
      <c r="B725" t="s">
        <v>8474</v>
      </c>
      <c r="C725" s="1" t="str">
        <f t="shared" si="11"/>
        <v>Yes</v>
      </c>
    </row>
    <row r="726" spans="1:3" ht="12.9" customHeight="1" x14ac:dyDescent="0.25">
      <c r="A726" s="1" t="s">
        <v>10941</v>
      </c>
      <c r="B726" t="s">
        <v>10153</v>
      </c>
      <c r="C726" s="1" t="str">
        <f t="shared" si="11"/>
        <v>Yes</v>
      </c>
    </row>
    <row r="727" spans="1:3" ht="12.9" customHeight="1" x14ac:dyDescent="0.25">
      <c r="A727" s="1" t="s">
        <v>10941</v>
      </c>
      <c r="B727" t="s">
        <v>6242</v>
      </c>
      <c r="C727" s="1" t="str">
        <f t="shared" si="11"/>
        <v>Yes</v>
      </c>
    </row>
    <row r="728" spans="1:3" ht="12.9" customHeight="1" x14ac:dyDescent="0.25">
      <c r="A728" s="1" t="s">
        <v>10941</v>
      </c>
      <c r="B728" t="s">
        <v>8798</v>
      </c>
      <c r="C728" s="1" t="str">
        <f t="shared" si="11"/>
        <v>Yes</v>
      </c>
    </row>
    <row r="729" spans="1:3" ht="12.9" customHeight="1" x14ac:dyDescent="0.25">
      <c r="A729" s="1" t="s">
        <v>10941</v>
      </c>
      <c r="B729" t="s">
        <v>9356</v>
      </c>
      <c r="C729" s="1" t="str">
        <f t="shared" si="11"/>
        <v>Yes</v>
      </c>
    </row>
    <row r="730" spans="1:3" ht="12.9" customHeight="1" x14ac:dyDescent="0.25">
      <c r="A730" s="1" t="s">
        <v>10941</v>
      </c>
      <c r="B730" t="s">
        <v>9356</v>
      </c>
      <c r="C730" s="1" t="str">
        <f t="shared" si="11"/>
        <v>Yes</v>
      </c>
    </row>
    <row r="731" spans="1:3" ht="12.9" customHeight="1" x14ac:dyDescent="0.25">
      <c r="A731" s="1" t="s">
        <v>10941</v>
      </c>
      <c r="B731" t="s">
        <v>9356</v>
      </c>
      <c r="C731" s="1" t="str">
        <f t="shared" si="11"/>
        <v>Yes</v>
      </c>
    </row>
    <row r="732" spans="1:3" ht="12.9" customHeight="1" x14ac:dyDescent="0.25">
      <c r="A732" s="1" t="s">
        <v>10941</v>
      </c>
      <c r="B732" t="s">
        <v>8259</v>
      </c>
      <c r="C732" s="1" t="str">
        <f t="shared" si="11"/>
        <v>Yes</v>
      </c>
    </row>
    <row r="733" spans="1:3" ht="12.9" customHeight="1" x14ac:dyDescent="0.25">
      <c r="A733" s="1" t="s">
        <v>10941</v>
      </c>
      <c r="B733" t="s">
        <v>8259</v>
      </c>
      <c r="C733" s="1" t="str">
        <f t="shared" si="11"/>
        <v>Yes</v>
      </c>
    </row>
    <row r="734" spans="1:3" ht="12.9" customHeight="1" x14ac:dyDescent="0.25">
      <c r="A734" s="1" t="s">
        <v>10941</v>
      </c>
      <c r="B734" t="s">
        <v>4443</v>
      </c>
      <c r="C734" s="1" t="str">
        <f t="shared" si="11"/>
        <v>Yes</v>
      </c>
    </row>
    <row r="735" spans="1:3" ht="12.9" customHeight="1" x14ac:dyDescent="0.25">
      <c r="A735" s="1" t="s">
        <v>10941</v>
      </c>
      <c r="B735" t="s">
        <v>4443</v>
      </c>
      <c r="C735" s="1" t="str">
        <f t="shared" si="11"/>
        <v>Yes</v>
      </c>
    </row>
    <row r="736" spans="1:3" ht="12.9" customHeight="1" x14ac:dyDescent="0.25">
      <c r="A736" s="1" t="s">
        <v>10941</v>
      </c>
      <c r="B736" t="s">
        <v>2083</v>
      </c>
      <c r="C736" s="1" t="str">
        <f t="shared" si="11"/>
        <v>Yes</v>
      </c>
    </row>
    <row r="737" spans="1:3" ht="12.9" customHeight="1" x14ac:dyDescent="0.25">
      <c r="A737" s="1" t="s">
        <v>10941</v>
      </c>
      <c r="B737" t="s">
        <v>2083</v>
      </c>
      <c r="C737" s="1" t="str">
        <f t="shared" si="11"/>
        <v>Yes</v>
      </c>
    </row>
    <row r="738" spans="1:3" ht="12.9" customHeight="1" x14ac:dyDescent="0.25">
      <c r="A738" s="1" t="s">
        <v>10941</v>
      </c>
      <c r="B738" t="s">
        <v>2083</v>
      </c>
      <c r="C738" s="1" t="str">
        <f t="shared" si="11"/>
        <v>Yes</v>
      </c>
    </row>
    <row r="739" spans="1:3" ht="12.9" customHeight="1" x14ac:dyDescent="0.25">
      <c r="A739" s="1" t="s">
        <v>10941</v>
      </c>
      <c r="B739" t="s">
        <v>10261</v>
      </c>
      <c r="C739" s="1" t="str">
        <f t="shared" si="11"/>
        <v>Yes</v>
      </c>
    </row>
    <row r="740" spans="1:3" ht="12.9" customHeight="1" x14ac:dyDescent="0.25">
      <c r="A740" s="1" t="s">
        <v>10941</v>
      </c>
      <c r="B740" t="s">
        <v>10261</v>
      </c>
      <c r="C740" s="1" t="str">
        <f t="shared" si="11"/>
        <v>Yes</v>
      </c>
    </row>
    <row r="741" spans="1:3" ht="12.9" customHeight="1" x14ac:dyDescent="0.25">
      <c r="A741" s="1" t="s">
        <v>10941</v>
      </c>
      <c r="B741" t="s">
        <v>10318</v>
      </c>
      <c r="C741" s="1" t="str">
        <f t="shared" si="11"/>
        <v>Yes</v>
      </c>
    </row>
    <row r="742" spans="1:3" ht="12.9" customHeight="1" x14ac:dyDescent="0.25">
      <c r="A742" s="1" t="s">
        <v>10941</v>
      </c>
      <c r="B742" t="s">
        <v>10318</v>
      </c>
      <c r="C742" s="1" t="str">
        <f t="shared" si="11"/>
        <v>Yes</v>
      </c>
    </row>
    <row r="743" spans="1:3" ht="12.9" customHeight="1" x14ac:dyDescent="0.25">
      <c r="A743" s="1" t="s">
        <v>10941</v>
      </c>
      <c r="B743" t="s">
        <v>10318</v>
      </c>
      <c r="C743" s="1" t="str">
        <f t="shared" si="11"/>
        <v>Yes</v>
      </c>
    </row>
    <row r="744" spans="1:3" ht="12.9" customHeight="1" x14ac:dyDescent="0.25">
      <c r="A744" s="1" t="s">
        <v>10941</v>
      </c>
      <c r="B744" t="s">
        <v>10318</v>
      </c>
      <c r="C744" s="1" t="str">
        <f t="shared" si="11"/>
        <v>Yes</v>
      </c>
    </row>
    <row r="745" spans="1:3" ht="12.9" customHeight="1" x14ac:dyDescent="0.25">
      <c r="A745" s="1" t="s">
        <v>10941</v>
      </c>
      <c r="B745" t="s">
        <v>10318</v>
      </c>
      <c r="C745" s="1" t="str">
        <f t="shared" si="11"/>
        <v>Yes</v>
      </c>
    </row>
    <row r="746" spans="1:3" ht="12.9" customHeight="1" x14ac:dyDescent="0.25">
      <c r="A746" s="1" t="s">
        <v>10941</v>
      </c>
      <c r="B746" t="s">
        <v>10637</v>
      </c>
      <c r="C746" s="1" t="str">
        <f t="shared" si="11"/>
        <v>Yes</v>
      </c>
    </row>
    <row r="747" spans="1:3" ht="12.9" customHeight="1" x14ac:dyDescent="0.25">
      <c r="A747" s="1" t="s">
        <v>10941</v>
      </c>
      <c r="B747" t="s">
        <v>8225</v>
      </c>
      <c r="C747" s="1" t="str">
        <f t="shared" si="11"/>
        <v>Yes</v>
      </c>
    </row>
    <row r="748" spans="1:3" ht="12.9" customHeight="1" x14ac:dyDescent="0.25">
      <c r="A748" s="1" t="s">
        <v>10941</v>
      </c>
      <c r="B748" t="s">
        <v>8225</v>
      </c>
      <c r="C748" s="1" t="str">
        <f t="shared" si="11"/>
        <v>Yes</v>
      </c>
    </row>
    <row r="749" spans="1:3" ht="12.9" customHeight="1" x14ac:dyDescent="0.25">
      <c r="A749" s="1" t="s">
        <v>10941</v>
      </c>
      <c r="B749" t="s">
        <v>5078</v>
      </c>
      <c r="C749" s="1" t="str">
        <f t="shared" si="11"/>
        <v>Yes</v>
      </c>
    </row>
    <row r="750" spans="1:3" ht="12.9" customHeight="1" x14ac:dyDescent="0.25">
      <c r="A750" s="1" t="s">
        <v>10941</v>
      </c>
      <c r="B750" t="s">
        <v>5078</v>
      </c>
      <c r="C750" s="1" t="str">
        <f t="shared" si="11"/>
        <v>Yes</v>
      </c>
    </row>
    <row r="751" spans="1:3" ht="12.9" customHeight="1" x14ac:dyDescent="0.25">
      <c r="A751" s="1" t="s">
        <v>10941</v>
      </c>
      <c r="B751" t="s">
        <v>5078</v>
      </c>
      <c r="C751" s="1" t="str">
        <f t="shared" si="11"/>
        <v>Yes</v>
      </c>
    </row>
    <row r="752" spans="1:3" ht="12.9" customHeight="1" x14ac:dyDescent="0.25">
      <c r="A752" s="1" t="s">
        <v>10941</v>
      </c>
      <c r="B752" t="s">
        <v>1977</v>
      </c>
      <c r="C752" s="1" t="str">
        <f t="shared" si="11"/>
        <v>Yes</v>
      </c>
    </row>
    <row r="753" spans="1:3" ht="12.9" customHeight="1" x14ac:dyDescent="0.25">
      <c r="A753" s="1" t="s">
        <v>10941</v>
      </c>
      <c r="B753" t="s">
        <v>1977</v>
      </c>
      <c r="C753" s="1" t="str">
        <f t="shared" si="11"/>
        <v>Yes</v>
      </c>
    </row>
    <row r="754" spans="1:3" ht="12.9" customHeight="1" x14ac:dyDescent="0.25">
      <c r="A754" s="1" t="s">
        <v>10941</v>
      </c>
      <c r="B754" t="s">
        <v>1977</v>
      </c>
      <c r="C754" s="1" t="str">
        <f t="shared" si="11"/>
        <v>Yes</v>
      </c>
    </row>
    <row r="755" spans="1:3" ht="12.9" customHeight="1" x14ac:dyDescent="0.25">
      <c r="A755" s="1" t="s">
        <v>10941</v>
      </c>
      <c r="B755" t="s">
        <v>1977</v>
      </c>
      <c r="C755" s="1" t="str">
        <f t="shared" si="11"/>
        <v>Yes</v>
      </c>
    </row>
    <row r="756" spans="1:3" ht="12.9" customHeight="1" x14ac:dyDescent="0.25">
      <c r="A756" s="1" t="s">
        <v>10941</v>
      </c>
      <c r="B756" t="s">
        <v>9581</v>
      </c>
      <c r="C756" s="1" t="str">
        <f t="shared" si="11"/>
        <v>Yes</v>
      </c>
    </row>
    <row r="757" spans="1:3" ht="12.9" customHeight="1" x14ac:dyDescent="0.25">
      <c r="A757" s="1" t="s">
        <v>10941</v>
      </c>
      <c r="B757" t="s">
        <v>9581</v>
      </c>
      <c r="C757" s="1" t="str">
        <f t="shared" si="11"/>
        <v>Yes</v>
      </c>
    </row>
    <row r="758" spans="1:3" ht="12.9" customHeight="1" x14ac:dyDescent="0.25">
      <c r="A758" s="1" t="s">
        <v>10941</v>
      </c>
      <c r="B758" t="s">
        <v>9581</v>
      </c>
      <c r="C758" s="1" t="str">
        <f t="shared" si="11"/>
        <v>Yes</v>
      </c>
    </row>
    <row r="759" spans="1:3" ht="12.9" customHeight="1" x14ac:dyDescent="0.25">
      <c r="A759" s="1" t="s">
        <v>10941</v>
      </c>
      <c r="B759" t="s">
        <v>9581</v>
      </c>
      <c r="C759" s="1" t="str">
        <f t="shared" si="11"/>
        <v>Yes</v>
      </c>
    </row>
    <row r="760" spans="1:3" ht="12.9" customHeight="1" x14ac:dyDescent="0.25">
      <c r="A760" s="1" t="s">
        <v>10941</v>
      </c>
      <c r="B760" t="s">
        <v>2940</v>
      </c>
      <c r="C760" s="1" t="str">
        <f t="shared" si="11"/>
        <v>Yes</v>
      </c>
    </row>
    <row r="761" spans="1:3" ht="12.9" customHeight="1" x14ac:dyDescent="0.25">
      <c r="A761" s="1" t="s">
        <v>10941</v>
      </c>
      <c r="B761" t="s">
        <v>2940</v>
      </c>
      <c r="C761" s="1" t="str">
        <f t="shared" si="11"/>
        <v>Yes</v>
      </c>
    </row>
    <row r="762" spans="1:3" ht="12.9" customHeight="1" x14ac:dyDescent="0.25">
      <c r="A762" s="1" t="s">
        <v>10941</v>
      </c>
      <c r="B762" t="s">
        <v>6059</v>
      </c>
      <c r="C762" s="1" t="str">
        <f t="shared" si="11"/>
        <v>Yes</v>
      </c>
    </row>
    <row r="763" spans="1:3" ht="12.9" customHeight="1" x14ac:dyDescent="0.25">
      <c r="A763" s="1" t="s">
        <v>10941</v>
      </c>
      <c r="B763" t="s">
        <v>6059</v>
      </c>
      <c r="C763" s="1" t="str">
        <f t="shared" si="11"/>
        <v>Yes</v>
      </c>
    </row>
    <row r="764" spans="1:3" ht="12.9" customHeight="1" x14ac:dyDescent="0.25">
      <c r="A764" s="1" t="s">
        <v>10941</v>
      </c>
      <c r="B764" t="s">
        <v>6059</v>
      </c>
      <c r="C764" s="1" t="str">
        <f t="shared" si="11"/>
        <v>Yes</v>
      </c>
    </row>
    <row r="765" spans="1:3" ht="12.9" customHeight="1" x14ac:dyDescent="0.25">
      <c r="A765" s="1" t="s">
        <v>10941</v>
      </c>
      <c r="B765" t="s">
        <v>6059</v>
      </c>
      <c r="C765" s="1" t="str">
        <f t="shared" si="11"/>
        <v>Yes</v>
      </c>
    </row>
    <row r="766" spans="1:3" ht="12.9" customHeight="1" x14ac:dyDescent="0.25">
      <c r="A766" s="1" t="s">
        <v>10941</v>
      </c>
      <c r="B766" t="s">
        <v>7575</v>
      </c>
      <c r="C766" s="1" t="str">
        <f t="shared" si="11"/>
        <v>Yes</v>
      </c>
    </row>
    <row r="767" spans="1:3" ht="12.9" customHeight="1" x14ac:dyDescent="0.25">
      <c r="A767" s="1" t="s">
        <v>10941</v>
      </c>
      <c r="B767" t="s">
        <v>7575</v>
      </c>
      <c r="C767" s="1" t="str">
        <f t="shared" si="11"/>
        <v>Yes</v>
      </c>
    </row>
    <row r="768" spans="1:3" ht="12.9" customHeight="1" x14ac:dyDescent="0.25">
      <c r="A768" s="1" t="s">
        <v>10941</v>
      </c>
      <c r="B768" t="s">
        <v>7575</v>
      </c>
      <c r="C768" s="1" t="str">
        <f t="shared" si="11"/>
        <v>Yes</v>
      </c>
    </row>
    <row r="769" spans="1:3" ht="12.9" customHeight="1" x14ac:dyDescent="0.25">
      <c r="A769" s="1" t="s">
        <v>10941</v>
      </c>
      <c r="B769" t="s">
        <v>8957</v>
      </c>
      <c r="C769" s="1" t="str">
        <f t="shared" ref="C769:C801" si="12">INDEX(Returns,MATCH(B769,$B$1:$B$801,0))</f>
        <v>Yes</v>
      </c>
    </row>
    <row r="770" spans="1:3" ht="12.9" customHeight="1" x14ac:dyDescent="0.25">
      <c r="A770" s="1" t="s">
        <v>10941</v>
      </c>
      <c r="B770" t="s">
        <v>8957</v>
      </c>
      <c r="C770" s="1" t="str">
        <f t="shared" si="12"/>
        <v>Yes</v>
      </c>
    </row>
    <row r="771" spans="1:3" ht="12.9" customHeight="1" x14ac:dyDescent="0.25">
      <c r="A771" s="1" t="s">
        <v>10941</v>
      </c>
      <c r="B771" t="s">
        <v>8957</v>
      </c>
      <c r="C771" s="1" t="str">
        <f t="shared" si="12"/>
        <v>Yes</v>
      </c>
    </row>
    <row r="772" spans="1:3" ht="12.9" customHeight="1" x14ac:dyDescent="0.25">
      <c r="A772" s="1" t="s">
        <v>10941</v>
      </c>
      <c r="B772" t="s">
        <v>8957</v>
      </c>
      <c r="C772" s="1" t="str">
        <f t="shared" si="12"/>
        <v>Yes</v>
      </c>
    </row>
    <row r="773" spans="1:3" ht="12.9" customHeight="1" x14ac:dyDescent="0.25">
      <c r="A773" s="1" t="s">
        <v>10941</v>
      </c>
      <c r="B773" t="s">
        <v>6550</v>
      </c>
      <c r="C773" s="1" t="str">
        <f t="shared" si="12"/>
        <v>Yes</v>
      </c>
    </row>
    <row r="774" spans="1:3" ht="12.9" customHeight="1" x14ac:dyDescent="0.25">
      <c r="A774" s="1" t="s">
        <v>10941</v>
      </c>
      <c r="B774" t="s">
        <v>6550</v>
      </c>
      <c r="C774" s="1" t="str">
        <f t="shared" si="12"/>
        <v>Yes</v>
      </c>
    </row>
    <row r="775" spans="1:3" ht="12.9" customHeight="1" x14ac:dyDescent="0.25">
      <c r="A775" s="1" t="s">
        <v>10941</v>
      </c>
      <c r="B775" t="s">
        <v>6550</v>
      </c>
      <c r="C775" s="1" t="str">
        <f t="shared" si="12"/>
        <v>Yes</v>
      </c>
    </row>
    <row r="776" spans="1:3" ht="12.9" customHeight="1" x14ac:dyDescent="0.25">
      <c r="A776" s="1" t="s">
        <v>10941</v>
      </c>
      <c r="B776" t="s">
        <v>6550</v>
      </c>
      <c r="C776" s="1" t="str">
        <f t="shared" si="12"/>
        <v>Yes</v>
      </c>
    </row>
    <row r="777" spans="1:3" ht="12.9" customHeight="1" x14ac:dyDescent="0.25">
      <c r="A777" s="1" t="s">
        <v>10941</v>
      </c>
      <c r="B777" t="s">
        <v>6550</v>
      </c>
      <c r="C777" s="1" t="str">
        <f t="shared" si="12"/>
        <v>Yes</v>
      </c>
    </row>
    <row r="778" spans="1:3" ht="12.9" customHeight="1" x14ac:dyDescent="0.25">
      <c r="A778" s="1" t="s">
        <v>10941</v>
      </c>
      <c r="B778" t="s">
        <v>6550</v>
      </c>
      <c r="C778" s="1" t="str">
        <f t="shared" si="12"/>
        <v>Yes</v>
      </c>
    </row>
    <row r="779" spans="1:3" ht="12.9" customHeight="1" x14ac:dyDescent="0.25">
      <c r="A779" s="1" t="s">
        <v>10941</v>
      </c>
      <c r="B779" t="s">
        <v>6550</v>
      </c>
      <c r="C779" s="1" t="str">
        <f t="shared" si="12"/>
        <v>Yes</v>
      </c>
    </row>
    <row r="780" spans="1:3" ht="12.9" customHeight="1" x14ac:dyDescent="0.25">
      <c r="A780" s="1" t="s">
        <v>10941</v>
      </c>
      <c r="B780" t="s">
        <v>3434</v>
      </c>
      <c r="C780" s="1" t="str">
        <f t="shared" si="12"/>
        <v>Yes</v>
      </c>
    </row>
    <row r="781" spans="1:3" ht="12.9" customHeight="1" x14ac:dyDescent="0.25">
      <c r="A781" s="1" t="s">
        <v>10941</v>
      </c>
      <c r="B781" t="s">
        <v>3434</v>
      </c>
      <c r="C781" s="1" t="str">
        <f t="shared" si="12"/>
        <v>Yes</v>
      </c>
    </row>
    <row r="782" spans="1:3" ht="12.9" customHeight="1" x14ac:dyDescent="0.25">
      <c r="A782" s="1" t="s">
        <v>10941</v>
      </c>
      <c r="B782" t="s">
        <v>3434</v>
      </c>
      <c r="C782" s="1" t="str">
        <f t="shared" si="12"/>
        <v>Yes</v>
      </c>
    </row>
    <row r="783" spans="1:3" ht="12.9" customHeight="1" x14ac:dyDescent="0.25">
      <c r="A783" s="1" t="s">
        <v>10941</v>
      </c>
      <c r="B783" t="s">
        <v>3434</v>
      </c>
      <c r="C783" s="1" t="str">
        <f t="shared" si="12"/>
        <v>Yes</v>
      </c>
    </row>
    <row r="784" spans="1:3" ht="12.9" customHeight="1" x14ac:dyDescent="0.25">
      <c r="A784" s="1" t="s">
        <v>10941</v>
      </c>
      <c r="B784" t="s">
        <v>3434</v>
      </c>
      <c r="C784" s="1" t="str">
        <f t="shared" si="12"/>
        <v>Yes</v>
      </c>
    </row>
    <row r="785" spans="1:3" ht="12.9" customHeight="1" x14ac:dyDescent="0.25">
      <c r="A785" s="1" t="s">
        <v>10941</v>
      </c>
      <c r="B785" t="s">
        <v>3434</v>
      </c>
      <c r="C785" s="1" t="str">
        <f t="shared" si="12"/>
        <v>Yes</v>
      </c>
    </row>
    <row r="786" spans="1:3" ht="12.9" customHeight="1" x14ac:dyDescent="0.25">
      <c r="A786" s="1" t="s">
        <v>10941</v>
      </c>
      <c r="B786" t="s">
        <v>3434</v>
      </c>
      <c r="C786" s="1" t="str">
        <f t="shared" si="12"/>
        <v>Yes</v>
      </c>
    </row>
    <row r="787" spans="1:3" ht="12.9" customHeight="1" x14ac:dyDescent="0.25">
      <c r="A787" s="1" t="s">
        <v>10941</v>
      </c>
      <c r="B787" t="s">
        <v>3434</v>
      </c>
      <c r="C787" s="1" t="str">
        <f t="shared" si="12"/>
        <v>Yes</v>
      </c>
    </row>
    <row r="788" spans="1:3" ht="12.9" customHeight="1" x14ac:dyDescent="0.25">
      <c r="A788" s="1" t="s">
        <v>10941</v>
      </c>
      <c r="B788" t="s">
        <v>9705</v>
      </c>
      <c r="C788" s="1" t="str">
        <f t="shared" si="12"/>
        <v>Yes</v>
      </c>
    </row>
    <row r="789" spans="1:3" ht="12.9" customHeight="1" x14ac:dyDescent="0.25">
      <c r="A789" s="1" t="s">
        <v>10941</v>
      </c>
      <c r="B789" t="s">
        <v>8060</v>
      </c>
      <c r="C789" s="1" t="str">
        <f t="shared" si="12"/>
        <v>Yes</v>
      </c>
    </row>
    <row r="790" spans="1:3" ht="12.9" customHeight="1" x14ac:dyDescent="0.25">
      <c r="A790" s="1" t="s">
        <v>10941</v>
      </c>
      <c r="B790" t="s">
        <v>8060</v>
      </c>
      <c r="C790" s="1" t="str">
        <f t="shared" si="12"/>
        <v>Yes</v>
      </c>
    </row>
    <row r="791" spans="1:3" ht="12.9" customHeight="1" x14ac:dyDescent="0.25">
      <c r="A791" s="1" t="s">
        <v>10941</v>
      </c>
      <c r="B791" t="s">
        <v>8459</v>
      </c>
      <c r="C791" s="1" t="str">
        <f t="shared" si="12"/>
        <v>Yes</v>
      </c>
    </row>
    <row r="792" spans="1:3" ht="12.9" customHeight="1" x14ac:dyDescent="0.25">
      <c r="A792" s="1" t="s">
        <v>10941</v>
      </c>
      <c r="B792" t="s">
        <v>8459</v>
      </c>
      <c r="C792" s="1" t="str">
        <f t="shared" si="12"/>
        <v>Yes</v>
      </c>
    </row>
    <row r="793" spans="1:3" ht="12.9" customHeight="1" x14ac:dyDescent="0.25">
      <c r="A793" s="1" t="s">
        <v>10941</v>
      </c>
      <c r="B793" t="s">
        <v>8459</v>
      </c>
      <c r="C793" s="1" t="str">
        <f t="shared" si="12"/>
        <v>Yes</v>
      </c>
    </row>
    <row r="794" spans="1:3" ht="12.9" customHeight="1" x14ac:dyDescent="0.25">
      <c r="A794" s="1" t="s">
        <v>10941</v>
      </c>
      <c r="B794" t="s">
        <v>8459</v>
      </c>
      <c r="C794" s="1" t="str">
        <f t="shared" si="12"/>
        <v>Yes</v>
      </c>
    </row>
    <row r="795" spans="1:3" ht="12.9" customHeight="1" x14ac:dyDescent="0.25">
      <c r="A795" s="1" t="s">
        <v>10941</v>
      </c>
      <c r="B795" t="s">
        <v>8459</v>
      </c>
      <c r="C795" s="1" t="str">
        <f t="shared" si="12"/>
        <v>Yes</v>
      </c>
    </row>
    <row r="796" spans="1:3" ht="12.9" customHeight="1" x14ac:dyDescent="0.25">
      <c r="A796" s="1" t="s">
        <v>10941</v>
      </c>
      <c r="B796" t="s">
        <v>8459</v>
      </c>
      <c r="C796" s="1" t="str">
        <f t="shared" si="12"/>
        <v>Yes</v>
      </c>
    </row>
    <row r="797" spans="1:3" ht="12.9" customHeight="1" x14ac:dyDescent="0.25">
      <c r="A797" s="1" t="s">
        <v>10941</v>
      </c>
      <c r="B797" t="s">
        <v>8459</v>
      </c>
      <c r="C797" s="1" t="str">
        <f t="shared" si="12"/>
        <v>Yes</v>
      </c>
    </row>
    <row r="798" spans="1:3" ht="12.9" customHeight="1" x14ac:dyDescent="0.25">
      <c r="A798" s="1" t="s">
        <v>10941</v>
      </c>
      <c r="B798" t="s">
        <v>8865</v>
      </c>
      <c r="C798" s="1" t="str">
        <f t="shared" si="12"/>
        <v>Yes</v>
      </c>
    </row>
    <row r="799" spans="1:3" ht="12.9" customHeight="1" x14ac:dyDescent="0.25">
      <c r="A799" s="1" t="s">
        <v>10941</v>
      </c>
      <c r="B799" t="s">
        <v>9376</v>
      </c>
      <c r="C799" s="1" t="str">
        <f t="shared" si="12"/>
        <v>Yes</v>
      </c>
    </row>
    <row r="800" spans="1:3" ht="12.9" customHeight="1" x14ac:dyDescent="0.25">
      <c r="A800" s="1" t="s">
        <v>10941</v>
      </c>
      <c r="B800" t="s">
        <v>7221</v>
      </c>
      <c r="C800" s="1" t="str">
        <f t="shared" si="12"/>
        <v>Yes</v>
      </c>
    </row>
    <row r="801" spans="1:3" ht="12.9" customHeight="1" x14ac:dyDescent="0.25">
      <c r="A801" s="1" t="s">
        <v>10941</v>
      </c>
      <c r="B801" t="s">
        <v>7221</v>
      </c>
      <c r="C801" s="1" t="str">
        <f t="shared" si="12"/>
        <v>Yes</v>
      </c>
    </row>
  </sheetData>
  <pageMargins left="0.75" right="0.75" top="1" bottom="1" header="0.5" footer="0.5"/>
  <headerFooter>
    <oddHeader>&amp;A</oddHeader>
    <oddFooter>Page &amp;P</oddFooter>
    <evenHeader>&amp;A</evenHeader>
    <evenFooter>Page &amp;P</even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D67"/>
  <sheetViews>
    <sheetView showGridLines="0" workbookViewId="0">
      <selection activeCell="I17" sqref="I17"/>
    </sheetView>
  </sheetViews>
  <sheetFormatPr defaultRowHeight="12.6" x14ac:dyDescent="0.25"/>
  <cols>
    <col min="1" max="1" width="13.88671875" customWidth="1"/>
    <col min="2" max="2" width="14" customWidth="1"/>
    <col min="3" max="3" width="7.88671875" customWidth="1"/>
    <col min="4" max="4" width="11.5546875" customWidth="1"/>
    <col min="5" max="5" width="12" bestFit="1" customWidth="1"/>
  </cols>
  <sheetData>
    <row r="2" spans="2:4" x14ac:dyDescent="0.25">
      <c r="B2" s="20" t="s">
        <v>10963</v>
      </c>
    </row>
    <row r="4" spans="2:4" x14ac:dyDescent="0.25">
      <c r="B4" s="15" t="s">
        <v>9</v>
      </c>
      <c r="C4" s="7" t="s">
        <v>10943</v>
      </c>
    </row>
    <row r="5" spans="2:4" x14ac:dyDescent="0.25">
      <c r="B5" s="15" t="s">
        <v>10</v>
      </c>
      <c r="C5" s="7" t="s">
        <v>10943</v>
      </c>
    </row>
    <row r="6" spans="2:4" x14ac:dyDescent="0.25">
      <c r="B6" s="15" t="s">
        <v>10960</v>
      </c>
      <c r="C6" s="7" t="s">
        <v>10943</v>
      </c>
    </row>
    <row r="8" spans="2:4" x14ac:dyDescent="0.25">
      <c r="B8" s="6" t="s">
        <v>10961</v>
      </c>
      <c r="C8" s="8" t="s">
        <v>10962</v>
      </c>
    </row>
    <row r="9" spans="2:4" x14ac:dyDescent="0.25">
      <c r="B9" s="10" t="s">
        <v>70</v>
      </c>
      <c r="C9" s="17">
        <v>145454.94809999989</v>
      </c>
    </row>
    <row r="10" spans="2:4" x14ac:dyDescent="0.25">
      <c r="B10" s="12" t="s">
        <v>45</v>
      </c>
      <c r="C10" s="18">
        <v>122490.80080000011</v>
      </c>
    </row>
    <row r="11" spans="2:4" x14ac:dyDescent="0.25">
      <c r="B11" s="12" t="s">
        <v>31</v>
      </c>
      <c r="C11" s="18">
        <v>18451.272799999999</v>
      </c>
    </row>
    <row r="12" spans="2:4" x14ac:dyDescent="0.25">
      <c r="B12" s="14" t="s">
        <v>10942</v>
      </c>
      <c r="C12" s="19">
        <v>286397.02170000004</v>
      </c>
    </row>
    <row r="15" spans="2:4" x14ac:dyDescent="0.25">
      <c r="D15" s="1"/>
    </row>
    <row r="16" spans="2:4" x14ac:dyDescent="0.25">
      <c r="D16" s="1"/>
    </row>
    <row r="17" spans="4:4" x14ac:dyDescent="0.25">
      <c r="D17" s="1"/>
    </row>
    <row r="67" spans="2:2" x14ac:dyDescent="0.25">
      <c r="B67" s="1"/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29"/>
  <sheetViews>
    <sheetView showGridLines="0" workbookViewId="0">
      <selection activeCell="I17" sqref="I17"/>
    </sheetView>
  </sheetViews>
  <sheetFormatPr defaultColWidth="9.109375" defaultRowHeight="12.6" x14ac:dyDescent="0.25"/>
  <cols>
    <col min="1" max="1" width="13.88671875" style="1" customWidth="1"/>
    <col min="2" max="2" width="16.88671875" style="1" customWidth="1"/>
    <col min="3" max="3" width="7.88671875" style="1" customWidth="1"/>
    <col min="4" max="4" width="11.5546875" style="1" customWidth="1"/>
    <col min="5" max="5" width="12" style="1" bestFit="1" customWidth="1"/>
    <col min="6" max="16384" width="9.109375" style="1"/>
  </cols>
  <sheetData>
    <row r="2" spans="2:3" x14ac:dyDescent="0.25">
      <c r="B2" s="20" t="s">
        <v>10964</v>
      </c>
    </row>
    <row r="4" spans="2:3" x14ac:dyDescent="0.25">
      <c r="B4" s="15" t="s">
        <v>9</v>
      </c>
      <c r="C4" s="7" t="s">
        <v>10943</v>
      </c>
    </row>
    <row r="5" spans="2:3" x14ac:dyDescent="0.25">
      <c r="B5" s="15" t="s">
        <v>10</v>
      </c>
      <c r="C5" s="7" t="s">
        <v>10943</v>
      </c>
    </row>
    <row r="6" spans="2:3" x14ac:dyDescent="0.25">
      <c r="B6" s="15" t="s">
        <v>10960</v>
      </c>
      <c r="C6" s="7" t="s">
        <v>10943</v>
      </c>
    </row>
    <row r="8" spans="2:3" x14ac:dyDescent="0.25">
      <c r="B8" s="6" t="s">
        <v>10965</v>
      </c>
      <c r="C8" s="8" t="s">
        <v>10962</v>
      </c>
    </row>
    <row r="9" spans="2:3" x14ac:dyDescent="0.25">
      <c r="B9" s="10" t="s">
        <v>1218</v>
      </c>
      <c r="C9" s="17">
        <v>55617.824900000007</v>
      </c>
    </row>
    <row r="10" spans="2:3" x14ac:dyDescent="0.25">
      <c r="B10" s="12" t="s">
        <v>71</v>
      </c>
      <c r="C10" s="18">
        <v>44515.730600000003</v>
      </c>
    </row>
    <row r="11" spans="2:3" x14ac:dyDescent="0.25">
      <c r="B11" s="12" t="s">
        <v>160</v>
      </c>
      <c r="C11" s="18">
        <v>41936.635699999933</v>
      </c>
    </row>
    <row r="12" spans="2:3" x14ac:dyDescent="0.25">
      <c r="B12" s="12" t="s">
        <v>89</v>
      </c>
      <c r="C12" s="18">
        <v>34053.569299999966</v>
      </c>
    </row>
    <row r="13" spans="2:3" x14ac:dyDescent="0.25">
      <c r="B13" s="12" t="s">
        <v>74</v>
      </c>
      <c r="C13" s="18">
        <v>30221.763299999995</v>
      </c>
    </row>
    <row r="14" spans="2:3" x14ac:dyDescent="0.25">
      <c r="B14" s="12" t="s">
        <v>35</v>
      </c>
      <c r="C14" s="18">
        <v>26590.166300000023</v>
      </c>
    </row>
    <row r="15" spans="2:3" x14ac:dyDescent="0.25">
      <c r="B15" s="12" t="s">
        <v>58</v>
      </c>
      <c r="C15" s="18">
        <v>21278.826399999998</v>
      </c>
    </row>
    <row r="16" spans="2:3" x14ac:dyDescent="0.25">
      <c r="B16" s="12" t="s">
        <v>77</v>
      </c>
      <c r="C16" s="18">
        <v>18138.005399999995</v>
      </c>
    </row>
    <row r="17" spans="2:3" x14ac:dyDescent="0.25">
      <c r="B17" s="12" t="s">
        <v>64</v>
      </c>
      <c r="C17" s="18">
        <v>13059.143599999983</v>
      </c>
    </row>
    <row r="18" spans="2:3" x14ac:dyDescent="0.25">
      <c r="B18" s="12" t="s">
        <v>172</v>
      </c>
      <c r="C18" s="18">
        <v>6964.1767000000027</v>
      </c>
    </row>
    <row r="19" spans="2:3" x14ac:dyDescent="0.25">
      <c r="B19" s="12" t="s">
        <v>67</v>
      </c>
      <c r="C19" s="18">
        <v>6527.7869999999984</v>
      </c>
    </row>
    <row r="20" spans="2:3" x14ac:dyDescent="0.25">
      <c r="B20" s="12" t="s">
        <v>46</v>
      </c>
      <c r="C20" s="18">
        <v>5546.2539999999981</v>
      </c>
    </row>
    <row r="21" spans="2:3" x14ac:dyDescent="0.25">
      <c r="B21" s="12" t="s">
        <v>683</v>
      </c>
      <c r="C21" s="18">
        <v>3384.7568999999999</v>
      </c>
    </row>
    <row r="22" spans="2:3" x14ac:dyDescent="0.25">
      <c r="B22" s="12" t="s">
        <v>268</v>
      </c>
      <c r="C22" s="18">
        <v>949.51819999999975</v>
      </c>
    </row>
    <row r="23" spans="2:3" x14ac:dyDescent="0.25">
      <c r="B23" s="12" t="s">
        <v>578</v>
      </c>
      <c r="C23" s="18">
        <v>-1189.0994999999984</v>
      </c>
    </row>
    <row r="24" spans="2:3" x14ac:dyDescent="0.25">
      <c r="B24" s="12" t="s">
        <v>32</v>
      </c>
      <c r="C24" s="18">
        <v>-3472.5559999999978</v>
      </c>
    </row>
    <row r="25" spans="2:3" x14ac:dyDescent="0.25">
      <c r="B25" s="12" t="s">
        <v>55</v>
      </c>
      <c r="C25" s="18">
        <v>-17725.481100000008</v>
      </c>
    </row>
    <row r="26" spans="2:3" x14ac:dyDescent="0.25">
      <c r="B26" s="14" t="s">
        <v>10942</v>
      </c>
      <c r="C26" s="19">
        <v>286397.02169999987</v>
      </c>
    </row>
    <row r="27" spans="2:3" x14ac:dyDescent="0.25">
      <c r="B27"/>
      <c r="C27"/>
    </row>
    <row r="28" spans="2:3" x14ac:dyDescent="0.25">
      <c r="B28"/>
      <c r="C28"/>
    </row>
    <row r="29" spans="2:3" x14ac:dyDescent="0.25">
      <c r="B29"/>
      <c r="C29"/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1753"/>
  <sheetViews>
    <sheetView showGridLines="0" zoomScale="115" zoomScaleNormal="115" workbookViewId="0">
      <selection activeCell="I17" sqref="I17"/>
    </sheetView>
  </sheetViews>
  <sheetFormatPr defaultColWidth="9.109375" defaultRowHeight="12.6" x14ac:dyDescent="0.25"/>
  <cols>
    <col min="1" max="1" width="13.88671875" style="1" customWidth="1"/>
    <col min="2" max="2" width="9.5546875" style="1" customWidth="1"/>
    <col min="3" max="3" width="7.88671875" style="1" customWidth="1"/>
    <col min="4" max="5" width="7.44140625" style="1" customWidth="1"/>
    <col min="6" max="6" width="12.44140625" style="1" customWidth="1"/>
    <col min="7" max="8" width="9.109375" style="1"/>
    <col min="9" max="9" width="13.6640625" style="1" customWidth="1"/>
    <col min="10" max="10" width="30.33203125" style="1" customWidth="1"/>
    <col min="11" max="16384" width="9.109375" style="1"/>
  </cols>
  <sheetData>
    <row r="2" spans="2:10" x14ac:dyDescent="0.25">
      <c r="B2" s="20" t="s">
        <v>10974</v>
      </c>
    </row>
    <row r="4" spans="2:10" x14ac:dyDescent="0.25">
      <c r="B4"/>
      <c r="C4"/>
    </row>
    <row r="5" spans="2:10" x14ac:dyDescent="0.25">
      <c r="B5"/>
      <c r="C5"/>
      <c r="F5" s="1" t="s">
        <v>10969</v>
      </c>
      <c r="G5" s="1" t="s">
        <v>10975</v>
      </c>
      <c r="H5" s="1" t="s">
        <v>10976</v>
      </c>
      <c r="I5" s="1" t="s">
        <v>10977</v>
      </c>
      <c r="J5" s="1" t="s">
        <v>10978</v>
      </c>
    </row>
    <row r="6" spans="2:10" x14ac:dyDescent="0.25">
      <c r="B6"/>
      <c r="C6"/>
      <c r="F6" s="4" t="s">
        <v>104</v>
      </c>
      <c r="G6" s="1">
        <v>52</v>
      </c>
      <c r="H6" s="1">
        <v>63</v>
      </c>
      <c r="I6" s="26">
        <f>SUMIF($B$9:$B$24,Данные_карты[[#This Row],[Регион]],$D$9:$D$24)</f>
        <v>39706.362500000017</v>
      </c>
      <c r="J6" s="1" t="str">
        <f>Данные_карты[[#This Row],[Регион]] &amp; " " &amp; TEXT(Данные_карты[[#This Row],[Значение]],"[$$-en-US]# ##0")</f>
        <v>Central $39 706</v>
      </c>
    </row>
    <row r="7" spans="2:10" x14ac:dyDescent="0.25">
      <c r="F7" s="4" t="s">
        <v>147</v>
      </c>
      <c r="G7" s="1">
        <v>84</v>
      </c>
      <c r="H7" s="1">
        <v>65</v>
      </c>
      <c r="I7" s="26">
        <f>SUMIF($B$9:$B$24,Данные_карты[[#This Row],[Регион]],$D$9:$D$24)</f>
        <v>91522.780000000086</v>
      </c>
      <c r="J7" s="1" t="str">
        <f>Данные_карты[[#This Row],[Регион]] &amp; " " &amp; TEXT(Данные_карты[[#This Row],[Значение]],"[$$-en-US]# ##0")</f>
        <v>East $91 523</v>
      </c>
    </row>
    <row r="8" spans="2:10" x14ac:dyDescent="0.25">
      <c r="B8" s="6" t="s">
        <v>12</v>
      </c>
      <c r="C8" s="6" t="s">
        <v>10960</v>
      </c>
      <c r="D8" s="8" t="s">
        <v>10962</v>
      </c>
      <c r="E8"/>
      <c r="F8" s="4" t="s">
        <v>29</v>
      </c>
      <c r="G8" s="1">
        <v>60</v>
      </c>
      <c r="H8" s="1">
        <v>35</v>
      </c>
      <c r="I8" s="26">
        <f>SUMIF($B$9:$B$24,Данные_карты[[#This Row],[Регион]],$D$9:$D$24)</f>
        <v>46749.4303</v>
      </c>
      <c r="J8" s="1" t="str">
        <f>Данные_карты[[#This Row],[Регион]] &amp; " " &amp; TEXT(Данные_карты[[#This Row],[Значение]],"[$$-en-US]# ##0")</f>
        <v>South $46 749</v>
      </c>
    </row>
    <row r="9" spans="2:10" x14ac:dyDescent="0.25">
      <c r="B9" s="3" t="s">
        <v>104</v>
      </c>
      <c r="C9" s="3" t="s">
        <v>10944</v>
      </c>
      <c r="D9" s="23">
        <v>539.55339999999967</v>
      </c>
      <c r="E9"/>
      <c r="F9" s="3" t="s">
        <v>43</v>
      </c>
      <c r="G9" s="1">
        <v>20</v>
      </c>
      <c r="H9" s="1">
        <v>60</v>
      </c>
      <c r="I9" s="26">
        <f>SUMIF($B$9:$B$24,Данные_карты[[#This Row],[Регион]],$D$9:$D$24)</f>
        <v>108418.44889999996</v>
      </c>
      <c r="J9" s="1" t="str">
        <f>Данные_карты[[#This Row],[Регион]] &amp; " " &amp; TEXT(Данные_карты[[#This Row],[Значение]],"[$$-en-US]# ##0")</f>
        <v>West $108 418</v>
      </c>
    </row>
    <row r="10" spans="2:10" x14ac:dyDescent="0.25">
      <c r="B10" s="4" t="s">
        <v>104</v>
      </c>
      <c r="C10" s="21" t="s">
        <v>10957</v>
      </c>
      <c r="D10" s="24">
        <v>11716.802000000016</v>
      </c>
      <c r="E10"/>
      <c r="F10" s="3"/>
    </row>
    <row r="11" spans="2:10" x14ac:dyDescent="0.25">
      <c r="B11" s="4" t="s">
        <v>104</v>
      </c>
      <c r="C11" s="21" t="s">
        <v>10958</v>
      </c>
      <c r="D11" s="24">
        <v>19899.162899999999</v>
      </c>
      <c r="E11"/>
      <c r="F11"/>
    </row>
    <row r="12" spans="2:10" x14ac:dyDescent="0.25">
      <c r="B12" s="4" t="s">
        <v>104</v>
      </c>
      <c r="C12" s="21" t="s">
        <v>10959</v>
      </c>
      <c r="D12" s="24">
        <v>7550.844200000005</v>
      </c>
      <c r="E12"/>
      <c r="F12"/>
    </row>
    <row r="13" spans="2:10" x14ac:dyDescent="0.25">
      <c r="B13" s="3" t="s">
        <v>147</v>
      </c>
      <c r="C13" s="3" t="s">
        <v>10944</v>
      </c>
      <c r="D13" s="23">
        <v>17059.609499999995</v>
      </c>
      <c r="E13"/>
      <c r="F13"/>
    </row>
    <row r="14" spans="2:10" x14ac:dyDescent="0.25">
      <c r="B14" s="4" t="s">
        <v>147</v>
      </c>
      <c r="C14" s="21" t="s">
        <v>10957</v>
      </c>
      <c r="D14" s="24">
        <v>21091.013000000028</v>
      </c>
      <c r="E14"/>
      <c r="F14"/>
    </row>
    <row r="15" spans="2:10" x14ac:dyDescent="0.25">
      <c r="B15" s="4" t="s">
        <v>147</v>
      </c>
      <c r="C15" s="21" t="s">
        <v>10958</v>
      </c>
      <c r="D15" s="24">
        <v>20141.59610000001</v>
      </c>
      <c r="E15"/>
      <c r="F15"/>
    </row>
    <row r="16" spans="2:10" x14ac:dyDescent="0.25">
      <c r="B16" s="4" t="s">
        <v>147</v>
      </c>
      <c r="C16" s="21" t="s">
        <v>10959</v>
      </c>
      <c r="D16" s="24">
        <v>33230.561400000042</v>
      </c>
      <c r="E16"/>
      <c r="F16"/>
    </row>
    <row r="17" spans="2:6" x14ac:dyDescent="0.25">
      <c r="B17" s="3" t="s">
        <v>29</v>
      </c>
      <c r="C17" s="3" t="s">
        <v>10944</v>
      </c>
      <c r="D17" s="23">
        <v>11879.120000000004</v>
      </c>
      <c r="E17"/>
      <c r="F17"/>
    </row>
    <row r="18" spans="2:6" x14ac:dyDescent="0.25">
      <c r="B18" s="4" t="s">
        <v>29</v>
      </c>
      <c r="C18" s="21" t="s">
        <v>10957</v>
      </c>
      <c r="D18" s="24">
        <v>8318.5939999999955</v>
      </c>
      <c r="E18"/>
      <c r="F18"/>
    </row>
    <row r="19" spans="2:6" x14ac:dyDescent="0.25">
      <c r="B19" s="4" t="s">
        <v>29</v>
      </c>
      <c r="C19" s="21" t="s">
        <v>10958</v>
      </c>
      <c r="D19" s="24">
        <v>17702.808399999998</v>
      </c>
      <c r="E19"/>
      <c r="F19"/>
    </row>
    <row r="20" spans="2:6" x14ac:dyDescent="0.25">
      <c r="B20" s="4" t="s">
        <v>29</v>
      </c>
      <c r="C20" s="21" t="s">
        <v>10959</v>
      </c>
      <c r="D20" s="24">
        <v>8848.9078999999965</v>
      </c>
      <c r="E20"/>
      <c r="F20"/>
    </row>
    <row r="21" spans="2:6" x14ac:dyDescent="0.25">
      <c r="B21" s="3" t="s">
        <v>43</v>
      </c>
      <c r="C21" s="3" t="s">
        <v>10944</v>
      </c>
      <c r="D21" s="23">
        <v>20065.691200000001</v>
      </c>
      <c r="E21"/>
      <c r="F21"/>
    </row>
    <row r="22" spans="2:6" x14ac:dyDescent="0.25">
      <c r="B22" s="4" t="s">
        <v>43</v>
      </c>
      <c r="C22" s="21" t="s">
        <v>10957</v>
      </c>
      <c r="D22" s="24">
        <v>20492.194699999982</v>
      </c>
      <c r="E22"/>
      <c r="F22"/>
    </row>
    <row r="23" spans="2:6" x14ac:dyDescent="0.25">
      <c r="B23" s="4" t="s">
        <v>43</v>
      </c>
      <c r="C23" s="21" t="s">
        <v>10958</v>
      </c>
      <c r="D23" s="24">
        <v>24051.606899999977</v>
      </c>
      <c r="E23"/>
      <c r="F23"/>
    </row>
    <row r="24" spans="2:6" x14ac:dyDescent="0.25">
      <c r="B24" s="5" t="s">
        <v>43</v>
      </c>
      <c r="C24" s="22" t="s">
        <v>10959</v>
      </c>
      <c r="D24" s="25">
        <v>43808.95610000001</v>
      </c>
      <c r="E24"/>
      <c r="F24"/>
    </row>
    <row r="25" spans="2:6" x14ac:dyDescent="0.25">
      <c r="B25"/>
      <c r="C25"/>
      <c r="D25"/>
      <c r="E25"/>
      <c r="F25"/>
    </row>
    <row r="26" spans="2:6" x14ac:dyDescent="0.25">
      <c r="B26"/>
      <c r="C26"/>
      <c r="D26"/>
      <c r="E26"/>
      <c r="F26"/>
    </row>
    <row r="27" spans="2:6" x14ac:dyDescent="0.25">
      <c r="B27"/>
      <c r="C27"/>
      <c r="D27"/>
      <c r="E27"/>
      <c r="F27"/>
    </row>
    <row r="28" spans="2:6" x14ac:dyDescent="0.25">
      <c r="B28"/>
      <c r="C28"/>
      <c r="D28"/>
      <c r="E28"/>
      <c r="F28"/>
    </row>
    <row r="29" spans="2:6" x14ac:dyDescent="0.25">
      <c r="B29"/>
      <c r="C29"/>
      <c r="D29"/>
      <c r="E29"/>
      <c r="F29"/>
    </row>
    <row r="30" spans="2:6" x14ac:dyDescent="0.25">
      <c r="B30"/>
      <c r="C30"/>
      <c r="D30"/>
      <c r="E30"/>
      <c r="F30"/>
    </row>
    <row r="31" spans="2:6" x14ac:dyDescent="0.25">
      <c r="B31"/>
      <c r="C31"/>
      <c r="D31"/>
      <c r="E31"/>
      <c r="F31"/>
    </row>
    <row r="32" spans="2:6" x14ac:dyDescent="0.25">
      <c r="B32"/>
      <c r="C32"/>
      <c r="D32"/>
      <c r="E32"/>
      <c r="F32"/>
    </row>
    <row r="33" spans="2:6" x14ac:dyDescent="0.25">
      <c r="B33"/>
      <c r="C33"/>
      <c r="D33"/>
      <c r="E33"/>
      <c r="F33"/>
    </row>
    <row r="34" spans="2:6" x14ac:dyDescent="0.25">
      <c r="B34"/>
      <c r="C34"/>
      <c r="D34"/>
      <c r="E34"/>
      <c r="F34"/>
    </row>
    <row r="35" spans="2:6" x14ac:dyDescent="0.25">
      <c r="B35"/>
      <c r="C35"/>
      <c r="D35"/>
      <c r="E35"/>
      <c r="F35"/>
    </row>
    <row r="36" spans="2:6" x14ac:dyDescent="0.25">
      <c r="B36"/>
      <c r="C36"/>
      <c r="D36"/>
      <c r="E36"/>
      <c r="F36"/>
    </row>
    <row r="37" spans="2:6" x14ac:dyDescent="0.25">
      <c r="B37"/>
      <c r="C37"/>
      <c r="D37"/>
      <c r="E37"/>
      <c r="F37"/>
    </row>
    <row r="38" spans="2:6" x14ac:dyDescent="0.25">
      <c r="B38"/>
      <c r="C38"/>
      <c r="D38"/>
      <c r="E38"/>
      <c r="F38"/>
    </row>
    <row r="39" spans="2:6" x14ac:dyDescent="0.25">
      <c r="B39"/>
      <c r="C39"/>
      <c r="D39"/>
      <c r="E39"/>
      <c r="F39"/>
    </row>
    <row r="40" spans="2:6" x14ac:dyDescent="0.25">
      <c r="B40"/>
      <c r="C40"/>
      <c r="D40"/>
      <c r="E40"/>
      <c r="F40"/>
    </row>
    <row r="41" spans="2:6" x14ac:dyDescent="0.25">
      <c r="B41"/>
      <c r="C41"/>
      <c r="D41"/>
      <c r="E41"/>
      <c r="F41"/>
    </row>
    <row r="42" spans="2:6" x14ac:dyDescent="0.25">
      <c r="B42"/>
      <c r="C42"/>
      <c r="D42"/>
      <c r="E42"/>
      <c r="F42"/>
    </row>
    <row r="43" spans="2:6" x14ac:dyDescent="0.25">
      <c r="B43"/>
      <c r="C43"/>
      <c r="D43"/>
      <c r="E43"/>
      <c r="F43"/>
    </row>
    <row r="44" spans="2:6" x14ac:dyDescent="0.25">
      <c r="B44"/>
      <c r="C44"/>
      <c r="D44"/>
      <c r="E44"/>
      <c r="F44"/>
    </row>
    <row r="45" spans="2:6" x14ac:dyDescent="0.25">
      <c r="B45"/>
      <c r="C45"/>
      <c r="D45"/>
      <c r="E45"/>
      <c r="F45"/>
    </row>
    <row r="46" spans="2:6" x14ac:dyDescent="0.25">
      <c r="B46"/>
      <c r="C46"/>
      <c r="D46"/>
      <c r="E46"/>
      <c r="F46"/>
    </row>
    <row r="47" spans="2:6" x14ac:dyDescent="0.25">
      <c r="B47"/>
      <c r="C47"/>
      <c r="D47"/>
      <c r="E47"/>
      <c r="F47"/>
    </row>
    <row r="48" spans="2:6" x14ac:dyDescent="0.25">
      <c r="B48"/>
      <c r="C48"/>
      <c r="D48"/>
      <c r="E48"/>
      <c r="F48"/>
    </row>
    <row r="49" spans="2:6" x14ac:dyDescent="0.25">
      <c r="B49"/>
      <c r="C49"/>
      <c r="D49"/>
      <c r="E49"/>
      <c r="F49"/>
    </row>
    <row r="50" spans="2:6" x14ac:dyDescent="0.25">
      <c r="B50"/>
      <c r="C50"/>
      <c r="D50"/>
      <c r="E50"/>
      <c r="F50"/>
    </row>
    <row r="51" spans="2:6" x14ac:dyDescent="0.25">
      <c r="B51"/>
      <c r="C51"/>
      <c r="D51"/>
      <c r="E51"/>
      <c r="F51"/>
    </row>
    <row r="52" spans="2:6" x14ac:dyDescent="0.25">
      <c r="B52"/>
      <c r="C52"/>
      <c r="D52"/>
      <c r="E52"/>
      <c r="F52"/>
    </row>
    <row r="53" spans="2:6" x14ac:dyDescent="0.25">
      <c r="B53"/>
      <c r="C53"/>
      <c r="D53"/>
      <c r="E53"/>
      <c r="F53"/>
    </row>
    <row r="54" spans="2:6" x14ac:dyDescent="0.25">
      <c r="B54"/>
      <c r="C54"/>
      <c r="D54"/>
      <c r="E54"/>
      <c r="F54"/>
    </row>
    <row r="55" spans="2:6" x14ac:dyDescent="0.25">
      <c r="B55"/>
      <c r="C55"/>
      <c r="D55"/>
      <c r="E55"/>
      <c r="F55"/>
    </row>
    <row r="56" spans="2:6" x14ac:dyDescent="0.25">
      <c r="B56"/>
      <c r="C56"/>
      <c r="D56"/>
      <c r="E56"/>
      <c r="F56"/>
    </row>
    <row r="57" spans="2:6" x14ac:dyDescent="0.25">
      <c r="B57"/>
      <c r="C57"/>
      <c r="D57"/>
      <c r="E57"/>
      <c r="F57"/>
    </row>
    <row r="58" spans="2:6" x14ac:dyDescent="0.25">
      <c r="B58"/>
      <c r="C58"/>
      <c r="D58"/>
      <c r="E58"/>
      <c r="F58"/>
    </row>
    <row r="59" spans="2:6" x14ac:dyDescent="0.25">
      <c r="B59"/>
      <c r="C59"/>
      <c r="D59"/>
      <c r="E59"/>
      <c r="F59"/>
    </row>
    <row r="60" spans="2:6" x14ac:dyDescent="0.25">
      <c r="B60"/>
      <c r="C60"/>
      <c r="D60"/>
      <c r="E60"/>
      <c r="F60"/>
    </row>
    <row r="61" spans="2:6" x14ac:dyDescent="0.25">
      <c r="B61"/>
      <c r="C61"/>
      <c r="D61"/>
      <c r="E61"/>
      <c r="F61"/>
    </row>
    <row r="62" spans="2:6" x14ac:dyDescent="0.25">
      <c r="B62"/>
      <c r="C62"/>
      <c r="D62"/>
      <c r="E62"/>
      <c r="F62"/>
    </row>
    <row r="63" spans="2:6" x14ac:dyDescent="0.25">
      <c r="B63"/>
      <c r="C63"/>
      <c r="D63"/>
      <c r="E63"/>
      <c r="F63"/>
    </row>
    <row r="64" spans="2:6" x14ac:dyDescent="0.25">
      <c r="B64"/>
      <c r="C64"/>
      <c r="D64"/>
      <c r="E64"/>
      <c r="F64"/>
    </row>
    <row r="65" spans="2:6" x14ac:dyDescent="0.25">
      <c r="B65"/>
      <c r="C65"/>
      <c r="D65"/>
      <c r="E65"/>
      <c r="F65"/>
    </row>
    <row r="66" spans="2:6" x14ac:dyDescent="0.25">
      <c r="B66"/>
      <c r="C66"/>
      <c r="D66"/>
      <c r="E66"/>
      <c r="F66"/>
    </row>
    <row r="67" spans="2:6" x14ac:dyDescent="0.25">
      <c r="B67"/>
      <c r="C67"/>
      <c r="D67"/>
      <c r="E67"/>
      <c r="F67"/>
    </row>
    <row r="68" spans="2:6" x14ac:dyDescent="0.25">
      <c r="B68"/>
      <c r="C68"/>
      <c r="D68"/>
      <c r="E68"/>
      <c r="F68"/>
    </row>
    <row r="69" spans="2:6" x14ac:dyDescent="0.25">
      <c r="B69"/>
      <c r="C69"/>
      <c r="D69"/>
      <c r="E69"/>
      <c r="F69"/>
    </row>
    <row r="70" spans="2:6" x14ac:dyDescent="0.25">
      <c r="B70"/>
      <c r="C70"/>
      <c r="D70"/>
      <c r="E70"/>
      <c r="F70"/>
    </row>
    <row r="71" spans="2:6" x14ac:dyDescent="0.25">
      <c r="B71"/>
      <c r="C71"/>
      <c r="D71"/>
      <c r="E71"/>
      <c r="F71"/>
    </row>
    <row r="72" spans="2:6" x14ac:dyDescent="0.25">
      <c r="B72"/>
      <c r="C72"/>
      <c r="D72"/>
      <c r="E72"/>
      <c r="F72"/>
    </row>
    <row r="73" spans="2:6" x14ac:dyDescent="0.25">
      <c r="B73"/>
      <c r="C73"/>
      <c r="D73"/>
      <c r="E73"/>
    </row>
    <row r="74" spans="2:6" x14ac:dyDescent="0.25">
      <c r="B74"/>
      <c r="C74"/>
      <c r="D74"/>
      <c r="E74"/>
    </row>
    <row r="75" spans="2:6" x14ac:dyDescent="0.25">
      <c r="B75"/>
      <c r="C75"/>
      <c r="D75"/>
      <c r="E75"/>
    </row>
    <row r="76" spans="2:6" x14ac:dyDescent="0.25">
      <c r="B76"/>
      <c r="C76"/>
      <c r="D76"/>
      <c r="E76"/>
    </row>
    <row r="77" spans="2:6" x14ac:dyDescent="0.25">
      <c r="B77"/>
      <c r="C77"/>
      <c r="D77"/>
      <c r="E77"/>
    </row>
    <row r="78" spans="2:6" x14ac:dyDescent="0.25">
      <c r="B78"/>
      <c r="C78"/>
      <c r="D78"/>
      <c r="E78"/>
    </row>
    <row r="79" spans="2:6" x14ac:dyDescent="0.25">
      <c r="B79"/>
      <c r="C79"/>
      <c r="D79"/>
      <c r="E79"/>
    </row>
    <row r="80" spans="2:6" x14ac:dyDescent="0.25">
      <c r="B80"/>
      <c r="C80"/>
      <c r="D80"/>
      <c r="E80"/>
    </row>
    <row r="81" spans="2:5" x14ac:dyDescent="0.25">
      <c r="B81"/>
      <c r="C81"/>
      <c r="D81"/>
      <c r="E81"/>
    </row>
    <row r="82" spans="2:5" x14ac:dyDescent="0.25">
      <c r="B82"/>
      <c r="C82"/>
      <c r="D82"/>
      <c r="E82"/>
    </row>
    <row r="83" spans="2:5" x14ac:dyDescent="0.25">
      <c r="B83"/>
      <c r="C83"/>
      <c r="D83"/>
      <c r="E83"/>
    </row>
    <row r="84" spans="2:5" x14ac:dyDescent="0.25">
      <c r="B84"/>
      <c r="C84"/>
      <c r="D84"/>
      <c r="E84"/>
    </row>
    <row r="85" spans="2:5" x14ac:dyDescent="0.25">
      <c r="B85"/>
      <c r="C85"/>
      <c r="D85"/>
      <c r="E85"/>
    </row>
    <row r="86" spans="2:5" x14ac:dyDescent="0.25">
      <c r="B86"/>
      <c r="C86"/>
      <c r="D86"/>
      <c r="E86"/>
    </row>
    <row r="87" spans="2:5" x14ac:dyDescent="0.25">
      <c r="B87"/>
      <c r="C87"/>
      <c r="D87"/>
      <c r="E87"/>
    </row>
    <row r="88" spans="2:5" x14ac:dyDescent="0.25">
      <c r="B88"/>
      <c r="C88"/>
      <c r="D88"/>
      <c r="E88"/>
    </row>
    <row r="89" spans="2:5" x14ac:dyDescent="0.25">
      <c r="B89"/>
      <c r="C89"/>
      <c r="D89"/>
      <c r="E89"/>
    </row>
    <row r="90" spans="2:5" x14ac:dyDescent="0.25">
      <c r="B90"/>
      <c r="C90"/>
      <c r="D90"/>
      <c r="E90"/>
    </row>
    <row r="91" spans="2:5" x14ac:dyDescent="0.25">
      <c r="B91"/>
      <c r="C91"/>
      <c r="D91"/>
      <c r="E91"/>
    </row>
    <row r="92" spans="2:5" x14ac:dyDescent="0.25">
      <c r="B92"/>
      <c r="C92"/>
      <c r="D92"/>
      <c r="E92"/>
    </row>
    <row r="93" spans="2:5" x14ac:dyDescent="0.25">
      <c r="B93"/>
      <c r="C93"/>
      <c r="D93"/>
      <c r="E93"/>
    </row>
    <row r="94" spans="2:5" x14ac:dyDescent="0.25">
      <c r="B94"/>
      <c r="C94"/>
      <c r="D94"/>
      <c r="E94"/>
    </row>
    <row r="95" spans="2:5" x14ac:dyDescent="0.25">
      <c r="B95"/>
      <c r="C95"/>
      <c r="D95"/>
      <c r="E95"/>
    </row>
    <row r="96" spans="2:5" x14ac:dyDescent="0.25">
      <c r="B96"/>
      <c r="C96"/>
      <c r="D96"/>
      <c r="E96"/>
    </row>
    <row r="97" spans="2:5" x14ac:dyDescent="0.25">
      <c r="B97"/>
      <c r="C97"/>
      <c r="D97"/>
      <c r="E97"/>
    </row>
    <row r="98" spans="2:5" x14ac:dyDescent="0.25">
      <c r="B98"/>
      <c r="C98"/>
      <c r="D98"/>
      <c r="E98"/>
    </row>
    <row r="99" spans="2:5" x14ac:dyDescent="0.25">
      <c r="B99"/>
      <c r="C99"/>
      <c r="D99"/>
      <c r="E99"/>
    </row>
    <row r="100" spans="2:5" x14ac:dyDescent="0.25">
      <c r="B100"/>
      <c r="C100"/>
      <c r="D100"/>
      <c r="E100"/>
    </row>
    <row r="101" spans="2:5" x14ac:dyDescent="0.25">
      <c r="B101"/>
      <c r="C101"/>
      <c r="D101"/>
      <c r="E101"/>
    </row>
    <row r="102" spans="2:5" x14ac:dyDescent="0.25">
      <c r="B102"/>
      <c r="C102"/>
      <c r="D102"/>
      <c r="E102"/>
    </row>
    <row r="103" spans="2:5" x14ac:dyDescent="0.25">
      <c r="B103"/>
      <c r="C103"/>
      <c r="D103"/>
      <c r="E103"/>
    </row>
    <row r="104" spans="2:5" x14ac:dyDescent="0.25">
      <c r="B104"/>
      <c r="C104"/>
      <c r="D104"/>
      <c r="E104"/>
    </row>
    <row r="105" spans="2:5" x14ac:dyDescent="0.25">
      <c r="B105"/>
      <c r="C105"/>
      <c r="D105"/>
      <c r="E105"/>
    </row>
    <row r="106" spans="2:5" x14ac:dyDescent="0.25">
      <c r="B106"/>
      <c r="C106"/>
      <c r="D106"/>
      <c r="E106"/>
    </row>
    <row r="107" spans="2:5" x14ac:dyDescent="0.25">
      <c r="B107"/>
      <c r="C107"/>
      <c r="D107"/>
      <c r="E107"/>
    </row>
    <row r="108" spans="2:5" x14ac:dyDescent="0.25">
      <c r="B108"/>
      <c r="C108"/>
      <c r="D108"/>
      <c r="E108"/>
    </row>
    <row r="109" spans="2:5" x14ac:dyDescent="0.25">
      <c r="B109"/>
      <c r="C109"/>
      <c r="D109"/>
      <c r="E109"/>
    </row>
    <row r="110" spans="2:5" x14ac:dyDescent="0.25">
      <c r="B110"/>
      <c r="C110"/>
      <c r="D110"/>
      <c r="E110"/>
    </row>
    <row r="111" spans="2:5" x14ac:dyDescent="0.25">
      <c r="B111"/>
      <c r="C111"/>
      <c r="D111"/>
      <c r="E111"/>
    </row>
    <row r="112" spans="2:5" x14ac:dyDescent="0.25">
      <c r="B112"/>
      <c r="C112"/>
      <c r="D112"/>
      <c r="E112"/>
    </row>
    <row r="113" spans="2:5" x14ac:dyDescent="0.25">
      <c r="B113"/>
      <c r="C113"/>
      <c r="D113"/>
      <c r="E113"/>
    </row>
    <row r="114" spans="2:5" x14ac:dyDescent="0.25">
      <c r="B114"/>
      <c r="C114"/>
      <c r="D114"/>
      <c r="E114"/>
    </row>
    <row r="115" spans="2:5" x14ac:dyDescent="0.25">
      <c r="B115"/>
      <c r="C115"/>
      <c r="D115"/>
      <c r="E115"/>
    </row>
    <row r="116" spans="2:5" x14ac:dyDescent="0.25">
      <c r="B116"/>
      <c r="C116"/>
      <c r="D116"/>
      <c r="E116"/>
    </row>
    <row r="117" spans="2:5" x14ac:dyDescent="0.25">
      <c r="B117"/>
      <c r="C117"/>
      <c r="D117"/>
      <c r="E117"/>
    </row>
    <row r="118" spans="2:5" x14ac:dyDescent="0.25">
      <c r="B118"/>
      <c r="C118"/>
      <c r="D118"/>
      <c r="E118"/>
    </row>
    <row r="119" spans="2:5" x14ac:dyDescent="0.25">
      <c r="B119"/>
      <c r="C119"/>
      <c r="D119"/>
      <c r="E119"/>
    </row>
    <row r="120" spans="2:5" x14ac:dyDescent="0.25">
      <c r="B120"/>
      <c r="C120"/>
      <c r="D120"/>
      <c r="E120"/>
    </row>
    <row r="121" spans="2:5" x14ac:dyDescent="0.25">
      <c r="B121"/>
      <c r="C121"/>
      <c r="D121"/>
      <c r="E121"/>
    </row>
    <row r="122" spans="2:5" x14ac:dyDescent="0.25">
      <c r="B122"/>
      <c r="C122"/>
      <c r="D122"/>
      <c r="E122"/>
    </row>
    <row r="123" spans="2:5" x14ac:dyDescent="0.25">
      <c r="B123"/>
      <c r="C123"/>
      <c r="D123"/>
      <c r="E123"/>
    </row>
    <row r="124" spans="2:5" x14ac:dyDescent="0.25">
      <c r="B124"/>
      <c r="C124"/>
      <c r="D124"/>
      <c r="E124"/>
    </row>
    <row r="125" spans="2:5" x14ac:dyDescent="0.25">
      <c r="B125"/>
      <c r="C125"/>
      <c r="D125"/>
      <c r="E125"/>
    </row>
    <row r="126" spans="2:5" x14ac:dyDescent="0.25">
      <c r="B126"/>
      <c r="C126"/>
      <c r="D126"/>
      <c r="E126"/>
    </row>
    <row r="127" spans="2:5" x14ac:dyDescent="0.25">
      <c r="B127"/>
      <c r="C127"/>
      <c r="D127"/>
      <c r="E127"/>
    </row>
    <row r="128" spans="2:5" x14ac:dyDescent="0.25">
      <c r="B128"/>
      <c r="C128"/>
      <c r="D128"/>
      <c r="E128"/>
    </row>
    <row r="129" spans="2:5" x14ac:dyDescent="0.25">
      <c r="B129"/>
      <c r="C129"/>
      <c r="D129"/>
      <c r="E129"/>
    </row>
    <row r="130" spans="2:5" x14ac:dyDescent="0.25">
      <c r="B130"/>
      <c r="C130"/>
      <c r="D130"/>
      <c r="E130"/>
    </row>
    <row r="131" spans="2:5" x14ac:dyDescent="0.25">
      <c r="B131"/>
      <c r="C131"/>
      <c r="D131"/>
      <c r="E131"/>
    </row>
    <row r="132" spans="2:5" x14ac:dyDescent="0.25">
      <c r="B132"/>
      <c r="C132"/>
      <c r="D132"/>
      <c r="E132"/>
    </row>
    <row r="133" spans="2:5" x14ac:dyDescent="0.25">
      <c r="B133"/>
      <c r="C133"/>
      <c r="D133"/>
      <c r="E133"/>
    </row>
    <row r="134" spans="2:5" x14ac:dyDescent="0.25">
      <c r="B134"/>
      <c r="C134"/>
      <c r="D134"/>
      <c r="E134"/>
    </row>
    <row r="135" spans="2:5" x14ac:dyDescent="0.25">
      <c r="B135"/>
      <c r="C135"/>
      <c r="D135"/>
      <c r="E135"/>
    </row>
    <row r="136" spans="2:5" x14ac:dyDescent="0.25">
      <c r="B136"/>
      <c r="C136"/>
      <c r="D136"/>
      <c r="E136"/>
    </row>
    <row r="137" spans="2:5" x14ac:dyDescent="0.25">
      <c r="B137"/>
      <c r="C137"/>
      <c r="D137"/>
      <c r="E137"/>
    </row>
    <row r="138" spans="2:5" x14ac:dyDescent="0.25">
      <c r="B138"/>
      <c r="C138"/>
      <c r="D138"/>
      <c r="E138"/>
    </row>
    <row r="139" spans="2:5" x14ac:dyDescent="0.25">
      <c r="B139"/>
      <c r="C139"/>
      <c r="D139"/>
      <c r="E139"/>
    </row>
    <row r="140" spans="2:5" x14ac:dyDescent="0.25">
      <c r="B140"/>
      <c r="C140"/>
      <c r="D140"/>
      <c r="E140"/>
    </row>
    <row r="141" spans="2:5" x14ac:dyDescent="0.25">
      <c r="B141"/>
      <c r="C141"/>
      <c r="D141"/>
      <c r="E141"/>
    </row>
    <row r="142" spans="2:5" x14ac:dyDescent="0.25">
      <c r="B142"/>
      <c r="C142"/>
      <c r="D142"/>
      <c r="E142"/>
    </row>
    <row r="143" spans="2:5" x14ac:dyDescent="0.25">
      <c r="B143"/>
      <c r="C143"/>
      <c r="D143"/>
      <c r="E143"/>
    </row>
    <row r="144" spans="2:5" x14ac:dyDescent="0.25">
      <c r="B144"/>
      <c r="C144"/>
      <c r="D144"/>
      <c r="E144"/>
    </row>
    <row r="145" spans="2:5" x14ac:dyDescent="0.25">
      <c r="B145"/>
      <c r="C145"/>
      <c r="D145"/>
      <c r="E145"/>
    </row>
    <row r="146" spans="2:5" x14ac:dyDescent="0.25">
      <c r="B146"/>
      <c r="C146"/>
      <c r="D146"/>
      <c r="E146"/>
    </row>
    <row r="147" spans="2:5" x14ac:dyDescent="0.25">
      <c r="B147"/>
      <c r="C147"/>
      <c r="D147"/>
      <c r="E147"/>
    </row>
    <row r="148" spans="2:5" x14ac:dyDescent="0.25">
      <c r="B148"/>
      <c r="C148"/>
      <c r="D148"/>
      <c r="E148"/>
    </row>
    <row r="149" spans="2:5" x14ac:dyDescent="0.25">
      <c r="B149"/>
      <c r="C149"/>
      <c r="D149"/>
      <c r="E149"/>
    </row>
    <row r="150" spans="2:5" x14ac:dyDescent="0.25">
      <c r="B150"/>
      <c r="C150"/>
      <c r="D150"/>
      <c r="E150"/>
    </row>
    <row r="151" spans="2:5" x14ac:dyDescent="0.25">
      <c r="B151"/>
      <c r="C151"/>
      <c r="D151"/>
      <c r="E151"/>
    </row>
    <row r="152" spans="2:5" x14ac:dyDescent="0.25">
      <c r="B152"/>
      <c r="C152"/>
      <c r="D152"/>
      <c r="E152"/>
    </row>
    <row r="153" spans="2:5" x14ac:dyDescent="0.25">
      <c r="B153"/>
      <c r="C153"/>
      <c r="D153"/>
      <c r="E153"/>
    </row>
    <row r="154" spans="2:5" x14ac:dyDescent="0.25">
      <c r="B154"/>
      <c r="C154"/>
      <c r="D154"/>
      <c r="E154"/>
    </row>
    <row r="155" spans="2:5" x14ac:dyDescent="0.25">
      <c r="B155"/>
      <c r="C155"/>
      <c r="D155"/>
      <c r="E155"/>
    </row>
    <row r="156" spans="2:5" x14ac:dyDescent="0.25">
      <c r="B156"/>
      <c r="C156"/>
      <c r="D156"/>
      <c r="E156"/>
    </row>
    <row r="157" spans="2:5" x14ac:dyDescent="0.25">
      <c r="B157"/>
      <c r="C157"/>
      <c r="D157"/>
      <c r="E157"/>
    </row>
    <row r="158" spans="2:5" x14ac:dyDescent="0.25">
      <c r="B158"/>
      <c r="C158"/>
      <c r="D158"/>
      <c r="E158"/>
    </row>
    <row r="159" spans="2:5" x14ac:dyDescent="0.25">
      <c r="B159"/>
      <c r="C159"/>
      <c r="D159"/>
      <c r="E159"/>
    </row>
    <row r="160" spans="2:5" x14ac:dyDescent="0.25">
      <c r="B160"/>
      <c r="C160"/>
      <c r="D160"/>
      <c r="E160"/>
    </row>
    <row r="161" spans="2:5" x14ac:dyDescent="0.25">
      <c r="B161"/>
      <c r="C161"/>
      <c r="D161"/>
      <c r="E161"/>
    </row>
    <row r="162" spans="2:5" x14ac:dyDescent="0.25">
      <c r="B162"/>
      <c r="C162"/>
      <c r="D162"/>
      <c r="E162"/>
    </row>
    <row r="163" spans="2:5" x14ac:dyDescent="0.25">
      <c r="B163"/>
      <c r="C163"/>
      <c r="D163"/>
      <c r="E163"/>
    </row>
    <row r="164" spans="2:5" x14ac:dyDescent="0.25">
      <c r="B164"/>
      <c r="C164"/>
      <c r="D164"/>
      <c r="E164"/>
    </row>
    <row r="165" spans="2:5" x14ac:dyDescent="0.25">
      <c r="B165"/>
      <c r="C165"/>
      <c r="D165"/>
      <c r="E165"/>
    </row>
    <row r="166" spans="2:5" x14ac:dyDescent="0.25">
      <c r="B166"/>
      <c r="C166"/>
      <c r="D166"/>
      <c r="E166"/>
    </row>
    <row r="167" spans="2:5" x14ac:dyDescent="0.25">
      <c r="B167"/>
      <c r="C167"/>
      <c r="D167"/>
      <c r="E167"/>
    </row>
    <row r="168" spans="2:5" x14ac:dyDescent="0.25">
      <c r="B168"/>
      <c r="C168"/>
      <c r="D168"/>
      <c r="E168"/>
    </row>
    <row r="169" spans="2:5" x14ac:dyDescent="0.25">
      <c r="B169"/>
      <c r="C169"/>
      <c r="D169"/>
      <c r="E169"/>
    </row>
    <row r="170" spans="2:5" x14ac:dyDescent="0.25">
      <c r="B170"/>
      <c r="C170"/>
      <c r="D170"/>
      <c r="E170"/>
    </row>
    <row r="171" spans="2:5" x14ac:dyDescent="0.25">
      <c r="B171"/>
      <c r="C171"/>
      <c r="D171"/>
      <c r="E171"/>
    </row>
    <row r="172" spans="2:5" x14ac:dyDescent="0.25">
      <c r="B172"/>
      <c r="C172"/>
      <c r="D172"/>
      <c r="E172"/>
    </row>
    <row r="173" spans="2:5" x14ac:dyDescent="0.25">
      <c r="B173"/>
      <c r="C173"/>
      <c r="D173"/>
      <c r="E173"/>
    </row>
    <row r="174" spans="2:5" x14ac:dyDescent="0.25">
      <c r="B174"/>
      <c r="C174"/>
      <c r="D174"/>
      <c r="E174"/>
    </row>
    <row r="175" spans="2:5" x14ac:dyDescent="0.25">
      <c r="B175"/>
      <c r="C175"/>
      <c r="D175"/>
      <c r="E175"/>
    </row>
    <row r="176" spans="2:5" x14ac:dyDescent="0.25">
      <c r="B176"/>
      <c r="C176"/>
      <c r="D176"/>
      <c r="E176"/>
    </row>
    <row r="177" spans="2:5" x14ac:dyDescent="0.25">
      <c r="B177"/>
      <c r="C177"/>
      <c r="D177"/>
      <c r="E177"/>
    </row>
    <row r="178" spans="2:5" x14ac:dyDescent="0.25">
      <c r="B178"/>
      <c r="C178"/>
      <c r="D178"/>
      <c r="E178"/>
    </row>
    <row r="179" spans="2:5" x14ac:dyDescent="0.25">
      <c r="B179"/>
      <c r="C179"/>
      <c r="D179"/>
      <c r="E179"/>
    </row>
    <row r="180" spans="2:5" x14ac:dyDescent="0.25">
      <c r="B180"/>
      <c r="C180"/>
      <c r="D180"/>
      <c r="E180"/>
    </row>
    <row r="181" spans="2:5" x14ac:dyDescent="0.25">
      <c r="B181"/>
      <c r="C181"/>
      <c r="D181"/>
      <c r="E181"/>
    </row>
    <row r="182" spans="2:5" x14ac:dyDescent="0.25">
      <c r="B182"/>
      <c r="C182"/>
      <c r="D182"/>
      <c r="E182"/>
    </row>
    <row r="183" spans="2:5" x14ac:dyDescent="0.25">
      <c r="B183"/>
      <c r="C183"/>
      <c r="D183"/>
      <c r="E183"/>
    </row>
    <row r="184" spans="2:5" x14ac:dyDescent="0.25">
      <c r="B184"/>
      <c r="C184"/>
      <c r="D184"/>
      <c r="E184"/>
    </row>
    <row r="185" spans="2:5" x14ac:dyDescent="0.25">
      <c r="B185"/>
      <c r="C185"/>
      <c r="D185"/>
      <c r="E185"/>
    </row>
    <row r="186" spans="2:5" x14ac:dyDescent="0.25">
      <c r="B186"/>
      <c r="C186"/>
      <c r="D186"/>
      <c r="E186"/>
    </row>
    <row r="187" spans="2:5" x14ac:dyDescent="0.25">
      <c r="B187"/>
      <c r="C187"/>
      <c r="D187"/>
      <c r="E187"/>
    </row>
    <row r="188" spans="2:5" x14ac:dyDescent="0.25">
      <c r="B188"/>
      <c r="C188"/>
      <c r="D188"/>
      <c r="E188"/>
    </row>
    <row r="189" spans="2:5" x14ac:dyDescent="0.25">
      <c r="B189"/>
      <c r="C189"/>
      <c r="D189"/>
      <c r="E189"/>
    </row>
    <row r="190" spans="2:5" x14ac:dyDescent="0.25">
      <c r="B190"/>
      <c r="C190"/>
      <c r="D190"/>
      <c r="E190"/>
    </row>
    <row r="191" spans="2:5" x14ac:dyDescent="0.25">
      <c r="B191"/>
      <c r="C191"/>
      <c r="D191"/>
      <c r="E191"/>
    </row>
    <row r="192" spans="2:5" x14ac:dyDescent="0.25">
      <c r="B192"/>
      <c r="C192"/>
      <c r="D192"/>
      <c r="E192"/>
    </row>
    <row r="193" spans="2:5" x14ac:dyDescent="0.25">
      <c r="B193"/>
      <c r="C193"/>
      <c r="D193"/>
      <c r="E193"/>
    </row>
    <row r="194" spans="2:5" x14ac:dyDescent="0.25">
      <c r="B194"/>
      <c r="C194"/>
      <c r="D194"/>
      <c r="E194"/>
    </row>
    <row r="195" spans="2:5" x14ac:dyDescent="0.25">
      <c r="B195"/>
      <c r="C195"/>
      <c r="D195"/>
      <c r="E195"/>
    </row>
    <row r="196" spans="2:5" x14ac:dyDescent="0.25">
      <c r="B196"/>
      <c r="C196"/>
      <c r="D196"/>
      <c r="E196"/>
    </row>
    <row r="197" spans="2:5" x14ac:dyDescent="0.25">
      <c r="B197"/>
      <c r="C197"/>
      <c r="D197"/>
      <c r="E197"/>
    </row>
    <row r="198" spans="2:5" x14ac:dyDescent="0.25">
      <c r="B198"/>
      <c r="C198"/>
      <c r="D198"/>
      <c r="E198"/>
    </row>
    <row r="199" spans="2:5" x14ac:dyDescent="0.25">
      <c r="B199"/>
      <c r="C199"/>
      <c r="D199"/>
      <c r="E199"/>
    </row>
    <row r="200" spans="2:5" x14ac:dyDescent="0.25">
      <c r="B200"/>
      <c r="C200"/>
      <c r="D200"/>
      <c r="E200"/>
    </row>
    <row r="201" spans="2:5" x14ac:dyDescent="0.25">
      <c r="B201"/>
      <c r="C201"/>
      <c r="D201"/>
      <c r="E201"/>
    </row>
    <row r="202" spans="2:5" x14ac:dyDescent="0.25">
      <c r="B202"/>
      <c r="C202"/>
      <c r="D202"/>
      <c r="E202"/>
    </row>
    <row r="203" spans="2:5" x14ac:dyDescent="0.25">
      <c r="B203"/>
      <c r="C203"/>
      <c r="D203"/>
      <c r="E203"/>
    </row>
    <row r="204" spans="2:5" x14ac:dyDescent="0.25">
      <c r="B204"/>
      <c r="C204"/>
      <c r="D204"/>
      <c r="E204"/>
    </row>
    <row r="205" spans="2:5" x14ac:dyDescent="0.25">
      <c r="B205"/>
      <c r="C205"/>
      <c r="D205"/>
      <c r="E205"/>
    </row>
    <row r="206" spans="2:5" x14ac:dyDescent="0.25">
      <c r="B206"/>
      <c r="C206"/>
      <c r="D206"/>
      <c r="E206"/>
    </row>
    <row r="207" spans="2:5" x14ac:dyDescent="0.25">
      <c r="B207"/>
      <c r="C207"/>
      <c r="D207"/>
      <c r="E207"/>
    </row>
    <row r="208" spans="2:5" x14ac:dyDescent="0.25">
      <c r="B208"/>
      <c r="C208"/>
      <c r="D208"/>
      <c r="E208"/>
    </row>
    <row r="209" spans="2:5" x14ac:dyDescent="0.25">
      <c r="B209"/>
      <c r="C209"/>
      <c r="D209"/>
      <c r="E209"/>
    </row>
    <row r="210" spans="2:5" x14ac:dyDescent="0.25">
      <c r="B210"/>
      <c r="C210"/>
      <c r="D210"/>
      <c r="E210"/>
    </row>
    <row r="211" spans="2:5" x14ac:dyDescent="0.25">
      <c r="B211"/>
      <c r="C211"/>
      <c r="D211"/>
      <c r="E211"/>
    </row>
    <row r="212" spans="2:5" x14ac:dyDescent="0.25">
      <c r="B212"/>
      <c r="C212"/>
      <c r="D212"/>
      <c r="E212"/>
    </row>
    <row r="213" spans="2:5" x14ac:dyDescent="0.25">
      <c r="B213"/>
      <c r="C213"/>
      <c r="D213"/>
      <c r="E213"/>
    </row>
    <row r="214" spans="2:5" x14ac:dyDescent="0.25">
      <c r="B214"/>
      <c r="C214"/>
      <c r="D214"/>
      <c r="E214"/>
    </row>
    <row r="215" spans="2:5" x14ac:dyDescent="0.25">
      <c r="B215"/>
      <c r="C215"/>
      <c r="D215"/>
      <c r="E215"/>
    </row>
    <row r="216" spans="2:5" x14ac:dyDescent="0.25">
      <c r="B216"/>
      <c r="C216"/>
      <c r="D216"/>
      <c r="E216"/>
    </row>
    <row r="217" spans="2:5" x14ac:dyDescent="0.25">
      <c r="B217"/>
      <c r="C217"/>
      <c r="D217"/>
      <c r="E217"/>
    </row>
    <row r="218" spans="2:5" x14ac:dyDescent="0.25">
      <c r="B218"/>
      <c r="C218"/>
      <c r="D218"/>
      <c r="E218"/>
    </row>
    <row r="219" spans="2:5" x14ac:dyDescent="0.25">
      <c r="B219"/>
      <c r="C219"/>
      <c r="D219"/>
      <c r="E219"/>
    </row>
    <row r="220" spans="2:5" x14ac:dyDescent="0.25">
      <c r="B220"/>
      <c r="C220"/>
      <c r="D220"/>
      <c r="E220"/>
    </row>
    <row r="221" spans="2:5" x14ac:dyDescent="0.25">
      <c r="B221"/>
      <c r="C221"/>
      <c r="D221"/>
      <c r="E221"/>
    </row>
    <row r="222" spans="2:5" x14ac:dyDescent="0.25">
      <c r="B222"/>
      <c r="C222"/>
      <c r="D222"/>
      <c r="E222"/>
    </row>
    <row r="223" spans="2:5" x14ac:dyDescent="0.25">
      <c r="B223"/>
      <c r="C223"/>
      <c r="D223"/>
      <c r="E223"/>
    </row>
    <row r="224" spans="2:5" x14ac:dyDescent="0.25">
      <c r="B224"/>
      <c r="C224"/>
      <c r="D224"/>
      <c r="E224"/>
    </row>
    <row r="225" spans="2:5" x14ac:dyDescent="0.25">
      <c r="B225"/>
      <c r="C225"/>
      <c r="D225"/>
      <c r="E225"/>
    </row>
    <row r="226" spans="2:5" x14ac:dyDescent="0.25">
      <c r="B226"/>
      <c r="C226"/>
      <c r="D226"/>
      <c r="E226"/>
    </row>
    <row r="227" spans="2:5" x14ac:dyDescent="0.25">
      <c r="B227"/>
      <c r="C227"/>
      <c r="D227"/>
      <c r="E227"/>
    </row>
    <row r="228" spans="2:5" x14ac:dyDescent="0.25">
      <c r="B228"/>
      <c r="C228"/>
      <c r="D228"/>
      <c r="E228"/>
    </row>
    <row r="229" spans="2:5" x14ac:dyDescent="0.25">
      <c r="B229"/>
      <c r="C229"/>
      <c r="D229"/>
      <c r="E229"/>
    </row>
    <row r="230" spans="2:5" x14ac:dyDescent="0.25">
      <c r="B230"/>
      <c r="C230"/>
      <c r="D230"/>
      <c r="E230"/>
    </row>
    <row r="231" spans="2:5" x14ac:dyDescent="0.25">
      <c r="B231"/>
      <c r="C231"/>
      <c r="D231"/>
      <c r="E231"/>
    </row>
    <row r="232" spans="2:5" x14ac:dyDescent="0.25">
      <c r="B232"/>
      <c r="C232"/>
      <c r="D232"/>
      <c r="E232"/>
    </row>
    <row r="233" spans="2:5" x14ac:dyDescent="0.25">
      <c r="B233"/>
      <c r="C233"/>
      <c r="D233"/>
      <c r="E233"/>
    </row>
    <row r="234" spans="2:5" x14ac:dyDescent="0.25">
      <c r="B234"/>
      <c r="C234"/>
      <c r="D234"/>
      <c r="E234"/>
    </row>
    <row r="235" spans="2:5" x14ac:dyDescent="0.25">
      <c r="B235"/>
      <c r="C235"/>
      <c r="D235"/>
      <c r="E235"/>
    </row>
    <row r="236" spans="2:5" x14ac:dyDescent="0.25">
      <c r="B236"/>
      <c r="C236"/>
      <c r="D236"/>
      <c r="E236"/>
    </row>
    <row r="237" spans="2:5" x14ac:dyDescent="0.25">
      <c r="B237"/>
      <c r="C237"/>
      <c r="D237"/>
      <c r="E237"/>
    </row>
    <row r="238" spans="2:5" x14ac:dyDescent="0.25">
      <c r="B238"/>
      <c r="C238"/>
      <c r="D238"/>
      <c r="E238"/>
    </row>
    <row r="239" spans="2:5" x14ac:dyDescent="0.25">
      <c r="B239"/>
      <c r="C239"/>
      <c r="D239"/>
      <c r="E239"/>
    </row>
    <row r="240" spans="2:5" x14ac:dyDescent="0.25">
      <c r="B240"/>
      <c r="C240"/>
      <c r="D240"/>
      <c r="E240"/>
    </row>
    <row r="241" spans="2:5" x14ac:dyDescent="0.25">
      <c r="B241"/>
      <c r="C241"/>
      <c r="D241"/>
      <c r="E241"/>
    </row>
    <row r="242" spans="2:5" x14ac:dyDescent="0.25">
      <c r="B242"/>
      <c r="C242"/>
      <c r="D242"/>
      <c r="E242"/>
    </row>
    <row r="243" spans="2:5" x14ac:dyDescent="0.25">
      <c r="B243"/>
      <c r="C243"/>
      <c r="D243"/>
      <c r="E243"/>
    </row>
    <row r="244" spans="2:5" x14ac:dyDescent="0.25">
      <c r="B244"/>
      <c r="C244"/>
      <c r="D244"/>
      <c r="E244"/>
    </row>
    <row r="245" spans="2:5" x14ac:dyDescent="0.25">
      <c r="B245"/>
      <c r="C245"/>
      <c r="D245"/>
      <c r="E245"/>
    </row>
    <row r="246" spans="2:5" x14ac:dyDescent="0.25">
      <c r="B246"/>
      <c r="C246"/>
      <c r="D246"/>
      <c r="E246"/>
    </row>
    <row r="247" spans="2:5" x14ac:dyDescent="0.25">
      <c r="B247"/>
      <c r="C247"/>
      <c r="D247"/>
      <c r="E247"/>
    </row>
    <row r="248" spans="2:5" x14ac:dyDescent="0.25">
      <c r="B248"/>
      <c r="C248"/>
      <c r="D248"/>
      <c r="E248"/>
    </row>
    <row r="249" spans="2:5" x14ac:dyDescent="0.25">
      <c r="B249"/>
      <c r="C249"/>
      <c r="D249"/>
      <c r="E249"/>
    </row>
    <row r="250" spans="2:5" x14ac:dyDescent="0.25">
      <c r="B250"/>
      <c r="C250"/>
      <c r="D250"/>
      <c r="E250"/>
    </row>
    <row r="251" spans="2:5" x14ac:dyDescent="0.25">
      <c r="B251"/>
      <c r="C251"/>
      <c r="D251"/>
      <c r="E251"/>
    </row>
    <row r="252" spans="2:5" x14ac:dyDescent="0.25">
      <c r="B252"/>
      <c r="C252"/>
      <c r="D252"/>
      <c r="E252"/>
    </row>
    <row r="253" spans="2:5" x14ac:dyDescent="0.25">
      <c r="B253"/>
      <c r="C253"/>
      <c r="D253"/>
      <c r="E253"/>
    </row>
    <row r="254" spans="2:5" x14ac:dyDescent="0.25">
      <c r="B254"/>
      <c r="C254"/>
      <c r="D254"/>
      <c r="E254"/>
    </row>
    <row r="255" spans="2:5" x14ac:dyDescent="0.25">
      <c r="B255"/>
      <c r="C255"/>
      <c r="D255"/>
      <c r="E255"/>
    </row>
    <row r="256" spans="2:5" x14ac:dyDescent="0.25">
      <c r="B256"/>
      <c r="C256"/>
      <c r="D256"/>
      <c r="E256"/>
    </row>
    <row r="257" spans="2:5" x14ac:dyDescent="0.25">
      <c r="B257"/>
      <c r="C257"/>
      <c r="D257"/>
      <c r="E257"/>
    </row>
    <row r="258" spans="2:5" x14ac:dyDescent="0.25">
      <c r="B258"/>
      <c r="C258"/>
      <c r="D258"/>
      <c r="E258"/>
    </row>
    <row r="259" spans="2:5" x14ac:dyDescent="0.25">
      <c r="B259"/>
      <c r="C259"/>
      <c r="D259"/>
      <c r="E259"/>
    </row>
    <row r="260" spans="2:5" x14ac:dyDescent="0.25">
      <c r="B260"/>
      <c r="C260"/>
      <c r="D260"/>
      <c r="E260"/>
    </row>
    <row r="261" spans="2:5" x14ac:dyDescent="0.25">
      <c r="B261"/>
      <c r="C261"/>
      <c r="D261"/>
      <c r="E261"/>
    </row>
    <row r="262" spans="2:5" x14ac:dyDescent="0.25">
      <c r="B262"/>
      <c r="C262"/>
      <c r="D262"/>
      <c r="E262"/>
    </row>
    <row r="263" spans="2:5" x14ac:dyDescent="0.25">
      <c r="B263"/>
      <c r="C263"/>
      <c r="D263"/>
      <c r="E263"/>
    </row>
    <row r="264" spans="2:5" x14ac:dyDescent="0.25">
      <c r="B264"/>
      <c r="C264"/>
      <c r="D264"/>
      <c r="E264"/>
    </row>
    <row r="265" spans="2:5" x14ac:dyDescent="0.25">
      <c r="B265"/>
      <c r="C265"/>
      <c r="D265"/>
      <c r="E265"/>
    </row>
    <row r="266" spans="2:5" x14ac:dyDescent="0.25">
      <c r="B266"/>
      <c r="C266"/>
      <c r="D266"/>
      <c r="E266"/>
    </row>
    <row r="267" spans="2:5" x14ac:dyDescent="0.25">
      <c r="B267"/>
      <c r="C267"/>
      <c r="D267"/>
      <c r="E267"/>
    </row>
    <row r="268" spans="2:5" x14ac:dyDescent="0.25">
      <c r="B268"/>
      <c r="C268"/>
      <c r="D268"/>
      <c r="E268"/>
    </row>
    <row r="269" spans="2:5" x14ac:dyDescent="0.25">
      <c r="B269"/>
      <c r="C269"/>
      <c r="D269"/>
      <c r="E269"/>
    </row>
    <row r="270" spans="2:5" x14ac:dyDescent="0.25">
      <c r="B270"/>
      <c r="C270"/>
      <c r="D270"/>
      <c r="E270"/>
    </row>
    <row r="271" spans="2:5" x14ac:dyDescent="0.25">
      <c r="B271"/>
      <c r="C271"/>
      <c r="D271"/>
      <c r="E271"/>
    </row>
    <row r="272" spans="2:5" x14ac:dyDescent="0.25">
      <c r="B272"/>
      <c r="C272"/>
      <c r="D272"/>
      <c r="E272"/>
    </row>
    <row r="273" spans="2:5" x14ac:dyDescent="0.25">
      <c r="B273"/>
      <c r="C273"/>
      <c r="D273"/>
      <c r="E273"/>
    </row>
    <row r="274" spans="2:5" x14ac:dyDescent="0.25">
      <c r="B274"/>
      <c r="C274"/>
      <c r="D274"/>
      <c r="E274"/>
    </row>
    <row r="275" spans="2:5" x14ac:dyDescent="0.25">
      <c r="B275"/>
      <c r="C275"/>
      <c r="D275"/>
      <c r="E275"/>
    </row>
    <row r="276" spans="2:5" x14ac:dyDescent="0.25">
      <c r="B276"/>
      <c r="C276"/>
      <c r="D276"/>
      <c r="E276"/>
    </row>
    <row r="277" spans="2:5" x14ac:dyDescent="0.25">
      <c r="B277"/>
      <c r="C277"/>
      <c r="D277"/>
      <c r="E277"/>
    </row>
    <row r="278" spans="2:5" x14ac:dyDescent="0.25">
      <c r="B278"/>
      <c r="C278"/>
      <c r="D278"/>
      <c r="E278"/>
    </row>
    <row r="279" spans="2:5" x14ac:dyDescent="0.25">
      <c r="B279"/>
      <c r="C279"/>
      <c r="D279"/>
      <c r="E279"/>
    </row>
    <row r="280" spans="2:5" x14ac:dyDescent="0.25">
      <c r="B280"/>
      <c r="C280"/>
      <c r="D280"/>
      <c r="E280"/>
    </row>
    <row r="281" spans="2:5" x14ac:dyDescent="0.25">
      <c r="B281"/>
      <c r="C281"/>
      <c r="D281"/>
      <c r="E281"/>
    </row>
    <row r="282" spans="2:5" x14ac:dyDescent="0.25">
      <c r="B282"/>
      <c r="C282"/>
      <c r="D282"/>
      <c r="E282"/>
    </row>
    <row r="283" spans="2:5" x14ac:dyDescent="0.25">
      <c r="B283"/>
      <c r="C283"/>
      <c r="D283"/>
      <c r="E283"/>
    </row>
    <row r="284" spans="2:5" x14ac:dyDescent="0.25">
      <c r="B284"/>
      <c r="C284"/>
      <c r="D284"/>
      <c r="E284"/>
    </row>
    <row r="285" spans="2:5" x14ac:dyDescent="0.25">
      <c r="B285"/>
      <c r="C285"/>
      <c r="D285"/>
      <c r="E285"/>
    </row>
    <row r="286" spans="2:5" x14ac:dyDescent="0.25">
      <c r="B286"/>
      <c r="C286"/>
      <c r="D286"/>
      <c r="E286"/>
    </row>
    <row r="287" spans="2:5" x14ac:dyDescent="0.25">
      <c r="B287"/>
      <c r="C287"/>
      <c r="D287"/>
      <c r="E287"/>
    </row>
    <row r="288" spans="2:5" x14ac:dyDescent="0.25">
      <c r="B288"/>
      <c r="C288"/>
      <c r="D288"/>
      <c r="E288"/>
    </row>
    <row r="289" spans="2:5" x14ac:dyDescent="0.25">
      <c r="B289"/>
      <c r="C289"/>
      <c r="D289"/>
      <c r="E289"/>
    </row>
    <row r="290" spans="2:5" x14ac:dyDescent="0.25">
      <c r="B290"/>
      <c r="C290"/>
      <c r="D290"/>
      <c r="E290"/>
    </row>
    <row r="291" spans="2:5" x14ac:dyDescent="0.25">
      <c r="B291"/>
      <c r="C291"/>
      <c r="D291"/>
      <c r="E291"/>
    </row>
    <row r="292" spans="2:5" x14ac:dyDescent="0.25">
      <c r="B292"/>
      <c r="C292"/>
      <c r="D292"/>
      <c r="E292"/>
    </row>
    <row r="293" spans="2:5" x14ac:dyDescent="0.25">
      <c r="B293"/>
      <c r="C293"/>
      <c r="D293"/>
      <c r="E293"/>
    </row>
    <row r="294" spans="2:5" x14ac:dyDescent="0.25">
      <c r="B294"/>
      <c r="C294"/>
      <c r="D294"/>
      <c r="E294"/>
    </row>
    <row r="295" spans="2:5" x14ac:dyDescent="0.25">
      <c r="B295"/>
      <c r="C295"/>
      <c r="D295"/>
      <c r="E295"/>
    </row>
    <row r="296" spans="2:5" x14ac:dyDescent="0.25">
      <c r="B296"/>
      <c r="C296"/>
      <c r="D296"/>
      <c r="E296"/>
    </row>
    <row r="297" spans="2:5" x14ac:dyDescent="0.25">
      <c r="B297"/>
      <c r="C297"/>
      <c r="D297"/>
      <c r="E297"/>
    </row>
    <row r="298" spans="2:5" x14ac:dyDescent="0.25">
      <c r="B298"/>
      <c r="C298"/>
      <c r="D298"/>
      <c r="E298"/>
    </row>
    <row r="299" spans="2:5" x14ac:dyDescent="0.25">
      <c r="B299"/>
      <c r="C299"/>
      <c r="D299"/>
      <c r="E299"/>
    </row>
    <row r="300" spans="2:5" x14ac:dyDescent="0.25">
      <c r="B300"/>
      <c r="C300"/>
      <c r="D300"/>
      <c r="E300"/>
    </row>
    <row r="301" spans="2:5" x14ac:dyDescent="0.25">
      <c r="B301"/>
      <c r="C301"/>
      <c r="D301"/>
      <c r="E301"/>
    </row>
    <row r="302" spans="2:5" x14ac:dyDescent="0.25">
      <c r="B302"/>
      <c r="C302"/>
      <c r="D302"/>
      <c r="E302"/>
    </row>
    <row r="303" spans="2:5" x14ac:dyDescent="0.25">
      <c r="B303"/>
      <c r="C303"/>
      <c r="D303"/>
      <c r="E303"/>
    </row>
    <row r="304" spans="2:5" x14ac:dyDescent="0.25">
      <c r="B304"/>
      <c r="C304"/>
      <c r="D304"/>
      <c r="E304"/>
    </row>
    <row r="305" spans="2:5" x14ac:dyDescent="0.25">
      <c r="B305"/>
      <c r="C305"/>
      <c r="D305"/>
      <c r="E305"/>
    </row>
    <row r="306" spans="2:5" x14ac:dyDescent="0.25">
      <c r="B306"/>
      <c r="C306"/>
      <c r="D306"/>
      <c r="E306"/>
    </row>
    <row r="307" spans="2:5" x14ac:dyDescent="0.25">
      <c r="B307"/>
      <c r="C307"/>
      <c r="D307"/>
      <c r="E307"/>
    </row>
    <row r="308" spans="2:5" x14ac:dyDescent="0.25">
      <c r="B308"/>
      <c r="C308"/>
      <c r="D308"/>
      <c r="E308"/>
    </row>
    <row r="309" spans="2:5" x14ac:dyDescent="0.25">
      <c r="B309"/>
      <c r="C309"/>
      <c r="D309"/>
      <c r="E309"/>
    </row>
    <row r="310" spans="2:5" x14ac:dyDescent="0.25">
      <c r="B310"/>
      <c r="C310"/>
      <c r="D310"/>
      <c r="E310"/>
    </row>
    <row r="311" spans="2:5" x14ac:dyDescent="0.25">
      <c r="B311"/>
      <c r="C311"/>
      <c r="D311"/>
      <c r="E311"/>
    </row>
    <row r="312" spans="2:5" x14ac:dyDescent="0.25">
      <c r="B312"/>
      <c r="C312"/>
      <c r="D312"/>
      <c r="E312"/>
    </row>
    <row r="313" spans="2:5" x14ac:dyDescent="0.25">
      <c r="B313"/>
      <c r="C313"/>
      <c r="D313"/>
      <c r="E313"/>
    </row>
    <row r="314" spans="2:5" x14ac:dyDescent="0.25">
      <c r="B314"/>
      <c r="C314"/>
      <c r="D314"/>
      <c r="E314"/>
    </row>
    <row r="315" spans="2:5" x14ac:dyDescent="0.25">
      <c r="B315"/>
      <c r="C315"/>
      <c r="D315"/>
      <c r="E315"/>
    </row>
    <row r="316" spans="2:5" x14ac:dyDescent="0.25">
      <c r="B316"/>
      <c r="C316"/>
      <c r="D316"/>
      <c r="E316"/>
    </row>
    <row r="317" spans="2:5" x14ac:dyDescent="0.25">
      <c r="B317"/>
      <c r="C317"/>
      <c r="D317"/>
      <c r="E317"/>
    </row>
    <row r="318" spans="2:5" x14ac:dyDescent="0.25">
      <c r="B318"/>
      <c r="C318"/>
      <c r="D318"/>
      <c r="E318"/>
    </row>
    <row r="319" spans="2:5" x14ac:dyDescent="0.25">
      <c r="B319"/>
      <c r="C319"/>
      <c r="D319"/>
      <c r="E319"/>
    </row>
    <row r="320" spans="2:5" x14ac:dyDescent="0.25">
      <c r="B320"/>
      <c r="C320"/>
      <c r="D320"/>
      <c r="E320"/>
    </row>
    <row r="321" spans="2:5" x14ac:dyDescent="0.25">
      <c r="B321"/>
      <c r="C321"/>
      <c r="D321"/>
      <c r="E321"/>
    </row>
    <row r="322" spans="2:5" x14ac:dyDescent="0.25">
      <c r="B322"/>
      <c r="C322"/>
      <c r="D322"/>
      <c r="E322"/>
    </row>
    <row r="323" spans="2:5" x14ac:dyDescent="0.25">
      <c r="B323"/>
      <c r="C323"/>
      <c r="D323"/>
      <c r="E323"/>
    </row>
    <row r="324" spans="2:5" x14ac:dyDescent="0.25">
      <c r="B324"/>
      <c r="C324"/>
      <c r="D324"/>
      <c r="E324"/>
    </row>
    <row r="325" spans="2:5" x14ac:dyDescent="0.25">
      <c r="B325"/>
      <c r="C325"/>
      <c r="D325"/>
      <c r="E325"/>
    </row>
    <row r="326" spans="2:5" x14ac:dyDescent="0.25">
      <c r="B326"/>
      <c r="C326"/>
      <c r="D326"/>
      <c r="E326"/>
    </row>
    <row r="327" spans="2:5" x14ac:dyDescent="0.25">
      <c r="B327"/>
      <c r="C327"/>
      <c r="D327"/>
      <c r="E327"/>
    </row>
    <row r="328" spans="2:5" x14ac:dyDescent="0.25">
      <c r="B328"/>
      <c r="C328"/>
      <c r="D328"/>
      <c r="E328"/>
    </row>
    <row r="329" spans="2:5" x14ac:dyDescent="0.25">
      <c r="B329"/>
      <c r="C329"/>
      <c r="D329"/>
      <c r="E329"/>
    </row>
    <row r="330" spans="2:5" x14ac:dyDescent="0.25">
      <c r="B330"/>
      <c r="C330"/>
      <c r="D330"/>
      <c r="E330"/>
    </row>
    <row r="331" spans="2:5" x14ac:dyDescent="0.25">
      <c r="B331"/>
      <c r="C331"/>
      <c r="D331"/>
      <c r="E331"/>
    </row>
    <row r="332" spans="2:5" x14ac:dyDescent="0.25">
      <c r="B332"/>
      <c r="C332"/>
      <c r="D332"/>
      <c r="E332"/>
    </row>
    <row r="333" spans="2:5" x14ac:dyDescent="0.25">
      <c r="B333"/>
      <c r="C333"/>
      <c r="D333"/>
      <c r="E333"/>
    </row>
    <row r="334" spans="2:5" x14ac:dyDescent="0.25">
      <c r="B334"/>
      <c r="C334"/>
      <c r="D334"/>
      <c r="E334"/>
    </row>
    <row r="335" spans="2:5" x14ac:dyDescent="0.25">
      <c r="B335"/>
      <c r="C335"/>
      <c r="D335"/>
      <c r="E335"/>
    </row>
    <row r="336" spans="2:5" x14ac:dyDescent="0.25">
      <c r="B336"/>
      <c r="C336"/>
      <c r="D336"/>
      <c r="E336"/>
    </row>
    <row r="337" spans="2:5" x14ac:dyDescent="0.25">
      <c r="B337"/>
      <c r="C337"/>
      <c r="D337"/>
      <c r="E337"/>
    </row>
    <row r="338" spans="2:5" x14ac:dyDescent="0.25">
      <c r="B338"/>
      <c r="C338"/>
      <c r="D338"/>
      <c r="E338"/>
    </row>
    <row r="339" spans="2:5" x14ac:dyDescent="0.25">
      <c r="B339"/>
      <c r="C339"/>
      <c r="D339"/>
      <c r="E339"/>
    </row>
    <row r="340" spans="2:5" x14ac:dyDescent="0.25">
      <c r="B340"/>
      <c r="C340"/>
      <c r="D340"/>
      <c r="E340"/>
    </row>
    <row r="341" spans="2:5" x14ac:dyDescent="0.25">
      <c r="B341"/>
      <c r="C341"/>
      <c r="D341"/>
      <c r="E341"/>
    </row>
    <row r="342" spans="2:5" x14ac:dyDescent="0.25">
      <c r="B342"/>
      <c r="C342"/>
      <c r="D342"/>
      <c r="E342"/>
    </row>
    <row r="343" spans="2:5" x14ac:dyDescent="0.25">
      <c r="B343"/>
      <c r="C343"/>
      <c r="D343"/>
      <c r="E343"/>
    </row>
    <row r="344" spans="2:5" x14ac:dyDescent="0.25">
      <c r="B344"/>
      <c r="C344"/>
      <c r="D344"/>
      <c r="E344"/>
    </row>
    <row r="345" spans="2:5" x14ac:dyDescent="0.25">
      <c r="B345"/>
      <c r="C345"/>
      <c r="D345"/>
      <c r="E345"/>
    </row>
    <row r="346" spans="2:5" x14ac:dyDescent="0.25">
      <c r="B346"/>
      <c r="C346"/>
      <c r="D346"/>
      <c r="E346"/>
    </row>
    <row r="347" spans="2:5" x14ac:dyDescent="0.25">
      <c r="B347"/>
      <c r="C347"/>
      <c r="D347"/>
      <c r="E347"/>
    </row>
    <row r="348" spans="2:5" x14ac:dyDescent="0.25">
      <c r="B348"/>
      <c r="C348"/>
      <c r="D348"/>
      <c r="E348"/>
    </row>
    <row r="349" spans="2:5" x14ac:dyDescent="0.25">
      <c r="B349"/>
      <c r="C349"/>
      <c r="D349"/>
      <c r="E349"/>
    </row>
    <row r="350" spans="2:5" x14ac:dyDescent="0.25">
      <c r="B350"/>
      <c r="C350"/>
      <c r="D350"/>
      <c r="E350"/>
    </row>
    <row r="351" spans="2:5" x14ac:dyDescent="0.25">
      <c r="B351"/>
      <c r="C351"/>
      <c r="D351"/>
      <c r="E351"/>
    </row>
    <row r="352" spans="2:5" x14ac:dyDescent="0.25">
      <c r="B352"/>
      <c r="C352"/>
      <c r="D352"/>
      <c r="E352"/>
    </row>
    <row r="353" spans="2:5" x14ac:dyDescent="0.25">
      <c r="B353"/>
      <c r="C353"/>
      <c r="D353"/>
      <c r="E353"/>
    </row>
    <row r="354" spans="2:5" x14ac:dyDescent="0.25">
      <c r="B354"/>
      <c r="C354"/>
      <c r="D354"/>
      <c r="E354"/>
    </row>
    <row r="355" spans="2:5" x14ac:dyDescent="0.25">
      <c r="B355"/>
      <c r="C355"/>
      <c r="D355"/>
      <c r="E355"/>
    </row>
    <row r="356" spans="2:5" x14ac:dyDescent="0.25">
      <c r="B356"/>
      <c r="C356"/>
      <c r="D356"/>
      <c r="E356"/>
    </row>
    <row r="357" spans="2:5" x14ac:dyDescent="0.25">
      <c r="B357"/>
      <c r="C357"/>
      <c r="D357"/>
      <c r="E357"/>
    </row>
    <row r="358" spans="2:5" x14ac:dyDescent="0.25">
      <c r="B358"/>
      <c r="C358"/>
      <c r="D358"/>
      <c r="E358"/>
    </row>
    <row r="359" spans="2:5" x14ac:dyDescent="0.25">
      <c r="B359"/>
      <c r="C359"/>
      <c r="D359"/>
      <c r="E359"/>
    </row>
    <row r="360" spans="2:5" x14ac:dyDescent="0.25">
      <c r="B360"/>
      <c r="C360"/>
      <c r="D360"/>
      <c r="E360"/>
    </row>
    <row r="361" spans="2:5" x14ac:dyDescent="0.25">
      <c r="B361"/>
      <c r="C361"/>
      <c r="D361"/>
      <c r="E361"/>
    </row>
    <row r="362" spans="2:5" x14ac:dyDescent="0.25">
      <c r="B362"/>
      <c r="C362"/>
      <c r="D362"/>
      <c r="E362"/>
    </row>
    <row r="363" spans="2:5" x14ac:dyDescent="0.25">
      <c r="B363"/>
      <c r="C363"/>
      <c r="D363"/>
      <c r="E363"/>
    </row>
    <row r="364" spans="2:5" x14ac:dyDescent="0.25">
      <c r="B364"/>
      <c r="C364"/>
      <c r="D364"/>
      <c r="E364"/>
    </row>
    <row r="365" spans="2:5" x14ac:dyDescent="0.25">
      <c r="B365"/>
      <c r="C365"/>
      <c r="D365"/>
      <c r="E365"/>
    </row>
    <row r="366" spans="2:5" x14ac:dyDescent="0.25">
      <c r="B366"/>
      <c r="C366"/>
      <c r="D366"/>
      <c r="E366"/>
    </row>
    <row r="367" spans="2:5" x14ac:dyDescent="0.25">
      <c r="B367"/>
      <c r="C367"/>
      <c r="D367"/>
      <c r="E367"/>
    </row>
    <row r="368" spans="2:5" x14ac:dyDescent="0.25">
      <c r="B368"/>
      <c r="C368"/>
      <c r="D368"/>
      <c r="E368"/>
    </row>
    <row r="369" spans="2:5" x14ac:dyDescent="0.25">
      <c r="B369"/>
      <c r="C369"/>
      <c r="D369"/>
      <c r="E369"/>
    </row>
    <row r="370" spans="2:5" x14ac:dyDescent="0.25">
      <c r="B370"/>
      <c r="C370"/>
      <c r="D370"/>
      <c r="E370"/>
    </row>
    <row r="371" spans="2:5" x14ac:dyDescent="0.25">
      <c r="B371"/>
      <c r="C371"/>
      <c r="D371"/>
      <c r="E371"/>
    </row>
    <row r="372" spans="2:5" x14ac:dyDescent="0.25">
      <c r="B372"/>
      <c r="C372"/>
      <c r="D372"/>
      <c r="E372"/>
    </row>
    <row r="373" spans="2:5" x14ac:dyDescent="0.25">
      <c r="B373"/>
      <c r="C373"/>
      <c r="D373"/>
      <c r="E373"/>
    </row>
    <row r="374" spans="2:5" x14ac:dyDescent="0.25">
      <c r="B374"/>
      <c r="C374"/>
      <c r="D374"/>
      <c r="E374"/>
    </row>
    <row r="375" spans="2:5" x14ac:dyDescent="0.25">
      <c r="B375"/>
      <c r="C375"/>
      <c r="D375"/>
      <c r="E375"/>
    </row>
    <row r="376" spans="2:5" x14ac:dyDescent="0.25">
      <c r="B376"/>
      <c r="C376"/>
      <c r="D376"/>
      <c r="E376"/>
    </row>
    <row r="377" spans="2:5" x14ac:dyDescent="0.25">
      <c r="B377"/>
      <c r="C377"/>
      <c r="D377"/>
      <c r="E377"/>
    </row>
    <row r="378" spans="2:5" x14ac:dyDescent="0.25">
      <c r="B378"/>
      <c r="C378"/>
      <c r="D378"/>
      <c r="E378"/>
    </row>
    <row r="379" spans="2:5" x14ac:dyDescent="0.25">
      <c r="B379"/>
      <c r="C379"/>
      <c r="D379"/>
      <c r="E379"/>
    </row>
    <row r="380" spans="2:5" x14ac:dyDescent="0.25">
      <c r="B380"/>
      <c r="C380"/>
      <c r="D380"/>
      <c r="E380"/>
    </row>
    <row r="381" spans="2:5" x14ac:dyDescent="0.25">
      <c r="B381"/>
      <c r="C381"/>
      <c r="D381"/>
      <c r="E381"/>
    </row>
    <row r="382" spans="2:5" x14ac:dyDescent="0.25">
      <c r="B382"/>
      <c r="C382"/>
      <c r="D382"/>
      <c r="E382"/>
    </row>
    <row r="383" spans="2:5" x14ac:dyDescent="0.25">
      <c r="B383"/>
      <c r="C383"/>
      <c r="D383"/>
      <c r="E383"/>
    </row>
    <row r="384" spans="2:5" x14ac:dyDescent="0.25">
      <c r="B384"/>
      <c r="C384"/>
      <c r="D384"/>
      <c r="E384"/>
    </row>
    <row r="385" spans="2:5" x14ac:dyDescent="0.25">
      <c r="B385"/>
      <c r="C385"/>
      <c r="D385"/>
      <c r="E385"/>
    </row>
    <row r="386" spans="2:5" x14ac:dyDescent="0.25">
      <c r="B386"/>
      <c r="C386"/>
      <c r="D386"/>
      <c r="E386"/>
    </row>
    <row r="387" spans="2:5" x14ac:dyDescent="0.25">
      <c r="B387"/>
      <c r="C387"/>
      <c r="D387"/>
      <c r="E387"/>
    </row>
    <row r="388" spans="2:5" x14ac:dyDescent="0.25">
      <c r="B388"/>
      <c r="C388"/>
      <c r="D388"/>
      <c r="E388"/>
    </row>
    <row r="389" spans="2:5" x14ac:dyDescent="0.25">
      <c r="B389"/>
      <c r="C389"/>
      <c r="D389"/>
      <c r="E389"/>
    </row>
    <row r="390" spans="2:5" x14ac:dyDescent="0.25">
      <c r="B390"/>
      <c r="C390"/>
      <c r="D390"/>
      <c r="E390"/>
    </row>
    <row r="391" spans="2:5" x14ac:dyDescent="0.25">
      <c r="B391"/>
      <c r="C391"/>
      <c r="D391"/>
      <c r="E391"/>
    </row>
    <row r="392" spans="2:5" x14ac:dyDescent="0.25">
      <c r="B392"/>
      <c r="C392"/>
      <c r="D392"/>
      <c r="E392"/>
    </row>
    <row r="393" spans="2:5" x14ac:dyDescent="0.25">
      <c r="B393"/>
      <c r="C393"/>
      <c r="D393"/>
      <c r="E393"/>
    </row>
    <row r="394" spans="2:5" x14ac:dyDescent="0.25">
      <c r="B394"/>
      <c r="C394"/>
      <c r="D394"/>
      <c r="E394"/>
    </row>
    <row r="395" spans="2:5" x14ac:dyDescent="0.25">
      <c r="B395"/>
      <c r="C395"/>
      <c r="D395"/>
      <c r="E395"/>
    </row>
    <row r="396" spans="2:5" x14ac:dyDescent="0.25">
      <c r="B396"/>
      <c r="C396"/>
      <c r="D396"/>
      <c r="E396"/>
    </row>
    <row r="397" spans="2:5" x14ac:dyDescent="0.25">
      <c r="B397"/>
      <c r="C397"/>
      <c r="D397"/>
      <c r="E397"/>
    </row>
    <row r="398" spans="2:5" x14ac:dyDescent="0.25">
      <c r="B398"/>
      <c r="C398"/>
      <c r="D398"/>
      <c r="E398"/>
    </row>
    <row r="399" spans="2:5" x14ac:dyDescent="0.25">
      <c r="B399"/>
      <c r="C399"/>
      <c r="D399"/>
      <c r="E399"/>
    </row>
    <row r="400" spans="2:5" x14ac:dyDescent="0.25">
      <c r="B400"/>
      <c r="C400"/>
      <c r="D400"/>
      <c r="E400"/>
    </row>
    <row r="401" spans="2:5" x14ac:dyDescent="0.25">
      <c r="B401"/>
      <c r="C401"/>
      <c r="D401"/>
      <c r="E401"/>
    </row>
    <row r="402" spans="2:5" x14ac:dyDescent="0.25">
      <c r="B402"/>
      <c r="C402"/>
      <c r="D402"/>
      <c r="E402"/>
    </row>
    <row r="403" spans="2:5" x14ac:dyDescent="0.25">
      <c r="B403"/>
      <c r="C403"/>
      <c r="D403"/>
      <c r="E403"/>
    </row>
    <row r="404" spans="2:5" x14ac:dyDescent="0.25">
      <c r="B404"/>
      <c r="C404"/>
      <c r="D404"/>
      <c r="E404"/>
    </row>
    <row r="405" spans="2:5" x14ac:dyDescent="0.25">
      <c r="B405"/>
      <c r="C405"/>
      <c r="D405"/>
      <c r="E405"/>
    </row>
    <row r="406" spans="2:5" x14ac:dyDescent="0.25">
      <c r="B406"/>
      <c r="C406"/>
      <c r="D406"/>
      <c r="E406"/>
    </row>
    <row r="407" spans="2:5" x14ac:dyDescent="0.25">
      <c r="B407"/>
      <c r="C407"/>
      <c r="D407"/>
      <c r="E407"/>
    </row>
    <row r="408" spans="2:5" x14ac:dyDescent="0.25">
      <c r="B408"/>
      <c r="C408"/>
      <c r="D408"/>
      <c r="E408"/>
    </row>
    <row r="409" spans="2:5" x14ac:dyDescent="0.25">
      <c r="B409"/>
      <c r="C409"/>
      <c r="D409"/>
      <c r="E409"/>
    </row>
    <row r="410" spans="2:5" x14ac:dyDescent="0.25">
      <c r="B410"/>
      <c r="C410"/>
      <c r="D410"/>
      <c r="E410"/>
    </row>
    <row r="411" spans="2:5" x14ac:dyDescent="0.25">
      <c r="B411"/>
      <c r="C411"/>
      <c r="D411"/>
      <c r="E411"/>
    </row>
    <row r="412" spans="2:5" x14ac:dyDescent="0.25">
      <c r="B412"/>
      <c r="C412"/>
      <c r="D412"/>
      <c r="E412"/>
    </row>
    <row r="413" spans="2:5" x14ac:dyDescent="0.25">
      <c r="B413"/>
      <c r="C413"/>
      <c r="D413"/>
      <c r="E413"/>
    </row>
    <row r="414" spans="2:5" x14ac:dyDescent="0.25">
      <c r="B414"/>
      <c r="C414"/>
      <c r="D414"/>
      <c r="E414"/>
    </row>
    <row r="415" spans="2:5" x14ac:dyDescent="0.25">
      <c r="B415"/>
      <c r="C415"/>
      <c r="D415"/>
      <c r="E415"/>
    </row>
    <row r="416" spans="2:5" x14ac:dyDescent="0.25">
      <c r="B416"/>
      <c r="C416"/>
      <c r="D416"/>
      <c r="E416"/>
    </row>
    <row r="417" spans="2:5" x14ac:dyDescent="0.25">
      <c r="B417"/>
      <c r="C417"/>
      <c r="D417"/>
      <c r="E417"/>
    </row>
    <row r="418" spans="2:5" x14ac:dyDescent="0.25">
      <c r="B418"/>
      <c r="C418"/>
      <c r="D418"/>
      <c r="E418"/>
    </row>
    <row r="419" spans="2:5" x14ac:dyDescent="0.25">
      <c r="B419"/>
      <c r="C419"/>
      <c r="D419"/>
      <c r="E419"/>
    </row>
    <row r="420" spans="2:5" x14ac:dyDescent="0.25">
      <c r="B420"/>
      <c r="C420"/>
      <c r="D420"/>
      <c r="E420"/>
    </row>
    <row r="421" spans="2:5" x14ac:dyDescent="0.25">
      <c r="B421"/>
      <c r="C421"/>
      <c r="D421"/>
      <c r="E421"/>
    </row>
    <row r="422" spans="2:5" x14ac:dyDescent="0.25">
      <c r="B422"/>
      <c r="C422"/>
      <c r="D422"/>
      <c r="E422"/>
    </row>
    <row r="423" spans="2:5" x14ac:dyDescent="0.25">
      <c r="B423"/>
      <c r="C423"/>
      <c r="D423"/>
      <c r="E423"/>
    </row>
    <row r="424" spans="2:5" x14ac:dyDescent="0.25">
      <c r="B424"/>
      <c r="C424"/>
      <c r="D424"/>
      <c r="E424"/>
    </row>
    <row r="425" spans="2:5" x14ac:dyDescent="0.25">
      <c r="B425"/>
      <c r="C425"/>
      <c r="D425"/>
      <c r="E425"/>
    </row>
    <row r="426" spans="2:5" x14ac:dyDescent="0.25">
      <c r="B426"/>
      <c r="C426"/>
      <c r="D426"/>
      <c r="E426"/>
    </row>
    <row r="427" spans="2:5" x14ac:dyDescent="0.25">
      <c r="B427"/>
      <c r="C427"/>
      <c r="D427"/>
      <c r="E427"/>
    </row>
    <row r="428" spans="2:5" x14ac:dyDescent="0.25">
      <c r="B428"/>
      <c r="C428"/>
      <c r="D428"/>
      <c r="E428"/>
    </row>
    <row r="429" spans="2:5" x14ac:dyDescent="0.25">
      <c r="B429"/>
      <c r="C429"/>
      <c r="D429"/>
      <c r="E429"/>
    </row>
    <row r="430" spans="2:5" x14ac:dyDescent="0.25">
      <c r="B430"/>
      <c r="C430"/>
      <c r="D430"/>
      <c r="E430"/>
    </row>
    <row r="431" spans="2:5" x14ac:dyDescent="0.25">
      <c r="B431"/>
      <c r="C431"/>
      <c r="D431"/>
      <c r="E431"/>
    </row>
    <row r="432" spans="2:5" x14ac:dyDescent="0.25">
      <c r="B432"/>
      <c r="C432"/>
      <c r="D432"/>
      <c r="E432"/>
    </row>
    <row r="433" spans="2:5" x14ac:dyDescent="0.25">
      <c r="B433"/>
      <c r="C433"/>
      <c r="D433"/>
      <c r="E433"/>
    </row>
    <row r="434" spans="2:5" x14ac:dyDescent="0.25">
      <c r="B434"/>
      <c r="C434"/>
      <c r="D434"/>
      <c r="E434"/>
    </row>
    <row r="435" spans="2:5" x14ac:dyDescent="0.25">
      <c r="B435"/>
      <c r="C435"/>
      <c r="D435"/>
      <c r="E435"/>
    </row>
    <row r="436" spans="2:5" x14ac:dyDescent="0.25">
      <c r="B436"/>
      <c r="C436"/>
      <c r="D436"/>
      <c r="E436"/>
    </row>
    <row r="437" spans="2:5" x14ac:dyDescent="0.25">
      <c r="B437"/>
      <c r="C437"/>
      <c r="D437"/>
      <c r="E437"/>
    </row>
    <row r="438" spans="2:5" x14ac:dyDescent="0.25">
      <c r="B438"/>
      <c r="C438"/>
      <c r="D438"/>
      <c r="E438"/>
    </row>
    <row r="439" spans="2:5" x14ac:dyDescent="0.25">
      <c r="B439"/>
      <c r="C439"/>
      <c r="D439"/>
      <c r="E439"/>
    </row>
    <row r="440" spans="2:5" x14ac:dyDescent="0.25">
      <c r="B440"/>
      <c r="C440"/>
      <c r="D440"/>
      <c r="E440"/>
    </row>
    <row r="441" spans="2:5" x14ac:dyDescent="0.25">
      <c r="B441"/>
      <c r="C441"/>
      <c r="D441"/>
      <c r="E441"/>
    </row>
    <row r="442" spans="2:5" x14ac:dyDescent="0.25">
      <c r="B442"/>
      <c r="C442"/>
      <c r="D442"/>
      <c r="E442"/>
    </row>
    <row r="443" spans="2:5" x14ac:dyDescent="0.25">
      <c r="B443"/>
      <c r="C443"/>
      <c r="D443"/>
      <c r="E443"/>
    </row>
    <row r="444" spans="2:5" x14ac:dyDescent="0.25">
      <c r="B444"/>
      <c r="C444"/>
      <c r="D444"/>
      <c r="E444"/>
    </row>
    <row r="445" spans="2:5" x14ac:dyDescent="0.25">
      <c r="B445"/>
      <c r="C445"/>
      <c r="D445"/>
      <c r="E445"/>
    </row>
    <row r="446" spans="2:5" x14ac:dyDescent="0.25">
      <c r="B446"/>
      <c r="C446"/>
      <c r="D446"/>
      <c r="E446"/>
    </row>
    <row r="447" spans="2:5" x14ac:dyDescent="0.25">
      <c r="B447"/>
      <c r="C447"/>
      <c r="D447"/>
      <c r="E447"/>
    </row>
    <row r="448" spans="2:5" x14ac:dyDescent="0.25">
      <c r="B448"/>
      <c r="C448"/>
      <c r="D448"/>
      <c r="E448"/>
    </row>
    <row r="449" spans="2:5" x14ac:dyDescent="0.25">
      <c r="B449"/>
      <c r="C449"/>
      <c r="D449"/>
      <c r="E449"/>
    </row>
    <row r="450" spans="2:5" x14ac:dyDescent="0.25">
      <c r="B450"/>
      <c r="C450"/>
      <c r="D450"/>
      <c r="E450"/>
    </row>
    <row r="451" spans="2:5" x14ac:dyDescent="0.25">
      <c r="B451"/>
      <c r="C451"/>
      <c r="D451"/>
      <c r="E451"/>
    </row>
    <row r="452" spans="2:5" x14ac:dyDescent="0.25">
      <c r="B452"/>
      <c r="C452"/>
      <c r="D452"/>
      <c r="E452"/>
    </row>
    <row r="453" spans="2:5" x14ac:dyDescent="0.25">
      <c r="B453"/>
      <c r="C453"/>
      <c r="D453"/>
      <c r="E453"/>
    </row>
    <row r="454" spans="2:5" x14ac:dyDescent="0.25">
      <c r="B454"/>
      <c r="C454"/>
      <c r="D454"/>
      <c r="E454"/>
    </row>
    <row r="455" spans="2:5" x14ac:dyDescent="0.25">
      <c r="B455"/>
      <c r="C455"/>
      <c r="D455"/>
      <c r="E455"/>
    </row>
    <row r="456" spans="2:5" x14ac:dyDescent="0.25">
      <c r="B456"/>
      <c r="C456"/>
      <c r="D456"/>
      <c r="E456"/>
    </row>
    <row r="457" spans="2:5" x14ac:dyDescent="0.25">
      <c r="B457"/>
      <c r="C457"/>
      <c r="D457"/>
      <c r="E457"/>
    </row>
    <row r="458" spans="2:5" x14ac:dyDescent="0.25">
      <c r="B458"/>
      <c r="C458"/>
      <c r="D458"/>
      <c r="E458"/>
    </row>
    <row r="459" spans="2:5" x14ac:dyDescent="0.25">
      <c r="B459"/>
      <c r="C459"/>
      <c r="D459"/>
      <c r="E459"/>
    </row>
    <row r="460" spans="2:5" x14ac:dyDescent="0.25">
      <c r="B460"/>
      <c r="C460"/>
      <c r="D460"/>
      <c r="E460"/>
    </row>
    <row r="461" spans="2:5" x14ac:dyDescent="0.25">
      <c r="B461"/>
      <c r="C461"/>
      <c r="D461"/>
      <c r="E461"/>
    </row>
    <row r="462" spans="2:5" x14ac:dyDescent="0.25">
      <c r="B462"/>
      <c r="C462"/>
      <c r="D462"/>
      <c r="E462"/>
    </row>
    <row r="463" spans="2:5" x14ac:dyDescent="0.25">
      <c r="B463"/>
      <c r="C463"/>
      <c r="D463"/>
      <c r="E463"/>
    </row>
    <row r="464" spans="2:5" x14ac:dyDescent="0.25">
      <c r="B464"/>
      <c r="C464"/>
      <c r="D464"/>
      <c r="E464"/>
    </row>
    <row r="465" spans="2:5" x14ac:dyDescent="0.25">
      <c r="B465"/>
      <c r="C465"/>
      <c r="D465"/>
      <c r="E465"/>
    </row>
    <row r="466" spans="2:5" x14ac:dyDescent="0.25">
      <c r="B466"/>
      <c r="C466"/>
      <c r="D466"/>
      <c r="E466"/>
    </row>
    <row r="467" spans="2:5" x14ac:dyDescent="0.25">
      <c r="B467"/>
      <c r="C467"/>
      <c r="D467"/>
      <c r="E467"/>
    </row>
    <row r="468" spans="2:5" x14ac:dyDescent="0.25">
      <c r="B468"/>
      <c r="C468"/>
      <c r="D468"/>
      <c r="E468"/>
    </row>
    <row r="469" spans="2:5" x14ac:dyDescent="0.25">
      <c r="B469"/>
      <c r="C469"/>
      <c r="D469"/>
      <c r="E469"/>
    </row>
    <row r="470" spans="2:5" x14ac:dyDescent="0.25">
      <c r="B470"/>
      <c r="C470"/>
      <c r="D470"/>
      <c r="E470"/>
    </row>
    <row r="471" spans="2:5" x14ac:dyDescent="0.25">
      <c r="B471"/>
      <c r="C471"/>
      <c r="D471"/>
      <c r="E471"/>
    </row>
    <row r="472" spans="2:5" x14ac:dyDescent="0.25">
      <c r="B472"/>
      <c r="C472"/>
      <c r="D472"/>
      <c r="E472"/>
    </row>
    <row r="473" spans="2:5" x14ac:dyDescent="0.25">
      <c r="B473"/>
      <c r="C473"/>
      <c r="D473"/>
      <c r="E473"/>
    </row>
    <row r="474" spans="2:5" x14ac:dyDescent="0.25">
      <c r="B474"/>
      <c r="C474"/>
      <c r="D474"/>
      <c r="E474"/>
    </row>
    <row r="475" spans="2:5" x14ac:dyDescent="0.25">
      <c r="B475"/>
      <c r="C475"/>
      <c r="D475"/>
      <c r="E475"/>
    </row>
    <row r="476" spans="2:5" x14ac:dyDescent="0.25">
      <c r="B476"/>
      <c r="C476"/>
      <c r="D476"/>
      <c r="E476"/>
    </row>
    <row r="477" spans="2:5" x14ac:dyDescent="0.25">
      <c r="B477"/>
      <c r="C477"/>
      <c r="D477"/>
      <c r="E477"/>
    </row>
    <row r="478" spans="2:5" x14ac:dyDescent="0.25">
      <c r="B478"/>
      <c r="C478"/>
      <c r="D478"/>
      <c r="E478"/>
    </row>
    <row r="479" spans="2:5" x14ac:dyDescent="0.25">
      <c r="B479"/>
      <c r="C479"/>
      <c r="D479"/>
      <c r="E479"/>
    </row>
    <row r="480" spans="2:5" x14ac:dyDescent="0.25">
      <c r="B480"/>
      <c r="C480"/>
      <c r="D480"/>
      <c r="E480"/>
    </row>
    <row r="481" spans="2:5" x14ac:dyDescent="0.25">
      <c r="B481"/>
      <c r="C481"/>
      <c r="D481"/>
      <c r="E481"/>
    </row>
    <row r="482" spans="2:5" x14ac:dyDescent="0.25">
      <c r="B482"/>
      <c r="C482"/>
      <c r="D482"/>
      <c r="E482"/>
    </row>
    <row r="483" spans="2:5" x14ac:dyDescent="0.25">
      <c r="B483"/>
      <c r="C483"/>
      <c r="D483"/>
      <c r="E483"/>
    </row>
    <row r="484" spans="2:5" x14ac:dyDescent="0.25">
      <c r="B484"/>
      <c r="C484"/>
      <c r="D484"/>
      <c r="E484"/>
    </row>
    <row r="485" spans="2:5" x14ac:dyDescent="0.25">
      <c r="B485"/>
      <c r="C485"/>
      <c r="D485"/>
      <c r="E485"/>
    </row>
    <row r="486" spans="2:5" x14ac:dyDescent="0.25">
      <c r="B486"/>
      <c r="C486"/>
      <c r="D486"/>
      <c r="E486"/>
    </row>
    <row r="487" spans="2:5" x14ac:dyDescent="0.25">
      <c r="B487"/>
      <c r="C487"/>
      <c r="D487"/>
      <c r="E487"/>
    </row>
    <row r="488" spans="2:5" x14ac:dyDescent="0.25">
      <c r="B488"/>
      <c r="C488"/>
      <c r="D488"/>
      <c r="E488"/>
    </row>
    <row r="489" spans="2:5" x14ac:dyDescent="0.25">
      <c r="B489"/>
      <c r="C489"/>
      <c r="D489"/>
      <c r="E489"/>
    </row>
    <row r="490" spans="2:5" x14ac:dyDescent="0.25">
      <c r="B490"/>
      <c r="C490"/>
      <c r="D490"/>
      <c r="E490"/>
    </row>
    <row r="491" spans="2:5" x14ac:dyDescent="0.25">
      <c r="B491"/>
      <c r="C491"/>
      <c r="D491"/>
      <c r="E491"/>
    </row>
    <row r="492" spans="2:5" x14ac:dyDescent="0.25">
      <c r="B492"/>
      <c r="C492"/>
      <c r="D492"/>
      <c r="E492"/>
    </row>
    <row r="493" spans="2:5" x14ac:dyDescent="0.25">
      <c r="B493"/>
      <c r="C493"/>
      <c r="D493"/>
      <c r="E493"/>
    </row>
    <row r="494" spans="2:5" x14ac:dyDescent="0.25">
      <c r="B494"/>
      <c r="C494"/>
      <c r="D494"/>
      <c r="E494"/>
    </row>
    <row r="495" spans="2:5" x14ac:dyDescent="0.25">
      <c r="B495"/>
      <c r="C495"/>
      <c r="D495"/>
      <c r="E495"/>
    </row>
    <row r="496" spans="2:5" x14ac:dyDescent="0.25">
      <c r="B496"/>
      <c r="C496"/>
      <c r="D496"/>
      <c r="E496"/>
    </row>
    <row r="497" spans="2:5" x14ac:dyDescent="0.25">
      <c r="B497"/>
      <c r="C497"/>
      <c r="D497"/>
      <c r="E497"/>
    </row>
    <row r="498" spans="2:5" x14ac:dyDescent="0.25">
      <c r="B498"/>
      <c r="C498"/>
      <c r="D498"/>
      <c r="E498"/>
    </row>
    <row r="499" spans="2:5" x14ac:dyDescent="0.25">
      <c r="B499"/>
      <c r="C499"/>
      <c r="D499"/>
      <c r="E499"/>
    </row>
    <row r="500" spans="2:5" x14ac:dyDescent="0.25">
      <c r="B500"/>
      <c r="C500"/>
      <c r="D500"/>
      <c r="E500"/>
    </row>
    <row r="501" spans="2:5" x14ac:dyDescent="0.25">
      <c r="B501"/>
      <c r="C501"/>
      <c r="D501"/>
      <c r="E501"/>
    </row>
    <row r="502" spans="2:5" x14ac:dyDescent="0.25">
      <c r="B502"/>
      <c r="C502"/>
      <c r="D502"/>
      <c r="E502"/>
    </row>
    <row r="503" spans="2:5" x14ac:dyDescent="0.25">
      <c r="B503"/>
      <c r="C503"/>
      <c r="D503"/>
      <c r="E503"/>
    </row>
    <row r="504" spans="2:5" x14ac:dyDescent="0.25">
      <c r="B504"/>
      <c r="C504"/>
      <c r="D504"/>
      <c r="E504"/>
    </row>
    <row r="505" spans="2:5" x14ac:dyDescent="0.25">
      <c r="B505"/>
      <c r="C505"/>
      <c r="D505"/>
      <c r="E505"/>
    </row>
    <row r="506" spans="2:5" x14ac:dyDescent="0.25">
      <c r="B506"/>
      <c r="C506"/>
      <c r="D506"/>
      <c r="E506"/>
    </row>
    <row r="507" spans="2:5" x14ac:dyDescent="0.25">
      <c r="B507"/>
      <c r="C507"/>
      <c r="D507"/>
      <c r="E507"/>
    </row>
    <row r="508" spans="2:5" x14ac:dyDescent="0.25">
      <c r="B508"/>
      <c r="C508"/>
      <c r="D508"/>
      <c r="E508"/>
    </row>
    <row r="509" spans="2:5" x14ac:dyDescent="0.25">
      <c r="B509"/>
      <c r="C509"/>
      <c r="D509"/>
      <c r="E509"/>
    </row>
    <row r="510" spans="2:5" x14ac:dyDescent="0.25">
      <c r="B510"/>
      <c r="C510"/>
      <c r="D510"/>
      <c r="E510"/>
    </row>
    <row r="511" spans="2:5" x14ac:dyDescent="0.25">
      <c r="B511"/>
      <c r="C511"/>
      <c r="D511"/>
      <c r="E511"/>
    </row>
    <row r="512" spans="2:5" x14ac:dyDescent="0.25">
      <c r="B512"/>
      <c r="C512"/>
      <c r="D512"/>
      <c r="E512"/>
    </row>
    <row r="513" spans="2:5" x14ac:dyDescent="0.25">
      <c r="B513"/>
      <c r="C513"/>
      <c r="D513"/>
      <c r="E513"/>
    </row>
    <row r="514" spans="2:5" x14ac:dyDescent="0.25">
      <c r="B514"/>
      <c r="C514"/>
      <c r="D514"/>
      <c r="E514"/>
    </row>
    <row r="515" spans="2:5" x14ac:dyDescent="0.25">
      <c r="B515"/>
      <c r="C515"/>
      <c r="D515"/>
      <c r="E515"/>
    </row>
    <row r="516" spans="2:5" x14ac:dyDescent="0.25">
      <c r="B516"/>
      <c r="C516"/>
      <c r="D516"/>
      <c r="E516"/>
    </row>
    <row r="517" spans="2:5" x14ac:dyDescent="0.25">
      <c r="B517"/>
      <c r="C517"/>
      <c r="D517"/>
      <c r="E517"/>
    </row>
    <row r="518" spans="2:5" x14ac:dyDescent="0.25">
      <c r="B518"/>
      <c r="C518"/>
      <c r="D518"/>
      <c r="E518"/>
    </row>
    <row r="519" spans="2:5" x14ac:dyDescent="0.25">
      <c r="B519"/>
      <c r="C519"/>
      <c r="D519"/>
      <c r="E519"/>
    </row>
    <row r="520" spans="2:5" x14ac:dyDescent="0.25">
      <c r="B520"/>
      <c r="C520"/>
      <c r="D520"/>
      <c r="E520"/>
    </row>
    <row r="521" spans="2:5" x14ac:dyDescent="0.25">
      <c r="B521"/>
      <c r="C521"/>
      <c r="D521"/>
      <c r="E521"/>
    </row>
    <row r="522" spans="2:5" x14ac:dyDescent="0.25">
      <c r="B522"/>
      <c r="C522"/>
      <c r="D522"/>
      <c r="E522"/>
    </row>
    <row r="523" spans="2:5" x14ac:dyDescent="0.25">
      <c r="B523"/>
      <c r="C523"/>
      <c r="D523"/>
      <c r="E523"/>
    </row>
    <row r="524" spans="2:5" x14ac:dyDescent="0.25">
      <c r="B524"/>
      <c r="C524"/>
      <c r="D524"/>
      <c r="E524"/>
    </row>
    <row r="525" spans="2:5" x14ac:dyDescent="0.25">
      <c r="B525"/>
      <c r="C525"/>
      <c r="D525"/>
      <c r="E525"/>
    </row>
    <row r="526" spans="2:5" x14ac:dyDescent="0.25">
      <c r="B526"/>
      <c r="C526"/>
      <c r="D526"/>
      <c r="E526"/>
    </row>
    <row r="527" spans="2:5" x14ac:dyDescent="0.25">
      <c r="B527"/>
      <c r="C527"/>
      <c r="D527"/>
      <c r="E527"/>
    </row>
    <row r="528" spans="2:5" x14ac:dyDescent="0.25">
      <c r="B528"/>
      <c r="C528"/>
      <c r="D528"/>
      <c r="E528"/>
    </row>
    <row r="529" spans="2:5" x14ac:dyDescent="0.25">
      <c r="B529"/>
      <c r="C529"/>
      <c r="D529"/>
      <c r="E529"/>
    </row>
    <row r="530" spans="2:5" x14ac:dyDescent="0.25">
      <c r="B530"/>
      <c r="C530"/>
      <c r="D530"/>
      <c r="E530"/>
    </row>
    <row r="531" spans="2:5" x14ac:dyDescent="0.25">
      <c r="B531"/>
      <c r="C531"/>
      <c r="D531"/>
      <c r="E531"/>
    </row>
    <row r="532" spans="2:5" x14ac:dyDescent="0.25">
      <c r="B532"/>
      <c r="C532"/>
      <c r="D532"/>
      <c r="E532"/>
    </row>
    <row r="533" spans="2:5" x14ac:dyDescent="0.25">
      <c r="B533"/>
      <c r="C533"/>
      <c r="D533"/>
      <c r="E533"/>
    </row>
    <row r="534" spans="2:5" x14ac:dyDescent="0.25">
      <c r="B534"/>
      <c r="C534"/>
      <c r="D534"/>
      <c r="E534"/>
    </row>
    <row r="535" spans="2:5" x14ac:dyDescent="0.25">
      <c r="B535"/>
      <c r="C535"/>
      <c r="D535"/>
      <c r="E535"/>
    </row>
    <row r="536" spans="2:5" x14ac:dyDescent="0.25">
      <c r="B536"/>
      <c r="C536"/>
      <c r="D536"/>
      <c r="E536"/>
    </row>
    <row r="537" spans="2:5" x14ac:dyDescent="0.25">
      <c r="B537"/>
      <c r="C537"/>
      <c r="D537"/>
      <c r="E537"/>
    </row>
    <row r="538" spans="2:5" x14ac:dyDescent="0.25">
      <c r="B538"/>
      <c r="C538"/>
      <c r="D538"/>
      <c r="E538"/>
    </row>
    <row r="539" spans="2:5" x14ac:dyDescent="0.25">
      <c r="B539"/>
      <c r="C539"/>
      <c r="D539"/>
      <c r="E539"/>
    </row>
    <row r="540" spans="2:5" x14ac:dyDescent="0.25">
      <c r="B540"/>
      <c r="C540"/>
      <c r="D540"/>
      <c r="E540"/>
    </row>
    <row r="541" spans="2:5" x14ac:dyDescent="0.25">
      <c r="B541"/>
      <c r="C541"/>
      <c r="D541"/>
      <c r="E541"/>
    </row>
    <row r="542" spans="2:5" x14ac:dyDescent="0.25">
      <c r="B542"/>
      <c r="C542"/>
      <c r="D542"/>
      <c r="E542"/>
    </row>
    <row r="543" spans="2:5" x14ac:dyDescent="0.25">
      <c r="B543"/>
      <c r="C543"/>
      <c r="D543"/>
      <c r="E543"/>
    </row>
    <row r="544" spans="2:5" x14ac:dyDescent="0.25">
      <c r="B544"/>
      <c r="C544"/>
      <c r="D544"/>
      <c r="E544"/>
    </row>
    <row r="545" spans="2:5" x14ac:dyDescent="0.25">
      <c r="B545"/>
      <c r="C545"/>
      <c r="D545"/>
      <c r="E545"/>
    </row>
    <row r="546" spans="2:5" x14ac:dyDescent="0.25">
      <c r="B546"/>
      <c r="C546"/>
      <c r="D546"/>
      <c r="E546"/>
    </row>
    <row r="547" spans="2:5" x14ac:dyDescent="0.25">
      <c r="B547"/>
      <c r="C547"/>
      <c r="D547"/>
      <c r="E547"/>
    </row>
    <row r="548" spans="2:5" x14ac:dyDescent="0.25">
      <c r="B548"/>
      <c r="C548"/>
      <c r="D548"/>
      <c r="E548"/>
    </row>
    <row r="549" spans="2:5" x14ac:dyDescent="0.25">
      <c r="B549"/>
      <c r="C549"/>
      <c r="D549"/>
      <c r="E549"/>
    </row>
    <row r="550" spans="2:5" x14ac:dyDescent="0.25">
      <c r="B550"/>
      <c r="C550"/>
      <c r="D550"/>
      <c r="E550"/>
    </row>
    <row r="551" spans="2:5" x14ac:dyDescent="0.25">
      <c r="B551"/>
      <c r="C551"/>
      <c r="D551"/>
      <c r="E551"/>
    </row>
    <row r="552" spans="2:5" x14ac:dyDescent="0.25">
      <c r="B552"/>
      <c r="C552"/>
      <c r="D552"/>
      <c r="E552"/>
    </row>
    <row r="553" spans="2:5" x14ac:dyDescent="0.25">
      <c r="B553"/>
      <c r="C553"/>
      <c r="D553"/>
      <c r="E553"/>
    </row>
    <row r="554" spans="2:5" x14ac:dyDescent="0.25">
      <c r="B554"/>
      <c r="C554"/>
      <c r="D554"/>
      <c r="E554"/>
    </row>
    <row r="555" spans="2:5" x14ac:dyDescent="0.25">
      <c r="B555"/>
      <c r="C555"/>
      <c r="D555"/>
      <c r="E555"/>
    </row>
    <row r="556" spans="2:5" x14ac:dyDescent="0.25">
      <c r="B556"/>
      <c r="C556"/>
      <c r="D556"/>
      <c r="E556"/>
    </row>
    <row r="557" spans="2:5" x14ac:dyDescent="0.25">
      <c r="B557"/>
      <c r="C557"/>
      <c r="D557"/>
      <c r="E557"/>
    </row>
    <row r="558" spans="2:5" x14ac:dyDescent="0.25">
      <c r="B558"/>
      <c r="C558"/>
      <c r="D558"/>
      <c r="E558"/>
    </row>
    <row r="559" spans="2:5" x14ac:dyDescent="0.25">
      <c r="B559"/>
      <c r="C559"/>
      <c r="D559"/>
      <c r="E559"/>
    </row>
    <row r="560" spans="2:5" x14ac:dyDescent="0.25">
      <c r="B560"/>
      <c r="C560"/>
      <c r="D560"/>
      <c r="E560"/>
    </row>
    <row r="561" spans="2:5" x14ac:dyDescent="0.25">
      <c r="B561"/>
      <c r="C561"/>
      <c r="D561"/>
      <c r="E561"/>
    </row>
    <row r="562" spans="2:5" x14ac:dyDescent="0.25">
      <c r="B562"/>
      <c r="C562"/>
      <c r="D562"/>
      <c r="E562"/>
    </row>
    <row r="563" spans="2:5" x14ac:dyDescent="0.25">
      <c r="B563"/>
      <c r="C563"/>
      <c r="D563"/>
      <c r="E563"/>
    </row>
    <row r="564" spans="2:5" x14ac:dyDescent="0.25">
      <c r="B564"/>
      <c r="C564"/>
      <c r="D564"/>
      <c r="E564"/>
    </row>
    <row r="565" spans="2:5" x14ac:dyDescent="0.25">
      <c r="B565"/>
      <c r="C565"/>
      <c r="D565"/>
      <c r="E565"/>
    </row>
    <row r="566" spans="2:5" x14ac:dyDescent="0.25">
      <c r="B566"/>
      <c r="C566"/>
      <c r="D566"/>
      <c r="E566"/>
    </row>
    <row r="567" spans="2:5" x14ac:dyDescent="0.25">
      <c r="B567"/>
      <c r="C567"/>
      <c r="D567"/>
      <c r="E567"/>
    </row>
    <row r="568" spans="2:5" x14ac:dyDescent="0.25">
      <c r="B568"/>
      <c r="C568"/>
      <c r="D568"/>
      <c r="E568"/>
    </row>
    <row r="569" spans="2:5" x14ac:dyDescent="0.25">
      <c r="B569"/>
      <c r="C569"/>
      <c r="D569"/>
      <c r="E569"/>
    </row>
    <row r="570" spans="2:5" x14ac:dyDescent="0.25">
      <c r="B570"/>
      <c r="C570"/>
      <c r="D570"/>
      <c r="E570"/>
    </row>
    <row r="571" spans="2:5" x14ac:dyDescent="0.25">
      <c r="B571"/>
      <c r="C571"/>
      <c r="D571"/>
      <c r="E571"/>
    </row>
    <row r="572" spans="2:5" x14ac:dyDescent="0.25">
      <c r="B572"/>
      <c r="C572"/>
      <c r="D572"/>
      <c r="E572"/>
    </row>
    <row r="573" spans="2:5" x14ac:dyDescent="0.25">
      <c r="B573"/>
      <c r="C573"/>
      <c r="D573"/>
      <c r="E573"/>
    </row>
    <row r="574" spans="2:5" x14ac:dyDescent="0.25">
      <c r="B574"/>
      <c r="C574"/>
      <c r="D574"/>
      <c r="E574"/>
    </row>
    <row r="575" spans="2:5" x14ac:dyDescent="0.25">
      <c r="B575"/>
      <c r="C575"/>
      <c r="D575"/>
      <c r="E575"/>
    </row>
    <row r="576" spans="2:5" x14ac:dyDescent="0.25">
      <c r="B576"/>
      <c r="C576"/>
      <c r="D576"/>
      <c r="E576"/>
    </row>
    <row r="577" spans="2:5" x14ac:dyDescent="0.25">
      <c r="B577"/>
      <c r="C577"/>
      <c r="D577"/>
      <c r="E577"/>
    </row>
    <row r="578" spans="2:5" x14ac:dyDescent="0.25">
      <c r="B578"/>
      <c r="C578"/>
      <c r="D578"/>
      <c r="E578"/>
    </row>
    <row r="579" spans="2:5" x14ac:dyDescent="0.25">
      <c r="B579"/>
      <c r="C579"/>
      <c r="D579"/>
      <c r="E579"/>
    </row>
    <row r="580" spans="2:5" x14ac:dyDescent="0.25">
      <c r="B580"/>
      <c r="C580"/>
      <c r="D580"/>
      <c r="E580"/>
    </row>
    <row r="581" spans="2:5" x14ac:dyDescent="0.25">
      <c r="B581"/>
      <c r="C581"/>
      <c r="D581"/>
      <c r="E581"/>
    </row>
    <row r="582" spans="2:5" x14ac:dyDescent="0.25">
      <c r="B582"/>
      <c r="C582"/>
      <c r="D582"/>
      <c r="E582"/>
    </row>
    <row r="583" spans="2:5" x14ac:dyDescent="0.25">
      <c r="B583"/>
      <c r="C583"/>
      <c r="D583"/>
      <c r="E583"/>
    </row>
    <row r="584" spans="2:5" x14ac:dyDescent="0.25">
      <c r="B584"/>
      <c r="C584"/>
      <c r="D584"/>
      <c r="E584"/>
    </row>
    <row r="585" spans="2:5" x14ac:dyDescent="0.25">
      <c r="B585"/>
      <c r="C585"/>
      <c r="D585"/>
      <c r="E585"/>
    </row>
    <row r="586" spans="2:5" x14ac:dyDescent="0.25">
      <c r="B586"/>
      <c r="C586"/>
      <c r="D586"/>
      <c r="E586"/>
    </row>
    <row r="587" spans="2:5" x14ac:dyDescent="0.25">
      <c r="B587"/>
      <c r="C587"/>
      <c r="D587"/>
      <c r="E587"/>
    </row>
    <row r="588" spans="2:5" x14ac:dyDescent="0.25">
      <c r="B588"/>
      <c r="C588"/>
      <c r="D588"/>
      <c r="E588"/>
    </row>
    <row r="589" spans="2:5" x14ac:dyDescent="0.25">
      <c r="B589"/>
      <c r="C589"/>
      <c r="D589"/>
      <c r="E589"/>
    </row>
    <row r="590" spans="2:5" x14ac:dyDescent="0.25">
      <c r="B590"/>
      <c r="C590"/>
      <c r="D590"/>
      <c r="E590"/>
    </row>
    <row r="591" spans="2:5" x14ac:dyDescent="0.25">
      <c r="B591"/>
      <c r="C591"/>
      <c r="D591"/>
      <c r="E591"/>
    </row>
    <row r="592" spans="2:5" x14ac:dyDescent="0.25">
      <c r="B592"/>
      <c r="C592"/>
      <c r="D592"/>
      <c r="E592"/>
    </row>
    <row r="593" spans="2:5" x14ac:dyDescent="0.25">
      <c r="B593"/>
      <c r="C593"/>
      <c r="D593"/>
      <c r="E593"/>
    </row>
    <row r="594" spans="2:5" x14ac:dyDescent="0.25">
      <c r="B594"/>
      <c r="C594"/>
      <c r="D594"/>
      <c r="E594"/>
    </row>
    <row r="595" spans="2:5" x14ac:dyDescent="0.25">
      <c r="B595"/>
      <c r="C595"/>
      <c r="D595"/>
      <c r="E595"/>
    </row>
    <row r="596" spans="2:5" x14ac:dyDescent="0.25">
      <c r="B596"/>
      <c r="C596"/>
      <c r="D596"/>
      <c r="E596"/>
    </row>
    <row r="597" spans="2:5" x14ac:dyDescent="0.25">
      <c r="B597"/>
      <c r="C597"/>
      <c r="D597"/>
      <c r="E597"/>
    </row>
    <row r="598" spans="2:5" x14ac:dyDescent="0.25">
      <c r="B598"/>
      <c r="C598"/>
      <c r="D598"/>
      <c r="E598"/>
    </row>
    <row r="599" spans="2:5" x14ac:dyDescent="0.25">
      <c r="B599"/>
      <c r="C599"/>
      <c r="D599"/>
      <c r="E599"/>
    </row>
    <row r="600" spans="2:5" x14ac:dyDescent="0.25">
      <c r="B600"/>
      <c r="C600"/>
      <c r="D600"/>
      <c r="E600"/>
    </row>
    <row r="601" spans="2:5" x14ac:dyDescent="0.25">
      <c r="B601"/>
      <c r="C601"/>
      <c r="D601"/>
      <c r="E601"/>
    </row>
    <row r="602" spans="2:5" x14ac:dyDescent="0.25">
      <c r="B602"/>
      <c r="C602"/>
      <c r="D602"/>
      <c r="E602"/>
    </row>
    <row r="603" spans="2:5" x14ac:dyDescent="0.25">
      <c r="B603"/>
      <c r="C603"/>
      <c r="D603"/>
      <c r="E603"/>
    </row>
    <row r="604" spans="2:5" x14ac:dyDescent="0.25">
      <c r="B604"/>
      <c r="C604"/>
      <c r="D604"/>
      <c r="E604"/>
    </row>
    <row r="605" spans="2:5" x14ac:dyDescent="0.25">
      <c r="B605"/>
      <c r="C605"/>
      <c r="D605"/>
      <c r="E605"/>
    </row>
    <row r="606" spans="2:5" x14ac:dyDescent="0.25">
      <c r="B606"/>
      <c r="C606"/>
      <c r="D606"/>
      <c r="E606"/>
    </row>
    <row r="607" spans="2:5" x14ac:dyDescent="0.25">
      <c r="B607"/>
      <c r="C607"/>
      <c r="D607"/>
      <c r="E607"/>
    </row>
    <row r="608" spans="2:5" x14ac:dyDescent="0.25">
      <c r="B608"/>
      <c r="C608"/>
      <c r="D608"/>
      <c r="E608"/>
    </row>
    <row r="609" spans="2:5" x14ac:dyDescent="0.25">
      <c r="B609"/>
      <c r="C609"/>
      <c r="D609"/>
      <c r="E609"/>
    </row>
    <row r="610" spans="2:5" x14ac:dyDescent="0.25">
      <c r="B610"/>
      <c r="C610"/>
      <c r="D610"/>
      <c r="E610"/>
    </row>
    <row r="611" spans="2:5" x14ac:dyDescent="0.25">
      <c r="B611"/>
      <c r="C611"/>
      <c r="D611"/>
      <c r="E611"/>
    </row>
    <row r="612" spans="2:5" x14ac:dyDescent="0.25">
      <c r="B612"/>
      <c r="C612"/>
      <c r="D612"/>
      <c r="E612"/>
    </row>
    <row r="613" spans="2:5" x14ac:dyDescent="0.25">
      <c r="B613"/>
      <c r="C613"/>
      <c r="D613"/>
    </row>
    <row r="614" spans="2:5" x14ac:dyDescent="0.25">
      <c r="B614"/>
      <c r="C614"/>
      <c r="D614"/>
    </row>
    <row r="615" spans="2:5" x14ac:dyDescent="0.25">
      <c r="B615"/>
      <c r="C615"/>
      <c r="D615"/>
    </row>
    <row r="616" spans="2:5" x14ac:dyDescent="0.25">
      <c r="B616"/>
      <c r="C616"/>
      <c r="D616"/>
    </row>
    <row r="617" spans="2:5" x14ac:dyDescent="0.25">
      <c r="B617"/>
      <c r="C617"/>
      <c r="D617"/>
    </row>
    <row r="618" spans="2:5" x14ac:dyDescent="0.25">
      <c r="B618"/>
      <c r="C618"/>
      <c r="D618"/>
    </row>
    <row r="619" spans="2:5" x14ac:dyDescent="0.25">
      <c r="B619"/>
      <c r="C619"/>
      <c r="D619"/>
    </row>
    <row r="620" spans="2:5" x14ac:dyDescent="0.25">
      <c r="B620"/>
      <c r="C620"/>
      <c r="D620"/>
    </row>
    <row r="621" spans="2:5" x14ac:dyDescent="0.25">
      <c r="B621"/>
      <c r="C621"/>
      <c r="D621"/>
    </row>
    <row r="622" spans="2:5" x14ac:dyDescent="0.25">
      <c r="B622"/>
      <c r="C622"/>
      <c r="D622"/>
    </row>
    <row r="623" spans="2:5" x14ac:dyDescent="0.25">
      <c r="B623"/>
      <c r="C623"/>
      <c r="D623"/>
    </row>
    <row r="624" spans="2:5" x14ac:dyDescent="0.25">
      <c r="B624"/>
      <c r="C624"/>
      <c r="D624"/>
    </row>
    <row r="625" spans="2:4" x14ac:dyDescent="0.25">
      <c r="B625"/>
      <c r="C625"/>
      <c r="D625"/>
    </row>
    <row r="626" spans="2:4" x14ac:dyDescent="0.25">
      <c r="B626"/>
      <c r="C626"/>
      <c r="D626"/>
    </row>
    <row r="627" spans="2:4" x14ac:dyDescent="0.25">
      <c r="B627"/>
      <c r="C627"/>
      <c r="D627"/>
    </row>
    <row r="628" spans="2:4" x14ac:dyDescent="0.25">
      <c r="B628"/>
      <c r="C628"/>
      <c r="D628"/>
    </row>
    <row r="629" spans="2:4" x14ac:dyDescent="0.25">
      <c r="B629"/>
      <c r="C629"/>
      <c r="D629"/>
    </row>
    <row r="630" spans="2:4" x14ac:dyDescent="0.25">
      <c r="B630"/>
      <c r="C630"/>
      <c r="D630"/>
    </row>
    <row r="631" spans="2:4" x14ac:dyDescent="0.25">
      <c r="B631"/>
      <c r="C631"/>
      <c r="D631"/>
    </row>
    <row r="632" spans="2:4" x14ac:dyDescent="0.25">
      <c r="B632"/>
      <c r="C632"/>
      <c r="D632"/>
    </row>
    <row r="633" spans="2:4" x14ac:dyDescent="0.25">
      <c r="B633"/>
      <c r="C633"/>
      <c r="D633"/>
    </row>
    <row r="634" spans="2:4" x14ac:dyDescent="0.25">
      <c r="B634"/>
      <c r="C634"/>
      <c r="D634"/>
    </row>
    <row r="635" spans="2:4" x14ac:dyDescent="0.25">
      <c r="B635"/>
      <c r="C635"/>
      <c r="D635"/>
    </row>
    <row r="636" spans="2:4" x14ac:dyDescent="0.25">
      <c r="B636"/>
      <c r="C636"/>
      <c r="D636"/>
    </row>
    <row r="637" spans="2:4" x14ac:dyDescent="0.25">
      <c r="B637"/>
      <c r="C637"/>
      <c r="D637"/>
    </row>
    <row r="638" spans="2:4" x14ac:dyDescent="0.25">
      <c r="B638"/>
      <c r="C638"/>
      <c r="D638"/>
    </row>
    <row r="639" spans="2:4" x14ac:dyDescent="0.25">
      <c r="B639"/>
      <c r="C639"/>
      <c r="D639"/>
    </row>
    <row r="640" spans="2:4" x14ac:dyDescent="0.25">
      <c r="B640"/>
      <c r="C640"/>
      <c r="D640"/>
    </row>
    <row r="641" spans="2:4" x14ac:dyDescent="0.25">
      <c r="B641"/>
      <c r="C641"/>
      <c r="D641"/>
    </row>
    <row r="642" spans="2:4" x14ac:dyDescent="0.25">
      <c r="B642"/>
      <c r="C642"/>
      <c r="D642"/>
    </row>
    <row r="643" spans="2:4" x14ac:dyDescent="0.25">
      <c r="B643"/>
      <c r="C643"/>
      <c r="D643"/>
    </row>
    <row r="644" spans="2:4" x14ac:dyDescent="0.25">
      <c r="B644"/>
      <c r="C644"/>
      <c r="D644"/>
    </row>
    <row r="645" spans="2:4" x14ac:dyDescent="0.25">
      <c r="B645"/>
      <c r="C645"/>
      <c r="D645"/>
    </row>
    <row r="646" spans="2:4" x14ac:dyDescent="0.25">
      <c r="B646"/>
      <c r="C646"/>
      <c r="D646"/>
    </row>
    <row r="647" spans="2:4" x14ac:dyDescent="0.25">
      <c r="B647"/>
      <c r="C647"/>
      <c r="D647"/>
    </row>
    <row r="648" spans="2:4" x14ac:dyDescent="0.25">
      <c r="B648"/>
      <c r="C648"/>
      <c r="D648"/>
    </row>
    <row r="649" spans="2:4" x14ac:dyDescent="0.25">
      <c r="B649"/>
      <c r="C649"/>
      <c r="D649"/>
    </row>
    <row r="650" spans="2:4" x14ac:dyDescent="0.25">
      <c r="B650"/>
      <c r="C650"/>
      <c r="D650"/>
    </row>
    <row r="651" spans="2:4" x14ac:dyDescent="0.25">
      <c r="B651"/>
      <c r="C651"/>
      <c r="D651"/>
    </row>
    <row r="652" spans="2:4" x14ac:dyDescent="0.25">
      <c r="B652"/>
      <c r="C652"/>
      <c r="D652"/>
    </row>
    <row r="653" spans="2:4" x14ac:dyDescent="0.25">
      <c r="B653"/>
      <c r="C653"/>
      <c r="D653"/>
    </row>
    <row r="654" spans="2:4" x14ac:dyDescent="0.25">
      <c r="B654"/>
      <c r="C654"/>
      <c r="D654"/>
    </row>
    <row r="655" spans="2:4" x14ac:dyDescent="0.25">
      <c r="B655"/>
      <c r="C655"/>
      <c r="D655"/>
    </row>
    <row r="656" spans="2:4" x14ac:dyDescent="0.25">
      <c r="B656"/>
      <c r="C656"/>
      <c r="D656"/>
    </row>
    <row r="657" spans="2:4" x14ac:dyDescent="0.25">
      <c r="B657"/>
      <c r="C657"/>
      <c r="D657"/>
    </row>
    <row r="658" spans="2:4" x14ac:dyDescent="0.25">
      <c r="B658"/>
      <c r="C658"/>
      <c r="D658"/>
    </row>
    <row r="659" spans="2:4" x14ac:dyDescent="0.25">
      <c r="B659"/>
      <c r="C659"/>
      <c r="D659"/>
    </row>
    <row r="660" spans="2:4" x14ac:dyDescent="0.25">
      <c r="B660"/>
      <c r="C660"/>
      <c r="D660"/>
    </row>
    <row r="661" spans="2:4" x14ac:dyDescent="0.25">
      <c r="B661"/>
      <c r="C661"/>
      <c r="D661"/>
    </row>
    <row r="662" spans="2:4" x14ac:dyDescent="0.25">
      <c r="B662"/>
      <c r="C662"/>
      <c r="D662"/>
    </row>
    <row r="663" spans="2:4" x14ac:dyDescent="0.25">
      <c r="B663"/>
      <c r="C663"/>
      <c r="D663"/>
    </row>
    <row r="664" spans="2:4" x14ac:dyDescent="0.25">
      <c r="B664"/>
      <c r="C664"/>
      <c r="D664"/>
    </row>
    <row r="665" spans="2:4" x14ac:dyDescent="0.25">
      <c r="B665"/>
      <c r="C665"/>
      <c r="D665"/>
    </row>
    <row r="666" spans="2:4" x14ac:dyDescent="0.25">
      <c r="B666"/>
      <c r="C666"/>
      <c r="D666"/>
    </row>
    <row r="667" spans="2:4" x14ac:dyDescent="0.25">
      <c r="B667"/>
      <c r="C667"/>
      <c r="D667"/>
    </row>
    <row r="668" spans="2:4" x14ac:dyDescent="0.25">
      <c r="B668"/>
      <c r="C668"/>
      <c r="D668"/>
    </row>
    <row r="669" spans="2:4" x14ac:dyDescent="0.25">
      <c r="B669"/>
      <c r="C669"/>
      <c r="D669"/>
    </row>
    <row r="670" spans="2:4" x14ac:dyDescent="0.25">
      <c r="B670"/>
      <c r="C670"/>
      <c r="D670"/>
    </row>
    <row r="671" spans="2:4" x14ac:dyDescent="0.25">
      <c r="B671"/>
      <c r="C671"/>
      <c r="D671"/>
    </row>
    <row r="672" spans="2:4" x14ac:dyDescent="0.25">
      <c r="B672"/>
      <c r="C672"/>
      <c r="D672"/>
    </row>
    <row r="673" spans="2:4" x14ac:dyDescent="0.25">
      <c r="B673"/>
      <c r="C673"/>
      <c r="D673"/>
    </row>
    <row r="674" spans="2:4" x14ac:dyDescent="0.25">
      <c r="B674"/>
      <c r="C674"/>
      <c r="D674"/>
    </row>
    <row r="675" spans="2:4" x14ac:dyDescent="0.25">
      <c r="B675"/>
      <c r="C675"/>
      <c r="D675"/>
    </row>
    <row r="676" spans="2:4" x14ac:dyDescent="0.25">
      <c r="B676"/>
      <c r="C676"/>
      <c r="D676"/>
    </row>
    <row r="677" spans="2:4" x14ac:dyDescent="0.25">
      <c r="B677"/>
      <c r="C677"/>
      <c r="D677"/>
    </row>
    <row r="678" spans="2:4" x14ac:dyDescent="0.25">
      <c r="B678"/>
      <c r="C678"/>
      <c r="D678"/>
    </row>
    <row r="679" spans="2:4" x14ac:dyDescent="0.25">
      <c r="B679"/>
      <c r="C679"/>
      <c r="D679"/>
    </row>
    <row r="680" spans="2:4" x14ac:dyDescent="0.25">
      <c r="B680"/>
      <c r="C680"/>
      <c r="D680"/>
    </row>
    <row r="681" spans="2:4" x14ac:dyDescent="0.25">
      <c r="B681"/>
      <c r="C681"/>
      <c r="D681"/>
    </row>
    <row r="682" spans="2:4" x14ac:dyDescent="0.25">
      <c r="B682"/>
      <c r="C682"/>
      <c r="D682"/>
    </row>
    <row r="683" spans="2:4" x14ac:dyDescent="0.25">
      <c r="B683"/>
      <c r="C683"/>
      <c r="D683"/>
    </row>
    <row r="684" spans="2:4" x14ac:dyDescent="0.25">
      <c r="B684"/>
      <c r="C684"/>
      <c r="D684"/>
    </row>
    <row r="685" spans="2:4" x14ac:dyDescent="0.25">
      <c r="B685"/>
      <c r="C685"/>
      <c r="D685"/>
    </row>
    <row r="686" spans="2:4" x14ac:dyDescent="0.25">
      <c r="B686"/>
      <c r="C686"/>
      <c r="D686"/>
    </row>
    <row r="687" spans="2:4" x14ac:dyDescent="0.25">
      <c r="B687"/>
      <c r="C687"/>
      <c r="D687"/>
    </row>
    <row r="688" spans="2:4" x14ac:dyDescent="0.25">
      <c r="B688"/>
      <c r="C688"/>
      <c r="D688"/>
    </row>
    <row r="689" spans="2:4" x14ac:dyDescent="0.25">
      <c r="B689"/>
      <c r="C689"/>
      <c r="D689"/>
    </row>
    <row r="690" spans="2:4" x14ac:dyDescent="0.25">
      <c r="B690"/>
      <c r="C690"/>
      <c r="D690"/>
    </row>
    <row r="691" spans="2:4" x14ac:dyDescent="0.25">
      <c r="B691"/>
      <c r="C691"/>
      <c r="D691"/>
    </row>
    <row r="692" spans="2:4" x14ac:dyDescent="0.25">
      <c r="B692"/>
      <c r="C692"/>
      <c r="D692"/>
    </row>
    <row r="693" spans="2:4" x14ac:dyDescent="0.25">
      <c r="B693"/>
      <c r="C693"/>
      <c r="D693"/>
    </row>
    <row r="694" spans="2:4" x14ac:dyDescent="0.25">
      <c r="B694"/>
      <c r="C694"/>
      <c r="D694"/>
    </row>
    <row r="695" spans="2:4" x14ac:dyDescent="0.25">
      <c r="B695"/>
      <c r="C695"/>
      <c r="D695"/>
    </row>
    <row r="696" spans="2:4" x14ac:dyDescent="0.25">
      <c r="B696"/>
      <c r="C696"/>
      <c r="D696"/>
    </row>
    <row r="697" spans="2:4" x14ac:dyDescent="0.25">
      <c r="B697"/>
      <c r="C697"/>
      <c r="D697"/>
    </row>
    <row r="698" spans="2:4" x14ac:dyDescent="0.25">
      <c r="B698"/>
      <c r="C698"/>
      <c r="D698"/>
    </row>
    <row r="699" spans="2:4" x14ac:dyDescent="0.25">
      <c r="B699"/>
      <c r="C699"/>
      <c r="D699"/>
    </row>
    <row r="700" spans="2:4" x14ac:dyDescent="0.25">
      <c r="B700"/>
      <c r="C700"/>
      <c r="D700"/>
    </row>
    <row r="701" spans="2:4" x14ac:dyDescent="0.25">
      <c r="B701"/>
      <c r="C701"/>
      <c r="D701"/>
    </row>
    <row r="702" spans="2:4" x14ac:dyDescent="0.25">
      <c r="B702"/>
      <c r="C702"/>
      <c r="D702"/>
    </row>
    <row r="703" spans="2:4" x14ac:dyDescent="0.25">
      <c r="B703"/>
      <c r="C703"/>
      <c r="D703"/>
    </row>
    <row r="704" spans="2:4" x14ac:dyDescent="0.25">
      <c r="B704"/>
      <c r="C704"/>
      <c r="D704"/>
    </row>
    <row r="705" spans="2:4" x14ac:dyDescent="0.25">
      <c r="B705"/>
      <c r="C705"/>
      <c r="D705"/>
    </row>
    <row r="706" spans="2:4" x14ac:dyDescent="0.25">
      <c r="B706"/>
      <c r="C706"/>
      <c r="D706"/>
    </row>
    <row r="707" spans="2:4" x14ac:dyDescent="0.25">
      <c r="B707"/>
      <c r="C707"/>
      <c r="D707"/>
    </row>
    <row r="708" spans="2:4" x14ac:dyDescent="0.25">
      <c r="B708"/>
      <c r="C708"/>
      <c r="D708"/>
    </row>
    <row r="709" spans="2:4" x14ac:dyDescent="0.25">
      <c r="B709"/>
      <c r="C709"/>
      <c r="D709"/>
    </row>
    <row r="710" spans="2:4" x14ac:dyDescent="0.25">
      <c r="B710"/>
      <c r="C710"/>
      <c r="D710"/>
    </row>
    <row r="711" spans="2:4" x14ac:dyDescent="0.25">
      <c r="B711"/>
      <c r="C711"/>
      <c r="D711"/>
    </row>
    <row r="712" spans="2:4" x14ac:dyDescent="0.25">
      <c r="B712"/>
      <c r="C712"/>
      <c r="D712"/>
    </row>
    <row r="713" spans="2:4" x14ac:dyDescent="0.25">
      <c r="B713"/>
      <c r="C713"/>
      <c r="D713"/>
    </row>
    <row r="714" spans="2:4" x14ac:dyDescent="0.25">
      <c r="B714"/>
      <c r="C714"/>
      <c r="D714"/>
    </row>
    <row r="715" spans="2:4" x14ac:dyDescent="0.25">
      <c r="B715"/>
      <c r="C715"/>
      <c r="D715"/>
    </row>
    <row r="716" spans="2:4" x14ac:dyDescent="0.25">
      <c r="B716"/>
      <c r="C716"/>
      <c r="D716"/>
    </row>
    <row r="717" spans="2:4" x14ac:dyDescent="0.25">
      <c r="B717"/>
      <c r="C717"/>
      <c r="D717"/>
    </row>
    <row r="718" spans="2:4" x14ac:dyDescent="0.25">
      <c r="B718"/>
      <c r="C718"/>
      <c r="D718"/>
    </row>
    <row r="719" spans="2:4" x14ac:dyDescent="0.25">
      <c r="B719"/>
      <c r="C719"/>
      <c r="D719"/>
    </row>
    <row r="720" spans="2:4" x14ac:dyDescent="0.25">
      <c r="B720"/>
      <c r="C720"/>
      <c r="D720"/>
    </row>
    <row r="721" spans="2:4" x14ac:dyDescent="0.25">
      <c r="B721"/>
      <c r="C721"/>
      <c r="D721"/>
    </row>
    <row r="722" spans="2:4" x14ac:dyDescent="0.25">
      <c r="B722"/>
      <c r="C722"/>
      <c r="D722"/>
    </row>
    <row r="723" spans="2:4" x14ac:dyDescent="0.25">
      <c r="B723"/>
      <c r="C723"/>
      <c r="D723"/>
    </row>
    <row r="724" spans="2:4" x14ac:dyDescent="0.25">
      <c r="B724"/>
      <c r="C724"/>
      <c r="D724"/>
    </row>
    <row r="725" spans="2:4" x14ac:dyDescent="0.25">
      <c r="B725"/>
      <c r="C725"/>
      <c r="D725"/>
    </row>
    <row r="726" spans="2:4" x14ac:dyDescent="0.25">
      <c r="B726"/>
      <c r="C726"/>
      <c r="D726"/>
    </row>
    <row r="727" spans="2:4" x14ac:dyDescent="0.25">
      <c r="B727"/>
      <c r="C727"/>
      <c r="D727"/>
    </row>
    <row r="728" spans="2:4" x14ac:dyDescent="0.25">
      <c r="B728"/>
      <c r="C728"/>
      <c r="D728"/>
    </row>
    <row r="729" spans="2:4" x14ac:dyDescent="0.25">
      <c r="B729"/>
      <c r="C729"/>
      <c r="D729"/>
    </row>
    <row r="730" spans="2:4" x14ac:dyDescent="0.25">
      <c r="B730"/>
      <c r="C730"/>
      <c r="D730"/>
    </row>
    <row r="731" spans="2:4" x14ac:dyDescent="0.25">
      <c r="B731"/>
      <c r="C731"/>
      <c r="D731"/>
    </row>
    <row r="732" spans="2:4" x14ac:dyDescent="0.25">
      <c r="B732"/>
      <c r="C732"/>
      <c r="D732"/>
    </row>
    <row r="733" spans="2:4" x14ac:dyDescent="0.25">
      <c r="B733"/>
      <c r="C733"/>
      <c r="D733"/>
    </row>
    <row r="734" spans="2:4" x14ac:dyDescent="0.25">
      <c r="B734"/>
      <c r="C734"/>
      <c r="D734"/>
    </row>
    <row r="735" spans="2:4" x14ac:dyDescent="0.25">
      <c r="B735"/>
      <c r="C735"/>
      <c r="D735"/>
    </row>
    <row r="736" spans="2:4" x14ac:dyDescent="0.25">
      <c r="B736"/>
      <c r="C736"/>
      <c r="D736"/>
    </row>
    <row r="737" spans="2:4" x14ac:dyDescent="0.25">
      <c r="B737"/>
      <c r="C737"/>
      <c r="D737"/>
    </row>
    <row r="738" spans="2:4" x14ac:dyDescent="0.25">
      <c r="B738"/>
      <c r="C738"/>
      <c r="D738"/>
    </row>
    <row r="739" spans="2:4" x14ac:dyDescent="0.25">
      <c r="B739"/>
      <c r="C739"/>
      <c r="D739"/>
    </row>
    <row r="740" spans="2:4" x14ac:dyDescent="0.25">
      <c r="B740"/>
      <c r="C740"/>
      <c r="D740"/>
    </row>
    <row r="741" spans="2:4" x14ac:dyDescent="0.25">
      <c r="B741"/>
      <c r="C741"/>
      <c r="D741"/>
    </row>
    <row r="742" spans="2:4" x14ac:dyDescent="0.25">
      <c r="B742"/>
      <c r="C742"/>
      <c r="D742"/>
    </row>
    <row r="743" spans="2:4" x14ac:dyDescent="0.25">
      <c r="B743"/>
      <c r="C743"/>
      <c r="D743"/>
    </row>
    <row r="744" spans="2:4" x14ac:dyDescent="0.25">
      <c r="B744"/>
      <c r="C744"/>
      <c r="D744"/>
    </row>
    <row r="745" spans="2:4" x14ac:dyDescent="0.25">
      <c r="B745"/>
      <c r="C745"/>
      <c r="D745"/>
    </row>
    <row r="746" spans="2:4" x14ac:dyDescent="0.25">
      <c r="B746"/>
      <c r="C746"/>
      <c r="D746"/>
    </row>
    <row r="747" spans="2:4" x14ac:dyDescent="0.25">
      <c r="B747"/>
      <c r="C747"/>
      <c r="D747"/>
    </row>
    <row r="748" spans="2:4" x14ac:dyDescent="0.25">
      <c r="B748"/>
      <c r="C748"/>
      <c r="D748"/>
    </row>
    <row r="749" spans="2:4" x14ac:dyDescent="0.25">
      <c r="B749"/>
      <c r="C749"/>
      <c r="D749"/>
    </row>
    <row r="750" spans="2:4" x14ac:dyDescent="0.25">
      <c r="B750"/>
      <c r="C750"/>
      <c r="D750"/>
    </row>
    <row r="751" spans="2:4" x14ac:dyDescent="0.25">
      <c r="B751"/>
      <c r="C751"/>
      <c r="D751"/>
    </row>
    <row r="752" spans="2:4" x14ac:dyDescent="0.25">
      <c r="B752"/>
      <c r="C752"/>
      <c r="D752"/>
    </row>
    <row r="753" spans="2:4" x14ac:dyDescent="0.25">
      <c r="B753"/>
      <c r="C753"/>
      <c r="D753"/>
    </row>
    <row r="754" spans="2:4" x14ac:dyDescent="0.25">
      <c r="B754"/>
      <c r="C754"/>
      <c r="D754"/>
    </row>
    <row r="755" spans="2:4" x14ac:dyDescent="0.25">
      <c r="B755"/>
      <c r="C755"/>
      <c r="D755"/>
    </row>
    <row r="756" spans="2:4" x14ac:dyDescent="0.25">
      <c r="B756"/>
      <c r="C756"/>
      <c r="D756"/>
    </row>
    <row r="757" spans="2:4" x14ac:dyDescent="0.25">
      <c r="B757"/>
      <c r="C757"/>
      <c r="D757"/>
    </row>
    <row r="758" spans="2:4" x14ac:dyDescent="0.25">
      <c r="B758"/>
      <c r="C758"/>
      <c r="D758"/>
    </row>
    <row r="759" spans="2:4" x14ac:dyDescent="0.25">
      <c r="B759"/>
      <c r="C759"/>
      <c r="D759"/>
    </row>
    <row r="760" spans="2:4" x14ac:dyDescent="0.25">
      <c r="B760"/>
      <c r="C760"/>
      <c r="D760"/>
    </row>
    <row r="761" spans="2:4" x14ac:dyDescent="0.25">
      <c r="B761"/>
      <c r="C761"/>
      <c r="D761"/>
    </row>
    <row r="762" spans="2:4" x14ac:dyDescent="0.25">
      <c r="B762"/>
      <c r="C762"/>
      <c r="D762"/>
    </row>
    <row r="763" spans="2:4" x14ac:dyDescent="0.25">
      <c r="B763"/>
      <c r="C763"/>
      <c r="D763"/>
    </row>
    <row r="764" spans="2:4" x14ac:dyDescent="0.25">
      <c r="B764"/>
      <c r="C764"/>
      <c r="D764"/>
    </row>
    <row r="765" spans="2:4" x14ac:dyDescent="0.25">
      <c r="B765"/>
      <c r="C765"/>
      <c r="D765"/>
    </row>
    <row r="766" spans="2:4" x14ac:dyDescent="0.25">
      <c r="B766"/>
      <c r="C766"/>
      <c r="D766"/>
    </row>
    <row r="767" spans="2:4" x14ac:dyDescent="0.25">
      <c r="B767"/>
      <c r="C767"/>
      <c r="D767"/>
    </row>
    <row r="768" spans="2:4" x14ac:dyDescent="0.25">
      <c r="B768"/>
      <c r="C768"/>
      <c r="D768"/>
    </row>
    <row r="769" spans="2:4" x14ac:dyDescent="0.25">
      <c r="B769"/>
      <c r="C769"/>
      <c r="D769"/>
    </row>
    <row r="770" spans="2:4" x14ac:dyDescent="0.25">
      <c r="B770"/>
      <c r="C770"/>
      <c r="D770"/>
    </row>
    <row r="771" spans="2:4" x14ac:dyDescent="0.25">
      <c r="B771"/>
      <c r="C771"/>
      <c r="D771"/>
    </row>
    <row r="772" spans="2:4" x14ac:dyDescent="0.25">
      <c r="B772"/>
      <c r="C772"/>
      <c r="D772"/>
    </row>
    <row r="773" spans="2:4" x14ac:dyDescent="0.25">
      <c r="B773"/>
      <c r="C773"/>
      <c r="D773"/>
    </row>
    <row r="774" spans="2:4" x14ac:dyDescent="0.25">
      <c r="B774"/>
      <c r="C774"/>
      <c r="D774"/>
    </row>
    <row r="775" spans="2:4" x14ac:dyDescent="0.25">
      <c r="B775"/>
      <c r="C775"/>
      <c r="D775"/>
    </row>
    <row r="776" spans="2:4" x14ac:dyDescent="0.25">
      <c r="B776"/>
      <c r="C776"/>
      <c r="D776"/>
    </row>
    <row r="777" spans="2:4" x14ac:dyDescent="0.25">
      <c r="B777"/>
      <c r="C777"/>
      <c r="D777"/>
    </row>
    <row r="778" spans="2:4" x14ac:dyDescent="0.25">
      <c r="B778"/>
      <c r="C778"/>
      <c r="D778"/>
    </row>
    <row r="779" spans="2:4" x14ac:dyDescent="0.25">
      <c r="B779"/>
      <c r="C779"/>
      <c r="D779"/>
    </row>
    <row r="780" spans="2:4" x14ac:dyDescent="0.25">
      <c r="B780"/>
      <c r="C780"/>
      <c r="D780"/>
    </row>
    <row r="781" spans="2:4" x14ac:dyDescent="0.25">
      <c r="B781"/>
      <c r="C781"/>
      <c r="D781"/>
    </row>
    <row r="782" spans="2:4" x14ac:dyDescent="0.25">
      <c r="B782"/>
      <c r="C782"/>
      <c r="D782"/>
    </row>
    <row r="783" spans="2:4" x14ac:dyDescent="0.25">
      <c r="B783"/>
      <c r="C783"/>
      <c r="D783"/>
    </row>
    <row r="784" spans="2:4" x14ac:dyDescent="0.25">
      <c r="B784"/>
      <c r="C784"/>
      <c r="D784"/>
    </row>
    <row r="785" spans="2:4" x14ac:dyDescent="0.25">
      <c r="B785"/>
      <c r="C785"/>
      <c r="D785"/>
    </row>
    <row r="786" spans="2:4" x14ac:dyDescent="0.25">
      <c r="B786"/>
      <c r="C786"/>
      <c r="D786"/>
    </row>
    <row r="787" spans="2:4" x14ac:dyDescent="0.25">
      <c r="B787"/>
      <c r="C787"/>
      <c r="D787"/>
    </row>
    <row r="788" spans="2:4" x14ac:dyDescent="0.25">
      <c r="B788"/>
      <c r="C788"/>
      <c r="D788"/>
    </row>
    <row r="789" spans="2:4" x14ac:dyDescent="0.25">
      <c r="B789"/>
      <c r="C789"/>
      <c r="D789"/>
    </row>
    <row r="790" spans="2:4" x14ac:dyDescent="0.25">
      <c r="B790"/>
      <c r="C790"/>
      <c r="D790"/>
    </row>
    <row r="791" spans="2:4" x14ac:dyDescent="0.25">
      <c r="B791"/>
      <c r="C791"/>
      <c r="D791"/>
    </row>
    <row r="792" spans="2:4" x14ac:dyDescent="0.25">
      <c r="B792"/>
      <c r="C792"/>
      <c r="D792"/>
    </row>
    <row r="793" spans="2:4" x14ac:dyDescent="0.25">
      <c r="B793"/>
      <c r="C793"/>
      <c r="D793"/>
    </row>
    <row r="794" spans="2:4" x14ac:dyDescent="0.25">
      <c r="B794"/>
      <c r="C794"/>
      <c r="D794"/>
    </row>
    <row r="795" spans="2:4" x14ac:dyDescent="0.25">
      <c r="B795"/>
      <c r="C795"/>
      <c r="D795"/>
    </row>
    <row r="796" spans="2:4" x14ac:dyDescent="0.25">
      <c r="B796"/>
      <c r="C796"/>
      <c r="D796"/>
    </row>
    <row r="797" spans="2:4" x14ac:dyDescent="0.25">
      <c r="B797"/>
      <c r="C797"/>
      <c r="D797"/>
    </row>
    <row r="798" spans="2:4" x14ac:dyDescent="0.25">
      <c r="B798"/>
      <c r="C798"/>
      <c r="D798"/>
    </row>
    <row r="799" spans="2:4" x14ac:dyDescent="0.25">
      <c r="B799"/>
      <c r="C799"/>
      <c r="D799"/>
    </row>
    <row r="800" spans="2:4" x14ac:dyDescent="0.25">
      <c r="B800"/>
      <c r="C800"/>
      <c r="D800"/>
    </row>
    <row r="801" spans="2:4" x14ac:dyDescent="0.25">
      <c r="B801"/>
      <c r="C801"/>
      <c r="D801"/>
    </row>
    <row r="802" spans="2:4" x14ac:dyDescent="0.25">
      <c r="B802"/>
      <c r="C802"/>
      <c r="D802"/>
    </row>
    <row r="803" spans="2:4" x14ac:dyDescent="0.25">
      <c r="B803"/>
      <c r="C803"/>
      <c r="D803"/>
    </row>
    <row r="804" spans="2:4" x14ac:dyDescent="0.25">
      <c r="B804"/>
      <c r="C804"/>
      <c r="D804"/>
    </row>
    <row r="805" spans="2:4" x14ac:dyDescent="0.25">
      <c r="B805"/>
      <c r="C805"/>
      <c r="D805"/>
    </row>
    <row r="806" spans="2:4" x14ac:dyDescent="0.25">
      <c r="B806"/>
      <c r="C806"/>
      <c r="D806"/>
    </row>
    <row r="807" spans="2:4" x14ac:dyDescent="0.25">
      <c r="B807"/>
      <c r="C807"/>
      <c r="D807"/>
    </row>
    <row r="808" spans="2:4" x14ac:dyDescent="0.25">
      <c r="B808"/>
      <c r="C808"/>
      <c r="D808"/>
    </row>
    <row r="809" spans="2:4" x14ac:dyDescent="0.25">
      <c r="B809"/>
      <c r="C809"/>
      <c r="D809"/>
    </row>
    <row r="810" spans="2:4" x14ac:dyDescent="0.25">
      <c r="B810"/>
      <c r="C810"/>
      <c r="D810"/>
    </row>
    <row r="811" spans="2:4" x14ac:dyDescent="0.25">
      <c r="B811"/>
      <c r="C811"/>
      <c r="D811"/>
    </row>
    <row r="812" spans="2:4" x14ac:dyDescent="0.25">
      <c r="B812"/>
      <c r="C812"/>
      <c r="D812"/>
    </row>
    <row r="813" spans="2:4" x14ac:dyDescent="0.25">
      <c r="B813"/>
      <c r="C813"/>
      <c r="D813"/>
    </row>
    <row r="814" spans="2:4" x14ac:dyDescent="0.25">
      <c r="B814"/>
      <c r="C814"/>
      <c r="D814"/>
    </row>
    <row r="815" spans="2:4" x14ac:dyDescent="0.25">
      <c r="B815"/>
      <c r="C815"/>
      <c r="D815"/>
    </row>
    <row r="816" spans="2:4" x14ac:dyDescent="0.25">
      <c r="B816"/>
      <c r="C816"/>
      <c r="D816"/>
    </row>
    <row r="817" spans="2:4" x14ac:dyDescent="0.25">
      <c r="B817"/>
      <c r="C817"/>
      <c r="D817"/>
    </row>
    <row r="818" spans="2:4" x14ac:dyDescent="0.25">
      <c r="B818"/>
      <c r="C818"/>
      <c r="D818"/>
    </row>
    <row r="819" spans="2:4" x14ac:dyDescent="0.25">
      <c r="B819"/>
      <c r="C819"/>
      <c r="D819"/>
    </row>
    <row r="820" spans="2:4" x14ac:dyDescent="0.25">
      <c r="B820"/>
      <c r="C820"/>
      <c r="D820"/>
    </row>
    <row r="821" spans="2:4" x14ac:dyDescent="0.25">
      <c r="B821"/>
      <c r="C821"/>
      <c r="D821"/>
    </row>
    <row r="822" spans="2:4" x14ac:dyDescent="0.25">
      <c r="B822"/>
      <c r="C822"/>
      <c r="D822"/>
    </row>
    <row r="823" spans="2:4" x14ac:dyDescent="0.25">
      <c r="B823"/>
      <c r="C823"/>
      <c r="D823"/>
    </row>
    <row r="824" spans="2:4" x14ac:dyDescent="0.25">
      <c r="B824"/>
      <c r="C824"/>
      <c r="D824"/>
    </row>
    <row r="825" spans="2:4" x14ac:dyDescent="0.25">
      <c r="B825"/>
      <c r="C825"/>
      <c r="D825"/>
    </row>
    <row r="826" spans="2:4" x14ac:dyDescent="0.25">
      <c r="B826"/>
      <c r="C826"/>
      <c r="D826"/>
    </row>
    <row r="827" spans="2:4" x14ac:dyDescent="0.25">
      <c r="B827"/>
      <c r="C827"/>
      <c r="D827"/>
    </row>
    <row r="828" spans="2:4" x14ac:dyDescent="0.25">
      <c r="B828"/>
      <c r="C828"/>
      <c r="D828"/>
    </row>
    <row r="829" spans="2:4" x14ac:dyDescent="0.25">
      <c r="B829"/>
      <c r="C829"/>
      <c r="D829"/>
    </row>
    <row r="830" spans="2:4" x14ac:dyDescent="0.25">
      <c r="B830"/>
      <c r="C830"/>
      <c r="D830"/>
    </row>
    <row r="831" spans="2:4" x14ac:dyDescent="0.25">
      <c r="B831"/>
      <c r="C831"/>
      <c r="D831"/>
    </row>
    <row r="832" spans="2:4" x14ac:dyDescent="0.25">
      <c r="B832"/>
      <c r="C832"/>
      <c r="D832"/>
    </row>
    <row r="833" spans="2:4" x14ac:dyDescent="0.25">
      <c r="B833"/>
      <c r="C833"/>
      <c r="D833"/>
    </row>
    <row r="834" spans="2:4" x14ac:dyDescent="0.25">
      <c r="B834"/>
      <c r="C834"/>
      <c r="D834"/>
    </row>
    <row r="835" spans="2:4" x14ac:dyDescent="0.25">
      <c r="B835"/>
      <c r="C835"/>
      <c r="D835"/>
    </row>
    <row r="836" spans="2:4" x14ac:dyDescent="0.25">
      <c r="B836"/>
      <c r="C836"/>
      <c r="D836"/>
    </row>
    <row r="837" spans="2:4" x14ac:dyDescent="0.25">
      <c r="B837"/>
      <c r="C837"/>
      <c r="D837"/>
    </row>
    <row r="838" spans="2:4" x14ac:dyDescent="0.25">
      <c r="B838"/>
      <c r="C838"/>
      <c r="D838"/>
    </row>
    <row r="839" spans="2:4" x14ac:dyDescent="0.25">
      <c r="B839"/>
      <c r="C839"/>
      <c r="D839"/>
    </row>
    <row r="840" spans="2:4" x14ac:dyDescent="0.25">
      <c r="B840"/>
      <c r="C840"/>
      <c r="D840"/>
    </row>
    <row r="841" spans="2:4" x14ac:dyDescent="0.25">
      <c r="B841"/>
      <c r="C841"/>
      <c r="D841"/>
    </row>
    <row r="842" spans="2:4" x14ac:dyDescent="0.25">
      <c r="B842"/>
      <c r="C842"/>
      <c r="D842"/>
    </row>
    <row r="843" spans="2:4" x14ac:dyDescent="0.25">
      <c r="B843"/>
      <c r="C843"/>
      <c r="D843"/>
    </row>
    <row r="844" spans="2:4" x14ac:dyDescent="0.25">
      <c r="B844"/>
      <c r="C844"/>
      <c r="D844"/>
    </row>
    <row r="845" spans="2:4" x14ac:dyDescent="0.25">
      <c r="B845"/>
      <c r="C845"/>
      <c r="D845"/>
    </row>
    <row r="846" spans="2:4" x14ac:dyDescent="0.25">
      <c r="B846"/>
      <c r="C846"/>
      <c r="D846"/>
    </row>
    <row r="847" spans="2:4" x14ac:dyDescent="0.25">
      <c r="B847"/>
      <c r="C847"/>
      <c r="D847"/>
    </row>
    <row r="848" spans="2:4" x14ac:dyDescent="0.25">
      <c r="B848"/>
      <c r="C848"/>
      <c r="D848"/>
    </row>
    <row r="849" spans="2:4" x14ac:dyDescent="0.25">
      <c r="B849"/>
      <c r="C849"/>
      <c r="D849"/>
    </row>
    <row r="850" spans="2:4" x14ac:dyDescent="0.25">
      <c r="B850"/>
      <c r="C850"/>
      <c r="D850"/>
    </row>
    <row r="851" spans="2:4" x14ac:dyDescent="0.25">
      <c r="B851"/>
      <c r="C851"/>
      <c r="D851"/>
    </row>
    <row r="852" spans="2:4" x14ac:dyDescent="0.25">
      <c r="B852"/>
      <c r="C852"/>
      <c r="D852"/>
    </row>
    <row r="853" spans="2:4" x14ac:dyDescent="0.25">
      <c r="B853"/>
      <c r="C853"/>
      <c r="D853"/>
    </row>
    <row r="854" spans="2:4" x14ac:dyDescent="0.25">
      <c r="B854"/>
      <c r="C854"/>
      <c r="D854"/>
    </row>
    <row r="855" spans="2:4" x14ac:dyDescent="0.25">
      <c r="B855"/>
      <c r="C855"/>
      <c r="D855"/>
    </row>
    <row r="856" spans="2:4" x14ac:dyDescent="0.25">
      <c r="B856"/>
      <c r="C856"/>
      <c r="D856"/>
    </row>
    <row r="857" spans="2:4" x14ac:dyDescent="0.25">
      <c r="B857"/>
      <c r="C857"/>
      <c r="D857"/>
    </row>
    <row r="858" spans="2:4" x14ac:dyDescent="0.25">
      <c r="B858"/>
      <c r="C858"/>
      <c r="D858"/>
    </row>
    <row r="859" spans="2:4" x14ac:dyDescent="0.25">
      <c r="B859"/>
      <c r="C859"/>
      <c r="D859"/>
    </row>
    <row r="860" spans="2:4" x14ac:dyDescent="0.25">
      <c r="B860"/>
      <c r="C860"/>
      <c r="D860"/>
    </row>
    <row r="861" spans="2:4" x14ac:dyDescent="0.25">
      <c r="B861"/>
      <c r="C861"/>
      <c r="D861"/>
    </row>
    <row r="862" spans="2:4" x14ac:dyDescent="0.25">
      <c r="B862"/>
      <c r="C862"/>
      <c r="D862"/>
    </row>
    <row r="863" spans="2:4" x14ac:dyDescent="0.25">
      <c r="B863"/>
      <c r="C863"/>
      <c r="D863"/>
    </row>
    <row r="864" spans="2:4" x14ac:dyDescent="0.25">
      <c r="B864"/>
      <c r="C864"/>
      <c r="D864"/>
    </row>
    <row r="865" spans="2:4" x14ac:dyDescent="0.25">
      <c r="B865"/>
      <c r="C865"/>
      <c r="D865"/>
    </row>
    <row r="866" spans="2:4" x14ac:dyDescent="0.25">
      <c r="B866"/>
      <c r="C866"/>
      <c r="D866"/>
    </row>
    <row r="867" spans="2:4" x14ac:dyDescent="0.25">
      <c r="B867"/>
      <c r="C867"/>
      <c r="D867"/>
    </row>
    <row r="868" spans="2:4" x14ac:dyDescent="0.25">
      <c r="B868"/>
      <c r="C868"/>
      <c r="D868"/>
    </row>
    <row r="869" spans="2:4" x14ac:dyDescent="0.25">
      <c r="B869"/>
      <c r="C869"/>
      <c r="D869"/>
    </row>
    <row r="870" spans="2:4" x14ac:dyDescent="0.25">
      <c r="B870"/>
      <c r="C870"/>
      <c r="D870"/>
    </row>
    <row r="871" spans="2:4" x14ac:dyDescent="0.25">
      <c r="B871"/>
      <c r="C871"/>
      <c r="D871"/>
    </row>
    <row r="872" spans="2:4" x14ac:dyDescent="0.25">
      <c r="B872"/>
      <c r="C872"/>
      <c r="D872"/>
    </row>
    <row r="873" spans="2:4" x14ac:dyDescent="0.25">
      <c r="B873"/>
      <c r="C873"/>
      <c r="D873"/>
    </row>
    <row r="874" spans="2:4" x14ac:dyDescent="0.25">
      <c r="B874"/>
      <c r="C874"/>
      <c r="D874"/>
    </row>
    <row r="875" spans="2:4" x14ac:dyDescent="0.25">
      <c r="B875"/>
      <c r="C875"/>
      <c r="D875"/>
    </row>
    <row r="876" spans="2:4" x14ac:dyDescent="0.25">
      <c r="B876"/>
      <c r="C876"/>
      <c r="D876"/>
    </row>
    <row r="877" spans="2:4" x14ac:dyDescent="0.25">
      <c r="B877"/>
      <c r="C877"/>
      <c r="D877"/>
    </row>
    <row r="878" spans="2:4" x14ac:dyDescent="0.25">
      <c r="B878"/>
      <c r="C878"/>
      <c r="D878"/>
    </row>
    <row r="879" spans="2:4" x14ac:dyDescent="0.25">
      <c r="B879"/>
      <c r="C879"/>
      <c r="D879"/>
    </row>
    <row r="880" spans="2:4" x14ac:dyDescent="0.25">
      <c r="B880"/>
      <c r="C880"/>
      <c r="D880"/>
    </row>
    <row r="881" spans="2:4" x14ac:dyDescent="0.25">
      <c r="B881"/>
      <c r="C881"/>
      <c r="D881"/>
    </row>
    <row r="882" spans="2:4" x14ac:dyDescent="0.25">
      <c r="B882"/>
      <c r="C882"/>
      <c r="D882"/>
    </row>
    <row r="883" spans="2:4" x14ac:dyDescent="0.25">
      <c r="B883"/>
      <c r="C883"/>
      <c r="D883"/>
    </row>
    <row r="884" spans="2:4" x14ac:dyDescent="0.25">
      <c r="B884"/>
      <c r="C884"/>
      <c r="D884"/>
    </row>
    <row r="885" spans="2:4" x14ac:dyDescent="0.25">
      <c r="B885"/>
      <c r="C885"/>
      <c r="D885"/>
    </row>
    <row r="886" spans="2:4" x14ac:dyDescent="0.25">
      <c r="B886"/>
      <c r="C886"/>
      <c r="D886"/>
    </row>
    <row r="887" spans="2:4" x14ac:dyDescent="0.25">
      <c r="B887"/>
      <c r="C887"/>
      <c r="D887"/>
    </row>
    <row r="888" spans="2:4" x14ac:dyDescent="0.25">
      <c r="B888"/>
      <c r="C888"/>
      <c r="D888"/>
    </row>
    <row r="889" spans="2:4" x14ac:dyDescent="0.25">
      <c r="B889"/>
      <c r="C889"/>
      <c r="D889"/>
    </row>
    <row r="890" spans="2:4" x14ac:dyDescent="0.25">
      <c r="B890"/>
      <c r="C890"/>
      <c r="D890"/>
    </row>
    <row r="891" spans="2:4" x14ac:dyDescent="0.25">
      <c r="B891"/>
      <c r="C891"/>
      <c r="D891"/>
    </row>
    <row r="892" spans="2:4" x14ac:dyDescent="0.25">
      <c r="B892"/>
      <c r="C892"/>
      <c r="D892"/>
    </row>
    <row r="893" spans="2:4" x14ac:dyDescent="0.25">
      <c r="B893"/>
      <c r="C893"/>
      <c r="D893"/>
    </row>
    <row r="894" spans="2:4" x14ac:dyDescent="0.25">
      <c r="B894"/>
      <c r="C894"/>
      <c r="D894"/>
    </row>
    <row r="895" spans="2:4" x14ac:dyDescent="0.25">
      <c r="B895"/>
      <c r="C895"/>
      <c r="D895"/>
    </row>
    <row r="896" spans="2:4" x14ac:dyDescent="0.25">
      <c r="B896"/>
      <c r="C896"/>
      <c r="D896"/>
    </row>
    <row r="897" spans="2:4" x14ac:dyDescent="0.25">
      <c r="B897"/>
      <c r="C897"/>
      <c r="D897"/>
    </row>
    <row r="898" spans="2:4" x14ac:dyDescent="0.25">
      <c r="B898"/>
      <c r="C898"/>
      <c r="D898"/>
    </row>
    <row r="899" spans="2:4" x14ac:dyDescent="0.25">
      <c r="B899"/>
      <c r="C899"/>
      <c r="D899"/>
    </row>
    <row r="900" spans="2:4" x14ac:dyDescent="0.25">
      <c r="B900"/>
      <c r="C900"/>
      <c r="D900"/>
    </row>
    <row r="901" spans="2:4" x14ac:dyDescent="0.25">
      <c r="B901"/>
      <c r="C901"/>
      <c r="D901"/>
    </row>
    <row r="902" spans="2:4" x14ac:dyDescent="0.25">
      <c r="B902"/>
      <c r="C902"/>
      <c r="D902"/>
    </row>
    <row r="903" spans="2:4" x14ac:dyDescent="0.25">
      <c r="B903"/>
      <c r="C903"/>
      <c r="D903"/>
    </row>
    <row r="904" spans="2:4" x14ac:dyDescent="0.25">
      <c r="B904"/>
      <c r="C904"/>
      <c r="D904"/>
    </row>
    <row r="905" spans="2:4" x14ac:dyDescent="0.25">
      <c r="B905"/>
      <c r="C905"/>
      <c r="D905"/>
    </row>
    <row r="906" spans="2:4" x14ac:dyDescent="0.25">
      <c r="B906"/>
      <c r="C906"/>
      <c r="D906"/>
    </row>
    <row r="907" spans="2:4" x14ac:dyDescent="0.25">
      <c r="B907"/>
      <c r="C907"/>
      <c r="D907"/>
    </row>
    <row r="908" spans="2:4" x14ac:dyDescent="0.25">
      <c r="B908"/>
      <c r="C908"/>
      <c r="D908"/>
    </row>
    <row r="909" spans="2:4" x14ac:dyDescent="0.25">
      <c r="B909"/>
      <c r="C909"/>
      <c r="D909"/>
    </row>
    <row r="910" spans="2:4" x14ac:dyDescent="0.25">
      <c r="B910"/>
      <c r="C910"/>
      <c r="D910"/>
    </row>
    <row r="911" spans="2:4" x14ac:dyDescent="0.25">
      <c r="B911"/>
      <c r="C911"/>
      <c r="D911"/>
    </row>
    <row r="912" spans="2:4" x14ac:dyDescent="0.25">
      <c r="B912"/>
      <c r="C912"/>
      <c r="D912"/>
    </row>
    <row r="913" spans="2:4" x14ac:dyDescent="0.25">
      <c r="B913"/>
      <c r="C913"/>
      <c r="D913"/>
    </row>
    <row r="914" spans="2:4" x14ac:dyDescent="0.25">
      <c r="B914"/>
      <c r="C914"/>
      <c r="D914"/>
    </row>
    <row r="915" spans="2:4" x14ac:dyDescent="0.25">
      <c r="B915"/>
      <c r="C915"/>
      <c r="D915"/>
    </row>
    <row r="916" spans="2:4" x14ac:dyDescent="0.25">
      <c r="B916"/>
      <c r="C916"/>
      <c r="D916"/>
    </row>
    <row r="917" spans="2:4" x14ac:dyDescent="0.25">
      <c r="B917"/>
      <c r="C917"/>
      <c r="D917"/>
    </row>
    <row r="918" spans="2:4" x14ac:dyDescent="0.25">
      <c r="B918"/>
      <c r="C918"/>
      <c r="D918"/>
    </row>
    <row r="919" spans="2:4" x14ac:dyDescent="0.25">
      <c r="B919"/>
      <c r="C919"/>
      <c r="D919"/>
    </row>
    <row r="920" spans="2:4" x14ac:dyDescent="0.25">
      <c r="B920"/>
      <c r="C920"/>
      <c r="D920"/>
    </row>
    <row r="921" spans="2:4" x14ac:dyDescent="0.25">
      <c r="B921"/>
      <c r="C921"/>
      <c r="D921"/>
    </row>
    <row r="922" spans="2:4" x14ac:dyDescent="0.25">
      <c r="B922"/>
      <c r="C922"/>
      <c r="D922"/>
    </row>
    <row r="923" spans="2:4" x14ac:dyDescent="0.25">
      <c r="B923"/>
      <c r="C923"/>
      <c r="D923"/>
    </row>
    <row r="924" spans="2:4" x14ac:dyDescent="0.25">
      <c r="B924"/>
      <c r="C924"/>
      <c r="D924"/>
    </row>
    <row r="925" spans="2:4" x14ac:dyDescent="0.25">
      <c r="B925"/>
      <c r="C925"/>
      <c r="D925"/>
    </row>
    <row r="926" spans="2:4" x14ac:dyDescent="0.25">
      <c r="B926"/>
      <c r="C926"/>
      <c r="D926"/>
    </row>
    <row r="927" spans="2:4" x14ac:dyDescent="0.25">
      <c r="B927"/>
      <c r="C927"/>
      <c r="D927"/>
    </row>
    <row r="928" spans="2:4" x14ac:dyDescent="0.25">
      <c r="B928"/>
      <c r="C928"/>
      <c r="D928"/>
    </row>
    <row r="929" spans="2:4" x14ac:dyDescent="0.25">
      <c r="B929"/>
      <c r="C929"/>
      <c r="D929"/>
    </row>
    <row r="930" spans="2:4" x14ac:dyDescent="0.25">
      <c r="B930"/>
      <c r="C930"/>
      <c r="D930"/>
    </row>
    <row r="931" spans="2:4" x14ac:dyDescent="0.25">
      <c r="B931"/>
      <c r="C931"/>
      <c r="D931"/>
    </row>
    <row r="932" spans="2:4" x14ac:dyDescent="0.25">
      <c r="B932"/>
      <c r="C932"/>
      <c r="D932"/>
    </row>
    <row r="933" spans="2:4" x14ac:dyDescent="0.25">
      <c r="B933"/>
      <c r="C933"/>
      <c r="D933"/>
    </row>
    <row r="934" spans="2:4" x14ac:dyDescent="0.25">
      <c r="B934"/>
      <c r="C934"/>
      <c r="D934"/>
    </row>
    <row r="935" spans="2:4" x14ac:dyDescent="0.25">
      <c r="B935"/>
      <c r="C935"/>
      <c r="D935"/>
    </row>
    <row r="936" spans="2:4" x14ac:dyDescent="0.25">
      <c r="B936"/>
      <c r="C936"/>
      <c r="D936"/>
    </row>
    <row r="937" spans="2:4" x14ac:dyDescent="0.25">
      <c r="B937"/>
      <c r="C937"/>
      <c r="D937"/>
    </row>
    <row r="938" spans="2:4" x14ac:dyDescent="0.25">
      <c r="B938"/>
      <c r="C938"/>
      <c r="D938"/>
    </row>
    <row r="939" spans="2:4" x14ac:dyDescent="0.25">
      <c r="B939"/>
      <c r="C939"/>
      <c r="D939"/>
    </row>
    <row r="940" spans="2:4" x14ac:dyDescent="0.25">
      <c r="B940"/>
      <c r="C940"/>
      <c r="D940"/>
    </row>
    <row r="941" spans="2:4" x14ac:dyDescent="0.25">
      <c r="B941"/>
      <c r="C941"/>
      <c r="D941"/>
    </row>
    <row r="942" spans="2:4" x14ac:dyDescent="0.25">
      <c r="B942"/>
      <c r="C942"/>
      <c r="D942"/>
    </row>
    <row r="943" spans="2:4" x14ac:dyDescent="0.25">
      <c r="B943"/>
      <c r="C943"/>
      <c r="D943"/>
    </row>
    <row r="944" spans="2:4" x14ac:dyDescent="0.25">
      <c r="B944"/>
      <c r="C944"/>
      <c r="D944"/>
    </row>
    <row r="945" spans="2:4" x14ac:dyDescent="0.25">
      <c r="B945"/>
      <c r="C945"/>
      <c r="D945"/>
    </row>
    <row r="946" spans="2:4" x14ac:dyDescent="0.25">
      <c r="B946"/>
      <c r="C946"/>
      <c r="D946"/>
    </row>
    <row r="947" spans="2:4" x14ac:dyDescent="0.25">
      <c r="B947"/>
      <c r="C947"/>
      <c r="D947"/>
    </row>
    <row r="948" spans="2:4" x14ac:dyDescent="0.25">
      <c r="B948"/>
      <c r="C948"/>
      <c r="D948"/>
    </row>
    <row r="949" spans="2:4" x14ac:dyDescent="0.25">
      <c r="B949"/>
      <c r="C949"/>
      <c r="D949"/>
    </row>
    <row r="950" spans="2:4" x14ac:dyDescent="0.25">
      <c r="B950"/>
      <c r="C950"/>
      <c r="D950"/>
    </row>
    <row r="951" spans="2:4" x14ac:dyDescent="0.25">
      <c r="B951"/>
      <c r="C951"/>
      <c r="D951"/>
    </row>
    <row r="952" spans="2:4" x14ac:dyDescent="0.25">
      <c r="B952"/>
      <c r="C952"/>
      <c r="D952"/>
    </row>
    <row r="953" spans="2:4" x14ac:dyDescent="0.25">
      <c r="B953"/>
      <c r="C953"/>
      <c r="D953"/>
    </row>
    <row r="954" spans="2:4" x14ac:dyDescent="0.25">
      <c r="B954"/>
      <c r="C954"/>
      <c r="D954"/>
    </row>
    <row r="955" spans="2:4" x14ac:dyDescent="0.25">
      <c r="B955"/>
      <c r="C955"/>
      <c r="D955"/>
    </row>
    <row r="956" spans="2:4" x14ac:dyDescent="0.25">
      <c r="B956"/>
      <c r="C956"/>
      <c r="D956"/>
    </row>
    <row r="957" spans="2:4" x14ac:dyDescent="0.25">
      <c r="B957"/>
      <c r="C957"/>
      <c r="D957"/>
    </row>
    <row r="958" spans="2:4" x14ac:dyDescent="0.25">
      <c r="B958"/>
      <c r="C958"/>
      <c r="D958"/>
    </row>
    <row r="959" spans="2:4" x14ac:dyDescent="0.25">
      <c r="B959"/>
      <c r="C959"/>
      <c r="D959"/>
    </row>
    <row r="960" spans="2:4" x14ac:dyDescent="0.25">
      <c r="B960"/>
      <c r="C960"/>
      <c r="D960"/>
    </row>
    <row r="961" spans="2:4" x14ac:dyDescent="0.25">
      <c r="B961"/>
      <c r="C961"/>
      <c r="D961"/>
    </row>
    <row r="962" spans="2:4" x14ac:dyDescent="0.25">
      <c r="B962"/>
      <c r="C962"/>
      <c r="D962"/>
    </row>
    <row r="963" spans="2:4" x14ac:dyDescent="0.25">
      <c r="B963"/>
      <c r="C963"/>
      <c r="D963"/>
    </row>
    <row r="964" spans="2:4" x14ac:dyDescent="0.25">
      <c r="B964"/>
      <c r="C964"/>
      <c r="D964"/>
    </row>
    <row r="965" spans="2:4" x14ac:dyDescent="0.25">
      <c r="B965"/>
      <c r="C965"/>
      <c r="D965"/>
    </row>
    <row r="966" spans="2:4" x14ac:dyDescent="0.25">
      <c r="B966"/>
      <c r="C966"/>
      <c r="D966"/>
    </row>
    <row r="967" spans="2:4" x14ac:dyDescent="0.25">
      <c r="B967"/>
      <c r="C967"/>
      <c r="D967"/>
    </row>
    <row r="968" spans="2:4" x14ac:dyDescent="0.25">
      <c r="B968"/>
      <c r="C968"/>
      <c r="D968"/>
    </row>
    <row r="969" spans="2:4" x14ac:dyDescent="0.25">
      <c r="B969"/>
      <c r="C969"/>
      <c r="D969"/>
    </row>
    <row r="970" spans="2:4" x14ac:dyDescent="0.25">
      <c r="B970"/>
      <c r="C970"/>
      <c r="D970"/>
    </row>
    <row r="971" spans="2:4" x14ac:dyDescent="0.25">
      <c r="B971"/>
      <c r="C971"/>
      <c r="D971"/>
    </row>
    <row r="972" spans="2:4" x14ac:dyDescent="0.25">
      <c r="B972"/>
      <c r="C972"/>
      <c r="D972"/>
    </row>
    <row r="973" spans="2:4" x14ac:dyDescent="0.25">
      <c r="B973"/>
      <c r="C973"/>
      <c r="D973"/>
    </row>
    <row r="974" spans="2:4" x14ac:dyDescent="0.25">
      <c r="B974"/>
      <c r="C974"/>
      <c r="D974"/>
    </row>
    <row r="975" spans="2:4" x14ac:dyDescent="0.25">
      <c r="B975"/>
      <c r="C975"/>
      <c r="D975"/>
    </row>
    <row r="976" spans="2:4" x14ac:dyDescent="0.25">
      <c r="B976"/>
      <c r="C976"/>
      <c r="D976"/>
    </row>
    <row r="977" spans="2:4" x14ac:dyDescent="0.25">
      <c r="B977"/>
      <c r="C977"/>
      <c r="D977"/>
    </row>
    <row r="978" spans="2:4" x14ac:dyDescent="0.25">
      <c r="B978"/>
      <c r="C978"/>
      <c r="D978"/>
    </row>
    <row r="979" spans="2:4" x14ac:dyDescent="0.25">
      <c r="B979"/>
      <c r="C979"/>
      <c r="D979"/>
    </row>
    <row r="980" spans="2:4" x14ac:dyDescent="0.25">
      <c r="B980"/>
      <c r="C980"/>
      <c r="D980"/>
    </row>
    <row r="981" spans="2:4" x14ac:dyDescent="0.25">
      <c r="B981"/>
      <c r="C981"/>
      <c r="D981"/>
    </row>
    <row r="982" spans="2:4" x14ac:dyDescent="0.25">
      <c r="B982"/>
      <c r="C982"/>
      <c r="D982"/>
    </row>
    <row r="983" spans="2:4" x14ac:dyDescent="0.25">
      <c r="B983"/>
      <c r="C983"/>
      <c r="D983"/>
    </row>
    <row r="984" spans="2:4" x14ac:dyDescent="0.25">
      <c r="B984"/>
      <c r="C984"/>
      <c r="D984"/>
    </row>
    <row r="985" spans="2:4" x14ac:dyDescent="0.25">
      <c r="B985"/>
      <c r="C985"/>
      <c r="D985"/>
    </row>
    <row r="986" spans="2:4" x14ac:dyDescent="0.25">
      <c r="B986"/>
      <c r="C986"/>
      <c r="D986"/>
    </row>
    <row r="987" spans="2:4" x14ac:dyDescent="0.25">
      <c r="B987"/>
      <c r="C987"/>
      <c r="D987"/>
    </row>
    <row r="988" spans="2:4" x14ac:dyDescent="0.25">
      <c r="B988"/>
      <c r="C988"/>
      <c r="D988"/>
    </row>
    <row r="989" spans="2:4" x14ac:dyDescent="0.25">
      <c r="B989"/>
      <c r="C989"/>
      <c r="D989"/>
    </row>
    <row r="990" spans="2:4" x14ac:dyDescent="0.25">
      <c r="B990"/>
      <c r="C990"/>
      <c r="D990"/>
    </row>
    <row r="991" spans="2:4" x14ac:dyDescent="0.25">
      <c r="B991"/>
      <c r="C991"/>
      <c r="D991"/>
    </row>
    <row r="992" spans="2:4" x14ac:dyDescent="0.25">
      <c r="B992"/>
      <c r="C992"/>
      <c r="D992"/>
    </row>
    <row r="993" spans="2:4" x14ac:dyDescent="0.25">
      <c r="B993"/>
      <c r="C993"/>
      <c r="D993"/>
    </row>
    <row r="994" spans="2:4" x14ac:dyDescent="0.25">
      <c r="B994"/>
      <c r="C994"/>
      <c r="D994"/>
    </row>
    <row r="995" spans="2:4" x14ac:dyDescent="0.25">
      <c r="B995"/>
      <c r="C995"/>
      <c r="D995"/>
    </row>
    <row r="996" spans="2:4" x14ac:dyDescent="0.25">
      <c r="B996"/>
      <c r="C996"/>
      <c r="D996"/>
    </row>
    <row r="997" spans="2:4" x14ac:dyDescent="0.25">
      <c r="B997"/>
      <c r="C997"/>
      <c r="D997"/>
    </row>
    <row r="998" spans="2:4" x14ac:dyDescent="0.25">
      <c r="B998"/>
      <c r="C998"/>
      <c r="D998"/>
    </row>
    <row r="999" spans="2:4" x14ac:dyDescent="0.25">
      <c r="B999"/>
      <c r="C999"/>
      <c r="D999"/>
    </row>
    <row r="1000" spans="2:4" x14ac:dyDescent="0.25">
      <c r="B1000"/>
      <c r="C1000"/>
      <c r="D1000"/>
    </row>
    <row r="1001" spans="2:4" x14ac:dyDescent="0.25">
      <c r="B1001"/>
      <c r="C1001"/>
      <c r="D1001"/>
    </row>
    <row r="1002" spans="2:4" x14ac:dyDescent="0.25">
      <c r="B1002"/>
      <c r="C1002"/>
      <c r="D1002"/>
    </row>
    <row r="1003" spans="2:4" x14ac:dyDescent="0.25">
      <c r="B1003"/>
      <c r="C1003"/>
      <c r="D1003"/>
    </row>
    <row r="1004" spans="2:4" x14ac:dyDescent="0.25">
      <c r="B1004"/>
      <c r="C1004"/>
      <c r="D1004"/>
    </row>
    <row r="1005" spans="2:4" x14ac:dyDescent="0.25">
      <c r="B1005"/>
      <c r="C1005"/>
      <c r="D1005"/>
    </row>
    <row r="1006" spans="2:4" x14ac:dyDescent="0.25">
      <c r="B1006"/>
      <c r="C1006"/>
      <c r="D1006"/>
    </row>
    <row r="1007" spans="2:4" x14ac:dyDescent="0.25">
      <c r="B1007"/>
      <c r="C1007"/>
      <c r="D1007"/>
    </row>
    <row r="1008" spans="2:4" x14ac:dyDescent="0.25">
      <c r="B1008"/>
      <c r="C1008"/>
      <c r="D1008"/>
    </row>
    <row r="1009" spans="2:4" x14ac:dyDescent="0.25">
      <c r="B1009"/>
      <c r="C1009"/>
      <c r="D1009"/>
    </row>
    <row r="1010" spans="2:4" x14ac:dyDescent="0.25">
      <c r="B1010"/>
      <c r="C1010"/>
      <c r="D1010"/>
    </row>
    <row r="1011" spans="2:4" x14ac:dyDescent="0.25">
      <c r="B1011"/>
      <c r="C1011"/>
      <c r="D1011"/>
    </row>
    <row r="1012" spans="2:4" x14ac:dyDescent="0.25">
      <c r="B1012"/>
      <c r="C1012"/>
      <c r="D1012"/>
    </row>
    <row r="1013" spans="2:4" x14ac:dyDescent="0.25">
      <c r="B1013"/>
      <c r="C1013"/>
      <c r="D1013"/>
    </row>
    <row r="1014" spans="2:4" x14ac:dyDescent="0.25">
      <c r="B1014"/>
      <c r="C1014"/>
      <c r="D1014"/>
    </row>
    <row r="1015" spans="2:4" x14ac:dyDescent="0.25">
      <c r="B1015"/>
      <c r="C1015"/>
      <c r="D1015"/>
    </row>
    <row r="1016" spans="2:4" x14ac:dyDescent="0.25">
      <c r="B1016"/>
      <c r="C1016"/>
      <c r="D1016"/>
    </row>
    <row r="1017" spans="2:4" x14ac:dyDescent="0.25">
      <c r="B1017"/>
      <c r="C1017"/>
      <c r="D1017"/>
    </row>
    <row r="1018" spans="2:4" x14ac:dyDescent="0.25">
      <c r="B1018"/>
      <c r="C1018"/>
      <c r="D1018"/>
    </row>
    <row r="1019" spans="2:4" x14ac:dyDescent="0.25">
      <c r="B1019"/>
      <c r="C1019"/>
      <c r="D1019"/>
    </row>
    <row r="1020" spans="2:4" x14ac:dyDescent="0.25">
      <c r="B1020"/>
      <c r="C1020"/>
      <c r="D1020"/>
    </row>
    <row r="1021" spans="2:4" x14ac:dyDescent="0.25">
      <c r="B1021"/>
      <c r="C1021"/>
      <c r="D1021"/>
    </row>
    <row r="1022" spans="2:4" x14ac:dyDescent="0.25">
      <c r="B1022"/>
      <c r="C1022"/>
      <c r="D1022"/>
    </row>
    <row r="1023" spans="2:4" x14ac:dyDescent="0.25">
      <c r="B1023"/>
      <c r="C1023"/>
      <c r="D1023"/>
    </row>
    <row r="1024" spans="2:4" x14ac:dyDescent="0.25">
      <c r="B1024"/>
      <c r="C1024"/>
      <c r="D1024"/>
    </row>
    <row r="1025" spans="2:4" x14ac:dyDescent="0.25">
      <c r="B1025"/>
      <c r="C1025"/>
      <c r="D1025"/>
    </row>
    <row r="1026" spans="2:4" x14ac:dyDescent="0.25">
      <c r="B1026"/>
      <c r="C1026"/>
      <c r="D1026"/>
    </row>
    <row r="1027" spans="2:4" x14ac:dyDescent="0.25">
      <c r="B1027"/>
      <c r="C1027"/>
      <c r="D1027"/>
    </row>
    <row r="1028" spans="2:4" x14ac:dyDescent="0.25">
      <c r="B1028"/>
      <c r="C1028"/>
      <c r="D1028"/>
    </row>
    <row r="1029" spans="2:4" x14ac:dyDescent="0.25">
      <c r="B1029"/>
      <c r="C1029"/>
      <c r="D1029"/>
    </row>
    <row r="1030" spans="2:4" x14ac:dyDescent="0.25">
      <c r="B1030"/>
      <c r="C1030"/>
      <c r="D1030"/>
    </row>
    <row r="1031" spans="2:4" x14ac:dyDescent="0.25">
      <c r="B1031"/>
      <c r="C1031"/>
      <c r="D1031"/>
    </row>
    <row r="1032" spans="2:4" x14ac:dyDescent="0.25">
      <c r="B1032"/>
      <c r="C1032"/>
      <c r="D1032"/>
    </row>
    <row r="1033" spans="2:4" x14ac:dyDescent="0.25">
      <c r="B1033"/>
      <c r="C1033"/>
      <c r="D1033"/>
    </row>
    <row r="1034" spans="2:4" x14ac:dyDescent="0.25">
      <c r="B1034"/>
      <c r="C1034"/>
      <c r="D1034"/>
    </row>
    <row r="1035" spans="2:4" x14ac:dyDescent="0.25">
      <c r="B1035"/>
      <c r="C1035"/>
      <c r="D1035"/>
    </row>
    <row r="1036" spans="2:4" x14ac:dyDescent="0.25">
      <c r="B1036"/>
      <c r="C1036"/>
      <c r="D1036"/>
    </row>
    <row r="1037" spans="2:4" x14ac:dyDescent="0.25">
      <c r="B1037"/>
      <c r="C1037"/>
      <c r="D1037"/>
    </row>
    <row r="1038" spans="2:4" x14ac:dyDescent="0.25">
      <c r="B1038"/>
      <c r="C1038"/>
      <c r="D1038"/>
    </row>
    <row r="1039" spans="2:4" x14ac:dyDescent="0.25">
      <c r="B1039"/>
      <c r="C1039"/>
      <c r="D1039"/>
    </row>
    <row r="1040" spans="2:4" x14ac:dyDescent="0.25">
      <c r="B1040"/>
      <c r="C1040"/>
      <c r="D1040"/>
    </row>
    <row r="1041" spans="2:4" x14ac:dyDescent="0.25">
      <c r="B1041"/>
      <c r="C1041"/>
      <c r="D1041"/>
    </row>
    <row r="1042" spans="2:4" x14ac:dyDescent="0.25">
      <c r="B1042"/>
      <c r="C1042"/>
      <c r="D1042"/>
    </row>
    <row r="1043" spans="2:4" x14ac:dyDescent="0.25">
      <c r="B1043"/>
      <c r="C1043"/>
      <c r="D1043"/>
    </row>
    <row r="1044" spans="2:4" x14ac:dyDescent="0.25">
      <c r="B1044"/>
      <c r="C1044"/>
      <c r="D1044"/>
    </row>
    <row r="1045" spans="2:4" x14ac:dyDescent="0.25">
      <c r="B1045"/>
      <c r="C1045"/>
      <c r="D1045"/>
    </row>
    <row r="1046" spans="2:4" x14ac:dyDescent="0.25">
      <c r="B1046"/>
      <c r="C1046"/>
      <c r="D1046"/>
    </row>
    <row r="1047" spans="2:4" x14ac:dyDescent="0.25">
      <c r="B1047"/>
      <c r="C1047"/>
      <c r="D1047"/>
    </row>
    <row r="1048" spans="2:4" x14ac:dyDescent="0.25">
      <c r="B1048"/>
      <c r="C1048"/>
      <c r="D1048"/>
    </row>
    <row r="1049" spans="2:4" x14ac:dyDescent="0.25">
      <c r="B1049"/>
      <c r="C1049"/>
      <c r="D1049"/>
    </row>
    <row r="1050" spans="2:4" x14ac:dyDescent="0.25">
      <c r="B1050"/>
      <c r="C1050"/>
      <c r="D1050"/>
    </row>
    <row r="1051" spans="2:4" x14ac:dyDescent="0.25">
      <c r="B1051"/>
      <c r="C1051"/>
      <c r="D1051"/>
    </row>
    <row r="1052" spans="2:4" x14ac:dyDescent="0.25">
      <c r="B1052"/>
      <c r="C1052"/>
      <c r="D1052"/>
    </row>
    <row r="1053" spans="2:4" x14ac:dyDescent="0.25">
      <c r="B1053"/>
      <c r="C1053"/>
      <c r="D1053"/>
    </row>
    <row r="1054" spans="2:4" x14ac:dyDescent="0.25">
      <c r="B1054"/>
      <c r="C1054"/>
      <c r="D1054"/>
    </row>
    <row r="1055" spans="2:4" x14ac:dyDescent="0.25">
      <c r="B1055"/>
      <c r="C1055"/>
      <c r="D1055"/>
    </row>
    <row r="1056" spans="2:4" x14ac:dyDescent="0.25">
      <c r="B1056"/>
      <c r="C1056"/>
      <c r="D1056"/>
    </row>
    <row r="1057" spans="2:4" x14ac:dyDescent="0.25">
      <c r="B1057"/>
      <c r="C1057"/>
      <c r="D1057"/>
    </row>
    <row r="1058" spans="2:4" x14ac:dyDescent="0.25">
      <c r="B1058"/>
      <c r="C1058"/>
      <c r="D1058"/>
    </row>
    <row r="1059" spans="2:4" x14ac:dyDescent="0.25">
      <c r="B1059"/>
      <c r="C1059"/>
      <c r="D1059"/>
    </row>
    <row r="1060" spans="2:4" x14ac:dyDescent="0.25">
      <c r="B1060"/>
      <c r="C1060"/>
      <c r="D1060"/>
    </row>
    <row r="1061" spans="2:4" x14ac:dyDescent="0.25">
      <c r="B1061"/>
      <c r="C1061"/>
      <c r="D1061"/>
    </row>
    <row r="1062" spans="2:4" x14ac:dyDescent="0.25">
      <c r="B1062"/>
      <c r="C1062"/>
      <c r="D1062"/>
    </row>
    <row r="1063" spans="2:4" x14ac:dyDescent="0.25">
      <c r="B1063"/>
      <c r="C1063"/>
      <c r="D1063"/>
    </row>
    <row r="1064" spans="2:4" x14ac:dyDescent="0.25">
      <c r="B1064"/>
      <c r="C1064"/>
      <c r="D1064"/>
    </row>
    <row r="1065" spans="2:4" x14ac:dyDescent="0.25">
      <c r="B1065"/>
      <c r="C1065"/>
      <c r="D1065"/>
    </row>
    <row r="1066" spans="2:4" x14ac:dyDescent="0.25">
      <c r="B1066"/>
      <c r="C1066"/>
      <c r="D1066"/>
    </row>
    <row r="1067" spans="2:4" x14ac:dyDescent="0.25">
      <c r="B1067"/>
      <c r="C1067"/>
      <c r="D1067"/>
    </row>
    <row r="1068" spans="2:4" x14ac:dyDescent="0.25">
      <c r="B1068"/>
      <c r="C1068"/>
      <c r="D1068"/>
    </row>
    <row r="1069" spans="2:4" x14ac:dyDescent="0.25">
      <c r="B1069"/>
      <c r="C1069"/>
      <c r="D1069"/>
    </row>
    <row r="1070" spans="2:4" x14ac:dyDescent="0.25">
      <c r="B1070"/>
      <c r="C1070"/>
      <c r="D1070"/>
    </row>
    <row r="1071" spans="2:4" x14ac:dyDescent="0.25">
      <c r="B1071"/>
      <c r="C1071"/>
      <c r="D1071"/>
    </row>
    <row r="1072" spans="2:4" x14ac:dyDescent="0.25">
      <c r="B1072"/>
      <c r="C1072"/>
      <c r="D1072"/>
    </row>
    <row r="1073" spans="2:4" x14ac:dyDescent="0.25">
      <c r="B1073"/>
      <c r="C1073"/>
      <c r="D1073"/>
    </row>
    <row r="1074" spans="2:4" x14ac:dyDescent="0.25">
      <c r="B1074"/>
      <c r="C1074"/>
      <c r="D1074"/>
    </row>
    <row r="1075" spans="2:4" x14ac:dyDescent="0.25">
      <c r="B1075"/>
      <c r="C1075"/>
      <c r="D1075"/>
    </row>
    <row r="1076" spans="2:4" x14ac:dyDescent="0.25">
      <c r="B1076"/>
      <c r="C1076"/>
      <c r="D1076"/>
    </row>
    <row r="1077" spans="2:4" x14ac:dyDescent="0.25">
      <c r="B1077"/>
      <c r="C1077"/>
      <c r="D1077"/>
    </row>
    <row r="1078" spans="2:4" x14ac:dyDescent="0.25">
      <c r="B1078"/>
      <c r="C1078"/>
      <c r="D1078"/>
    </row>
    <row r="1079" spans="2:4" x14ac:dyDescent="0.25">
      <c r="B1079"/>
      <c r="C1079"/>
      <c r="D1079"/>
    </row>
    <row r="1080" spans="2:4" x14ac:dyDescent="0.25">
      <c r="B1080"/>
      <c r="C1080"/>
      <c r="D1080"/>
    </row>
    <row r="1081" spans="2:4" x14ac:dyDescent="0.25">
      <c r="B1081"/>
      <c r="C1081"/>
      <c r="D1081"/>
    </row>
    <row r="1082" spans="2:4" x14ac:dyDescent="0.25">
      <c r="B1082"/>
      <c r="C1082"/>
      <c r="D1082"/>
    </row>
    <row r="1083" spans="2:4" x14ac:dyDescent="0.25">
      <c r="B1083"/>
      <c r="C1083"/>
      <c r="D1083"/>
    </row>
    <row r="1084" spans="2:4" x14ac:dyDescent="0.25">
      <c r="B1084"/>
      <c r="C1084"/>
      <c r="D1084"/>
    </row>
    <row r="1085" spans="2:4" x14ac:dyDescent="0.25">
      <c r="B1085"/>
      <c r="C1085"/>
      <c r="D1085"/>
    </row>
    <row r="1086" spans="2:4" x14ac:dyDescent="0.25">
      <c r="B1086"/>
      <c r="C1086"/>
      <c r="D1086"/>
    </row>
    <row r="1087" spans="2:4" x14ac:dyDescent="0.25">
      <c r="B1087"/>
      <c r="C1087"/>
      <c r="D1087"/>
    </row>
    <row r="1088" spans="2:4" x14ac:dyDescent="0.25">
      <c r="B1088"/>
      <c r="C1088"/>
      <c r="D1088"/>
    </row>
    <row r="1089" spans="2:4" x14ac:dyDescent="0.25">
      <c r="B1089"/>
      <c r="C1089"/>
      <c r="D1089"/>
    </row>
    <row r="1090" spans="2:4" x14ac:dyDescent="0.25">
      <c r="B1090"/>
      <c r="C1090"/>
      <c r="D1090"/>
    </row>
    <row r="1091" spans="2:4" x14ac:dyDescent="0.25">
      <c r="B1091"/>
      <c r="C1091"/>
      <c r="D1091"/>
    </row>
    <row r="1092" spans="2:4" x14ac:dyDescent="0.25">
      <c r="B1092"/>
      <c r="C1092"/>
      <c r="D1092"/>
    </row>
    <row r="1093" spans="2:4" x14ac:dyDescent="0.25">
      <c r="B1093"/>
      <c r="C1093"/>
      <c r="D1093"/>
    </row>
    <row r="1094" spans="2:4" x14ac:dyDescent="0.25">
      <c r="B1094"/>
      <c r="C1094"/>
      <c r="D1094"/>
    </row>
    <row r="1095" spans="2:4" x14ac:dyDescent="0.25">
      <c r="B1095"/>
      <c r="C1095"/>
      <c r="D1095"/>
    </row>
    <row r="1096" spans="2:4" x14ac:dyDescent="0.25">
      <c r="B1096"/>
      <c r="C1096"/>
      <c r="D1096"/>
    </row>
    <row r="1097" spans="2:4" x14ac:dyDescent="0.25">
      <c r="B1097"/>
      <c r="C1097"/>
      <c r="D1097"/>
    </row>
    <row r="1098" spans="2:4" x14ac:dyDescent="0.25">
      <c r="B1098"/>
      <c r="C1098"/>
      <c r="D1098"/>
    </row>
    <row r="1099" spans="2:4" x14ac:dyDescent="0.25">
      <c r="B1099"/>
      <c r="C1099"/>
      <c r="D1099"/>
    </row>
    <row r="1100" spans="2:4" x14ac:dyDescent="0.25">
      <c r="B1100"/>
      <c r="C1100"/>
      <c r="D1100"/>
    </row>
    <row r="1101" spans="2:4" x14ac:dyDescent="0.25">
      <c r="B1101"/>
      <c r="C1101"/>
      <c r="D1101"/>
    </row>
    <row r="1102" spans="2:4" x14ac:dyDescent="0.25">
      <c r="B1102"/>
      <c r="C1102"/>
      <c r="D1102"/>
    </row>
    <row r="1103" spans="2:4" x14ac:dyDescent="0.25">
      <c r="B1103"/>
      <c r="C1103"/>
      <c r="D1103"/>
    </row>
    <row r="1104" spans="2:4" x14ac:dyDescent="0.25">
      <c r="B1104"/>
      <c r="C1104"/>
      <c r="D1104"/>
    </row>
    <row r="1105" spans="2:4" x14ac:dyDescent="0.25">
      <c r="B1105"/>
      <c r="C1105"/>
      <c r="D1105"/>
    </row>
    <row r="1106" spans="2:4" x14ac:dyDescent="0.25">
      <c r="B1106"/>
      <c r="C1106"/>
      <c r="D1106"/>
    </row>
    <row r="1107" spans="2:4" x14ac:dyDescent="0.25">
      <c r="B1107"/>
      <c r="C1107"/>
      <c r="D1107"/>
    </row>
    <row r="1108" spans="2:4" x14ac:dyDescent="0.25">
      <c r="B1108"/>
      <c r="C1108"/>
      <c r="D1108"/>
    </row>
    <row r="1109" spans="2:4" x14ac:dyDescent="0.25">
      <c r="B1109"/>
      <c r="C1109"/>
      <c r="D1109"/>
    </row>
    <row r="1110" spans="2:4" x14ac:dyDescent="0.25">
      <c r="B1110"/>
      <c r="C1110"/>
      <c r="D1110"/>
    </row>
    <row r="1111" spans="2:4" x14ac:dyDescent="0.25">
      <c r="B1111"/>
      <c r="C1111"/>
      <c r="D1111"/>
    </row>
    <row r="1112" spans="2:4" x14ac:dyDescent="0.25">
      <c r="B1112"/>
      <c r="C1112"/>
      <c r="D1112"/>
    </row>
    <row r="1113" spans="2:4" x14ac:dyDescent="0.25">
      <c r="B1113"/>
      <c r="C1113"/>
      <c r="D1113"/>
    </row>
    <row r="1114" spans="2:4" x14ac:dyDescent="0.25">
      <c r="B1114"/>
      <c r="C1114"/>
      <c r="D1114"/>
    </row>
    <row r="1115" spans="2:4" x14ac:dyDescent="0.25">
      <c r="B1115"/>
      <c r="C1115"/>
      <c r="D1115"/>
    </row>
    <row r="1116" spans="2:4" x14ac:dyDescent="0.25">
      <c r="B1116"/>
      <c r="C1116"/>
      <c r="D1116"/>
    </row>
    <row r="1117" spans="2:4" x14ac:dyDescent="0.25">
      <c r="B1117"/>
      <c r="C1117"/>
      <c r="D1117"/>
    </row>
    <row r="1118" spans="2:4" x14ac:dyDescent="0.25">
      <c r="B1118"/>
      <c r="C1118"/>
      <c r="D1118"/>
    </row>
    <row r="1119" spans="2:4" x14ac:dyDescent="0.25">
      <c r="B1119"/>
      <c r="C1119"/>
      <c r="D1119"/>
    </row>
    <row r="1120" spans="2:4" x14ac:dyDescent="0.25">
      <c r="B1120"/>
      <c r="C1120"/>
      <c r="D1120"/>
    </row>
    <row r="1121" spans="2:4" x14ac:dyDescent="0.25">
      <c r="B1121"/>
      <c r="C1121"/>
      <c r="D1121"/>
    </row>
    <row r="1122" spans="2:4" x14ac:dyDescent="0.25">
      <c r="B1122"/>
      <c r="C1122"/>
      <c r="D1122"/>
    </row>
    <row r="1123" spans="2:4" x14ac:dyDescent="0.25">
      <c r="B1123"/>
      <c r="C1123"/>
      <c r="D1123"/>
    </row>
    <row r="1124" spans="2:4" x14ac:dyDescent="0.25">
      <c r="B1124"/>
      <c r="C1124"/>
      <c r="D1124"/>
    </row>
    <row r="1125" spans="2:4" x14ac:dyDescent="0.25">
      <c r="B1125"/>
      <c r="C1125"/>
      <c r="D1125"/>
    </row>
    <row r="1126" spans="2:4" x14ac:dyDescent="0.25">
      <c r="B1126"/>
      <c r="C1126"/>
      <c r="D1126"/>
    </row>
    <row r="1127" spans="2:4" x14ac:dyDescent="0.25">
      <c r="B1127"/>
      <c r="C1127"/>
      <c r="D1127"/>
    </row>
    <row r="1128" spans="2:4" x14ac:dyDescent="0.25">
      <c r="B1128"/>
      <c r="C1128"/>
      <c r="D1128"/>
    </row>
    <row r="1129" spans="2:4" x14ac:dyDescent="0.25">
      <c r="B1129"/>
      <c r="C1129"/>
      <c r="D1129"/>
    </row>
    <row r="1130" spans="2:4" x14ac:dyDescent="0.25">
      <c r="B1130"/>
      <c r="C1130"/>
      <c r="D1130"/>
    </row>
    <row r="1131" spans="2:4" x14ac:dyDescent="0.25">
      <c r="B1131"/>
      <c r="C1131"/>
      <c r="D1131"/>
    </row>
    <row r="1132" spans="2:4" x14ac:dyDescent="0.25">
      <c r="B1132"/>
      <c r="C1132"/>
      <c r="D1132"/>
    </row>
    <row r="1133" spans="2:4" x14ac:dyDescent="0.25">
      <c r="B1133"/>
      <c r="C1133"/>
      <c r="D1133"/>
    </row>
    <row r="1134" spans="2:4" x14ac:dyDescent="0.25">
      <c r="B1134"/>
      <c r="C1134"/>
      <c r="D1134"/>
    </row>
    <row r="1135" spans="2:4" x14ac:dyDescent="0.25">
      <c r="B1135"/>
      <c r="C1135"/>
      <c r="D1135"/>
    </row>
    <row r="1136" spans="2:4" x14ac:dyDescent="0.25">
      <c r="B1136"/>
      <c r="C1136"/>
      <c r="D1136"/>
    </row>
    <row r="1137" spans="2:4" x14ac:dyDescent="0.25">
      <c r="B1137"/>
      <c r="C1137"/>
      <c r="D1137"/>
    </row>
    <row r="1138" spans="2:4" x14ac:dyDescent="0.25">
      <c r="B1138"/>
      <c r="C1138"/>
      <c r="D1138"/>
    </row>
    <row r="1139" spans="2:4" x14ac:dyDescent="0.25">
      <c r="B1139"/>
      <c r="C1139"/>
      <c r="D1139"/>
    </row>
    <row r="1140" spans="2:4" x14ac:dyDescent="0.25">
      <c r="B1140"/>
      <c r="C1140"/>
      <c r="D1140"/>
    </row>
    <row r="1141" spans="2:4" x14ac:dyDescent="0.25">
      <c r="B1141"/>
      <c r="C1141"/>
      <c r="D1141"/>
    </row>
    <row r="1142" spans="2:4" x14ac:dyDescent="0.25">
      <c r="B1142"/>
      <c r="C1142"/>
      <c r="D1142"/>
    </row>
    <row r="1143" spans="2:4" x14ac:dyDescent="0.25">
      <c r="B1143"/>
      <c r="C1143"/>
      <c r="D1143"/>
    </row>
    <row r="1144" spans="2:4" x14ac:dyDescent="0.25">
      <c r="B1144"/>
      <c r="C1144"/>
      <c r="D1144"/>
    </row>
    <row r="1145" spans="2:4" x14ac:dyDescent="0.25">
      <c r="B1145"/>
      <c r="C1145"/>
      <c r="D1145"/>
    </row>
    <row r="1146" spans="2:4" x14ac:dyDescent="0.25">
      <c r="B1146"/>
      <c r="C1146"/>
      <c r="D1146"/>
    </row>
    <row r="1147" spans="2:4" x14ac:dyDescent="0.25">
      <c r="B1147"/>
      <c r="C1147"/>
      <c r="D1147"/>
    </row>
    <row r="1148" spans="2:4" x14ac:dyDescent="0.25">
      <c r="B1148"/>
      <c r="C1148"/>
      <c r="D1148"/>
    </row>
    <row r="1149" spans="2:4" x14ac:dyDescent="0.25">
      <c r="B1149"/>
      <c r="C1149"/>
      <c r="D1149"/>
    </row>
    <row r="1150" spans="2:4" x14ac:dyDescent="0.25">
      <c r="B1150"/>
      <c r="C1150"/>
      <c r="D1150"/>
    </row>
    <row r="1151" spans="2:4" x14ac:dyDescent="0.25">
      <c r="B1151"/>
      <c r="C1151"/>
      <c r="D1151"/>
    </row>
    <row r="1152" spans="2:4" x14ac:dyDescent="0.25">
      <c r="B1152"/>
      <c r="C1152"/>
      <c r="D1152"/>
    </row>
    <row r="1153" spans="2:4" x14ac:dyDescent="0.25">
      <c r="B1153"/>
      <c r="C1153"/>
      <c r="D1153"/>
    </row>
    <row r="1154" spans="2:4" x14ac:dyDescent="0.25">
      <c r="B1154"/>
      <c r="C1154"/>
      <c r="D1154"/>
    </row>
    <row r="1155" spans="2:4" x14ac:dyDescent="0.25">
      <c r="B1155"/>
      <c r="C1155"/>
      <c r="D1155"/>
    </row>
    <row r="1156" spans="2:4" x14ac:dyDescent="0.25">
      <c r="B1156"/>
      <c r="C1156"/>
      <c r="D1156"/>
    </row>
    <row r="1157" spans="2:4" x14ac:dyDescent="0.25">
      <c r="B1157"/>
      <c r="C1157"/>
      <c r="D1157"/>
    </row>
    <row r="1158" spans="2:4" x14ac:dyDescent="0.25">
      <c r="B1158"/>
      <c r="C1158"/>
      <c r="D1158"/>
    </row>
    <row r="1159" spans="2:4" x14ac:dyDescent="0.25">
      <c r="B1159"/>
      <c r="C1159"/>
      <c r="D1159"/>
    </row>
    <row r="1160" spans="2:4" x14ac:dyDescent="0.25">
      <c r="B1160"/>
      <c r="C1160"/>
      <c r="D1160"/>
    </row>
    <row r="1161" spans="2:4" x14ac:dyDescent="0.25">
      <c r="B1161"/>
      <c r="C1161"/>
      <c r="D1161"/>
    </row>
    <row r="1162" spans="2:4" x14ac:dyDescent="0.25">
      <c r="B1162"/>
      <c r="C1162"/>
      <c r="D1162"/>
    </row>
    <row r="1163" spans="2:4" x14ac:dyDescent="0.25">
      <c r="B1163"/>
      <c r="C1163"/>
      <c r="D1163"/>
    </row>
    <row r="1164" spans="2:4" x14ac:dyDescent="0.25">
      <c r="B1164"/>
      <c r="C1164"/>
      <c r="D1164"/>
    </row>
    <row r="1165" spans="2:4" x14ac:dyDescent="0.25">
      <c r="B1165"/>
      <c r="C1165"/>
      <c r="D1165"/>
    </row>
    <row r="1166" spans="2:4" x14ac:dyDescent="0.25">
      <c r="B1166"/>
      <c r="C1166"/>
      <c r="D1166"/>
    </row>
    <row r="1167" spans="2:4" x14ac:dyDescent="0.25">
      <c r="B1167"/>
      <c r="C1167"/>
      <c r="D1167"/>
    </row>
    <row r="1168" spans="2:4" x14ac:dyDescent="0.25">
      <c r="B1168"/>
      <c r="C1168"/>
      <c r="D1168"/>
    </row>
    <row r="1169" spans="2:4" x14ac:dyDescent="0.25">
      <c r="B1169"/>
      <c r="C1169"/>
      <c r="D1169"/>
    </row>
    <row r="1170" spans="2:4" x14ac:dyDescent="0.25">
      <c r="B1170"/>
      <c r="C1170"/>
      <c r="D1170"/>
    </row>
    <row r="1171" spans="2:4" x14ac:dyDescent="0.25">
      <c r="B1171"/>
      <c r="C1171"/>
      <c r="D1171"/>
    </row>
    <row r="1172" spans="2:4" x14ac:dyDescent="0.25">
      <c r="B1172"/>
      <c r="C1172"/>
      <c r="D1172"/>
    </row>
    <row r="1173" spans="2:4" x14ac:dyDescent="0.25">
      <c r="B1173"/>
      <c r="C1173"/>
      <c r="D1173"/>
    </row>
    <row r="1174" spans="2:4" x14ac:dyDescent="0.25">
      <c r="B1174"/>
      <c r="C1174"/>
      <c r="D1174"/>
    </row>
    <row r="1175" spans="2:4" x14ac:dyDescent="0.25">
      <c r="B1175"/>
      <c r="C1175"/>
      <c r="D1175"/>
    </row>
    <row r="1176" spans="2:4" x14ac:dyDescent="0.25">
      <c r="B1176"/>
      <c r="C1176"/>
      <c r="D1176"/>
    </row>
    <row r="1177" spans="2:4" x14ac:dyDescent="0.25">
      <c r="B1177"/>
      <c r="C1177"/>
      <c r="D1177"/>
    </row>
    <row r="1178" spans="2:4" x14ac:dyDescent="0.25">
      <c r="B1178"/>
      <c r="C1178"/>
      <c r="D1178"/>
    </row>
    <row r="1179" spans="2:4" x14ac:dyDescent="0.25">
      <c r="B1179"/>
      <c r="C1179"/>
      <c r="D1179"/>
    </row>
    <row r="1180" spans="2:4" x14ac:dyDescent="0.25">
      <c r="B1180"/>
      <c r="C1180"/>
      <c r="D1180"/>
    </row>
    <row r="1181" spans="2:4" x14ac:dyDescent="0.25">
      <c r="B1181"/>
      <c r="C1181"/>
      <c r="D1181"/>
    </row>
    <row r="1182" spans="2:4" x14ac:dyDescent="0.25">
      <c r="B1182"/>
      <c r="C1182"/>
      <c r="D1182"/>
    </row>
    <row r="1183" spans="2:4" x14ac:dyDescent="0.25">
      <c r="B1183"/>
      <c r="C1183"/>
      <c r="D1183"/>
    </row>
    <row r="1184" spans="2:4" x14ac:dyDescent="0.25">
      <c r="B1184"/>
      <c r="C1184"/>
      <c r="D1184"/>
    </row>
    <row r="1185" spans="2:4" x14ac:dyDescent="0.25">
      <c r="B1185"/>
      <c r="C1185"/>
      <c r="D1185"/>
    </row>
    <row r="1186" spans="2:4" x14ac:dyDescent="0.25">
      <c r="B1186"/>
      <c r="C1186"/>
      <c r="D1186"/>
    </row>
    <row r="1187" spans="2:4" x14ac:dyDescent="0.25">
      <c r="B1187"/>
      <c r="C1187"/>
      <c r="D1187"/>
    </row>
    <row r="1188" spans="2:4" x14ac:dyDescent="0.25">
      <c r="B1188"/>
      <c r="C1188"/>
      <c r="D1188"/>
    </row>
    <row r="1189" spans="2:4" x14ac:dyDescent="0.25">
      <c r="B1189"/>
      <c r="C1189"/>
      <c r="D1189"/>
    </row>
    <row r="1190" spans="2:4" x14ac:dyDescent="0.25">
      <c r="B1190"/>
      <c r="C1190"/>
      <c r="D1190"/>
    </row>
    <row r="1191" spans="2:4" x14ac:dyDescent="0.25">
      <c r="B1191"/>
      <c r="C1191"/>
      <c r="D1191"/>
    </row>
    <row r="1192" spans="2:4" x14ac:dyDescent="0.25">
      <c r="B1192"/>
      <c r="C1192"/>
      <c r="D1192"/>
    </row>
    <row r="1193" spans="2:4" x14ac:dyDescent="0.25">
      <c r="B1193"/>
      <c r="C1193"/>
      <c r="D1193"/>
    </row>
    <row r="1194" spans="2:4" x14ac:dyDescent="0.25">
      <c r="B1194"/>
      <c r="C1194"/>
      <c r="D1194"/>
    </row>
    <row r="1195" spans="2:4" x14ac:dyDescent="0.25">
      <c r="B1195"/>
      <c r="C1195"/>
      <c r="D1195"/>
    </row>
    <row r="1196" spans="2:4" x14ac:dyDescent="0.25">
      <c r="B1196"/>
      <c r="C1196"/>
      <c r="D1196"/>
    </row>
    <row r="1197" spans="2:4" x14ac:dyDescent="0.25">
      <c r="B1197"/>
      <c r="C1197"/>
      <c r="D1197"/>
    </row>
    <row r="1198" spans="2:4" x14ac:dyDescent="0.25">
      <c r="B1198"/>
      <c r="C1198"/>
      <c r="D1198"/>
    </row>
    <row r="1199" spans="2:4" x14ac:dyDescent="0.25">
      <c r="B1199"/>
      <c r="C1199"/>
      <c r="D1199"/>
    </row>
    <row r="1200" spans="2:4" x14ac:dyDescent="0.25">
      <c r="B1200"/>
      <c r="C1200"/>
      <c r="D1200"/>
    </row>
    <row r="1201" spans="2:4" x14ac:dyDescent="0.25">
      <c r="B1201"/>
      <c r="C1201"/>
      <c r="D1201"/>
    </row>
    <row r="1202" spans="2:4" x14ac:dyDescent="0.25">
      <c r="B1202"/>
      <c r="C1202"/>
      <c r="D1202"/>
    </row>
    <row r="1203" spans="2:4" x14ac:dyDescent="0.25">
      <c r="B1203"/>
      <c r="C1203"/>
      <c r="D1203"/>
    </row>
    <row r="1204" spans="2:4" x14ac:dyDescent="0.25">
      <c r="B1204"/>
      <c r="C1204"/>
      <c r="D1204"/>
    </row>
    <row r="1205" spans="2:4" x14ac:dyDescent="0.25">
      <c r="B1205"/>
      <c r="C1205"/>
      <c r="D1205"/>
    </row>
    <row r="1206" spans="2:4" x14ac:dyDescent="0.25">
      <c r="B1206"/>
      <c r="C1206"/>
      <c r="D1206"/>
    </row>
    <row r="1207" spans="2:4" x14ac:dyDescent="0.25">
      <c r="B1207"/>
      <c r="C1207"/>
      <c r="D1207"/>
    </row>
    <row r="1208" spans="2:4" x14ac:dyDescent="0.25">
      <c r="B1208"/>
      <c r="C1208"/>
      <c r="D1208"/>
    </row>
    <row r="1209" spans="2:4" x14ac:dyDescent="0.25">
      <c r="B1209"/>
      <c r="C1209"/>
      <c r="D1209"/>
    </row>
    <row r="1210" spans="2:4" x14ac:dyDescent="0.25">
      <c r="B1210"/>
      <c r="C1210"/>
      <c r="D1210"/>
    </row>
    <row r="1211" spans="2:4" x14ac:dyDescent="0.25">
      <c r="B1211"/>
      <c r="C1211"/>
      <c r="D1211"/>
    </row>
    <row r="1212" spans="2:4" x14ac:dyDescent="0.25">
      <c r="B1212"/>
      <c r="C1212"/>
      <c r="D1212"/>
    </row>
    <row r="1213" spans="2:4" x14ac:dyDescent="0.25">
      <c r="B1213"/>
      <c r="C1213"/>
      <c r="D1213"/>
    </row>
    <row r="1214" spans="2:4" x14ac:dyDescent="0.25">
      <c r="B1214"/>
      <c r="C1214"/>
      <c r="D1214"/>
    </row>
    <row r="1215" spans="2:4" x14ac:dyDescent="0.25">
      <c r="B1215"/>
      <c r="C1215"/>
      <c r="D1215"/>
    </row>
    <row r="1216" spans="2:4" x14ac:dyDescent="0.25">
      <c r="B1216"/>
      <c r="C1216"/>
      <c r="D1216"/>
    </row>
    <row r="1217" spans="2:4" x14ac:dyDescent="0.25">
      <c r="B1217"/>
      <c r="C1217"/>
      <c r="D1217"/>
    </row>
    <row r="1218" spans="2:4" x14ac:dyDescent="0.25">
      <c r="B1218"/>
      <c r="C1218"/>
      <c r="D1218"/>
    </row>
    <row r="1219" spans="2:4" x14ac:dyDescent="0.25">
      <c r="B1219"/>
      <c r="C1219"/>
      <c r="D1219"/>
    </row>
    <row r="1220" spans="2:4" x14ac:dyDescent="0.25">
      <c r="B1220"/>
      <c r="C1220"/>
      <c r="D1220"/>
    </row>
    <row r="1221" spans="2:4" x14ac:dyDescent="0.25">
      <c r="B1221"/>
      <c r="C1221"/>
      <c r="D1221"/>
    </row>
    <row r="1222" spans="2:4" x14ac:dyDescent="0.25">
      <c r="B1222"/>
      <c r="C1222"/>
      <c r="D1222"/>
    </row>
    <row r="1223" spans="2:4" x14ac:dyDescent="0.25">
      <c r="B1223"/>
      <c r="C1223"/>
      <c r="D1223"/>
    </row>
    <row r="1224" spans="2:4" x14ac:dyDescent="0.25">
      <c r="B1224"/>
      <c r="C1224"/>
      <c r="D1224"/>
    </row>
    <row r="1225" spans="2:4" x14ac:dyDescent="0.25">
      <c r="B1225"/>
      <c r="C1225"/>
      <c r="D1225"/>
    </row>
    <row r="1226" spans="2:4" x14ac:dyDescent="0.25">
      <c r="B1226"/>
      <c r="C1226"/>
      <c r="D1226"/>
    </row>
    <row r="1227" spans="2:4" x14ac:dyDescent="0.25">
      <c r="B1227"/>
      <c r="C1227"/>
      <c r="D1227"/>
    </row>
    <row r="1228" spans="2:4" x14ac:dyDescent="0.25">
      <c r="B1228"/>
      <c r="C1228"/>
      <c r="D1228"/>
    </row>
    <row r="1229" spans="2:4" x14ac:dyDescent="0.25">
      <c r="B1229"/>
      <c r="C1229"/>
      <c r="D1229"/>
    </row>
    <row r="1230" spans="2:4" x14ac:dyDescent="0.25">
      <c r="B1230"/>
      <c r="C1230"/>
      <c r="D1230"/>
    </row>
    <row r="1231" spans="2:4" x14ac:dyDescent="0.25">
      <c r="B1231"/>
      <c r="C1231"/>
      <c r="D1231"/>
    </row>
    <row r="1232" spans="2:4" x14ac:dyDescent="0.25">
      <c r="B1232"/>
      <c r="C1232"/>
      <c r="D1232"/>
    </row>
    <row r="1233" spans="2:4" x14ac:dyDescent="0.25">
      <c r="B1233"/>
      <c r="C1233"/>
      <c r="D1233"/>
    </row>
    <row r="1234" spans="2:4" x14ac:dyDescent="0.25">
      <c r="B1234"/>
      <c r="C1234"/>
      <c r="D1234"/>
    </row>
    <row r="1235" spans="2:4" x14ac:dyDescent="0.25">
      <c r="B1235"/>
      <c r="C1235"/>
      <c r="D1235"/>
    </row>
    <row r="1236" spans="2:4" x14ac:dyDescent="0.25">
      <c r="B1236"/>
      <c r="C1236"/>
      <c r="D1236"/>
    </row>
    <row r="1237" spans="2:4" x14ac:dyDescent="0.25">
      <c r="B1237"/>
      <c r="C1237"/>
      <c r="D1237"/>
    </row>
    <row r="1238" spans="2:4" x14ac:dyDescent="0.25">
      <c r="B1238"/>
      <c r="C1238"/>
      <c r="D1238"/>
    </row>
    <row r="1239" spans="2:4" x14ac:dyDescent="0.25">
      <c r="B1239"/>
      <c r="C1239"/>
      <c r="D1239"/>
    </row>
    <row r="1240" spans="2:4" x14ac:dyDescent="0.25">
      <c r="B1240"/>
      <c r="C1240"/>
      <c r="D1240"/>
    </row>
    <row r="1241" spans="2:4" x14ac:dyDescent="0.25">
      <c r="B1241"/>
      <c r="C1241"/>
      <c r="D1241"/>
    </row>
    <row r="1242" spans="2:4" x14ac:dyDescent="0.25">
      <c r="B1242"/>
      <c r="C1242"/>
      <c r="D1242"/>
    </row>
    <row r="1243" spans="2:4" x14ac:dyDescent="0.25">
      <c r="B1243"/>
      <c r="C1243"/>
      <c r="D1243"/>
    </row>
    <row r="1244" spans="2:4" x14ac:dyDescent="0.25">
      <c r="B1244"/>
      <c r="C1244"/>
      <c r="D1244"/>
    </row>
    <row r="1245" spans="2:4" x14ac:dyDescent="0.25">
      <c r="B1245"/>
      <c r="C1245"/>
      <c r="D1245"/>
    </row>
    <row r="1246" spans="2:4" x14ac:dyDescent="0.25">
      <c r="B1246"/>
      <c r="C1246"/>
      <c r="D1246"/>
    </row>
    <row r="1247" spans="2:4" x14ac:dyDescent="0.25">
      <c r="B1247"/>
      <c r="C1247"/>
      <c r="D1247"/>
    </row>
    <row r="1248" spans="2:4" x14ac:dyDescent="0.25">
      <c r="B1248"/>
      <c r="C1248"/>
      <c r="D1248"/>
    </row>
    <row r="1249" spans="2:4" x14ac:dyDescent="0.25">
      <c r="B1249"/>
      <c r="C1249"/>
      <c r="D1249"/>
    </row>
    <row r="1250" spans="2:4" x14ac:dyDescent="0.25">
      <c r="B1250"/>
      <c r="C1250"/>
      <c r="D1250"/>
    </row>
    <row r="1251" spans="2:4" x14ac:dyDescent="0.25">
      <c r="B1251"/>
      <c r="C1251"/>
      <c r="D1251"/>
    </row>
    <row r="1252" spans="2:4" x14ac:dyDescent="0.25">
      <c r="B1252"/>
      <c r="C1252"/>
      <c r="D1252"/>
    </row>
    <row r="1253" spans="2:4" x14ac:dyDescent="0.25">
      <c r="B1253"/>
      <c r="C1253"/>
      <c r="D1253"/>
    </row>
    <row r="1254" spans="2:4" x14ac:dyDescent="0.25">
      <c r="B1254"/>
      <c r="C1254"/>
      <c r="D1254"/>
    </row>
    <row r="1255" spans="2:4" x14ac:dyDescent="0.25">
      <c r="B1255"/>
      <c r="C1255"/>
      <c r="D1255"/>
    </row>
    <row r="1256" spans="2:4" x14ac:dyDescent="0.25">
      <c r="B1256"/>
      <c r="C1256"/>
      <c r="D1256"/>
    </row>
    <row r="1257" spans="2:4" x14ac:dyDescent="0.25">
      <c r="B1257"/>
      <c r="C1257"/>
      <c r="D1257"/>
    </row>
    <row r="1258" spans="2:4" x14ac:dyDescent="0.25">
      <c r="B1258"/>
      <c r="C1258"/>
      <c r="D1258"/>
    </row>
    <row r="1259" spans="2:4" x14ac:dyDescent="0.25">
      <c r="B1259"/>
      <c r="C1259"/>
      <c r="D1259"/>
    </row>
    <row r="1260" spans="2:4" x14ac:dyDescent="0.25">
      <c r="B1260"/>
      <c r="C1260"/>
      <c r="D1260"/>
    </row>
    <row r="1261" spans="2:4" x14ac:dyDescent="0.25">
      <c r="B1261"/>
      <c r="C1261"/>
      <c r="D1261"/>
    </row>
    <row r="1262" spans="2:4" x14ac:dyDescent="0.25">
      <c r="B1262"/>
      <c r="C1262"/>
      <c r="D1262"/>
    </row>
    <row r="1263" spans="2:4" x14ac:dyDescent="0.25">
      <c r="B1263"/>
      <c r="C1263"/>
      <c r="D1263"/>
    </row>
    <row r="1264" spans="2:4" x14ac:dyDescent="0.25">
      <c r="B1264"/>
      <c r="C1264"/>
      <c r="D1264"/>
    </row>
    <row r="1265" spans="2:4" x14ac:dyDescent="0.25">
      <c r="B1265"/>
      <c r="C1265"/>
      <c r="D1265"/>
    </row>
    <row r="1266" spans="2:4" x14ac:dyDescent="0.25">
      <c r="B1266"/>
      <c r="C1266"/>
      <c r="D1266"/>
    </row>
    <row r="1267" spans="2:4" x14ac:dyDescent="0.25">
      <c r="B1267"/>
      <c r="C1267"/>
      <c r="D1267"/>
    </row>
    <row r="1268" spans="2:4" x14ac:dyDescent="0.25">
      <c r="B1268"/>
      <c r="C1268"/>
      <c r="D1268"/>
    </row>
    <row r="1269" spans="2:4" x14ac:dyDescent="0.25">
      <c r="B1269"/>
      <c r="C1269"/>
      <c r="D1269"/>
    </row>
    <row r="1270" spans="2:4" x14ac:dyDescent="0.25">
      <c r="B1270"/>
      <c r="C1270"/>
      <c r="D1270"/>
    </row>
    <row r="1271" spans="2:4" x14ac:dyDescent="0.25">
      <c r="B1271"/>
      <c r="C1271"/>
      <c r="D1271"/>
    </row>
    <row r="1272" spans="2:4" x14ac:dyDescent="0.25">
      <c r="B1272"/>
      <c r="C1272"/>
      <c r="D1272"/>
    </row>
    <row r="1273" spans="2:4" x14ac:dyDescent="0.25">
      <c r="B1273"/>
      <c r="C1273"/>
      <c r="D1273"/>
    </row>
    <row r="1274" spans="2:4" x14ac:dyDescent="0.25">
      <c r="B1274"/>
      <c r="C1274"/>
      <c r="D1274"/>
    </row>
    <row r="1275" spans="2:4" x14ac:dyDescent="0.25">
      <c r="B1275"/>
      <c r="C1275"/>
      <c r="D1275"/>
    </row>
    <row r="1276" spans="2:4" x14ac:dyDescent="0.25">
      <c r="B1276"/>
      <c r="C1276"/>
      <c r="D1276"/>
    </row>
    <row r="1277" spans="2:4" x14ac:dyDescent="0.25">
      <c r="B1277"/>
      <c r="C1277"/>
      <c r="D1277"/>
    </row>
    <row r="1278" spans="2:4" x14ac:dyDescent="0.25">
      <c r="B1278"/>
      <c r="C1278"/>
      <c r="D1278"/>
    </row>
    <row r="1279" spans="2:4" x14ac:dyDescent="0.25">
      <c r="B1279"/>
      <c r="C1279"/>
      <c r="D1279"/>
    </row>
    <row r="1280" spans="2:4" x14ac:dyDescent="0.25">
      <c r="B1280"/>
      <c r="C1280"/>
      <c r="D1280"/>
    </row>
    <row r="1281" spans="2:4" x14ac:dyDescent="0.25">
      <c r="B1281"/>
      <c r="C1281"/>
      <c r="D1281"/>
    </row>
    <row r="1282" spans="2:4" x14ac:dyDescent="0.25">
      <c r="B1282"/>
      <c r="C1282"/>
      <c r="D1282"/>
    </row>
    <row r="1283" spans="2:4" x14ac:dyDescent="0.25">
      <c r="B1283"/>
      <c r="C1283"/>
      <c r="D1283"/>
    </row>
    <row r="1284" spans="2:4" x14ac:dyDescent="0.25">
      <c r="B1284"/>
      <c r="C1284"/>
      <c r="D1284"/>
    </row>
    <row r="1285" spans="2:4" x14ac:dyDescent="0.25">
      <c r="B1285"/>
      <c r="C1285"/>
      <c r="D1285"/>
    </row>
    <row r="1286" spans="2:4" x14ac:dyDescent="0.25">
      <c r="B1286"/>
      <c r="C1286"/>
      <c r="D1286"/>
    </row>
    <row r="1287" spans="2:4" x14ac:dyDescent="0.25">
      <c r="B1287"/>
      <c r="C1287"/>
      <c r="D1287"/>
    </row>
    <row r="1288" spans="2:4" x14ac:dyDescent="0.25">
      <c r="B1288"/>
      <c r="C1288"/>
      <c r="D1288"/>
    </row>
    <row r="1289" spans="2:4" x14ac:dyDescent="0.25">
      <c r="B1289"/>
      <c r="C1289"/>
      <c r="D1289"/>
    </row>
    <row r="1290" spans="2:4" x14ac:dyDescent="0.25">
      <c r="B1290"/>
      <c r="C1290"/>
      <c r="D1290"/>
    </row>
    <row r="1291" spans="2:4" x14ac:dyDescent="0.25">
      <c r="B1291"/>
      <c r="C1291"/>
      <c r="D1291"/>
    </row>
    <row r="1292" spans="2:4" x14ac:dyDescent="0.25">
      <c r="B1292"/>
      <c r="C1292"/>
      <c r="D1292"/>
    </row>
    <row r="1293" spans="2:4" x14ac:dyDescent="0.25">
      <c r="B1293"/>
      <c r="C1293"/>
      <c r="D1293"/>
    </row>
    <row r="1294" spans="2:4" x14ac:dyDescent="0.25">
      <c r="B1294"/>
      <c r="C1294"/>
      <c r="D1294"/>
    </row>
    <row r="1295" spans="2:4" x14ac:dyDescent="0.25">
      <c r="B1295"/>
      <c r="C1295"/>
      <c r="D1295"/>
    </row>
    <row r="1296" spans="2:4" x14ac:dyDescent="0.25">
      <c r="B1296"/>
      <c r="C1296"/>
      <c r="D1296"/>
    </row>
    <row r="1297" spans="2:4" x14ac:dyDescent="0.25">
      <c r="B1297"/>
      <c r="C1297"/>
      <c r="D1297"/>
    </row>
    <row r="1298" spans="2:4" x14ac:dyDescent="0.25">
      <c r="B1298"/>
      <c r="C1298"/>
      <c r="D1298"/>
    </row>
    <row r="1299" spans="2:4" x14ac:dyDescent="0.25">
      <c r="B1299"/>
      <c r="C1299"/>
      <c r="D1299"/>
    </row>
    <row r="1300" spans="2:4" x14ac:dyDescent="0.25">
      <c r="B1300"/>
      <c r="C1300"/>
      <c r="D1300"/>
    </row>
    <row r="1301" spans="2:4" x14ac:dyDescent="0.25">
      <c r="B1301"/>
      <c r="C1301"/>
      <c r="D1301"/>
    </row>
    <row r="1302" spans="2:4" x14ac:dyDescent="0.25">
      <c r="B1302"/>
      <c r="C1302"/>
      <c r="D1302"/>
    </row>
    <row r="1303" spans="2:4" x14ac:dyDescent="0.25">
      <c r="B1303"/>
      <c r="C1303"/>
      <c r="D1303"/>
    </row>
    <row r="1304" spans="2:4" x14ac:dyDescent="0.25">
      <c r="B1304"/>
      <c r="C1304"/>
      <c r="D1304"/>
    </row>
    <row r="1305" spans="2:4" x14ac:dyDescent="0.25">
      <c r="B1305"/>
      <c r="C1305"/>
      <c r="D1305"/>
    </row>
    <row r="1306" spans="2:4" x14ac:dyDescent="0.25">
      <c r="B1306"/>
      <c r="C1306"/>
      <c r="D1306"/>
    </row>
    <row r="1307" spans="2:4" x14ac:dyDescent="0.25">
      <c r="B1307"/>
      <c r="C1307"/>
      <c r="D1307"/>
    </row>
    <row r="1308" spans="2:4" x14ac:dyDescent="0.25">
      <c r="B1308"/>
      <c r="C1308"/>
      <c r="D1308"/>
    </row>
    <row r="1309" spans="2:4" x14ac:dyDescent="0.25">
      <c r="B1309"/>
      <c r="C1309"/>
      <c r="D1309"/>
    </row>
    <row r="1310" spans="2:4" x14ac:dyDescent="0.25">
      <c r="B1310"/>
      <c r="C1310"/>
      <c r="D1310"/>
    </row>
    <row r="1311" spans="2:4" x14ac:dyDescent="0.25">
      <c r="B1311"/>
      <c r="C1311"/>
      <c r="D1311"/>
    </row>
    <row r="1312" spans="2:4" x14ac:dyDescent="0.25">
      <c r="B1312"/>
      <c r="C1312"/>
      <c r="D1312"/>
    </row>
    <row r="1313" spans="2:4" x14ac:dyDescent="0.25">
      <c r="B1313"/>
      <c r="C1313"/>
      <c r="D1313"/>
    </row>
    <row r="1314" spans="2:4" x14ac:dyDescent="0.25">
      <c r="B1314"/>
      <c r="C1314"/>
      <c r="D1314"/>
    </row>
    <row r="1315" spans="2:4" x14ac:dyDescent="0.25">
      <c r="B1315"/>
      <c r="C1315"/>
      <c r="D1315"/>
    </row>
    <row r="1316" spans="2:4" x14ac:dyDescent="0.25">
      <c r="B1316"/>
      <c r="C1316"/>
      <c r="D1316"/>
    </row>
    <row r="1317" spans="2:4" x14ac:dyDescent="0.25">
      <c r="B1317"/>
      <c r="C1317"/>
      <c r="D1317"/>
    </row>
    <row r="1318" spans="2:4" x14ac:dyDescent="0.25">
      <c r="B1318"/>
      <c r="C1318"/>
      <c r="D1318"/>
    </row>
    <row r="1319" spans="2:4" x14ac:dyDescent="0.25">
      <c r="B1319"/>
      <c r="C1319"/>
      <c r="D1319"/>
    </row>
    <row r="1320" spans="2:4" x14ac:dyDescent="0.25">
      <c r="B1320"/>
      <c r="C1320"/>
      <c r="D1320"/>
    </row>
    <row r="1321" spans="2:4" x14ac:dyDescent="0.25">
      <c r="B1321"/>
      <c r="C1321"/>
      <c r="D1321"/>
    </row>
    <row r="1322" spans="2:4" x14ac:dyDescent="0.25">
      <c r="B1322"/>
      <c r="C1322"/>
      <c r="D1322"/>
    </row>
    <row r="1323" spans="2:4" x14ac:dyDescent="0.25">
      <c r="B1323"/>
      <c r="C1323"/>
      <c r="D1323"/>
    </row>
    <row r="1324" spans="2:4" x14ac:dyDescent="0.25">
      <c r="B1324"/>
      <c r="C1324"/>
      <c r="D1324"/>
    </row>
    <row r="1325" spans="2:4" x14ac:dyDescent="0.25">
      <c r="B1325"/>
      <c r="C1325"/>
      <c r="D1325"/>
    </row>
    <row r="1326" spans="2:4" x14ac:dyDescent="0.25">
      <c r="B1326"/>
      <c r="C1326"/>
      <c r="D1326"/>
    </row>
    <row r="1327" spans="2:4" x14ac:dyDescent="0.25">
      <c r="B1327"/>
      <c r="C1327"/>
      <c r="D1327"/>
    </row>
    <row r="1328" spans="2:4" x14ac:dyDescent="0.25">
      <c r="B1328"/>
      <c r="C1328"/>
      <c r="D1328"/>
    </row>
    <row r="1329" spans="2:4" x14ac:dyDescent="0.25">
      <c r="B1329"/>
      <c r="C1329"/>
      <c r="D1329"/>
    </row>
    <row r="1330" spans="2:4" x14ac:dyDescent="0.25">
      <c r="B1330"/>
      <c r="C1330"/>
      <c r="D1330"/>
    </row>
    <row r="1331" spans="2:4" x14ac:dyDescent="0.25">
      <c r="B1331"/>
      <c r="C1331"/>
      <c r="D1331"/>
    </row>
    <row r="1332" spans="2:4" x14ac:dyDescent="0.25">
      <c r="B1332"/>
      <c r="C1332"/>
      <c r="D1332"/>
    </row>
    <row r="1333" spans="2:4" x14ac:dyDescent="0.25">
      <c r="B1333"/>
      <c r="C1333"/>
      <c r="D1333"/>
    </row>
    <row r="1334" spans="2:4" x14ac:dyDescent="0.25">
      <c r="B1334"/>
      <c r="C1334"/>
      <c r="D1334"/>
    </row>
    <row r="1335" spans="2:4" x14ac:dyDescent="0.25">
      <c r="B1335"/>
      <c r="C1335"/>
      <c r="D1335"/>
    </row>
    <row r="1336" spans="2:4" x14ac:dyDescent="0.25">
      <c r="B1336"/>
      <c r="C1336"/>
      <c r="D1336"/>
    </row>
    <row r="1337" spans="2:4" x14ac:dyDescent="0.25">
      <c r="B1337"/>
      <c r="C1337"/>
      <c r="D1337"/>
    </row>
    <row r="1338" spans="2:4" x14ac:dyDescent="0.25">
      <c r="B1338"/>
      <c r="C1338"/>
      <c r="D1338"/>
    </row>
    <row r="1339" spans="2:4" x14ac:dyDescent="0.25">
      <c r="B1339"/>
      <c r="C1339"/>
      <c r="D1339"/>
    </row>
    <row r="1340" spans="2:4" x14ac:dyDescent="0.25">
      <c r="B1340"/>
      <c r="C1340"/>
      <c r="D1340"/>
    </row>
    <row r="1341" spans="2:4" x14ac:dyDescent="0.25">
      <c r="B1341"/>
      <c r="C1341"/>
      <c r="D1341"/>
    </row>
    <row r="1342" spans="2:4" x14ac:dyDescent="0.25">
      <c r="B1342"/>
      <c r="C1342"/>
      <c r="D1342"/>
    </row>
    <row r="1343" spans="2:4" x14ac:dyDescent="0.25">
      <c r="B1343"/>
      <c r="C1343"/>
      <c r="D1343"/>
    </row>
    <row r="1344" spans="2:4" x14ac:dyDescent="0.25">
      <c r="B1344"/>
      <c r="C1344"/>
      <c r="D1344"/>
    </row>
    <row r="1345" spans="2:4" x14ac:dyDescent="0.25">
      <c r="B1345"/>
      <c r="C1345"/>
      <c r="D1345"/>
    </row>
    <row r="1346" spans="2:4" x14ac:dyDescent="0.25">
      <c r="B1346"/>
      <c r="C1346"/>
      <c r="D1346"/>
    </row>
    <row r="1347" spans="2:4" x14ac:dyDescent="0.25">
      <c r="B1347"/>
      <c r="C1347"/>
      <c r="D1347"/>
    </row>
    <row r="1348" spans="2:4" x14ac:dyDescent="0.25">
      <c r="B1348"/>
      <c r="C1348"/>
      <c r="D1348"/>
    </row>
    <row r="1349" spans="2:4" x14ac:dyDescent="0.25">
      <c r="B1349"/>
      <c r="C1349"/>
      <c r="D1349"/>
    </row>
    <row r="1350" spans="2:4" x14ac:dyDescent="0.25">
      <c r="B1350"/>
      <c r="C1350"/>
      <c r="D1350"/>
    </row>
    <row r="1351" spans="2:4" x14ac:dyDescent="0.25">
      <c r="B1351"/>
      <c r="C1351"/>
      <c r="D1351"/>
    </row>
    <row r="1352" spans="2:4" x14ac:dyDescent="0.25">
      <c r="B1352"/>
      <c r="C1352"/>
      <c r="D1352"/>
    </row>
    <row r="1353" spans="2:4" x14ac:dyDescent="0.25">
      <c r="B1353"/>
      <c r="C1353"/>
      <c r="D1353"/>
    </row>
    <row r="1354" spans="2:4" x14ac:dyDescent="0.25">
      <c r="B1354"/>
      <c r="C1354"/>
      <c r="D1354"/>
    </row>
    <row r="1355" spans="2:4" x14ac:dyDescent="0.25">
      <c r="B1355"/>
      <c r="C1355"/>
      <c r="D1355"/>
    </row>
    <row r="1356" spans="2:4" x14ac:dyDescent="0.25">
      <c r="B1356"/>
      <c r="C1356"/>
      <c r="D1356"/>
    </row>
    <row r="1357" spans="2:4" x14ac:dyDescent="0.25">
      <c r="B1357"/>
      <c r="C1357"/>
      <c r="D1357"/>
    </row>
    <row r="1358" spans="2:4" x14ac:dyDescent="0.25">
      <c r="B1358"/>
      <c r="C1358"/>
      <c r="D1358"/>
    </row>
    <row r="1359" spans="2:4" x14ac:dyDescent="0.25">
      <c r="B1359"/>
      <c r="C1359"/>
      <c r="D1359"/>
    </row>
    <row r="1360" spans="2:4" x14ac:dyDescent="0.25">
      <c r="B1360"/>
      <c r="C1360"/>
      <c r="D1360"/>
    </row>
    <row r="1361" spans="2:4" x14ac:dyDescent="0.25">
      <c r="B1361"/>
      <c r="C1361"/>
      <c r="D1361"/>
    </row>
    <row r="1362" spans="2:4" x14ac:dyDescent="0.25">
      <c r="B1362"/>
      <c r="C1362"/>
      <c r="D1362"/>
    </row>
    <row r="1363" spans="2:4" x14ac:dyDescent="0.25">
      <c r="B1363"/>
      <c r="C1363"/>
      <c r="D1363"/>
    </row>
    <row r="1364" spans="2:4" x14ac:dyDescent="0.25">
      <c r="B1364"/>
      <c r="C1364"/>
      <c r="D1364"/>
    </row>
    <row r="1365" spans="2:4" x14ac:dyDescent="0.25">
      <c r="B1365"/>
      <c r="C1365"/>
      <c r="D1365"/>
    </row>
    <row r="1366" spans="2:4" x14ac:dyDescent="0.25">
      <c r="B1366"/>
      <c r="C1366"/>
      <c r="D1366"/>
    </row>
    <row r="1367" spans="2:4" x14ac:dyDescent="0.25">
      <c r="B1367"/>
      <c r="C1367"/>
      <c r="D1367"/>
    </row>
    <row r="1368" spans="2:4" x14ac:dyDescent="0.25">
      <c r="B1368"/>
      <c r="C1368"/>
      <c r="D1368"/>
    </row>
    <row r="1369" spans="2:4" x14ac:dyDescent="0.25">
      <c r="B1369"/>
      <c r="C1369"/>
      <c r="D1369"/>
    </row>
    <row r="1370" spans="2:4" x14ac:dyDescent="0.25">
      <c r="B1370"/>
      <c r="C1370"/>
      <c r="D1370"/>
    </row>
    <row r="1371" spans="2:4" x14ac:dyDescent="0.25">
      <c r="B1371"/>
      <c r="C1371"/>
      <c r="D1371"/>
    </row>
    <row r="1372" spans="2:4" x14ac:dyDescent="0.25">
      <c r="B1372"/>
      <c r="C1372"/>
      <c r="D1372"/>
    </row>
    <row r="1373" spans="2:4" x14ac:dyDescent="0.25">
      <c r="B1373"/>
      <c r="C1373"/>
      <c r="D1373"/>
    </row>
    <row r="1374" spans="2:4" x14ac:dyDescent="0.25">
      <c r="B1374"/>
      <c r="C1374"/>
      <c r="D1374"/>
    </row>
    <row r="1375" spans="2:4" x14ac:dyDescent="0.25">
      <c r="B1375"/>
      <c r="C1375"/>
      <c r="D1375"/>
    </row>
    <row r="1376" spans="2:4" x14ac:dyDescent="0.25">
      <c r="B1376"/>
      <c r="C1376"/>
      <c r="D1376"/>
    </row>
    <row r="1377" spans="2:4" x14ac:dyDescent="0.25">
      <c r="B1377"/>
      <c r="C1377"/>
      <c r="D1377"/>
    </row>
    <row r="1378" spans="2:4" x14ac:dyDescent="0.25">
      <c r="B1378"/>
      <c r="C1378"/>
      <c r="D1378"/>
    </row>
    <row r="1379" spans="2:4" x14ac:dyDescent="0.25">
      <c r="B1379"/>
      <c r="C1379"/>
      <c r="D1379"/>
    </row>
    <row r="1380" spans="2:4" x14ac:dyDescent="0.25">
      <c r="B1380"/>
      <c r="C1380"/>
      <c r="D1380"/>
    </row>
    <row r="1381" spans="2:4" x14ac:dyDescent="0.25">
      <c r="B1381"/>
      <c r="C1381"/>
      <c r="D1381"/>
    </row>
    <row r="1382" spans="2:4" x14ac:dyDescent="0.25">
      <c r="B1382"/>
      <c r="C1382"/>
      <c r="D1382"/>
    </row>
    <row r="1383" spans="2:4" x14ac:dyDescent="0.25">
      <c r="B1383"/>
      <c r="C1383"/>
      <c r="D1383"/>
    </row>
    <row r="1384" spans="2:4" x14ac:dyDescent="0.25">
      <c r="B1384"/>
      <c r="C1384"/>
      <c r="D1384"/>
    </row>
    <row r="1385" spans="2:4" x14ac:dyDescent="0.25">
      <c r="B1385"/>
      <c r="C1385"/>
      <c r="D1385"/>
    </row>
    <row r="1386" spans="2:4" x14ac:dyDescent="0.25">
      <c r="B1386"/>
      <c r="C1386"/>
      <c r="D1386"/>
    </row>
    <row r="1387" spans="2:4" x14ac:dyDescent="0.25">
      <c r="B1387"/>
      <c r="C1387"/>
      <c r="D1387"/>
    </row>
    <row r="1388" spans="2:4" x14ac:dyDescent="0.25">
      <c r="B1388"/>
      <c r="C1388"/>
      <c r="D1388"/>
    </row>
    <row r="1389" spans="2:4" x14ac:dyDescent="0.25">
      <c r="B1389"/>
      <c r="C1389"/>
      <c r="D1389"/>
    </row>
    <row r="1390" spans="2:4" x14ac:dyDescent="0.25">
      <c r="B1390"/>
      <c r="C1390"/>
      <c r="D1390"/>
    </row>
    <row r="1391" spans="2:4" x14ac:dyDescent="0.25">
      <c r="B1391"/>
      <c r="C1391"/>
      <c r="D1391"/>
    </row>
    <row r="1392" spans="2:4" x14ac:dyDescent="0.25">
      <c r="B1392"/>
      <c r="C1392"/>
      <c r="D1392"/>
    </row>
    <row r="1393" spans="2:4" x14ac:dyDescent="0.25">
      <c r="B1393"/>
      <c r="C1393"/>
      <c r="D1393"/>
    </row>
    <row r="1394" spans="2:4" x14ac:dyDescent="0.25">
      <c r="B1394"/>
      <c r="C1394"/>
      <c r="D1394"/>
    </row>
    <row r="1395" spans="2:4" x14ac:dyDescent="0.25">
      <c r="B1395"/>
      <c r="C1395"/>
      <c r="D1395"/>
    </row>
    <row r="1396" spans="2:4" x14ac:dyDescent="0.25">
      <c r="B1396"/>
      <c r="C1396"/>
      <c r="D1396"/>
    </row>
    <row r="1397" spans="2:4" x14ac:dyDescent="0.25">
      <c r="B1397"/>
      <c r="C1397"/>
      <c r="D1397"/>
    </row>
    <row r="1398" spans="2:4" x14ac:dyDescent="0.25">
      <c r="B1398"/>
      <c r="C1398"/>
      <c r="D1398"/>
    </row>
    <row r="1399" spans="2:4" x14ac:dyDescent="0.25">
      <c r="B1399"/>
      <c r="C1399"/>
      <c r="D1399"/>
    </row>
    <row r="1400" spans="2:4" x14ac:dyDescent="0.25">
      <c r="B1400"/>
      <c r="C1400"/>
      <c r="D1400"/>
    </row>
    <row r="1401" spans="2:4" x14ac:dyDescent="0.25">
      <c r="B1401"/>
      <c r="C1401"/>
      <c r="D1401"/>
    </row>
    <row r="1402" spans="2:4" x14ac:dyDescent="0.25">
      <c r="B1402"/>
      <c r="C1402"/>
      <c r="D1402"/>
    </row>
    <row r="1403" spans="2:4" x14ac:dyDescent="0.25">
      <c r="B1403"/>
      <c r="C1403"/>
      <c r="D1403"/>
    </row>
    <row r="1404" spans="2:4" x14ac:dyDescent="0.25">
      <c r="B1404"/>
      <c r="C1404"/>
      <c r="D1404"/>
    </row>
    <row r="1405" spans="2:4" x14ac:dyDescent="0.25">
      <c r="B1405"/>
      <c r="C1405"/>
      <c r="D1405"/>
    </row>
    <row r="1406" spans="2:4" x14ac:dyDescent="0.25">
      <c r="B1406"/>
      <c r="C1406"/>
      <c r="D1406"/>
    </row>
    <row r="1407" spans="2:4" x14ac:dyDescent="0.25">
      <c r="B1407"/>
      <c r="C1407"/>
      <c r="D1407"/>
    </row>
    <row r="1408" spans="2:4" x14ac:dyDescent="0.25">
      <c r="B1408"/>
      <c r="C1408"/>
      <c r="D1408"/>
    </row>
    <row r="1409" spans="2:4" x14ac:dyDescent="0.25">
      <c r="B1409"/>
      <c r="C1409"/>
      <c r="D1409"/>
    </row>
    <row r="1410" spans="2:4" x14ac:dyDescent="0.25">
      <c r="B1410"/>
      <c r="C1410"/>
      <c r="D1410"/>
    </row>
    <row r="1411" spans="2:4" x14ac:dyDescent="0.25">
      <c r="B1411"/>
      <c r="C1411"/>
      <c r="D1411"/>
    </row>
    <row r="1412" spans="2:4" x14ac:dyDescent="0.25">
      <c r="B1412"/>
      <c r="C1412"/>
      <c r="D1412"/>
    </row>
    <row r="1413" spans="2:4" x14ac:dyDescent="0.25">
      <c r="B1413"/>
      <c r="C1413"/>
      <c r="D1413"/>
    </row>
    <row r="1414" spans="2:4" x14ac:dyDescent="0.25">
      <c r="B1414"/>
      <c r="C1414"/>
      <c r="D1414"/>
    </row>
    <row r="1415" spans="2:4" x14ac:dyDescent="0.25">
      <c r="B1415"/>
      <c r="C1415"/>
      <c r="D1415"/>
    </row>
    <row r="1416" spans="2:4" x14ac:dyDescent="0.25">
      <c r="B1416"/>
      <c r="C1416"/>
      <c r="D1416"/>
    </row>
    <row r="1417" spans="2:4" x14ac:dyDescent="0.25">
      <c r="B1417"/>
      <c r="C1417"/>
      <c r="D1417"/>
    </row>
    <row r="1418" spans="2:4" x14ac:dyDescent="0.25">
      <c r="B1418"/>
      <c r="C1418"/>
      <c r="D1418"/>
    </row>
    <row r="1419" spans="2:4" x14ac:dyDescent="0.25">
      <c r="B1419"/>
      <c r="C1419"/>
      <c r="D1419"/>
    </row>
    <row r="1420" spans="2:4" x14ac:dyDescent="0.25">
      <c r="B1420"/>
      <c r="C1420"/>
      <c r="D1420"/>
    </row>
    <row r="1421" spans="2:4" x14ac:dyDescent="0.25">
      <c r="B1421"/>
      <c r="C1421"/>
      <c r="D1421"/>
    </row>
    <row r="1422" spans="2:4" x14ac:dyDescent="0.25">
      <c r="B1422"/>
      <c r="C1422"/>
      <c r="D1422"/>
    </row>
    <row r="1423" spans="2:4" x14ac:dyDescent="0.25">
      <c r="B1423"/>
      <c r="C1423"/>
      <c r="D1423"/>
    </row>
    <row r="1424" spans="2:4" x14ac:dyDescent="0.25">
      <c r="B1424"/>
      <c r="C1424"/>
      <c r="D1424"/>
    </row>
    <row r="1425" spans="2:4" x14ac:dyDescent="0.25">
      <c r="B1425"/>
      <c r="C1425"/>
      <c r="D1425"/>
    </row>
    <row r="1426" spans="2:4" x14ac:dyDescent="0.25">
      <c r="B1426"/>
      <c r="C1426"/>
      <c r="D1426"/>
    </row>
    <row r="1427" spans="2:4" x14ac:dyDescent="0.25">
      <c r="B1427"/>
      <c r="C1427"/>
      <c r="D1427"/>
    </row>
    <row r="1428" spans="2:4" x14ac:dyDescent="0.25">
      <c r="B1428"/>
      <c r="C1428"/>
      <c r="D1428"/>
    </row>
    <row r="1429" spans="2:4" x14ac:dyDescent="0.25">
      <c r="B1429"/>
      <c r="C1429"/>
      <c r="D1429"/>
    </row>
    <row r="1430" spans="2:4" x14ac:dyDescent="0.25">
      <c r="B1430"/>
      <c r="C1430"/>
      <c r="D1430"/>
    </row>
    <row r="1431" spans="2:4" x14ac:dyDescent="0.25">
      <c r="B1431"/>
      <c r="C1431"/>
      <c r="D1431"/>
    </row>
    <row r="1432" spans="2:4" x14ac:dyDescent="0.25">
      <c r="B1432"/>
      <c r="C1432"/>
      <c r="D1432"/>
    </row>
    <row r="1433" spans="2:4" x14ac:dyDescent="0.25">
      <c r="B1433"/>
      <c r="C1433"/>
      <c r="D1433"/>
    </row>
    <row r="1434" spans="2:4" x14ac:dyDescent="0.25">
      <c r="B1434"/>
      <c r="C1434"/>
      <c r="D1434"/>
    </row>
    <row r="1435" spans="2:4" x14ac:dyDescent="0.25">
      <c r="B1435"/>
      <c r="C1435"/>
      <c r="D1435"/>
    </row>
    <row r="1436" spans="2:4" x14ac:dyDescent="0.25">
      <c r="B1436"/>
      <c r="C1436"/>
      <c r="D1436"/>
    </row>
    <row r="1437" spans="2:4" x14ac:dyDescent="0.25">
      <c r="B1437"/>
      <c r="C1437"/>
      <c r="D1437"/>
    </row>
    <row r="1438" spans="2:4" x14ac:dyDescent="0.25">
      <c r="B1438"/>
      <c r="C1438"/>
      <c r="D1438"/>
    </row>
    <row r="1439" spans="2:4" x14ac:dyDescent="0.25">
      <c r="B1439"/>
      <c r="C1439"/>
      <c r="D1439"/>
    </row>
    <row r="1440" spans="2:4" x14ac:dyDescent="0.25">
      <c r="B1440"/>
      <c r="C1440"/>
      <c r="D1440"/>
    </row>
    <row r="1441" spans="2:4" x14ac:dyDescent="0.25">
      <c r="B1441"/>
      <c r="C1441"/>
      <c r="D1441"/>
    </row>
    <row r="1442" spans="2:4" x14ac:dyDescent="0.25">
      <c r="B1442"/>
      <c r="C1442"/>
      <c r="D1442"/>
    </row>
    <row r="1443" spans="2:4" x14ac:dyDescent="0.25">
      <c r="B1443"/>
      <c r="C1443"/>
      <c r="D1443"/>
    </row>
    <row r="1444" spans="2:4" x14ac:dyDescent="0.25">
      <c r="B1444"/>
      <c r="C1444"/>
      <c r="D1444"/>
    </row>
    <row r="1445" spans="2:4" x14ac:dyDescent="0.25">
      <c r="B1445"/>
      <c r="C1445"/>
      <c r="D1445"/>
    </row>
    <row r="1446" spans="2:4" x14ac:dyDescent="0.25">
      <c r="B1446"/>
      <c r="C1446"/>
      <c r="D1446"/>
    </row>
    <row r="1447" spans="2:4" x14ac:dyDescent="0.25">
      <c r="B1447"/>
      <c r="C1447"/>
      <c r="D1447"/>
    </row>
    <row r="1448" spans="2:4" x14ac:dyDescent="0.25">
      <c r="B1448"/>
      <c r="C1448"/>
      <c r="D1448"/>
    </row>
    <row r="1449" spans="2:4" x14ac:dyDescent="0.25">
      <c r="B1449"/>
      <c r="C1449"/>
      <c r="D1449"/>
    </row>
    <row r="1450" spans="2:4" x14ac:dyDescent="0.25">
      <c r="B1450"/>
      <c r="C1450"/>
      <c r="D1450"/>
    </row>
    <row r="1451" spans="2:4" x14ac:dyDescent="0.25">
      <c r="B1451"/>
      <c r="C1451"/>
      <c r="D1451"/>
    </row>
    <row r="1452" spans="2:4" x14ac:dyDescent="0.25">
      <c r="B1452"/>
      <c r="C1452"/>
      <c r="D1452"/>
    </row>
    <row r="1453" spans="2:4" x14ac:dyDescent="0.25">
      <c r="B1453"/>
      <c r="C1453"/>
      <c r="D1453"/>
    </row>
    <row r="1454" spans="2:4" x14ac:dyDescent="0.25">
      <c r="B1454"/>
      <c r="C1454"/>
      <c r="D1454"/>
    </row>
    <row r="1455" spans="2:4" x14ac:dyDescent="0.25">
      <c r="B1455"/>
      <c r="C1455"/>
      <c r="D1455"/>
    </row>
    <row r="1456" spans="2:4" x14ac:dyDescent="0.25">
      <c r="B1456"/>
      <c r="C1456"/>
      <c r="D1456"/>
    </row>
    <row r="1457" spans="2:4" x14ac:dyDescent="0.25">
      <c r="B1457"/>
      <c r="C1457"/>
      <c r="D1457"/>
    </row>
    <row r="1458" spans="2:4" x14ac:dyDescent="0.25">
      <c r="B1458"/>
      <c r="C1458"/>
      <c r="D1458"/>
    </row>
    <row r="1459" spans="2:4" x14ac:dyDescent="0.25">
      <c r="B1459"/>
      <c r="C1459"/>
      <c r="D1459"/>
    </row>
    <row r="1460" spans="2:4" x14ac:dyDescent="0.25">
      <c r="B1460"/>
      <c r="C1460"/>
      <c r="D1460"/>
    </row>
    <row r="1461" spans="2:4" x14ac:dyDescent="0.25">
      <c r="B1461"/>
      <c r="C1461"/>
      <c r="D1461"/>
    </row>
    <row r="1462" spans="2:4" x14ac:dyDescent="0.25">
      <c r="B1462"/>
      <c r="C1462"/>
      <c r="D1462"/>
    </row>
    <row r="1463" spans="2:4" x14ac:dyDescent="0.25">
      <c r="B1463"/>
      <c r="C1463"/>
      <c r="D1463"/>
    </row>
    <row r="1464" spans="2:4" x14ac:dyDescent="0.25">
      <c r="B1464"/>
      <c r="C1464"/>
      <c r="D1464"/>
    </row>
    <row r="1465" spans="2:4" x14ac:dyDescent="0.25">
      <c r="B1465"/>
      <c r="C1465"/>
      <c r="D1465"/>
    </row>
    <row r="1466" spans="2:4" x14ac:dyDescent="0.25">
      <c r="B1466"/>
      <c r="C1466"/>
      <c r="D1466"/>
    </row>
    <row r="1467" spans="2:4" x14ac:dyDescent="0.25">
      <c r="B1467"/>
      <c r="C1467"/>
      <c r="D1467"/>
    </row>
    <row r="1468" spans="2:4" x14ac:dyDescent="0.25">
      <c r="B1468"/>
      <c r="C1468"/>
      <c r="D1468"/>
    </row>
    <row r="1469" spans="2:4" x14ac:dyDescent="0.25">
      <c r="B1469"/>
      <c r="C1469"/>
      <c r="D1469"/>
    </row>
    <row r="1470" spans="2:4" x14ac:dyDescent="0.25">
      <c r="B1470"/>
      <c r="C1470"/>
      <c r="D1470"/>
    </row>
    <row r="1471" spans="2:4" x14ac:dyDescent="0.25">
      <c r="B1471"/>
      <c r="C1471"/>
      <c r="D1471"/>
    </row>
    <row r="1472" spans="2:4" x14ac:dyDescent="0.25">
      <c r="B1472"/>
      <c r="C1472"/>
      <c r="D1472"/>
    </row>
    <row r="1473" spans="2:4" x14ac:dyDescent="0.25">
      <c r="B1473"/>
      <c r="C1473"/>
      <c r="D1473"/>
    </row>
    <row r="1474" spans="2:4" x14ac:dyDescent="0.25">
      <c r="B1474"/>
      <c r="C1474"/>
      <c r="D1474"/>
    </row>
    <row r="1475" spans="2:4" x14ac:dyDescent="0.25">
      <c r="B1475"/>
      <c r="C1475"/>
      <c r="D1475"/>
    </row>
    <row r="1476" spans="2:4" x14ac:dyDescent="0.25">
      <c r="B1476"/>
      <c r="C1476"/>
      <c r="D1476"/>
    </row>
    <row r="1477" spans="2:4" x14ac:dyDescent="0.25">
      <c r="B1477"/>
      <c r="C1477"/>
      <c r="D1477"/>
    </row>
    <row r="1478" spans="2:4" x14ac:dyDescent="0.25">
      <c r="B1478"/>
      <c r="C1478"/>
      <c r="D1478"/>
    </row>
    <row r="1479" spans="2:4" x14ac:dyDescent="0.25">
      <c r="B1479"/>
      <c r="C1479"/>
      <c r="D1479"/>
    </row>
    <row r="1480" spans="2:4" x14ac:dyDescent="0.25">
      <c r="B1480"/>
      <c r="C1480"/>
      <c r="D1480"/>
    </row>
    <row r="1481" spans="2:4" x14ac:dyDescent="0.25">
      <c r="B1481"/>
      <c r="C1481"/>
      <c r="D1481"/>
    </row>
    <row r="1482" spans="2:4" x14ac:dyDescent="0.25">
      <c r="B1482"/>
      <c r="C1482"/>
      <c r="D1482"/>
    </row>
    <row r="1483" spans="2:4" x14ac:dyDescent="0.25">
      <c r="B1483"/>
      <c r="C1483"/>
      <c r="D1483"/>
    </row>
    <row r="1484" spans="2:4" x14ac:dyDescent="0.25">
      <c r="B1484"/>
      <c r="C1484"/>
      <c r="D1484"/>
    </row>
    <row r="1485" spans="2:4" x14ac:dyDescent="0.25">
      <c r="B1485"/>
      <c r="C1485"/>
      <c r="D1485"/>
    </row>
    <row r="1486" spans="2:4" x14ac:dyDescent="0.25">
      <c r="B1486"/>
      <c r="C1486"/>
      <c r="D1486"/>
    </row>
    <row r="1487" spans="2:4" x14ac:dyDescent="0.25">
      <c r="B1487"/>
      <c r="C1487"/>
      <c r="D1487"/>
    </row>
    <row r="1488" spans="2:4" x14ac:dyDescent="0.25">
      <c r="B1488"/>
      <c r="C1488"/>
      <c r="D1488"/>
    </row>
    <row r="1489" spans="2:4" x14ac:dyDescent="0.25">
      <c r="B1489"/>
      <c r="C1489"/>
      <c r="D1489"/>
    </row>
    <row r="1490" spans="2:4" x14ac:dyDescent="0.25">
      <c r="B1490"/>
      <c r="C1490"/>
      <c r="D1490"/>
    </row>
    <row r="1491" spans="2:4" x14ac:dyDescent="0.25">
      <c r="B1491"/>
      <c r="C1491"/>
      <c r="D1491"/>
    </row>
    <row r="1492" spans="2:4" x14ac:dyDescent="0.25">
      <c r="B1492"/>
      <c r="C1492"/>
      <c r="D1492"/>
    </row>
    <row r="1493" spans="2:4" x14ac:dyDescent="0.25">
      <c r="B1493"/>
      <c r="C1493"/>
      <c r="D1493"/>
    </row>
    <row r="1494" spans="2:4" x14ac:dyDescent="0.25">
      <c r="B1494"/>
      <c r="C1494"/>
      <c r="D1494"/>
    </row>
    <row r="1495" spans="2:4" x14ac:dyDescent="0.25">
      <c r="B1495"/>
      <c r="C1495"/>
      <c r="D1495"/>
    </row>
    <row r="1496" spans="2:4" x14ac:dyDescent="0.25">
      <c r="B1496"/>
      <c r="C1496"/>
      <c r="D1496"/>
    </row>
    <row r="1497" spans="2:4" x14ac:dyDescent="0.25">
      <c r="B1497"/>
      <c r="C1497"/>
      <c r="D1497"/>
    </row>
    <row r="1498" spans="2:4" x14ac:dyDescent="0.25">
      <c r="B1498"/>
      <c r="C1498"/>
      <c r="D1498"/>
    </row>
    <row r="1499" spans="2:4" x14ac:dyDescent="0.25">
      <c r="B1499"/>
      <c r="C1499"/>
      <c r="D1499"/>
    </row>
    <row r="1500" spans="2:4" x14ac:dyDescent="0.25">
      <c r="B1500"/>
      <c r="C1500"/>
      <c r="D1500"/>
    </row>
    <row r="1501" spans="2:4" x14ac:dyDescent="0.25">
      <c r="B1501"/>
      <c r="C1501"/>
      <c r="D1501"/>
    </row>
    <row r="1502" spans="2:4" x14ac:dyDescent="0.25">
      <c r="B1502"/>
      <c r="C1502"/>
      <c r="D1502"/>
    </row>
    <row r="1503" spans="2:4" x14ac:dyDescent="0.25">
      <c r="B1503"/>
      <c r="C1503"/>
      <c r="D1503"/>
    </row>
    <row r="1504" spans="2:4" x14ac:dyDescent="0.25">
      <c r="B1504"/>
      <c r="C1504"/>
      <c r="D1504"/>
    </row>
    <row r="1505" spans="2:4" x14ac:dyDescent="0.25">
      <c r="B1505"/>
      <c r="C1505"/>
      <c r="D1505"/>
    </row>
    <row r="1506" spans="2:4" x14ac:dyDescent="0.25">
      <c r="B1506"/>
      <c r="C1506"/>
      <c r="D1506"/>
    </row>
    <row r="1507" spans="2:4" x14ac:dyDescent="0.25">
      <c r="B1507"/>
      <c r="C1507"/>
      <c r="D1507"/>
    </row>
    <row r="1508" spans="2:4" x14ac:dyDescent="0.25">
      <c r="B1508"/>
      <c r="C1508"/>
      <c r="D1508"/>
    </row>
    <row r="1509" spans="2:4" x14ac:dyDescent="0.25">
      <c r="B1509"/>
      <c r="C1509"/>
      <c r="D1509"/>
    </row>
    <row r="1510" spans="2:4" x14ac:dyDescent="0.25">
      <c r="B1510"/>
      <c r="C1510"/>
      <c r="D1510"/>
    </row>
    <row r="1511" spans="2:4" x14ac:dyDescent="0.25">
      <c r="B1511"/>
      <c r="C1511"/>
      <c r="D1511"/>
    </row>
    <row r="1512" spans="2:4" x14ac:dyDescent="0.25">
      <c r="B1512"/>
      <c r="C1512"/>
      <c r="D1512"/>
    </row>
    <row r="1513" spans="2:4" x14ac:dyDescent="0.25">
      <c r="B1513"/>
      <c r="C1513"/>
      <c r="D1513"/>
    </row>
    <row r="1514" spans="2:4" x14ac:dyDescent="0.25">
      <c r="B1514"/>
      <c r="C1514"/>
      <c r="D1514"/>
    </row>
    <row r="1515" spans="2:4" x14ac:dyDescent="0.25">
      <c r="B1515"/>
      <c r="C1515"/>
      <c r="D1515"/>
    </row>
    <row r="1516" spans="2:4" x14ac:dyDescent="0.25">
      <c r="B1516"/>
      <c r="C1516"/>
      <c r="D1516"/>
    </row>
    <row r="1517" spans="2:4" x14ac:dyDescent="0.25">
      <c r="B1517"/>
      <c r="C1517"/>
      <c r="D1517"/>
    </row>
    <row r="1518" spans="2:4" x14ac:dyDescent="0.25">
      <c r="B1518"/>
      <c r="C1518"/>
      <c r="D1518"/>
    </row>
    <row r="1519" spans="2:4" x14ac:dyDescent="0.25">
      <c r="B1519"/>
      <c r="C1519"/>
      <c r="D1519"/>
    </row>
    <row r="1520" spans="2:4" x14ac:dyDescent="0.25">
      <c r="B1520"/>
      <c r="C1520"/>
      <c r="D1520"/>
    </row>
    <row r="1521" spans="2:4" x14ac:dyDescent="0.25">
      <c r="B1521"/>
      <c r="C1521"/>
      <c r="D1521"/>
    </row>
    <row r="1522" spans="2:4" x14ac:dyDescent="0.25">
      <c r="B1522"/>
      <c r="C1522"/>
      <c r="D1522"/>
    </row>
    <row r="1523" spans="2:4" x14ac:dyDescent="0.25">
      <c r="B1523"/>
      <c r="C1523"/>
      <c r="D1523"/>
    </row>
    <row r="1524" spans="2:4" x14ac:dyDescent="0.25">
      <c r="B1524"/>
      <c r="C1524"/>
      <c r="D1524"/>
    </row>
    <row r="1525" spans="2:4" x14ac:dyDescent="0.25">
      <c r="B1525"/>
      <c r="C1525"/>
      <c r="D1525"/>
    </row>
    <row r="1526" spans="2:4" x14ac:dyDescent="0.25">
      <c r="B1526"/>
      <c r="C1526"/>
      <c r="D1526"/>
    </row>
    <row r="1527" spans="2:4" x14ac:dyDescent="0.25">
      <c r="B1527"/>
      <c r="C1527"/>
      <c r="D1527"/>
    </row>
    <row r="1528" spans="2:4" x14ac:dyDescent="0.25">
      <c r="B1528"/>
      <c r="C1528"/>
      <c r="D1528"/>
    </row>
    <row r="1529" spans="2:4" x14ac:dyDescent="0.25">
      <c r="B1529"/>
      <c r="C1529"/>
      <c r="D1529"/>
    </row>
    <row r="1530" spans="2:4" x14ac:dyDescent="0.25">
      <c r="B1530"/>
      <c r="C1530"/>
      <c r="D1530"/>
    </row>
    <row r="1531" spans="2:4" x14ac:dyDescent="0.25">
      <c r="B1531"/>
      <c r="C1531"/>
      <c r="D1531"/>
    </row>
    <row r="1532" spans="2:4" x14ac:dyDescent="0.25">
      <c r="B1532"/>
      <c r="C1532"/>
      <c r="D1532"/>
    </row>
    <row r="1533" spans="2:4" x14ac:dyDescent="0.25">
      <c r="B1533"/>
      <c r="C1533"/>
      <c r="D1533"/>
    </row>
    <row r="1534" spans="2:4" x14ac:dyDescent="0.25">
      <c r="B1534"/>
      <c r="C1534"/>
      <c r="D1534"/>
    </row>
    <row r="1535" spans="2:4" x14ac:dyDescent="0.25">
      <c r="B1535"/>
      <c r="C1535"/>
      <c r="D1535"/>
    </row>
    <row r="1536" spans="2:4" x14ac:dyDescent="0.25">
      <c r="B1536"/>
      <c r="C1536"/>
      <c r="D1536"/>
    </row>
    <row r="1537" spans="2:4" x14ac:dyDescent="0.25">
      <c r="B1537"/>
      <c r="C1537"/>
      <c r="D1537"/>
    </row>
    <row r="1538" spans="2:4" x14ac:dyDescent="0.25">
      <c r="B1538"/>
      <c r="C1538"/>
      <c r="D1538"/>
    </row>
    <row r="1539" spans="2:4" x14ac:dyDescent="0.25">
      <c r="B1539"/>
      <c r="C1539"/>
      <c r="D1539"/>
    </row>
    <row r="1540" spans="2:4" x14ac:dyDescent="0.25">
      <c r="B1540"/>
      <c r="C1540"/>
      <c r="D1540"/>
    </row>
    <row r="1541" spans="2:4" x14ac:dyDescent="0.25">
      <c r="B1541"/>
      <c r="C1541"/>
      <c r="D1541"/>
    </row>
    <row r="1542" spans="2:4" x14ac:dyDescent="0.25">
      <c r="B1542"/>
      <c r="C1542"/>
      <c r="D1542"/>
    </row>
    <row r="1543" spans="2:4" x14ac:dyDescent="0.25">
      <c r="B1543"/>
      <c r="C1543"/>
      <c r="D1543"/>
    </row>
    <row r="1544" spans="2:4" x14ac:dyDescent="0.25">
      <c r="B1544"/>
      <c r="C1544"/>
      <c r="D1544"/>
    </row>
    <row r="1545" spans="2:4" x14ac:dyDescent="0.25">
      <c r="B1545"/>
      <c r="C1545"/>
      <c r="D1545"/>
    </row>
    <row r="1546" spans="2:4" x14ac:dyDescent="0.25">
      <c r="B1546"/>
      <c r="C1546"/>
      <c r="D1546"/>
    </row>
    <row r="1547" spans="2:4" x14ac:dyDescent="0.25">
      <c r="B1547"/>
      <c r="C1547"/>
      <c r="D1547"/>
    </row>
    <row r="1548" spans="2:4" x14ac:dyDescent="0.25">
      <c r="B1548"/>
      <c r="C1548"/>
      <c r="D1548"/>
    </row>
    <row r="1549" spans="2:4" x14ac:dyDescent="0.25">
      <c r="B1549"/>
      <c r="C1549"/>
      <c r="D1549"/>
    </row>
    <row r="1550" spans="2:4" x14ac:dyDescent="0.25">
      <c r="B1550"/>
      <c r="C1550"/>
      <c r="D1550"/>
    </row>
    <row r="1551" spans="2:4" x14ac:dyDescent="0.25">
      <c r="B1551"/>
      <c r="C1551"/>
      <c r="D1551"/>
    </row>
    <row r="1552" spans="2:4" x14ac:dyDescent="0.25">
      <c r="B1552"/>
      <c r="C1552"/>
      <c r="D1552"/>
    </row>
    <row r="1553" spans="2:4" x14ac:dyDescent="0.25">
      <c r="B1553"/>
      <c r="C1553"/>
      <c r="D1553"/>
    </row>
    <row r="1554" spans="2:4" x14ac:dyDescent="0.25">
      <c r="B1554"/>
      <c r="C1554"/>
      <c r="D1554"/>
    </row>
    <row r="1555" spans="2:4" x14ac:dyDescent="0.25">
      <c r="B1555"/>
      <c r="C1555"/>
      <c r="D1555"/>
    </row>
    <row r="1556" spans="2:4" x14ac:dyDescent="0.25">
      <c r="B1556"/>
      <c r="C1556"/>
      <c r="D1556"/>
    </row>
    <row r="1557" spans="2:4" x14ac:dyDescent="0.25">
      <c r="B1557"/>
      <c r="C1557"/>
      <c r="D1557"/>
    </row>
    <row r="1558" spans="2:4" x14ac:dyDescent="0.25">
      <c r="B1558"/>
      <c r="C1558"/>
      <c r="D1558"/>
    </row>
    <row r="1559" spans="2:4" x14ac:dyDescent="0.25">
      <c r="B1559"/>
      <c r="C1559"/>
      <c r="D1559"/>
    </row>
    <row r="1560" spans="2:4" x14ac:dyDescent="0.25">
      <c r="B1560"/>
      <c r="C1560"/>
      <c r="D1560"/>
    </row>
    <row r="1561" spans="2:4" x14ac:dyDescent="0.25">
      <c r="B1561"/>
      <c r="C1561"/>
      <c r="D1561"/>
    </row>
    <row r="1562" spans="2:4" x14ac:dyDescent="0.25">
      <c r="B1562"/>
      <c r="C1562"/>
      <c r="D1562"/>
    </row>
    <row r="1563" spans="2:4" x14ac:dyDescent="0.25">
      <c r="B1563"/>
      <c r="C1563"/>
      <c r="D1563"/>
    </row>
    <row r="1564" spans="2:4" x14ac:dyDescent="0.25">
      <c r="B1564"/>
      <c r="C1564"/>
      <c r="D1564"/>
    </row>
    <row r="1565" spans="2:4" x14ac:dyDescent="0.25">
      <c r="B1565"/>
      <c r="C1565"/>
      <c r="D1565"/>
    </row>
    <row r="1566" spans="2:4" x14ac:dyDescent="0.25">
      <c r="B1566"/>
      <c r="C1566"/>
      <c r="D1566"/>
    </row>
    <row r="1567" spans="2:4" x14ac:dyDescent="0.25">
      <c r="B1567"/>
      <c r="C1567"/>
      <c r="D1567"/>
    </row>
    <row r="1568" spans="2:4" x14ac:dyDescent="0.25">
      <c r="B1568"/>
      <c r="C1568"/>
      <c r="D1568"/>
    </row>
    <row r="1569" spans="2:4" x14ac:dyDescent="0.25">
      <c r="B1569"/>
      <c r="C1569"/>
      <c r="D1569"/>
    </row>
    <row r="1570" spans="2:4" x14ac:dyDescent="0.25">
      <c r="B1570"/>
      <c r="C1570"/>
      <c r="D1570"/>
    </row>
    <row r="1571" spans="2:4" x14ac:dyDescent="0.25">
      <c r="B1571"/>
      <c r="C1571"/>
      <c r="D1571"/>
    </row>
    <row r="1572" spans="2:4" x14ac:dyDescent="0.25">
      <c r="B1572"/>
      <c r="C1572"/>
      <c r="D1572"/>
    </row>
    <row r="1573" spans="2:4" x14ac:dyDescent="0.25">
      <c r="B1573"/>
      <c r="C1573"/>
      <c r="D1573"/>
    </row>
    <row r="1574" spans="2:4" x14ac:dyDescent="0.25">
      <c r="B1574"/>
      <c r="C1574"/>
      <c r="D1574"/>
    </row>
    <row r="1575" spans="2:4" x14ac:dyDescent="0.25">
      <c r="B1575"/>
      <c r="C1575"/>
      <c r="D1575"/>
    </row>
    <row r="1576" spans="2:4" x14ac:dyDescent="0.25">
      <c r="B1576"/>
      <c r="C1576"/>
      <c r="D1576"/>
    </row>
    <row r="1577" spans="2:4" x14ac:dyDescent="0.25">
      <c r="B1577"/>
      <c r="C1577"/>
      <c r="D1577"/>
    </row>
    <row r="1578" spans="2:4" x14ac:dyDescent="0.25">
      <c r="B1578"/>
      <c r="C1578"/>
      <c r="D1578"/>
    </row>
    <row r="1579" spans="2:4" x14ac:dyDescent="0.25">
      <c r="B1579"/>
      <c r="C1579"/>
      <c r="D1579"/>
    </row>
    <row r="1580" spans="2:4" x14ac:dyDescent="0.25">
      <c r="B1580"/>
      <c r="C1580"/>
      <c r="D1580"/>
    </row>
    <row r="1581" spans="2:4" x14ac:dyDescent="0.25">
      <c r="B1581"/>
      <c r="C1581"/>
      <c r="D1581"/>
    </row>
    <row r="1582" spans="2:4" x14ac:dyDescent="0.25">
      <c r="B1582"/>
      <c r="C1582"/>
      <c r="D1582"/>
    </row>
    <row r="1583" spans="2:4" x14ac:dyDescent="0.25">
      <c r="B1583"/>
      <c r="C1583"/>
      <c r="D1583"/>
    </row>
    <row r="1584" spans="2:4" x14ac:dyDescent="0.25">
      <c r="B1584"/>
      <c r="C1584"/>
      <c r="D1584"/>
    </row>
    <row r="1585" spans="2:4" x14ac:dyDescent="0.25">
      <c r="B1585"/>
      <c r="C1585"/>
      <c r="D1585"/>
    </row>
    <row r="1586" spans="2:4" x14ac:dyDescent="0.25">
      <c r="B1586"/>
      <c r="C1586"/>
      <c r="D1586"/>
    </row>
    <row r="1587" spans="2:4" x14ac:dyDescent="0.25">
      <c r="B1587"/>
      <c r="C1587"/>
      <c r="D1587"/>
    </row>
    <row r="1588" spans="2:4" x14ac:dyDescent="0.25">
      <c r="B1588"/>
      <c r="C1588"/>
      <c r="D1588"/>
    </row>
    <row r="1589" spans="2:4" x14ac:dyDescent="0.25">
      <c r="B1589"/>
      <c r="C1589"/>
      <c r="D1589"/>
    </row>
    <row r="1590" spans="2:4" x14ac:dyDescent="0.25">
      <c r="B1590"/>
      <c r="C1590"/>
      <c r="D1590"/>
    </row>
    <row r="1591" spans="2:4" x14ac:dyDescent="0.25">
      <c r="B1591"/>
      <c r="C1591"/>
      <c r="D1591"/>
    </row>
    <row r="1592" spans="2:4" x14ac:dyDescent="0.25">
      <c r="B1592"/>
      <c r="C1592"/>
      <c r="D1592"/>
    </row>
    <row r="1593" spans="2:4" x14ac:dyDescent="0.25">
      <c r="B1593"/>
      <c r="C1593"/>
      <c r="D1593"/>
    </row>
    <row r="1594" spans="2:4" x14ac:dyDescent="0.25">
      <c r="B1594"/>
      <c r="C1594"/>
      <c r="D1594"/>
    </row>
    <row r="1595" spans="2:4" x14ac:dyDescent="0.25">
      <c r="B1595"/>
      <c r="C1595"/>
      <c r="D1595"/>
    </row>
    <row r="1596" spans="2:4" x14ac:dyDescent="0.25">
      <c r="B1596"/>
      <c r="C1596"/>
      <c r="D1596"/>
    </row>
    <row r="1597" spans="2:4" x14ac:dyDescent="0.25">
      <c r="B1597"/>
      <c r="C1597"/>
      <c r="D1597"/>
    </row>
    <row r="1598" spans="2:4" x14ac:dyDescent="0.25">
      <c r="B1598"/>
      <c r="C1598"/>
      <c r="D1598"/>
    </row>
    <row r="1599" spans="2:4" x14ac:dyDescent="0.25">
      <c r="B1599"/>
      <c r="C1599"/>
      <c r="D1599"/>
    </row>
    <row r="1600" spans="2:4" x14ac:dyDescent="0.25">
      <c r="B1600"/>
      <c r="C1600"/>
      <c r="D1600"/>
    </row>
    <row r="1601" spans="2:4" x14ac:dyDescent="0.25">
      <c r="B1601"/>
      <c r="C1601"/>
      <c r="D1601"/>
    </row>
    <row r="1602" spans="2:4" x14ac:dyDescent="0.25">
      <c r="B1602"/>
      <c r="C1602"/>
      <c r="D1602"/>
    </row>
    <row r="1603" spans="2:4" x14ac:dyDescent="0.25">
      <c r="B1603"/>
      <c r="C1603"/>
      <c r="D1603"/>
    </row>
    <row r="1604" spans="2:4" x14ac:dyDescent="0.25">
      <c r="B1604"/>
      <c r="C1604"/>
      <c r="D1604"/>
    </row>
    <row r="1605" spans="2:4" x14ac:dyDescent="0.25">
      <c r="B1605"/>
      <c r="C1605"/>
      <c r="D1605"/>
    </row>
    <row r="1606" spans="2:4" x14ac:dyDescent="0.25">
      <c r="B1606"/>
      <c r="C1606"/>
      <c r="D1606"/>
    </row>
    <row r="1607" spans="2:4" x14ac:dyDescent="0.25">
      <c r="B1607"/>
      <c r="C1607"/>
      <c r="D1607"/>
    </row>
    <row r="1608" spans="2:4" x14ac:dyDescent="0.25">
      <c r="B1608"/>
      <c r="C1608"/>
      <c r="D1608"/>
    </row>
    <row r="1609" spans="2:4" x14ac:dyDescent="0.25">
      <c r="B1609"/>
      <c r="C1609"/>
      <c r="D1609"/>
    </row>
    <row r="1610" spans="2:4" x14ac:dyDescent="0.25">
      <c r="B1610"/>
      <c r="C1610"/>
      <c r="D1610"/>
    </row>
    <row r="1611" spans="2:4" x14ac:dyDescent="0.25">
      <c r="B1611"/>
      <c r="C1611"/>
      <c r="D1611"/>
    </row>
    <row r="1612" spans="2:4" x14ac:dyDescent="0.25">
      <c r="B1612"/>
      <c r="C1612"/>
      <c r="D1612"/>
    </row>
    <row r="1613" spans="2:4" x14ac:dyDescent="0.25">
      <c r="B1613"/>
      <c r="C1613"/>
      <c r="D1613"/>
    </row>
    <row r="1614" spans="2:4" x14ac:dyDescent="0.25">
      <c r="B1614"/>
      <c r="C1614"/>
      <c r="D1614"/>
    </row>
    <row r="1615" spans="2:4" x14ac:dyDescent="0.25">
      <c r="B1615"/>
      <c r="C1615"/>
      <c r="D1615"/>
    </row>
    <row r="1616" spans="2:4" x14ac:dyDescent="0.25">
      <c r="B1616"/>
      <c r="C1616"/>
      <c r="D1616"/>
    </row>
    <row r="1617" spans="2:4" x14ac:dyDescent="0.25">
      <c r="B1617"/>
      <c r="C1617"/>
      <c r="D1617"/>
    </row>
    <row r="1618" spans="2:4" x14ac:dyDescent="0.25">
      <c r="B1618"/>
      <c r="C1618"/>
      <c r="D1618"/>
    </row>
    <row r="1619" spans="2:4" x14ac:dyDescent="0.25">
      <c r="B1619"/>
      <c r="C1619"/>
      <c r="D1619"/>
    </row>
    <row r="1620" spans="2:4" x14ac:dyDescent="0.25">
      <c r="B1620"/>
      <c r="C1620"/>
      <c r="D1620"/>
    </row>
    <row r="1621" spans="2:4" x14ac:dyDescent="0.25">
      <c r="B1621"/>
      <c r="C1621"/>
      <c r="D1621"/>
    </row>
    <row r="1622" spans="2:4" x14ac:dyDescent="0.25">
      <c r="B1622"/>
      <c r="C1622"/>
      <c r="D1622"/>
    </row>
    <row r="1623" spans="2:4" x14ac:dyDescent="0.25">
      <c r="B1623"/>
      <c r="C1623"/>
      <c r="D1623"/>
    </row>
    <row r="1624" spans="2:4" x14ac:dyDescent="0.25">
      <c r="B1624"/>
      <c r="C1624"/>
      <c r="D1624"/>
    </row>
    <row r="1625" spans="2:4" x14ac:dyDescent="0.25">
      <c r="B1625"/>
      <c r="C1625"/>
      <c r="D1625"/>
    </row>
    <row r="1626" spans="2:4" x14ac:dyDescent="0.25">
      <c r="B1626"/>
      <c r="C1626"/>
      <c r="D1626"/>
    </row>
    <row r="1627" spans="2:4" x14ac:dyDescent="0.25">
      <c r="B1627"/>
      <c r="C1627"/>
      <c r="D1627"/>
    </row>
    <row r="1628" spans="2:4" x14ac:dyDescent="0.25">
      <c r="B1628"/>
      <c r="C1628"/>
      <c r="D1628"/>
    </row>
    <row r="1629" spans="2:4" x14ac:dyDescent="0.25">
      <c r="B1629"/>
      <c r="C1629"/>
      <c r="D1629"/>
    </row>
    <row r="1630" spans="2:4" x14ac:dyDescent="0.25">
      <c r="B1630"/>
      <c r="C1630"/>
      <c r="D1630"/>
    </row>
    <row r="1631" spans="2:4" x14ac:dyDescent="0.25">
      <c r="B1631"/>
      <c r="C1631"/>
      <c r="D1631"/>
    </row>
    <row r="1632" spans="2:4" x14ac:dyDescent="0.25">
      <c r="B1632"/>
      <c r="C1632"/>
      <c r="D1632"/>
    </row>
    <row r="1633" spans="2:4" x14ac:dyDescent="0.25">
      <c r="B1633"/>
      <c r="C1633"/>
      <c r="D1633"/>
    </row>
    <row r="1634" spans="2:4" x14ac:dyDescent="0.25">
      <c r="B1634"/>
      <c r="C1634"/>
      <c r="D1634"/>
    </row>
    <row r="1635" spans="2:4" x14ac:dyDescent="0.25">
      <c r="B1635"/>
      <c r="C1635"/>
      <c r="D1635"/>
    </row>
    <row r="1636" spans="2:4" x14ac:dyDescent="0.25">
      <c r="B1636"/>
      <c r="C1636"/>
      <c r="D1636"/>
    </row>
    <row r="1637" spans="2:4" x14ac:dyDescent="0.25">
      <c r="B1637"/>
      <c r="C1637"/>
      <c r="D1637"/>
    </row>
    <row r="1638" spans="2:4" x14ac:dyDescent="0.25">
      <c r="B1638"/>
      <c r="C1638"/>
      <c r="D1638"/>
    </row>
    <row r="1639" spans="2:4" x14ac:dyDescent="0.25">
      <c r="B1639"/>
      <c r="C1639"/>
      <c r="D1639"/>
    </row>
    <row r="1640" spans="2:4" x14ac:dyDescent="0.25">
      <c r="B1640"/>
      <c r="C1640"/>
      <c r="D1640"/>
    </row>
    <row r="1641" spans="2:4" x14ac:dyDescent="0.25">
      <c r="B1641"/>
      <c r="C1641"/>
      <c r="D1641"/>
    </row>
    <row r="1642" spans="2:4" x14ac:dyDescent="0.25">
      <c r="B1642"/>
      <c r="C1642"/>
      <c r="D1642"/>
    </row>
    <row r="1643" spans="2:4" x14ac:dyDescent="0.25">
      <c r="B1643"/>
      <c r="C1643"/>
      <c r="D1643"/>
    </row>
    <row r="1644" spans="2:4" x14ac:dyDescent="0.25">
      <c r="B1644"/>
      <c r="C1644"/>
      <c r="D1644"/>
    </row>
    <row r="1645" spans="2:4" x14ac:dyDescent="0.25">
      <c r="B1645"/>
      <c r="C1645"/>
      <c r="D1645"/>
    </row>
    <row r="1646" spans="2:4" x14ac:dyDescent="0.25">
      <c r="B1646"/>
      <c r="C1646"/>
      <c r="D1646"/>
    </row>
    <row r="1647" spans="2:4" x14ac:dyDescent="0.25">
      <c r="B1647"/>
      <c r="C1647"/>
      <c r="D1647"/>
    </row>
    <row r="1648" spans="2:4" x14ac:dyDescent="0.25">
      <c r="B1648"/>
      <c r="C1648"/>
      <c r="D1648"/>
    </row>
    <row r="1649" spans="2:4" x14ac:dyDescent="0.25">
      <c r="B1649"/>
      <c r="C1649"/>
      <c r="D1649"/>
    </row>
    <row r="1650" spans="2:4" x14ac:dyDescent="0.25">
      <c r="B1650"/>
      <c r="C1650"/>
      <c r="D1650"/>
    </row>
    <row r="1651" spans="2:4" x14ac:dyDescent="0.25">
      <c r="B1651"/>
      <c r="C1651"/>
      <c r="D1651"/>
    </row>
    <row r="1652" spans="2:4" x14ac:dyDescent="0.25">
      <c r="B1652"/>
      <c r="C1652"/>
      <c r="D1652"/>
    </row>
    <row r="1653" spans="2:4" x14ac:dyDescent="0.25">
      <c r="B1653"/>
      <c r="C1653"/>
      <c r="D1653"/>
    </row>
    <row r="1654" spans="2:4" x14ac:dyDescent="0.25">
      <c r="B1654"/>
      <c r="C1654"/>
      <c r="D1654"/>
    </row>
    <row r="1655" spans="2:4" x14ac:dyDescent="0.25">
      <c r="B1655"/>
      <c r="C1655"/>
      <c r="D1655"/>
    </row>
    <row r="1656" spans="2:4" x14ac:dyDescent="0.25">
      <c r="B1656"/>
      <c r="C1656"/>
      <c r="D1656"/>
    </row>
    <row r="1657" spans="2:4" x14ac:dyDescent="0.25">
      <c r="B1657"/>
      <c r="C1657"/>
      <c r="D1657"/>
    </row>
    <row r="1658" spans="2:4" x14ac:dyDescent="0.25">
      <c r="B1658"/>
      <c r="C1658"/>
      <c r="D1658"/>
    </row>
    <row r="1659" spans="2:4" x14ac:dyDescent="0.25">
      <c r="B1659"/>
      <c r="C1659"/>
      <c r="D1659"/>
    </row>
    <row r="1660" spans="2:4" x14ac:dyDescent="0.25">
      <c r="B1660"/>
      <c r="C1660"/>
      <c r="D1660"/>
    </row>
    <row r="1661" spans="2:4" x14ac:dyDescent="0.25">
      <c r="B1661"/>
      <c r="C1661"/>
      <c r="D1661"/>
    </row>
    <row r="1662" spans="2:4" x14ac:dyDescent="0.25">
      <c r="B1662"/>
      <c r="C1662"/>
      <c r="D1662"/>
    </row>
    <row r="1663" spans="2:4" x14ac:dyDescent="0.25">
      <c r="B1663"/>
      <c r="C1663"/>
      <c r="D1663"/>
    </row>
    <row r="1664" spans="2:4" x14ac:dyDescent="0.25">
      <c r="B1664"/>
      <c r="C1664"/>
      <c r="D1664"/>
    </row>
    <row r="1665" spans="2:4" x14ac:dyDescent="0.25">
      <c r="B1665"/>
      <c r="C1665"/>
      <c r="D1665"/>
    </row>
    <row r="1666" spans="2:4" x14ac:dyDescent="0.25">
      <c r="B1666"/>
      <c r="C1666"/>
      <c r="D1666"/>
    </row>
    <row r="1667" spans="2:4" x14ac:dyDescent="0.25">
      <c r="B1667"/>
      <c r="C1667"/>
      <c r="D1667"/>
    </row>
    <row r="1668" spans="2:4" x14ac:dyDescent="0.25">
      <c r="B1668"/>
      <c r="C1668"/>
      <c r="D1668"/>
    </row>
    <row r="1669" spans="2:4" x14ac:dyDescent="0.25">
      <c r="B1669"/>
      <c r="C1669"/>
      <c r="D1669"/>
    </row>
    <row r="1670" spans="2:4" x14ac:dyDescent="0.25">
      <c r="B1670"/>
      <c r="C1670"/>
      <c r="D1670"/>
    </row>
    <row r="1671" spans="2:4" x14ac:dyDescent="0.25">
      <c r="B1671"/>
      <c r="C1671"/>
      <c r="D1671"/>
    </row>
    <row r="1672" spans="2:4" x14ac:dyDescent="0.25">
      <c r="B1672"/>
      <c r="C1672"/>
      <c r="D1672"/>
    </row>
    <row r="1673" spans="2:4" x14ac:dyDescent="0.25">
      <c r="B1673"/>
      <c r="C1673"/>
      <c r="D1673"/>
    </row>
    <row r="1674" spans="2:4" x14ac:dyDescent="0.25">
      <c r="B1674"/>
      <c r="C1674"/>
      <c r="D1674"/>
    </row>
    <row r="1675" spans="2:4" x14ac:dyDescent="0.25">
      <c r="B1675"/>
      <c r="C1675"/>
      <c r="D1675"/>
    </row>
    <row r="1676" spans="2:4" x14ac:dyDescent="0.25">
      <c r="B1676"/>
      <c r="C1676"/>
      <c r="D1676"/>
    </row>
    <row r="1677" spans="2:4" x14ac:dyDescent="0.25">
      <c r="B1677"/>
      <c r="C1677"/>
      <c r="D1677"/>
    </row>
    <row r="1678" spans="2:4" x14ac:dyDescent="0.25">
      <c r="B1678"/>
      <c r="C1678"/>
      <c r="D1678"/>
    </row>
    <row r="1679" spans="2:4" x14ac:dyDescent="0.25">
      <c r="B1679"/>
      <c r="C1679"/>
      <c r="D1679"/>
    </row>
    <row r="1680" spans="2:4" x14ac:dyDescent="0.25">
      <c r="B1680"/>
      <c r="C1680"/>
      <c r="D1680"/>
    </row>
    <row r="1681" spans="2:4" x14ac:dyDescent="0.25">
      <c r="B1681"/>
      <c r="C1681"/>
      <c r="D1681"/>
    </row>
    <row r="1682" spans="2:4" x14ac:dyDescent="0.25">
      <c r="B1682"/>
      <c r="C1682"/>
      <c r="D1682"/>
    </row>
    <row r="1683" spans="2:4" x14ac:dyDescent="0.25">
      <c r="B1683"/>
      <c r="C1683"/>
      <c r="D1683"/>
    </row>
    <row r="1684" spans="2:4" x14ac:dyDescent="0.25">
      <c r="B1684"/>
      <c r="C1684"/>
      <c r="D1684"/>
    </row>
    <row r="1685" spans="2:4" x14ac:dyDescent="0.25">
      <c r="B1685"/>
      <c r="C1685"/>
      <c r="D1685"/>
    </row>
    <row r="1686" spans="2:4" x14ac:dyDescent="0.25">
      <c r="B1686"/>
      <c r="C1686"/>
      <c r="D1686"/>
    </row>
    <row r="1687" spans="2:4" x14ac:dyDescent="0.25">
      <c r="B1687"/>
      <c r="C1687"/>
      <c r="D1687"/>
    </row>
    <row r="1688" spans="2:4" x14ac:dyDescent="0.25">
      <c r="B1688"/>
      <c r="C1688"/>
      <c r="D1688"/>
    </row>
    <row r="1689" spans="2:4" x14ac:dyDescent="0.25">
      <c r="B1689"/>
      <c r="C1689"/>
      <c r="D1689"/>
    </row>
    <row r="1690" spans="2:4" x14ac:dyDescent="0.25">
      <c r="B1690"/>
      <c r="C1690"/>
      <c r="D1690"/>
    </row>
    <row r="1691" spans="2:4" x14ac:dyDescent="0.25">
      <c r="B1691"/>
      <c r="C1691"/>
      <c r="D1691"/>
    </row>
    <row r="1692" spans="2:4" x14ac:dyDescent="0.25">
      <c r="B1692"/>
      <c r="C1692"/>
      <c r="D1692"/>
    </row>
    <row r="1693" spans="2:4" x14ac:dyDescent="0.25">
      <c r="B1693"/>
      <c r="C1693"/>
      <c r="D1693"/>
    </row>
    <row r="1694" spans="2:4" x14ac:dyDescent="0.25">
      <c r="B1694"/>
      <c r="C1694"/>
      <c r="D1694"/>
    </row>
    <row r="1695" spans="2:4" x14ac:dyDescent="0.25">
      <c r="B1695"/>
      <c r="C1695"/>
      <c r="D1695"/>
    </row>
    <row r="1696" spans="2:4" x14ac:dyDescent="0.25">
      <c r="B1696"/>
      <c r="C1696"/>
      <c r="D1696"/>
    </row>
    <row r="1697" spans="2:4" x14ac:dyDescent="0.25">
      <c r="B1697"/>
      <c r="C1697"/>
      <c r="D1697"/>
    </row>
    <row r="1698" spans="2:4" x14ac:dyDescent="0.25">
      <c r="B1698"/>
      <c r="C1698"/>
      <c r="D1698"/>
    </row>
    <row r="1699" spans="2:4" x14ac:dyDescent="0.25">
      <c r="B1699"/>
      <c r="C1699"/>
      <c r="D1699"/>
    </row>
    <row r="1700" spans="2:4" x14ac:dyDescent="0.25">
      <c r="B1700"/>
      <c r="C1700"/>
      <c r="D1700"/>
    </row>
    <row r="1701" spans="2:4" x14ac:dyDescent="0.25">
      <c r="B1701"/>
      <c r="C1701"/>
      <c r="D1701"/>
    </row>
    <row r="1702" spans="2:4" x14ac:dyDescent="0.25">
      <c r="B1702"/>
      <c r="C1702"/>
      <c r="D1702"/>
    </row>
    <row r="1703" spans="2:4" x14ac:dyDescent="0.25">
      <c r="B1703"/>
      <c r="C1703"/>
      <c r="D1703"/>
    </row>
    <row r="1704" spans="2:4" x14ac:dyDescent="0.25">
      <c r="B1704"/>
      <c r="C1704"/>
      <c r="D1704"/>
    </row>
    <row r="1705" spans="2:4" x14ac:dyDescent="0.25">
      <c r="B1705"/>
      <c r="C1705"/>
      <c r="D1705"/>
    </row>
    <row r="1706" spans="2:4" x14ac:dyDescent="0.25">
      <c r="B1706"/>
      <c r="C1706"/>
      <c r="D1706"/>
    </row>
    <row r="1707" spans="2:4" x14ac:dyDescent="0.25">
      <c r="B1707"/>
      <c r="C1707"/>
      <c r="D1707"/>
    </row>
    <row r="1708" spans="2:4" x14ac:dyDescent="0.25">
      <c r="B1708"/>
      <c r="C1708"/>
      <c r="D1708"/>
    </row>
    <row r="1709" spans="2:4" x14ac:dyDescent="0.25">
      <c r="B1709"/>
      <c r="C1709"/>
      <c r="D1709"/>
    </row>
    <row r="1710" spans="2:4" x14ac:dyDescent="0.25">
      <c r="B1710"/>
      <c r="C1710"/>
      <c r="D1710"/>
    </row>
    <row r="1711" spans="2:4" x14ac:dyDescent="0.25">
      <c r="B1711"/>
      <c r="C1711"/>
      <c r="D1711"/>
    </row>
    <row r="1712" spans="2:4" x14ac:dyDescent="0.25">
      <c r="B1712"/>
      <c r="C1712"/>
      <c r="D1712"/>
    </row>
    <row r="1713" spans="2:4" x14ac:dyDescent="0.25">
      <c r="B1713"/>
      <c r="C1713"/>
      <c r="D1713"/>
    </row>
    <row r="1714" spans="2:4" x14ac:dyDescent="0.25">
      <c r="B1714"/>
      <c r="C1714"/>
      <c r="D1714"/>
    </row>
    <row r="1715" spans="2:4" x14ac:dyDescent="0.25">
      <c r="B1715"/>
      <c r="C1715"/>
      <c r="D1715"/>
    </row>
    <row r="1716" spans="2:4" x14ac:dyDescent="0.25">
      <c r="B1716"/>
      <c r="C1716"/>
      <c r="D1716"/>
    </row>
    <row r="1717" spans="2:4" x14ac:dyDescent="0.25">
      <c r="B1717"/>
      <c r="C1717"/>
      <c r="D1717"/>
    </row>
    <row r="1718" spans="2:4" x14ac:dyDescent="0.25">
      <c r="B1718"/>
      <c r="C1718"/>
      <c r="D1718"/>
    </row>
    <row r="1719" spans="2:4" x14ac:dyDescent="0.25">
      <c r="B1719"/>
      <c r="C1719"/>
      <c r="D1719"/>
    </row>
    <row r="1720" spans="2:4" x14ac:dyDescent="0.25">
      <c r="B1720"/>
      <c r="C1720"/>
      <c r="D1720"/>
    </row>
    <row r="1721" spans="2:4" x14ac:dyDescent="0.25">
      <c r="B1721"/>
      <c r="C1721"/>
      <c r="D1721"/>
    </row>
    <row r="1722" spans="2:4" x14ac:dyDescent="0.25">
      <c r="B1722"/>
      <c r="C1722"/>
      <c r="D1722"/>
    </row>
    <row r="1723" spans="2:4" x14ac:dyDescent="0.25">
      <c r="B1723"/>
      <c r="C1723"/>
      <c r="D1723"/>
    </row>
    <row r="1724" spans="2:4" x14ac:dyDescent="0.25">
      <c r="B1724"/>
      <c r="C1724"/>
      <c r="D1724"/>
    </row>
    <row r="1725" spans="2:4" x14ac:dyDescent="0.25">
      <c r="B1725"/>
      <c r="C1725"/>
      <c r="D1725"/>
    </row>
    <row r="1726" spans="2:4" x14ac:dyDescent="0.25">
      <c r="B1726"/>
      <c r="C1726"/>
      <c r="D1726"/>
    </row>
    <row r="1727" spans="2:4" x14ac:dyDescent="0.25">
      <c r="B1727"/>
      <c r="C1727"/>
      <c r="D1727"/>
    </row>
    <row r="1728" spans="2:4" x14ac:dyDescent="0.25">
      <c r="B1728"/>
      <c r="C1728"/>
      <c r="D1728"/>
    </row>
    <row r="1729" spans="2:4" x14ac:dyDescent="0.25">
      <c r="B1729"/>
      <c r="C1729"/>
      <c r="D1729"/>
    </row>
    <row r="1730" spans="2:4" x14ac:dyDescent="0.25">
      <c r="B1730"/>
      <c r="C1730"/>
      <c r="D1730"/>
    </row>
    <row r="1731" spans="2:4" x14ac:dyDescent="0.25">
      <c r="B1731"/>
      <c r="C1731"/>
      <c r="D1731"/>
    </row>
    <row r="1732" spans="2:4" x14ac:dyDescent="0.25">
      <c r="B1732"/>
      <c r="C1732"/>
      <c r="D1732"/>
    </row>
    <row r="1733" spans="2:4" x14ac:dyDescent="0.25">
      <c r="B1733"/>
      <c r="C1733"/>
      <c r="D1733"/>
    </row>
    <row r="1734" spans="2:4" x14ac:dyDescent="0.25">
      <c r="B1734"/>
      <c r="C1734"/>
      <c r="D1734"/>
    </row>
    <row r="1735" spans="2:4" x14ac:dyDescent="0.25">
      <c r="B1735"/>
      <c r="C1735"/>
      <c r="D1735"/>
    </row>
    <row r="1736" spans="2:4" x14ac:dyDescent="0.25">
      <c r="B1736"/>
      <c r="C1736"/>
      <c r="D1736"/>
    </row>
    <row r="1737" spans="2:4" x14ac:dyDescent="0.25">
      <c r="B1737"/>
      <c r="C1737"/>
      <c r="D1737"/>
    </row>
    <row r="1738" spans="2:4" x14ac:dyDescent="0.25">
      <c r="B1738"/>
      <c r="C1738"/>
      <c r="D1738"/>
    </row>
    <row r="1739" spans="2:4" x14ac:dyDescent="0.25">
      <c r="B1739"/>
      <c r="C1739"/>
      <c r="D1739"/>
    </row>
    <row r="1740" spans="2:4" x14ac:dyDescent="0.25">
      <c r="B1740"/>
      <c r="C1740"/>
      <c r="D1740"/>
    </row>
    <row r="1741" spans="2:4" x14ac:dyDescent="0.25">
      <c r="B1741"/>
      <c r="C1741"/>
      <c r="D1741"/>
    </row>
    <row r="1742" spans="2:4" x14ac:dyDescent="0.25">
      <c r="B1742"/>
      <c r="C1742"/>
      <c r="D1742"/>
    </row>
    <row r="1743" spans="2:4" x14ac:dyDescent="0.25">
      <c r="B1743"/>
      <c r="C1743"/>
      <c r="D1743"/>
    </row>
    <row r="1744" spans="2:4" x14ac:dyDescent="0.25">
      <c r="B1744"/>
      <c r="C1744"/>
      <c r="D1744"/>
    </row>
    <row r="1745" spans="2:4" x14ac:dyDescent="0.25">
      <c r="B1745"/>
      <c r="C1745"/>
      <c r="D1745"/>
    </row>
    <row r="1746" spans="2:4" x14ac:dyDescent="0.25">
      <c r="B1746"/>
      <c r="C1746"/>
      <c r="D1746"/>
    </row>
    <row r="1747" spans="2:4" x14ac:dyDescent="0.25">
      <c r="B1747"/>
      <c r="C1747"/>
      <c r="D1747"/>
    </row>
    <row r="1748" spans="2:4" x14ac:dyDescent="0.25">
      <c r="B1748"/>
      <c r="C1748"/>
      <c r="D1748"/>
    </row>
    <row r="1749" spans="2:4" x14ac:dyDescent="0.25">
      <c r="B1749"/>
      <c r="C1749"/>
      <c r="D1749"/>
    </row>
    <row r="1750" spans="2:4" x14ac:dyDescent="0.25">
      <c r="B1750"/>
      <c r="C1750"/>
      <c r="D1750"/>
    </row>
    <row r="1751" spans="2:4" x14ac:dyDescent="0.25">
      <c r="B1751"/>
      <c r="C1751"/>
      <c r="D1751"/>
    </row>
    <row r="1752" spans="2:4" x14ac:dyDescent="0.25">
      <c r="B1752"/>
      <c r="C1752"/>
      <c r="D1752"/>
    </row>
    <row r="1753" spans="2:4" x14ac:dyDescent="0.25">
      <c r="B1753"/>
      <c r="C1753"/>
      <c r="D1753"/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61"/>
  <sheetViews>
    <sheetView showGridLines="0" workbookViewId="0">
      <selection activeCell="I17" sqref="I17"/>
    </sheetView>
  </sheetViews>
  <sheetFormatPr defaultColWidth="9.109375" defaultRowHeight="12.6" x14ac:dyDescent="0.25"/>
  <cols>
    <col min="1" max="1" width="13.88671875" style="1" customWidth="1"/>
    <col min="2" max="2" width="11.6640625" style="1" customWidth="1"/>
    <col min="3" max="3" width="7.88671875" style="1" customWidth="1"/>
    <col min="4" max="4" width="20.109375" style="1" customWidth="1"/>
    <col min="5" max="5" width="12" style="1" bestFit="1" customWidth="1"/>
    <col min="6" max="16384" width="9.109375" style="1"/>
  </cols>
  <sheetData>
    <row r="2" spans="2:3" x14ac:dyDescent="0.25">
      <c r="B2" s="20" t="s">
        <v>10971</v>
      </c>
    </row>
    <row r="4" spans="2:3" x14ac:dyDescent="0.25">
      <c r="B4"/>
      <c r="C4"/>
    </row>
    <row r="5" spans="2:3" x14ac:dyDescent="0.25">
      <c r="B5" s="15" t="s">
        <v>9</v>
      </c>
      <c r="C5" s="7" t="s">
        <v>10943</v>
      </c>
    </row>
    <row r="6" spans="2:3" x14ac:dyDescent="0.25">
      <c r="B6" s="15" t="s">
        <v>10</v>
      </c>
      <c r="C6" s="7" t="s">
        <v>10943</v>
      </c>
    </row>
    <row r="8" spans="2:3" x14ac:dyDescent="0.25">
      <c r="B8" s="6" t="s">
        <v>10972</v>
      </c>
      <c r="C8" s="8" t="s">
        <v>10962</v>
      </c>
    </row>
    <row r="9" spans="2:3" x14ac:dyDescent="0.25">
      <c r="B9" s="10" t="s">
        <v>10944</v>
      </c>
      <c r="C9" s="17"/>
    </row>
    <row r="10" spans="2:3" x14ac:dyDescent="0.25">
      <c r="B10" s="16" t="s">
        <v>10945</v>
      </c>
      <c r="C10" s="18">
        <v>2450.1907000000001</v>
      </c>
    </row>
    <row r="11" spans="2:3" x14ac:dyDescent="0.25">
      <c r="B11" s="16" t="s">
        <v>10946</v>
      </c>
      <c r="C11" s="18">
        <v>862.30839999999966</v>
      </c>
    </row>
    <row r="12" spans="2:3" x14ac:dyDescent="0.25">
      <c r="B12" s="16" t="s">
        <v>10947</v>
      </c>
      <c r="C12" s="18">
        <v>498.72989999999993</v>
      </c>
    </row>
    <row r="13" spans="2:3" x14ac:dyDescent="0.25">
      <c r="B13" s="16" t="s">
        <v>10948</v>
      </c>
      <c r="C13" s="18">
        <v>3488.8352000000004</v>
      </c>
    </row>
    <row r="14" spans="2:3" x14ac:dyDescent="0.25">
      <c r="B14" s="16" t="s">
        <v>10949</v>
      </c>
      <c r="C14" s="18">
        <v>2738.7095999999992</v>
      </c>
    </row>
    <row r="15" spans="2:3" x14ac:dyDescent="0.25">
      <c r="B15" s="16" t="s">
        <v>10950</v>
      </c>
      <c r="C15" s="18">
        <v>4976.5243999999984</v>
      </c>
    </row>
    <row r="16" spans="2:3" x14ac:dyDescent="0.25">
      <c r="B16" s="16" t="s">
        <v>10951</v>
      </c>
      <c r="C16" s="18">
        <v>-841.48260000000073</v>
      </c>
    </row>
    <row r="17" spans="2:3" x14ac:dyDescent="0.25">
      <c r="B17" s="16" t="s">
        <v>10952</v>
      </c>
      <c r="C17" s="18">
        <v>5318.1049999999996</v>
      </c>
    </row>
    <row r="18" spans="2:3" x14ac:dyDescent="0.25">
      <c r="B18" s="16" t="s">
        <v>10953</v>
      </c>
      <c r="C18" s="18">
        <v>8328.0994000000028</v>
      </c>
    </row>
    <row r="19" spans="2:3" x14ac:dyDescent="0.25">
      <c r="B19" s="16" t="s">
        <v>10954</v>
      </c>
      <c r="C19" s="18">
        <v>3448.2572999999988</v>
      </c>
    </row>
    <row r="20" spans="2:3" x14ac:dyDescent="0.25">
      <c r="B20" s="16" t="s">
        <v>10955</v>
      </c>
      <c r="C20" s="18">
        <v>9292.1268999999938</v>
      </c>
    </row>
    <row r="21" spans="2:3" x14ac:dyDescent="0.25">
      <c r="B21" s="16" t="s">
        <v>10956</v>
      </c>
      <c r="C21" s="18">
        <v>8983.5698999999986</v>
      </c>
    </row>
    <row r="22" spans="2:3" x14ac:dyDescent="0.25">
      <c r="B22" s="12" t="s">
        <v>10957</v>
      </c>
      <c r="C22" s="18"/>
    </row>
    <row r="23" spans="2:3" x14ac:dyDescent="0.25">
      <c r="B23" s="16" t="s">
        <v>10945</v>
      </c>
      <c r="C23" s="18">
        <v>-3281.0070000000001</v>
      </c>
    </row>
    <row r="24" spans="2:3" x14ac:dyDescent="0.25">
      <c r="B24" s="16" t="s">
        <v>10946</v>
      </c>
      <c r="C24" s="18">
        <v>2813.8508000000006</v>
      </c>
    </row>
    <row r="25" spans="2:3" x14ac:dyDescent="0.25">
      <c r="B25" s="16" t="s">
        <v>10947</v>
      </c>
      <c r="C25" s="18">
        <v>9732.0978000000014</v>
      </c>
    </row>
    <row r="26" spans="2:3" x14ac:dyDescent="0.25">
      <c r="B26" s="16" t="s">
        <v>10948</v>
      </c>
      <c r="C26" s="18">
        <v>4187.4961999999978</v>
      </c>
    </row>
    <row r="27" spans="2:3" x14ac:dyDescent="0.25">
      <c r="B27" s="16" t="s">
        <v>10949</v>
      </c>
      <c r="C27" s="18">
        <v>4667.8689999999988</v>
      </c>
    </row>
    <row r="28" spans="2:3" x14ac:dyDescent="0.25">
      <c r="B28" s="16" t="s">
        <v>10950</v>
      </c>
      <c r="C28" s="18">
        <v>3335.5572000000002</v>
      </c>
    </row>
    <row r="29" spans="2:3" x14ac:dyDescent="0.25">
      <c r="B29" s="16" t="s">
        <v>10951</v>
      </c>
      <c r="C29" s="18">
        <v>3288.6483000000003</v>
      </c>
    </row>
    <row r="30" spans="2:3" x14ac:dyDescent="0.25">
      <c r="B30" s="16" t="s">
        <v>10952</v>
      </c>
      <c r="C30" s="18">
        <v>5355.8083999999999</v>
      </c>
    </row>
    <row r="31" spans="2:3" x14ac:dyDescent="0.25">
      <c r="B31" s="16" t="s">
        <v>10953</v>
      </c>
      <c r="C31" s="18">
        <v>8209.1627000000008</v>
      </c>
    </row>
    <row r="32" spans="2:3" x14ac:dyDescent="0.25">
      <c r="B32" s="16" t="s">
        <v>10954</v>
      </c>
      <c r="C32" s="18">
        <v>2817.3659999999995</v>
      </c>
    </row>
    <row r="33" spans="2:3" x14ac:dyDescent="0.25">
      <c r="B33" s="16" t="s">
        <v>10955</v>
      </c>
      <c r="C33" s="18">
        <v>12474.788400000009</v>
      </c>
    </row>
    <row r="34" spans="2:3" x14ac:dyDescent="0.25">
      <c r="B34" s="16" t="s">
        <v>10956</v>
      </c>
      <c r="C34" s="18">
        <v>8016.9658999999983</v>
      </c>
    </row>
    <row r="35" spans="2:3" x14ac:dyDescent="0.25">
      <c r="B35" s="12" t="s">
        <v>10958</v>
      </c>
      <c r="C35" s="18"/>
    </row>
    <row r="36" spans="2:3" x14ac:dyDescent="0.25">
      <c r="B36" s="16" t="s">
        <v>10945</v>
      </c>
      <c r="C36" s="18">
        <v>2824.8233000000005</v>
      </c>
    </row>
    <row r="37" spans="2:3" x14ac:dyDescent="0.25">
      <c r="B37" s="16" t="s">
        <v>10946</v>
      </c>
      <c r="C37" s="18">
        <v>5004.5794999999998</v>
      </c>
    </row>
    <row r="38" spans="2:3" x14ac:dyDescent="0.25">
      <c r="B38" s="16" t="s">
        <v>10947</v>
      </c>
      <c r="C38" s="18">
        <v>3611.9679999999994</v>
      </c>
    </row>
    <row r="39" spans="2:3" x14ac:dyDescent="0.25">
      <c r="B39" s="16" t="s">
        <v>10948</v>
      </c>
      <c r="C39" s="18">
        <v>2977.8149000000008</v>
      </c>
    </row>
    <row r="40" spans="2:3" x14ac:dyDescent="0.25">
      <c r="B40" s="16" t="s">
        <v>10949</v>
      </c>
      <c r="C40" s="18">
        <v>8662.1464000000014</v>
      </c>
    </row>
    <row r="41" spans="2:3" x14ac:dyDescent="0.25">
      <c r="B41" s="16" t="s">
        <v>10950</v>
      </c>
      <c r="C41" s="18">
        <v>4750.3781000000017</v>
      </c>
    </row>
    <row r="42" spans="2:3" x14ac:dyDescent="0.25">
      <c r="B42" s="16" t="s">
        <v>10951</v>
      </c>
      <c r="C42" s="18">
        <v>4432.8778999999995</v>
      </c>
    </row>
    <row r="43" spans="2:3" x14ac:dyDescent="0.25">
      <c r="B43" s="16" t="s">
        <v>10952</v>
      </c>
      <c r="C43" s="18">
        <v>2062.0692999999992</v>
      </c>
    </row>
    <row r="44" spans="2:3" x14ac:dyDescent="0.25">
      <c r="B44" s="16" t="s">
        <v>10953</v>
      </c>
      <c r="C44" s="18">
        <v>9328.6575999999968</v>
      </c>
    </row>
    <row r="45" spans="2:3" x14ac:dyDescent="0.25">
      <c r="B45" s="16" t="s">
        <v>10954</v>
      </c>
      <c r="C45" s="18">
        <v>16243.142500000005</v>
      </c>
    </row>
    <row r="46" spans="2:3" x14ac:dyDescent="0.25">
      <c r="B46" s="16" t="s">
        <v>10955</v>
      </c>
      <c r="C46" s="18">
        <v>4011.407500000003</v>
      </c>
    </row>
    <row r="47" spans="2:3" x14ac:dyDescent="0.25">
      <c r="B47" s="16" t="s">
        <v>10956</v>
      </c>
      <c r="C47" s="18">
        <v>17885.309300000004</v>
      </c>
    </row>
    <row r="48" spans="2:3" x14ac:dyDescent="0.25">
      <c r="B48" s="12" t="s">
        <v>10959</v>
      </c>
      <c r="C48" s="18"/>
    </row>
    <row r="49" spans="2:3" x14ac:dyDescent="0.25">
      <c r="B49" s="16" t="s">
        <v>10945</v>
      </c>
      <c r="C49" s="18">
        <v>7140.4390999999987</v>
      </c>
    </row>
    <row r="50" spans="2:3" x14ac:dyDescent="0.25">
      <c r="B50" s="16" t="s">
        <v>10946</v>
      </c>
      <c r="C50" s="18">
        <v>1613.8719999999996</v>
      </c>
    </row>
    <row r="51" spans="2:3" x14ac:dyDescent="0.25">
      <c r="B51" s="16" t="s">
        <v>10947</v>
      </c>
      <c r="C51" s="18">
        <v>14751.891500000002</v>
      </c>
    </row>
    <row r="52" spans="2:3" x14ac:dyDescent="0.25">
      <c r="B52" s="16" t="s">
        <v>10948</v>
      </c>
      <c r="C52" s="18">
        <v>933.28999999999837</v>
      </c>
    </row>
    <row r="53" spans="2:3" x14ac:dyDescent="0.25">
      <c r="B53" s="16" t="s">
        <v>10949</v>
      </c>
      <c r="C53" s="18">
        <v>6342.5827999999974</v>
      </c>
    </row>
    <row r="54" spans="2:3" x14ac:dyDescent="0.25">
      <c r="B54" s="16" t="s">
        <v>10950</v>
      </c>
      <c r="C54" s="18">
        <v>8223.335699999996</v>
      </c>
    </row>
    <row r="55" spans="2:3" x14ac:dyDescent="0.25">
      <c r="B55" s="16" t="s">
        <v>10951</v>
      </c>
      <c r="C55" s="18">
        <v>6952.6211999999996</v>
      </c>
    </row>
    <row r="56" spans="2:3" x14ac:dyDescent="0.25">
      <c r="B56" s="16" t="s">
        <v>10952</v>
      </c>
      <c r="C56" s="18">
        <v>9040.9556999999986</v>
      </c>
    </row>
    <row r="57" spans="2:3" x14ac:dyDescent="0.25">
      <c r="B57" s="16" t="s">
        <v>10953</v>
      </c>
      <c r="C57" s="18">
        <v>10991.555600000005</v>
      </c>
    </row>
    <row r="58" spans="2:3" x14ac:dyDescent="0.25">
      <c r="B58" s="16" t="s">
        <v>10954</v>
      </c>
      <c r="C58" s="18">
        <v>9275.2754999999997</v>
      </c>
    </row>
    <row r="59" spans="2:3" x14ac:dyDescent="0.25">
      <c r="B59" s="16" t="s">
        <v>10955</v>
      </c>
      <c r="C59" s="18">
        <v>9690.103699999996</v>
      </c>
    </row>
    <row r="60" spans="2:3" x14ac:dyDescent="0.25">
      <c r="B60" s="16" t="s">
        <v>10956</v>
      </c>
      <c r="C60" s="18">
        <v>8483.3467999999939</v>
      </c>
    </row>
    <row r="61" spans="2:3" x14ac:dyDescent="0.25">
      <c r="B61" s="14" t="s">
        <v>10942</v>
      </c>
      <c r="C61" s="1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D64"/>
  <sheetViews>
    <sheetView showGridLines="0" workbookViewId="0">
      <selection activeCell="I17" sqref="I17"/>
    </sheetView>
  </sheetViews>
  <sheetFormatPr defaultColWidth="9.109375" defaultRowHeight="12.6" x14ac:dyDescent="0.25"/>
  <cols>
    <col min="1" max="1" width="13.88671875" style="1" customWidth="1"/>
    <col min="2" max="2" width="11.6640625" style="1" customWidth="1"/>
    <col min="3" max="3" width="7.88671875" style="1" customWidth="1"/>
    <col min="4" max="4" width="20.109375" style="1" customWidth="1"/>
    <col min="5" max="5" width="12" style="1" bestFit="1" customWidth="1"/>
    <col min="6" max="16384" width="9.109375" style="1"/>
  </cols>
  <sheetData>
    <row r="2" spans="2:4" x14ac:dyDescent="0.25">
      <c r="B2" s="20" t="s">
        <v>10970</v>
      </c>
    </row>
    <row r="4" spans="2:4" x14ac:dyDescent="0.25">
      <c r="B4"/>
      <c r="C4"/>
    </row>
    <row r="5" spans="2:4" x14ac:dyDescent="0.25">
      <c r="B5" s="15" t="s">
        <v>9</v>
      </c>
      <c r="C5" s="7" t="s">
        <v>10943</v>
      </c>
    </row>
    <row r="6" spans="2:4" x14ac:dyDescent="0.25">
      <c r="B6" s="15" t="s">
        <v>10960</v>
      </c>
      <c r="C6" s="7" t="s">
        <v>10943</v>
      </c>
    </row>
    <row r="8" spans="2:4" x14ac:dyDescent="0.25">
      <c r="B8" s="6" t="s">
        <v>10969</v>
      </c>
      <c r="C8" s="8" t="s">
        <v>10962</v>
      </c>
      <c r="D8"/>
    </row>
    <row r="9" spans="2:4" x14ac:dyDescent="0.25">
      <c r="B9" s="10" t="s">
        <v>104</v>
      </c>
      <c r="C9" s="17">
        <v>39706.362499999981</v>
      </c>
      <c r="D9"/>
    </row>
    <row r="10" spans="2:4" x14ac:dyDescent="0.25">
      <c r="B10" s="12" t="s">
        <v>147</v>
      </c>
      <c r="C10" s="18">
        <v>91522.780000000261</v>
      </c>
      <c r="D10"/>
    </row>
    <row r="11" spans="2:4" x14ac:dyDescent="0.25">
      <c r="B11" s="12" t="s">
        <v>29</v>
      </c>
      <c r="C11" s="18">
        <v>46749.430300000065</v>
      </c>
      <c r="D11"/>
    </row>
    <row r="12" spans="2:4" x14ac:dyDescent="0.25">
      <c r="B12" s="12" t="s">
        <v>43</v>
      </c>
      <c r="C12" s="18">
        <v>108418.44890000018</v>
      </c>
      <c r="D12"/>
    </row>
    <row r="13" spans="2:4" x14ac:dyDescent="0.25">
      <c r="B13" s="14" t="s">
        <v>10942</v>
      </c>
      <c r="C13" s="19">
        <v>286397.02170000051</v>
      </c>
      <c r="D13"/>
    </row>
    <row r="14" spans="2:4" x14ac:dyDescent="0.25">
      <c r="B14"/>
      <c r="C14"/>
    </row>
    <row r="15" spans="2:4" x14ac:dyDescent="0.25">
      <c r="B15"/>
      <c r="C15"/>
    </row>
    <row r="16" spans="2:4" x14ac:dyDescent="0.25">
      <c r="B16"/>
      <c r="C16"/>
    </row>
    <row r="17" spans="2:3" x14ac:dyDescent="0.25">
      <c r="B17"/>
      <c r="C17"/>
    </row>
    <row r="18" spans="2:3" x14ac:dyDescent="0.25">
      <c r="B18"/>
      <c r="C18"/>
    </row>
    <row r="19" spans="2:3" x14ac:dyDescent="0.25">
      <c r="B19"/>
      <c r="C19"/>
    </row>
    <row r="20" spans="2:3" x14ac:dyDescent="0.25">
      <c r="B20"/>
      <c r="C20"/>
    </row>
    <row r="21" spans="2:3" x14ac:dyDescent="0.25">
      <c r="B21"/>
      <c r="C21"/>
    </row>
    <row r="22" spans="2:3" x14ac:dyDescent="0.25">
      <c r="B22"/>
      <c r="C22"/>
    </row>
    <row r="23" spans="2:3" x14ac:dyDescent="0.25">
      <c r="B23"/>
      <c r="C23"/>
    </row>
    <row r="24" spans="2:3" x14ac:dyDescent="0.25">
      <c r="B24"/>
      <c r="C24"/>
    </row>
    <row r="25" spans="2:3" x14ac:dyDescent="0.25">
      <c r="B25"/>
      <c r="C25"/>
    </row>
    <row r="26" spans="2:3" x14ac:dyDescent="0.25">
      <c r="B26"/>
      <c r="C26"/>
    </row>
    <row r="27" spans="2:3" x14ac:dyDescent="0.25">
      <c r="B27"/>
      <c r="C27"/>
    </row>
    <row r="28" spans="2:3" x14ac:dyDescent="0.25">
      <c r="B28"/>
      <c r="C28"/>
    </row>
    <row r="29" spans="2:3" x14ac:dyDescent="0.25">
      <c r="B29"/>
      <c r="C29"/>
    </row>
    <row r="30" spans="2:3" x14ac:dyDescent="0.25">
      <c r="B30"/>
      <c r="C30"/>
    </row>
    <row r="31" spans="2:3" x14ac:dyDescent="0.25">
      <c r="B31"/>
      <c r="C31"/>
    </row>
    <row r="32" spans="2:3" x14ac:dyDescent="0.25">
      <c r="B32"/>
      <c r="C32"/>
    </row>
    <row r="33" spans="2:3" x14ac:dyDescent="0.25">
      <c r="B33"/>
      <c r="C33"/>
    </row>
    <row r="34" spans="2:3" x14ac:dyDescent="0.25">
      <c r="B34"/>
      <c r="C34"/>
    </row>
    <row r="35" spans="2:3" x14ac:dyDescent="0.25">
      <c r="B35"/>
      <c r="C35"/>
    </row>
    <row r="36" spans="2:3" x14ac:dyDescent="0.25">
      <c r="B36"/>
      <c r="C36"/>
    </row>
    <row r="37" spans="2:3" x14ac:dyDescent="0.25">
      <c r="B37"/>
      <c r="C37"/>
    </row>
    <row r="38" spans="2:3" x14ac:dyDescent="0.25">
      <c r="B38"/>
      <c r="C38"/>
    </row>
    <row r="39" spans="2:3" x14ac:dyDescent="0.25">
      <c r="B39"/>
      <c r="C39"/>
    </row>
    <row r="40" spans="2:3" x14ac:dyDescent="0.25">
      <c r="B40"/>
      <c r="C40"/>
    </row>
    <row r="41" spans="2:3" x14ac:dyDescent="0.25">
      <c r="B41"/>
      <c r="C41"/>
    </row>
    <row r="42" spans="2:3" x14ac:dyDescent="0.25">
      <c r="B42"/>
      <c r="C42"/>
    </row>
    <row r="43" spans="2:3" x14ac:dyDescent="0.25">
      <c r="B43"/>
      <c r="C43"/>
    </row>
    <row r="44" spans="2:3" x14ac:dyDescent="0.25">
      <c r="B44"/>
      <c r="C44"/>
    </row>
    <row r="45" spans="2:3" x14ac:dyDescent="0.25">
      <c r="B45"/>
      <c r="C45"/>
    </row>
    <row r="46" spans="2:3" x14ac:dyDescent="0.25">
      <c r="B46"/>
      <c r="C46"/>
    </row>
    <row r="47" spans="2:3" x14ac:dyDescent="0.25">
      <c r="B47"/>
      <c r="C47"/>
    </row>
    <row r="48" spans="2:3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  <row r="57" spans="2:3" x14ac:dyDescent="0.25">
      <c r="B57"/>
      <c r="C57"/>
    </row>
    <row r="58" spans="2:3" x14ac:dyDescent="0.25">
      <c r="B58"/>
      <c r="C58"/>
    </row>
    <row r="59" spans="2:3" x14ac:dyDescent="0.25">
      <c r="B59"/>
      <c r="C59"/>
    </row>
    <row r="60" spans="2:3" x14ac:dyDescent="0.25">
      <c r="B60"/>
      <c r="C60"/>
    </row>
    <row r="61" spans="2:3" x14ac:dyDescent="0.25">
      <c r="B61"/>
      <c r="C61"/>
    </row>
    <row r="62" spans="2:3" x14ac:dyDescent="0.25">
      <c r="B62"/>
      <c r="C62"/>
    </row>
    <row r="63" spans="2:3" x14ac:dyDescent="0.25">
      <c r="B63"/>
      <c r="C63"/>
    </row>
    <row r="64" spans="2:3" x14ac:dyDescent="0.25">
      <c r="B64"/>
      <c r="C64"/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D5268"/>
  <sheetViews>
    <sheetView showGridLines="0" workbookViewId="0">
      <selection activeCell="I17" sqref="I17"/>
    </sheetView>
  </sheetViews>
  <sheetFormatPr defaultColWidth="9.109375" defaultRowHeight="12.6" x14ac:dyDescent="0.25"/>
  <cols>
    <col min="1" max="1" width="13.88671875" style="1" customWidth="1"/>
    <col min="2" max="2" width="54" style="1" customWidth="1"/>
    <col min="3" max="3" width="20.5546875" style="1" customWidth="1"/>
    <col min="4" max="4" width="31.6640625" style="1" customWidth="1"/>
    <col min="5" max="5" width="12" style="1" bestFit="1" customWidth="1"/>
    <col min="6" max="16384" width="9.109375" style="1"/>
  </cols>
  <sheetData>
    <row r="2" spans="2:4" x14ac:dyDescent="0.25">
      <c r="B2" s="20" t="s">
        <v>10968</v>
      </c>
    </row>
    <row r="4" spans="2:4" x14ac:dyDescent="0.25">
      <c r="B4" s="15" t="s">
        <v>9</v>
      </c>
      <c r="C4" s="7" t="s">
        <v>10943</v>
      </c>
    </row>
    <row r="5" spans="2:4" x14ac:dyDescent="0.25">
      <c r="B5" s="15" t="s">
        <v>10</v>
      </c>
      <c r="C5" s="7" t="s">
        <v>10943</v>
      </c>
    </row>
    <row r="6" spans="2:4" x14ac:dyDescent="0.25">
      <c r="B6" s="15" t="s">
        <v>10960</v>
      </c>
      <c r="C6" s="7" t="s">
        <v>10943</v>
      </c>
    </row>
    <row r="8" spans="2:4" x14ac:dyDescent="0.25">
      <c r="B8" s="6" t="s">
        <v>10966</v>
      </c>
      <c r="C8" s="8" t="s">
        <v>10973</v>
      </c>
      <c r="D8"/>
    </row>
    <row r="9" spans="2:4" x14ac:dyDescent="0.25">
      <c r="B9" s="10" t="s">
        <v>1216</v>
      </c>
      <c r="C9" s="11">
        <v>17</v>
      </c>
      <c r="D9"/>
    </row>
    <row r="10" spans="2:4" x14ac:dyDescent="0.25">
      <c r="B10" s="12" t="s">
        <v>3042</v>
      </c>
      <c r="C10" s="13">
        <v>19</v>
      </c>
      <c r="D10"/>
    </row>
    <row r="11" spans="2:4" x14ac:dyDescent="0.25">
      <c r="B11" s="12" t="s">
        <v>562</v>
      </c>
      <c r="C11" s="13">
        <v>46</v>
      </c>
      <c r="D11"/>
    </row>
    <row r="12" spans="2:4" x14ac:dyDescent="0.25">
      <c r="B12" s="12" t="s">
        <v>924</v>
      </c>
      <c r="C12" s="13">
        <v>16</v>
      </c>
      <c r="D12"/>
    </row>
    <row r="13" spans="2:4" x14ac:dyDescent="0.25">
      <c r="B13" s="12" t="s">
        <v>1299</v>
      </c>
      <c r="C13" s="13">
        <v>18</v>
      </c>
      <c r="D13"/>
    </row>
    <row r="14" spans="2:4" x14ac:dyDescent="0.25">
      <c r="B14" s="12" t="s">
        <v>670</v>
      </c>
      <c r="C14" s="13">
        <v>48</v>
      </c>
      <c r="D14"/>
    </row>
    <row r="15" spans="2:4" x14ac:dyDescent="0.25">
      <c r="B15" s="12" t="s">
        <v>1844</v>
      </c>
      <c r="C15" s="13">
        <v>15</v>
      </c>
      <c r="D15"/>
    </row>
    <row r="16" spans="2:4" x14ac:dyDescent="0.25">
      <c r="B16" s="12" t="s">
        <v>1021</v>
      </c>
      <c r="C16" s="13">
        <v>15</v>
      </c>
      <c r="D16"/>
    </row>
    <row r="17" spans="2:4" x14ac:dyDescent="0.25">
      <c r="B17" s="12" t="s">
        <v>3281</v>
      </c>
      <c r="C17" s="13">
        <v>18</v>
      </c>
      <c r="D17"/>
    </row>
    <row r="18" spans="2:4" x14ac:dyDescent="0.25">
      <c r="B18" s="12" t="s">
        <v>185</v>
      </c>
      <c r="C18" s="13">
        <v>46</v>
      </c>
      <c r="D18"/>
    </row>
    <row r="19" spans="2:4" x14ac:dyDescent="0.25">
      <c r="B19" s="12" t="s">
        <v>1221</v>
      </c>
      <c r="C19" s="13">
        <v>20</v>
      </c>
      <c r="D19"/>
    </row>
    <row r="20" spans="2:4" x14ac:dyDescent="0.25">
      <c r="B20" s="14" t="s">
        <v>10942</v>
      </c>
      <c r="C20" s="9">
        <v>278</v>
      </c>
      <c r="D20"/>
    </row>
    <row r="21" spans="2:4" x14ac:dyDescent="0.25">
      <c r="B21"/>
      <c r="C21"/>
      <c r="D21"/>
    </row>
    <row r="22" spans="2:4" x14ac:dyDescent="0.25">
      <c r="B22"/>
      <c r="C22"/>
      <c r="D22"/>
    </row>
    <row r="23" spans="2:4" x14ac:dyDescent="0.25">
      <c r="B23"/>
      <c r="C23"/>
      <c r="D23"/>
    </row>
    <row r="24" spans="2:4" x14ac:dyDescent="0.25">
      <c r="B24"/>
      <c r="C24"/>
      <c r="D24"/>
    </row>
    <row r="25" spans="2:4" x14ac:dyDescent="0.25">
      <c r="B25"/>
      <c r="C25"/>
      <c r="D25"/>
    </row>
    <row r="26" spans="2:4" x14ac:dyDescent="0.25">
      <c r="B26"/>
      <c r="C26"/>
      <c r="D26"/>
    </row>
    <row r="27" spans="2:4" x14ac:dyDescent="0.25">
      <c r="B27"/>
      <c r="C27"/>
      <c r="D27"/>
    </row>
    <row r="28" spans="2:4" x14ac:dyDescent="0.25">
      <c r="B28"/>
      <c r="C28"/>
      <c r="D28"/>
    </row>
    <row r="29" spans="2:4" x14ac:dyDescent="0.25">
      <c r="B29"/>
      <c r="C29"/>
      <c r="D29"/>
    </row>
    <row r="30" spans="2:4" x14ac:dyDescent="0.25">
      <c r="B30"/>
      <c r="C30"/>
      <c r="D30"/>
    </row>
    <row r="31" spans="2:4" x14ac:dyDescent="0.25">
      <c r="B31"/>
      <c r="C31"/>
      <c r="D31"/>
    </row>
    <row r="32" spans="2:4" x14ac:dyDescent="0.25">
      <c r="B32"/>
      <c r="C32"/>
      <c r="D32"/>
    </row>
    <row r="33" spans="2:4" x14ac:dyDescent="0.25">
      <c r="B33"/>
      <c r="C33"/>
      <c r="D33"/>
    </row>
    <row r="34" spans="2:4" x14ac:dyDescent="0.25">
      <c r="B34"/>
      <c r="C34"/>
      <c r="D34"/>
    </row>
    <row r="35" spans="2:4" x14ac:dyDescent="0.25">
      <c r="B35"/>
      <c r="C35"/>
      <c r="D35"/>
    </row>
    <row r="36" spans="2:4" x14ac:dyDescent="0.25">
      <c r="B36"/>
      <c r="C36"/>
      <c r="D36"/>
    </row>
    <row r="37" spans="2:4" x14ac:dyDescent="0.25">
      <c r="B37"/>
      <c r="C37"/>
      <c r="D37"/>
    </row>
    <row r="38" spans="2:4" x14ac:dyDescent="0.25">
      <c r="B38"/>
      <c r="C38"/>
      <c r="D38"/>
    </row>
    <row r="39" spans="2:4" x14ac:dyDescent="0.25">
      <c r="B39"/>
      <c r="C39"/>
      <c r="D39"/>
    </row>
    <row r="40" spans="2:4" x14ac:dyDescent="0.25">
      <c r="B40"/>
      <c r="C40"/>
      <c r="D40"/>
    </row>
    <row r="41" spans="2:4" x14ac:dyDescent="0.25">
      <c r="B41"/>
      <c r="C41"/>
      <c r="D41"/>
    </row>
    <row r="42" spans="2:4" x14ac:dyDescent="0.25">
      <c r="B42"/>
      <c r="C42"/>
      <c r="D42"/>
    </row>
    <row r="43" spans="2:4" x14ac:dyDescent="0.25">
      <c r="B43"/>
      <c r="C43"/>
      <c r="D43"/>
    </row>
    <row r="44" spans="2:4" x14ac:dyDescent="0.25">
      <c r="B44"/>
      <c r="C44"/>
      <c r="D44"/>
    </row>
    <row r="45" spans="2:4" x14ac:dyDescent="0.25">
      <c r="B45"/>
      <c r="C45"/>
      <c r="D45"/>
    </row>
    <row r="46" spans="2:4" x14ac:dyDescent="0.25">
      <c r="B46"/>
      <c r="C46"/>
      <c r="D46"/>
    </row>
    <row r="47" spans="2:4" x14ac:dyDescent="0.25">
      <c r="B47"/>
      <c r="C47"/>
      <c r="D47"/>
    </row>
    <row r="48" spans="2:4" x14ac:dyDescent="0.25">
      <c r="B48"/>
      <c r="C48"/>
      <c r="D48"/>
    </row>
    <row r="49" spans="2:4" x14ac:dyDescent="0.25">
      <c r="B49"/>
      <c r="C49"/>
      <c r="D49"/>
    </row>
    <row r="50" spans="2:4" x14ac:dyDescent="0.25">
      <c r="B50"/>
      <c r="C50"/>
      <c r="D50"/>
    </row>
    <row r="51" spans="2:4" x14ac:dyDescent="0.25">
      <c r="B51"/>
      <c r="C51"/>
      <c r="D51"/>
    </row>
    <row r="52" spans="2:4" x14ac:dyDescent="0.25">
      <c r="B52"/>
      <c r="C52"/>
      <c r="D52"/>
    </row>
    <row r="53" spans="2:4" x14ac:dyDescent="0.25">
      <c r="B53"/>
      <c r="C53"/>
      <c r="D53"/>
    </row>
    <row r="54" spans="2:4" x14ac:dyDescent="0.25">
      <c r="B54"/>
      <c r="C54"/>
      <c r="D54"/>
    </row>
    <row r="55" spans="2:4" x14ac:dyDescent="0.25">
      <c r="B55"/>
      <c r="C55"/>
      <c r="D55"/>
    </row>
    <row r="56" spans="2:4" x14ac:dyDescent="0.25">
      <c r="B56"/>
      <c r="C56"/>
      <c r="D56"/>
    </row>
    <row r="57" spans="2:4" x14ac:dyDescent="0.25">
      <c r="B57"/>
      <c r="C57"/>
      <c r="D57"/>
    </row>
    <row r="58" spans="2:4" x14ac:dyDescent="0.25">
      <c r="B58"/>
      <c r="C58"/>
      <c r="D58"/>
    </row>
    <row r="59" spans="2:4" x14ac:dyDescent="0.25">
      <c r="B59"/>
      <c r="C59"/>
      <c r="D59"/>
    </row>
    <row r="60" spans="2:4" x14ac:dyDescent="0.25">
      <c r="B60"/>
      <c r="C60"/>
      <c r="D60"/>
    </row>
    <row r="61" spans="2:4" x14ac:dyDescent="0.25">
      <c r="B61"/>
      <c r="C61"/>
      <c r="D61"/>
    </row>
    <row r="62" spans="2:4" x14ac:dyDescent="0.25">
      <c r="B62"/>
      <c r="C62"/>
      <c r="D62"/>
    </row>
    <row r="63" spans="2:4" x14ac:dyDescent="0.25">
      <c r="B63"/>
      <c r="C63"/>
      <c r="D63"/>
    </row>
    <row r="64" spans="2:4" x14ac:dyDescent="0.25">
      <c r="B64"/>
      <c r="C64"/>
      <c r="D64"/>
    </row>
    <row r="65" spans="2:4" x14ac:dyDescent="0.25">
      <c r="B65"/>
      <c r="C65"/>
      <c r="D65"/>
    </row>
    <row r="66" spans="2:4" x14ac:dyDescent="0.25">
      <c r="B66"/>
      <c r="C66"/>
      <c r="D66"/>
    </row>
    <row r="67" spans="2:4" x14ac:dyDescent="0.25">
      <c r="B67"/>
      <c r="C67"/>
      <c r="D67"/>
    </row>
    <row r="68" spans="2:4" x14ac:dyDescent="0.25">
      <c r="B68"/>
      <c r="C68"/>
      <c r="D68"/>
    </row>
    <row r="69" spans="2:4" x14ac:dyDescent="0.25">
      <c r="B69"/>
      <c r="C69"/>
      <c r="D69"/>
    </row>
    <row r="70" spans="2:4" x14ac:dyDescent="0.25">
      <c r="B70"/>
      <c r="C70"/>
      <c r="D70"/>
    </row>
    <row r="71" spans="2:4" x14ac:dyDescent="0.25">
      <c r="B71"/>
      <c r="C71"/>
      <c r="D71"/>
    </row>
    <row r="72" spans="2:4" x14ac:dyDescent="0.25">
      <c r="B72"/>
      <c r="C72"/>
      <c r="D72"/>
    </row>
    <row r="73" spans="2:4" x14ac:dyDescent="0.25">
      <c r="B73"/>
      <c r="C73"/>
      <c r="D73"/>
    </row>
    <row r="74" spans="2:4" x14ac:dyDescent="0.25">
      <c r="B74"/>
      <c r="C74"/>
      <c r="D74"/>
    </row>
    <row r="75" spans="2:4" x14ac:dyDescent="0.25">
      <c r="B75"/>
      <c r="C75"/>
      <c r="D75"/>
    </row>
    <row r="76" spans="2:4" x14ac:dyDescent="0.25">
      <c r="B76"/>
      <c r="C76"/>
      <c r="D76"/>
    </row>
    <row r="77" spans="2:4" x14ac:dyDescent="0.25">
      <c r="B77"/>
      <c r="C77"/>
      <c r="D77"/>
    </row>
    <row r="78" spans="2:4" x14ac:dyDescent="0.25">
      <c r="B78"/>
      <c r="C78"/>
      <c r="D78"/>
    </row>
    <row r="79" spans="2:4" x14ac:dyDescent="0.25">
      <c r="B79"/>
      <c r="C79"/>
      <c r="D79"/>
    </row>
    <row r="80" spans="2:4" x14ac:dyDescent="0.25">
      <c r="B80"/>
      <c r="C80"/>
      <c r="D80"/>
    </row>
    <row r="81" spans="2:4" x14ac:dyDescent="0.25">
      <c r="B81"/>
      <c r="C81"/>
      <c r="D81"/>
    </row>
    <row r="82" spans="2:4" x14ac:dyDescent="0.25">
      <c r="B82"/>
      <c r="C82"/>
      <c r="D82"/>
    </row>
    <row r="83" spans="2:4" x14ac:dyDescent="0.25">
      <c r="B83"/>
      <c r="C83"/>
      <c r="D83"/>
    </row>
    <row r="84" spans="2:4" x14ac:dyDescent="0.25">
      <c r="B84"/>
      <c r="C84"/>
      <c r="D84"/>
    </row>
    <row r="85" spans="2:4" x14ac:dyDescent="0.25">
      <c r="B85"/>
      <c r="C85"/>
      <c r="D85"/>
    </row>
    <row r="86" spans="2:4" x14ac:dyDescent="0.25">
      <c r="B86"/>
      <c r="C86"/>
      <c r="D86"/>
    </row>
    <row r="87" spans="2:4" x14ac:dyDescent="0.25">
      <c r="B87"/>
      <c r="C87"/>
      <c r="D87"/>
    </row>
    <row r="88" spans="2:4" x14ac:dyDescent="0.25">
      <c r="B88"/>
      <c r="C88"/>
      <c r="D88"/>
    </row>
    <row r="89" spans="2:4" x14ac:dyDescent="0.25">
      <c r="B89"/>
      <c r="C89"/>
      <c r="D89"/>
    </row>
    <row r="90" spans="2:4" x14ac:dyDescent="0.25">
      <c r="B90"/>
      <c r="C90"/>
      <c r="D90"/>
    </row>
    <row r="91" spans="2:4" x14ac:dyDescent="0.25">
      <c r="B91"/>
      <c r="C91"/>
      <c r="D91"/>
    </row>
    <row r="92" spans="2:4" x14ac:dyDescent="0.25">
      <c r="B92"/>
      <c r="C92"/>
      <c r="D92"/>
    </row>
    <row r="93" spans="2:4" x14ac:dyDescent="0.25">
      <c r="B93"/>
      <c r="C93"/>
      <c r="D93"/>
    </row>
    <row r="94" spans="2:4" x14ac:dyDescent="0.25">
      <c r="B94"/>
      <c r="C94"/>
      <c r="D94"/>
    </row>
    <row r="95" spans="2:4" x14ac:dyDescent="0.25">
      <c r="B95"/>
      <c r="C95"/>
      <c r="D95"/>
    </row>
    <row r="96" spans="2:4" x14ac:dyDescent="0.25">
      <c r="B96"/>
      <c r="C96"/>
      <c r="D96"/>
    </row>
    <row r="97" spans="2:4" x14ac:dyDescent="0.25">
      <c r="B97"/>
      <c r="C97"/>
      <c r="D97"/>
    </row>
    <row r="98" spans="2:4" x14ac:dyDescent="0.25">
      <c r="B98"/>
      <c r="C98"/>
      <c r="D98"/>
    </row>
    <row r="99" spans="2:4" x14ac:dyDescent="0.25">
      <c r="B99"/>
      <c r="C99"/>
      <c r="D99"/>
    </row>
    <row r="100" spans="2:4" x14ac:dyDescent="0.25">
      <c r="B100"/>
      <c r="C100"/>
      <c r="D100"/>
    </row>
    <row r="101" spans="2:4" x14ac:dyDescent="0.25">
      <c r="B101"/>
      <c r="C101"/>
      <c r="D101"/>
    </row>
    <row r="102" spans="2:4" x14ac:dyDescent="0.25">
      <c r="B102"/>
      <c r="C102"/>
      <c r="D102"/>
    </row>
    <row r="103" spans="2:4" x14ac:dyDescent="0.25">
      <c r="B103"/>
      <c r="C103"/>
      <c r="D103"/>
    </row>
    <row r="104" spans="2:4" x14ac:dyDescent="0.25">
      <c r="B104"/>
      <c r="C104"/>
      <c r="D104"/>
    </row>
    <row r="105" spans="2:4" x14ac:dyDescent="0.25">
      <c r="B105"/>
      <c r="C105"/>
      <c r="D105"/>
    </row>
    <row r="106" spans="2:4" x14ac:dyDescent="0.25">
      <c r="B106"/>
      <c r="C106"/>
      <c r="D106"/>
    </row>
    <row r="107" spans="2:4" x14ac:dyDescent="0.25">
      <c r="B107"/>
      <c r="C107"/>
      <c r="D107"/>
    </row>
    <row r="108" spans="2:4" x14ac:dyDescent="0.25">
      <c r="B108"/>
      <c r="C108"/>
      <c r="D108"/>
    </row>
    <row r="109" spans="2:4" x14ac:dyDescent="0.25">
      <c r="B109"/>
      <c r="C109"/>
      <c r="D109"/>
    </row>
    <row r="110" spans="2:4" x14ac:dyDescent="0.25">
      <c r="B110"/>
      <c r="C110"/>
      <c r="D110"/>
    </row>
    <row r="111" spans="2:4" x14ac:dyDescent="0.25">
      <c r="B111"/>
      <c r="C111"/>
      <c r="D111"/>
    </row>
    <row r="112" spans="2:4" x14ac:dyDescent="0.25">
      <c r="B112"/>
      <c r="C112"/>
      <c r="D112"/>
    </row>
    <row r="113" spans="2:4" x14ac:dyDescent="0.25">
      <c r="B113"/>
      <c r="C113"/>
      <c r="D113"/>
    </row>
    <row r="114" spans="2:4" x14ac:dyDescent="0.25">
      <c r="B114"/>
      <c r="C114"/>
      <c r="D114"/>
    </row>
    <row r="115" spans="2:4" x14ac:dyDescent="0.25">
      <c r="B115"/>
      <c r="C115"/>
      <c r="D115"/>
    </row>
    <row r="116" spans="2:4" x14ac:dyDescent="0.25">
      <c r="B116"/>
      <c r="C116"/>
      <c r="D116"/>
    </row>
    <row r="117" spans="2:4" x14ac:dyDescent="0.25">
      <c r="B117"/>
      <c r="C117"/>
      <c r="D117"/>
    </row>
    <row r="118" spans="2:4" x14ac:dyDescent="0.25">
      <c r="B118"/>
      <c r="C118"/>
      <c r="D118"/>
    </row>
    <row r="119" spans="2:4" x14ac:dyDescent="0.25">
      <c r="B119"/>
      <c r="C119"/>
      <c r="D119"/>
    </row>
    <row r="120" spans="2:4" x14ac:dyDescent="0.25">
      <c r="B120"/>
      <c r="C120"/>
      <c r="D120"/>
    </row>
    <row r="121" spans="2:4" x14ac:dyDescent="0.25">
      <c r="B121"/>
      <c r="C121"/>
      <c r="D121"/>
    </row>
    <row r="122" spans="2:4" x14ac:dyDescent="0.25">
      <c r="B122"/>
      <c r="C122"/>
      <c r="D122"/>
    </row>
    <row r="123" spans="2:4" x14ac:dyDescent="0.25">
      <c r="B123"/>
      <c r="C123"/>
      <c r="D123"/>
    </row>
    <row r="124" spans="2:4" x14ac:dyDescent="0.25">
      <c r="B124"/>
      <c r="C124"/>
      <c r="D124"/>
    </row>
    <row r="125" spans="2:4" x14ac:dyDescent="0.25">
      <c r="B125"/>
      <c r="C125"/>
      <c r="D125"/>
    </row>
    <row r="126" spans="2:4" x14ac:dyDescent="0.25">
      <c r="B126"/>
      <c r="C126"/>
      <c r="D126"/>
    </row>
    <row r="127" spans="2:4" x14ac:dyDescent="0.25">
      <c r="B127"/>
      <c r="C127"/>
      <c r="D127"/>
    </row>
    <row r="128" spans="2:4" x14ac:dyDescent="0.25">
      <c r="B128"/>
      <c r="C128"/>
      <c r="D128"/>
    </row>
    <row r="129" spans="2:4" x14ac:dyDescent="0.25">
      <c r="B129"/>
      <c r="C129"/>
      <c r="D129"/>
    </row>
    <row r="130" spans="2:4" x14ac:dyDescent="0.25">
      <c r="B130"/>
      <c r="C130"/>
      <c r="D130"/>
    </row>
    <row r="131" spans="2:4" x14ac:dyDescent="0.25">
      <c r="B131"/>
      <c r="C131"/>
      <c r="D131"/>
    </row>
    <row r="132" spans="2:4" x14ac:dyDescent="0.25">
      <c r="B132"/>
      <c r="C132"/>
      <c r="D132"/>
    </row>
    <row r="133" spans="2:4" x14ac:dyDescent="0.25">
      <c r="B133"/>
      <c r="C133"/>
      <c r="D133"/>
    </row>
    <row r="134" spans="2:4" x14ac:dyDescent="0.25">
      <c r="B134"/>
      <c r="C134"/>
      <c r="D134"/>
    </row>
    <row r="135" spans="2:4" x14ac:dyDescent="0.25">
      <c r="B135"/>
      <c r="C135"/>
      <c r="D135"/>
    </row>
    <row r="136" spans="2:4" x14ac:dyDescent="0.25">
      <c r="B136"/>
      <c r="C136"/>
      <c r="D136"/>
    </row>
    <row r="137" spans="2:4" x14ac:dyDescent="0.25">
      <c r="B137"/>
      <c r="C137"/>
      <c r="D137"/>
    </row>
    <row r="138" spans="2:4" x14ac:dyDescent="0.25">
      <c r="B138"/>
      <c r="C138"/>
      <c r="D138"/>
    </row>
    <row r="139" spans="2:4" x14ac:dyDescent="0.25">
      <c r="B139"/>
      <c r="C139"/>
      <c r="D139"/>
    </row>
    <row r="140" spans="2:4" x14ac:dyDescent="0.25">
      <c r="B140"/>
      <c r="C140"/>
      <c r="D140"/>
    </row>
    <row r="141" spans="2:4" x14ac:dyDescent="0.25">
      <c r="B141"/>
      <c r="C141"/>
      <c r="D141"/>
    </row>
    <row r="142" spans="2:4" x14ac:dyDescent="0.25">
      <c r="B142"/>
      <c r="C142"/>
      <c r="D142"/>
    </row>
    <row r="143" spans="2:4" x14ac:dyDescent="0.25">
      <c r="B143"/>
      <c r="C143"/>
      <c r="D143"/>
    </row>
    <row r="144" spans="2:4" x14ac:dyDescent="0.25">
      <c r="B144"/>
      <c r="C144"/>
      <c r="D144"/>
    </row>
    <row r="145" spans="2:4" x14ac:dyDescent="0.25">
      <c r="B145"/>
      <c r="C145"/>
      <c r="D145"/>
    </row>
    <row r="146" spans="2:4" x14ac:dyDescent="0.25">
      <c r="B146"/>
      <c r="C146"/>
      <c r="D146"/>
    </row>
    <row r="147" spans="2:4" x14ac:dyDescent="0.25">
      <c r="B147"/>
      <c r="C147"/>
      <c r="D147"/>
    </row>
    <row r="148" spans="2:4" x14ac:dyDescent="0.25">
      <c r="B148"/>
      <c r="C148"/>
      <c r="D148"/>
    </row>
    <row r="149" spans="2:4" x14ac:dyDescent="0.25">
      <c r="B149"/>
      <c r="C149"/>
      <c r="D149"/>
    </row>
    <row r="150" spans="2:4" x14ac:dyDescent="0.25">
      <c r="B150"/>
      <c r="C150"/>
      <c r="D150"/>
    </row>
    <row r="151" spans="2:4" x14ac:dyDescent="0.25">
      <c r="B151"/>
      <c r="C151"/>
      <c r="D151"/>
    </row>
    <row r="152" spans="2:4" x14ac:dyDescent="0.25">
      <c r="B152"/>
      <c r="C152"/>
      <c r="D152"/>
    </row>
    <row r="153" spans="2:4" x14ac:dyDescent="0.25">
      <c r="B153"/>
      <c r="C153"/>
      <c r="D153"/>
    </row>
    <row r="154" spans="2:4" x14ac:dyDescent="0.25">
      <c r="B154"/>
      <c r="C154"/>
      <c r="D154"/>
    </row>
    <row r="155" spans="2:4" x14ac:dyDescent="0.25">
      <c r="B155"/>
      <c r="C155"/>
      <c r="D155"/>
    </row>
    <row r="156" spans="2:4" x14ac:dyDescent="0.25">
      <c r="B156"/>
      <c r="C156"/>
      <c r="D156"/>
    </row>
    <row r="157" spans="2:4" x14ac:dyDescent="0.25">
      <c r="B157"/>
      <c r="C157"/>
      <c r="D157"/>
    </row>
    <row r="158" spans="2:4" x14ac:dyDescent="0.25">
      <c r="B158"/>
      <c r="C158"/>
      <c r="D158"/>
    </row>
    <row r="159" spans="2:4" x14ac:dyDescent="0.25">
      <c r="B159"/>
      <c r="C159"/>
      <c r="D159"/>
    </row>
    <row r="160" spans="2:4" x14ac:dyDescent="0.25">
      <c r="B160"/>
      <c r="C160"/>
      <c r="D160"/>
    </row>
    <row r="161" spans="2:4" x14ac:dyDescent="0.25">
      <c r="B161"/>
      <c r="C161"/>
      <c r="D161"/>
    </row>
    <row r="162" spans="2:4" x14ac:dyDescent="0.25">
      <c r="B162"/>
      <c r="C162"/>
      <c r="D162"/>
    </row>
    <row r="163" spans="2:4" x14ac:dyDescent="0.25">
      <c r="B163"/>
      <c r="C163"/>
      <c r="D163"/>
    </row>
    <row r="164" spans="2:4" x14ac:dyDescent="0.25">
      <c r="B164"/>
      <c r="C164"/>
      <c r="D164"/>
    </row>
    <row r="165" spans="2:4" x14ac:dyDescent="0.25">
      <c r="B165"/>
      <c r="C165"/>
      <c r="D165"/>
    </row>
    <row r="166" spans="2:4" x14ac:dyDescent="0.25">
      <c r="B166"/>
      <c r="C166"/>
      <c r="D166"/>
    </row>
    <row r="167" spans="2:4" x14ac:dyDescent="0.25">
      <c r="B167"/>
      <c r="C167"/>
      <c r="D167"/>
    </row>
    <row r="168" spans="2:4" x14ac:dyDescent="0.25">
      <c r="B168"/>
      <c r="C168"/>
      <c r="D168"/>
    </row>
    <row r="169" spans="2:4" x14ac:dyDescent="0.25">
      <c r="B169"/>
      <c r="C169"/>
      <c r="D169"/>
    </row>
    <row r="170" spans="2:4" x14ac:dyDescent="0.25">
      <c r="B170"/>
      <c r="C170"/>
      <c r="D170"/>
    </row>
    <row r="171" spans="2:4" x14ac:dyDescent="0.25">
      <c r="B171"/>
      <c r="C171"/>
      <c r="D171"/>
    </row>
    <row r="172" spans="2:4" x14ac:dyDescent="0.25">
      <c r="B172"/>
      <c r="C172"/>
      <c r="D172"/>
    </row>
    <row r="173" spans="2:4" x14ac:dyDescent="0.25">
      <c r="B173"/>
      <c r="C173"/>
      <c r="D173"/>
    </row>
    <row r="174" spans="2:4" x14ac:dyDescent="0.25">
      <c r="B174"/>
      <c r="C174"/>
      <c r="D174"/>
    </row>
    <row r="175" spans="2:4" x14ac:dyDescent="0.25">
      <c r="B175"/>
      <c r="C175"/>
      <c r="D175"/>
    </row>
    <row r="176" spans="2:4" x14ac:dyDescent="0.25">
      <c r="B176"/>
      <c r="C176"/>
      <c r="D176"/>
    </row>
    <row r="177" spans="2:4" x14ac:dyDescent="0.25">
      <c r="B177"/>
      <c r="C177"/>
      <c r="D177"/>
    </row>
    <row r="178" spans="2:4" x14ac:dyDescent="0.25">
      <c r="B178"/>
      <c r="C178"/>
      <c r="D178"/>
    </row>
    <row r="179" spans="2:4" x14ac:dyDescent="0.25">
      <c r="B179"/>
      <c r="C179"/>
      <c r="D179"/>
    </row>
    <row r="180" spans="2:4" x14ac:dyDescent="0.25">
      <c r="B180"/>
      <c r="C180"/>
      <c r="D180"/>
    </row>
    <row r="181" spans="2:4" x14ac:dyDescent="0.25">
      <c r="B181"/>
      <c r="C181"/>
      <c r="D181"/>
    </row>
    <row r="182" spans="2:4" x14ac:dyDescent="0.25">
      <c r="B182"/>
      <c r="C182"/>
      <c r="D182"/>
    </row>
    <row r="183" spans="2:4" x14ac:dyDescent="0.25">
      <c r="B183"/>
      <c r="C183"/>
      <c r="D183"/>
    </row>
    <row r="184" spans="2:4" x14ac:dyDescent="0.25">
      <c r="B184"/>
      <c r="C184"/>
      <c r="D184"/>
    </row>
    <row r="185" spans="2:4" x14ac:dyDescent="0.25">
      <c r="B185"/>
      <c r="C185"/>
      <c r="D185"/>
    </row>
    <row r="186" spans="2:4" x14ac:dyDescent="0.25">
      <c r="B186"/>
      <c r="C186"/>
      <c r="D186"/>
    </row>
    <row r="187" spans="2:4" x14ac:dyDescent="0.25">
      <c r="B187"/>
      <c r="C187"/>
      <c r="D187"/>
    </row>
    <row r="188" spans="2:4" x14ac:dyDescent="0.25">
      <c r="B188"/>
      <c r="C188"/>
      <c r="D188"/>
    </row>
    <row r="189" spans="2:4" x14ac:dyDescent="0.25">
      <c r="B189"/>
      <c r="C189"/>
      <c r="D189"/>
    </row>
    <row r="190" spans="2:4" x14ac:dyDescent="0.25">
      <c r="B190"/>
      <c r="C190"/>
      <c r="D190"/>
    </row>
    <row r="191" spans="2:4" x14ac:dyDescent="0.25">
      <c r="B191"/>
      <c r="C191"/>
      <c r="D191"/>
    </row>
    <row r="192" spans="2:4" x14ac:dyDescent="0.25">
      <c r="B192"/>
      <c r="C192"/>
      <c r="D192"/>
    </row>
    <row r="193" spans="2:4" x14ac:dyDescent="0.25">
      <c r="B193"/>
      <c r="C193"/>
      <c r="D193"/>
    </row>
    <row r="194" spans="2:4" x14ac:dyDescent="0.25">
      <c r="B194"/>
      <c r="C194"/>
      <c r="D194"/>
    </row>
    <row r="195" spans="2:4" x14ac:dyDescent="0.25">
      <c r="B195"/>
      <c r="C195"/>
      <c r="D195"/>
    </row>
    <row r="196" spans="2:4" x14ac:dyDescent="0.25">
      <c r="B196"/>
      <c r="C196"/>
      <c r="D196"/>
    </row>
    <row r="197" spans="2:4" x14ac:dyDescent="0.25">
      <c r="B197"/>
      <c r="C197"/>
      <c r="D197"/>
    </row>
    <row r="198" spans="2:4" x14ac:dyDescent="0.25">
      <c r="B198"/>
      <c r="C198"/>
      <c r="D198"/>
    </row>
    <row r="199" spans="2:4" x14ac:dyDescent="0.25">
      <c r="B199"/>
      <c r="C199"/>
      <c r="D199"/>
    </row>
    <row r="200" spans="2:4" x14ac:dyDescent="0.25">
      <c r="B200"/>
      <c r="C200"/>
      <c r="D200"/>
    </row>
    <row r="201" spans="2:4" x14ac:dyDescent="0.25">
      <c r="B201"/>
      <c r="C201"/>
      <c r="D201"/>
    </row>
    <row r="202" spans="2:4" x14ac:dyDescent="0.25">
      <c r="B202"/>
      <c r="C202"/>
      <c r="D202"/>
    </row>
    <row r="203" spans="2:4" x14ac:dyDescent="0.25">
      <c r="B203"/>
      <c r="C203"/>
      <c r="D203"/>
    </row>
    <row r="204" spans="2:4" x14ac:dyDescent="0.25">
      <c r="B204"/>
      <c r="C204"/>
      <c r="D204"/>
    </row>
    <row r="205" spans="2:4" x14ac:dyDescent="0.25">
      <c r="B205"/>
      <c r="C205"/>
      <c r="D205"/>
    </row>
    <row r="206" spans="2:4" x14ac:dyDescent="0.25">
      <c r="B206"/>
      <c r="C206"/>
      <c r="D206"/>
    </row>
    <row r="207" spans="2:4" x14ac:dyDescent="0.25">
      <c r="B207"/>
      <c r="C207"/>
      <c r="D207"/>
    </row>
    <row r="208" spans="2:4" x14ac:dyDescent="0.25">
      <c r="B208"/>
      <c r="C208"/>
      <c r="D208"/>
    </row>
    <row r="209" spans="2:4" x14ac:dyDescent="0.25">
      <c r="B209"/>
      <c r="C209"/>
      <c r="D209"/>
    </row>
    <row r="210" spans="2:4" x14ac:dyDescent="0.25">
      <c r="B210"/>
      <c r="C210"/>
      <c r="D210"/>
    </row>
    <row r="211" spans="2:4" x14ac:dyDescent="0.25">
      <c r="B211"/>
      <c r="C211"/>
      <c r="D211"/>
    </row>
    <row r="212" spans="2:4" x14ac:dyDescent="0.25">
      <c r="B212"/>
      <c r="C212"/>
      <c r="D212"/>
    </row>
    <row r="213" spans="2:4" x14ac:dyDescent="0.25">
      <c r="B213"/>
      <c r="C213"/>
      <c r="D213"/>
    </row>
    <row r="214" spans="2:4" x14ac:dyDescent="0.25">
      <c r="B214"/>
      <c r="C214"/>
      <c r="D214"/>
    </row>
    <row r="215" spans="2:4" x14ac:dyDescent="0.25">
      <c r="B215"/>
      <c r="C215"/>
      <c r="D215"/>
    </row>
    <row r="216" spans="2:4" x14ac:dyDescent="0.25">
      <c r="B216"/>
      <c r="C216"/>
      <c r="D216"/>
    </row>
    <row r="217" spans="2:4" x14ac:dyDescent="0.25">
      <c r="B217"/>
      <c r="C217"/>
      <c r="D217"/>
    </row>
    <row r="218" spans="2:4" x14ac:dyDescent="0.25">
      <c r="B218"/>
      <c r="C218"/>
      <c r="D218"/>
    </row>
    <row r="219" spans="2:4" x14ac:dyDescent="0.25">
      <c r="B219"/>
      <c r="C219"/>
      <c r="D219"/>
    </row>
    <row r="220" spans="2:4" x14ac:dyDescent="0.25">
      <c r="B220"/>
      <c r="C220"/>
      <c r="D220"/>
    </row>
    <row r="221" spans="2:4" x14ac:dyDescent="0.25">
      <c r="B221"/>
      <c r="C221"/>
      <c r="D221"/>
    </row>
    <row r="222" spans="2:4" x14ac:dyDescent="0.25">
      <c r="B222"/>
      <c r="C222"/>
      <c r="D222"/>
    </row>
    <row r="223" spans="2:4" x14ac:dyDescent="0.25">
      <c r="B223"/>
      <c r="C223"/>
      <c r="D223"/>
    </row>
    <row r="224" spans="2:4" x14ac:dyDescent="0.25">
      <c r="B224"/>
      <c r="C224"/>
      <c r="D224"/>
    </row>
    <row r="225" spans="2:4" x14ac:dyDescent="0.25">
      <c r="B225"/>
      <c r="C225"/>
      <c r="D225"/>
    </row>
    <row r="226" spans="2:4" x14ac:dyDescent="0.25">
      <c r="B226"/>
      <c r="C226"/>
      <c r="D226"/>
    </row>
    <row r="227" spans="2:4" x14ac:dyDescent="0.25">
      <c r="B227"/>
      <c r="C227"/>
      <c r="D227"/>
    </row>
    <row r="228" spans="2:4" x14ac:dyDescent="0.25">
      <c r="B228"/>
      <c r="C228"/>
      <c r="D228"/>
    </row>
    <row r="229" spans="2:4" x14ac:dyDescent="0.25">
      <c r="B229"/>
      <c r="C229"/>
      <c r="D229"/>
    </row>
    <row r="230" spans="2:4" x14ac:dyDescent="0.25">
      <c r="B230"/>
      <c r="C230"/>
      <c r="D230"/>
    </row>
    <row r="231" spans="2:4" x14ac:dyDescent="0.25">
      <c r="B231"/>
      <c r="C231"/>
      <c r="D231"/>
    </row>
    <row r="232" spans="2:4" x14ac:dyDescent="0.25">
      <c r="B232"/>
      <c r="C232"/>
      <c r="D232"/>
    </row>
    <row r="233" spans="2:4" x14ac:dyDescent="0.25">
      <c r="B233"/>
      <c r="C233"/>
      <c r="D233"/>
    </row>
    <row r="234" spans="2:4" x14ac:dyDescent="0.25">
      <c r="B234"/>
      <c r="C234"/>
      <c r="D234"/>
    </row>
    <row r="235" spans="2:4" x14ac:dyDescent="0.25">
      <c r="B235"/>
      <c r="C235"/>
      <c r="D235"/>
    </row>
    <row r="236" spans="2:4" x14ac:dyDescent="0.25">
      <c r="B236"/>
      <c r="C236"/>
      <c r="D236"/>
    </row>
    <row r="237" spans="2:4" x14ac:dyDescent="0.25">
      <c r="B237"/>
      <c r="C237"/>
      <c r="D237"/>
    </row>
    <row r="238" spans="2:4" x14ac:dyDescent="0.25">
      <c r="B238"/>
      <c r="C238"/>
      <c r="D238"/>
    </row>
    <row r="239" spans="2:4" x14ac:dyDescent="0.25">
      <c r="B239"/>
      <c r="C239"/>
      <c r="D239"/>
    </row>
    <row r="240" spans="2:4" x14ac:dyDescent="0.25">
      <c r="B240"/>
      <c r="C240"/>
      <c r="D240"/>
    </row>
    <row r="241" spans="2:4" x14ac:dyDescent="0.25">
      <c r="B241"/>
      <c r="C241"/>
      <c r="D241"/>
    </row>
    <row r="242" spans="2:4" x14ac:dyDescent="0.25">
      <c r="B242"/>
      <c r="C242"/>
      <c r="D242"/>
    </row>
    <row r="243" spans="2:4" x14ac:dyDescent="0.25">
      <c r="B243"/>
      <c r="C243"/>
      <c r="D243"/>
    </row>
    <row r="244" spans="2:4" x14ac:dyDescent="0.25">
      <c r="B244"/>
      <c r="C244"/>
      <c r="D244"/>
    </row>
    <row r="245" spans="2:4" x14ac:dyDescent="0.25">
      <c r="B245"/>
      <c r="C245"/>
      <c r="D245"/>
    </row>
    <row r="246" spans="2:4" x14ac:dyDescent="0.25">
      <c r="B246"/>
      <c r="C246"/>
      <c r="D246"/>
    </row>
    <row r="247" spans="2:4" x14ac:dyDescent="0.25">
      <c r="B247"/>
      <c r="C247"/>
      <c r="D247"/>
    </row>
    <row r="248" spans="2:4" x14ac:dyDescent="0.25">
      <c r="B248"/>
      <c r="C248"/>
      <c r="D248"/>
    </row>
    <row r="249" spans="2:4" x14ac:dyDescent="0.25">
      <c r="B249"/>
      <c r="C249"/>
      <c r="D249"/>
    </row>
    <row r="250" spans="2:4" x14ac:dyDescent="0.25">
      <c r="B250"/>
      <c r="C250"/>
      <c r="D250"/>
    </row>
    <row r="251" spans="2:4" x14ac:dyDescent="0.25">
      <c r="B251"/>
      <c r="C251"/>
      <c r="D251"/>
    </row>
    <row r="252" spans="2:4" x14ac:dyDescent="0.25">
      <c r="B252"/>
      <c r="C252"/>
      <c r="D252"/>
    </row>
    <row r="253" spans="2:4" x14ac:dyDescent="0.25">
      <c r="B253"/>
      <c r="C253"/>
      <c r="D253"/>
    </row>
    <row r="254" spans="2:4" x14ac:dyDescent="0.25">
      <c r="B254"/>
      <c r="C254"/>
      <c r="D254"/>
    </row>
    <row r="255" spans="2:4" x14ac:dyDescent="0.25">
      <c r="B255"/>
      <c r="C255"/>
      <c r="D255"/>
    </row>
    <row r="256" spans="2:4" x14ac:dyDescent="0.25">
      <c r="B256"/>
      <c r="C256"/>
      <c r="D256"/>
    </row>
    <row r="257" spans="2:4" x14ac:dyDescent="0.25">
      <c r="B257"/>
      <c r="C257"/>
      <c r="D257"/>
    </row>
    <row r="258" spans="2:4" x14ac:dyDescent="0.25">
      <c r="B258"/>
      <c r="C258"/>
      <c r="D258"/>
    </row>
    <row r="259" spans="2:4" x14ac:dyDescent="0.25">
      <c r="B259"/>
      <c r="C259"/>
      <c r="D259"/>
    </row>
    <row r="260" spans="2:4" x14ac:dyDescent="0.25">
      <c r="B260"/>
      <c r="C260"/>
      <c r="D260"/>
    </row>
    <row r="261" spans="2:4" x14ac:dyDescent="0.25">
      <c r="B261"/>
      <c r="C261"/>
      <c r="D261"/>
    </row>
    <row r="262" spans="2:4" x14ac:dyDescent="0.25">
      <c r="B262"/>
      <c r="C262"/>
      <c r="D262"/>
    </row>
    <row r="263" spans="2:4" x14ac:dyDescent="0.25">
      <c r="B263"/>
      <c r="C263"/>
      <c r="D263"/>
    </row>
    <row r="264" spans="2:4" x14ac:dyDescent="0.25">
      <c r="B264"/>
      <c r="C264"/>
      <c r="D264"/>
    </row>
    <row r="265" spans="2:4" x14ac:dyDescent="0.25">
      <c r="B265"/>
      <c r="C265"/>
      <c r="D265"/>
    </row>
    <row r="266" spans="2:4" x14ac:dyDescent="0.25">
      <c r="B266"/>
      <c r="C266"/>
      <c r="D266"/>
    </row>
    <row r="267" spans="2:4" x14ac:dyDescent="0.25">
      <c r="B267"/>
      <c r="C267"/>
      <c r="D267"/>
    </row>
    <row r="268" spans="2:4" x14ac:dyDescent="0.25">
      <c r="B268"/>
      <c r="C268"/>
      <c r="D268"/>
    </row>
    <row r="269" spans="2:4" x14ac:dyDescent="0.25">
      <c r="B269"/>
      <c r="C269"/>
      <c r="D269"/>
    </row>
    <row r="270" spans="2:4" x14ac:dyDescent="0.25">
      <c r="B270"/>
      <c r="C270"/>
      <c r="D270"/>
    </row>
    <row r="271" spans="2:4" x14ac:dyDescent="0.25">
      <c r="B271"/>
      <c r="C271"/>
      <c r="D271"/>
    </row>
    <row r="272" spans="2:4" x14ac:dyDescent="0.25">
      <c r="B272"/>
      <c r="C272"/>
      <c r="D272"/>
    </row>
    <row r="273" spans="2:4" x14ac:dyDescent="0.25">
      <c r="B273"/>
      <c r="C273"/>
      <c r="D273"/>
    </row>
    <row r="274" spans="2:4" x14ac:dyDescent="0.25">
      <c r="B274"/>
      <c r="C274"/>
      <c r="D274"/>
    </row>
    <row r="275" spans="2:4" x14ac:dyDescent="0.25">
      <c r="B275"/>
      <c r="C275"/>
      <c r="D275"/>
    </row>
    <row r="276" spans="2:4" x14ac:dyDescent="0.25">
      <c r="B276"/>
      <c r="C276"/>
      <c r="D276"/>
    </row>
    <row r="277" spans="2:4" x14ac:dyDescent="0.25">
      <c r="B277"/>
      <c r="C277"/>
      <c r="D277"/>
    </row>
    <row r="278" spans="2:4" x14ac:dyDescent="0.25">
      <c r="B278"/>
      <c r="C278"/>
      <c r="D278"/>
    </row>
    <row r="279" spans="2:4" x14ac:dyDescent="0.25">
      <c r="B279"/>
      <c r="C279"/>
      <c r="D279"/>
    </row>
    <row r="280" spans="2:4" x14ac:dyDescent="0.25">
      <c r="B280"/>
      <c r="C280"/>
      <c r="D280"/>
    </row>
    <row r="281" spans="2:4" x14ac:dyDescent="0.25">
      <c r="B281"/>
      <c r="C281"/>
      <c r="D281"/>
    </row>
    <row r="282" spans="2:4" x14ac:dyDescent="0.25">
      <c r="B282"/>
      <c r="C282"/>
      <c r="D282"/>
    </row>
    <row r="283" spans="2:4" x14ac:dyDescent="0.25">
      <c r="B283"/>
      <c r="C283"/>
      <c r="D283"/>
    </row>
    <row r="284" spans="2:4" x14ac:dyDescent="0.25">
      <c r="B284"/>
      <c r="C284"/>
      <c r="D284"/>
    </row>
    <row r="285" spans="2:4" x14ac:dyDescent="0.25">
      <c r="B285"/>
      <c r="C285"/>
      <c r="D285"/>
    </row>
    <row r="286" spans="2:4" x14ac:dyDescent="0.25">
      <c r="B286"/>
      <c r="C286"/>
      <c r="D286"/>
    </row>
    <row r="287" spans="2:4" x14ac:dyDescent="0.25">
      <c r="B287"/>
      <c r="C287"/>
      <c r="D287"/>
    </row>
    <row r="288" spans="2:4" x14ac:dyDescent="0.25">
      <c r="B288"/>
      <c r="C288"/>
      <c r="D288"/>
    </row>
    <row r="289" spans="2:4" x14ac:dyDescent="0.25">
      <c r="B289"/>
      <c r="C289"/>
      <c r="D289"/>
    </row>
    <row r="290" spans="2:4" x14ac:dyDescent="0.25">
      <c r="B290"/>
      <c r="C290"/>
      <c r="D290"/>
    </row>
    <row r="291" spans="2:4" x14ac:dyDescent="0.25">
      <c r="B291"/>
      <c r="C291"/>
      <c r="D291"/>
    </row>
    <row r="292" spans="2:4" x14ac:dyDescent="0.25">
      <c r="B292"/>
      <c r="C292"/>
      <c r="D292"/>
    </row>
    <row r="293" spans="2:4" x14ac:dyDescent="0.25">
      <c r="B293"/>
      <c r="C293"/>
      <c r="D293"/>
    </row>
    <row r="294" spans="2:4" x14ac:dyDescent="0.25">
      <c r="B294"/>
      <c r="C294"/>
      <c r="D294"/>
    </row>
    <row r="295" spans="2:4" x14ac:dyDescent="0.25">
      <c r="B295"/>
      <c r="C295"/>
      <c r="D295"/>
    </row>
    <row r="296" spans="2:4" x14ac:dyDescent="0.25">
      <c r="B296"/>
      <c r="C296"/>
      <c r="D296"/>
    </row>
    <row r="297" spans="2:4" x14ac:dyDescent="0.25">
      <c r="B297"/>
      <c r="C297"/>
      <c r="D297"/>
    </row>
    <row r="298" spans="2:4" x14ac:dyDescent="0.25">
      <c r="B298"/>
      <c r="C298"/>
      <c r="D298"/>
    </row>
    <row r="299" spans="2:4" x14ac:dyDescent="0.25">
      <c r="B299"/>
      <c r="C299"/>
      <c r="D299"/>
    </row>
    <row r="300" spans="2:4" x14ac:dyDescent="0.25">
      <c r="B300"/>
      <c r="C300"/>
      <c r="D300"/>
    </row>
    <row r="301" spans="2:4" x14ac:dyDescent="0.25">
      <c r="B301"/>
      <c r="C301"/>
      <c r="D301"/>
    </row>
    <row r="302" spans="2:4" x14ac:dyDescent="0.25">
      <c r="B302"/>
      <c r="C302"/>
      <c r="D302"/>
    </row>
    <row r="303" spans="2:4" x14ac:dyDescent="0.25">
      <c r="B303"/>
      <c r="C303"/>
      <c r="D303"/>
    </row>
    <row r="304" spans="2:4" x14ac:dyDescent="0.25">
      <c r="B304"/>
      <c r="C304"/>
      <c r="D304"/>
    </row>
    <row r="305" spans="2:4" x14ac:dyDescent="0.25">
      <c r="B305"/>
      <c r="C305"/>
      <c r="D305"/>
    </row>
    <row r="306" spans="2:4" x14ac:dyDescent="0.25">
      <c r="B306"/>
      <c r="C306"/>
      <c r="D306"/>
    </row>
    <row r="307" spans="2:4" x14ac:dyDescent="0.25">
      <c r="B307"/>
      <c r="C307"/>
      <c r="D307"/>
    </row>
    <row r="308" spans="2:4" x14ac:dyDescent="0.25">
      <c r="B308"/>
      <c r="C308"/>
      <c r="D308"/>
    </row>
    <row r="309" spans="2:4" x14ac:dyDescent="0.25">
      <c r="B309"/>
      <c r="C309"/>
      <c r="D309"/>
    </row>
    <row r="310" spans="2:4" x14ac:dyDescent="0.25">
      <c r="B310"/>
      <c r="C310"/>
      <c r="D310"/>
    </row>
    <row r="311" spans="2:4" x14ac:dyDescent="0.25">
      <c r="B311"/>
      <c r="C311"/>
      <c r="D311"/>
    </row>
    <row r="312" spans="2:4" x14ac:dyDescent="0.25">
      <c r="B312"/>
      <c r="C312"/>
      <c r="D312"/>
    </row>
    <row r="313" spans="2:4" x14ac:dyDescent="0.25">
      <c r="B313"/>
      <c r="C313"/>
      <c r="D313"/>
    </row>
    <row r="314" spans="2:4" x14ac:dyDescent="0.25">
      <c r="B314"/>
      <c r="C314"/>
      <c r="D314"/>
    </row>
    <row r="315" spans="2:4" x14ac:dyDescent="0.25">
      <c r="B315"/>
      <c r="C315"/>
      <c r="D315"/>
    </row>
    <row r="316" spans="2:4" x14ac:dyDescent="0.25">
      <c r="B316"/>
      <c r="C316"/>
      <c r="D316"/>
    </row>
    <row r="317" spans="2:4" x14ac:dyDescent="0.25">
      <c r="B317"/>
      <c r="C317"/>
      <c r="D317"/>
    </row>
    <row r="318" spans="2:4" x14ac:dyDescent="0.25">
      <c r="B318"/>
      <c r="C318"/>
      <c r="D318"/>
    </row>
    <row r="319" spans="2:4" x14ac:dyDescent="0.25">
      <c r="B319"/>
      <c r="C319"/>
      <c r="D319"/>
    </row>
    <row r="320" spans="2:4" x14ac:dyDescent="0.25">
      <c r="B320"/>
      <c r="C320"/>
      <c r="D320"/>
    </row>
    <row r="321" spans="2:4" x14ac:dyDescent="0.25">
      <c r="B321"/>
      <c r="C321"/>
      <c r="D321"/>
    </row>
    <row r="322" spans="2:4" x14ac:dyDescent="0.25">
      <c r="B322"/>
      <c r="C322"/>
      <c r="D322"/>
    </row>
    <row r="323" spans="2:4" x14ac:dyDescent="0.25">
      <c r="B323"/>
      <c r="C323"/>
      <c r="D323"/>
    </row>
    <row r="324" spans="2:4" x14ac:dyDescent="0.25">
      <c r="B324"/>
      <c r="C324"/>
      <c r="D324"/>
    </row>
    <row r="325" spans="2:4" x14ac:dyDescent="0.25">
      <c r="B325"/>
      <c r="C325"/>
      <c r="D325"/>
    </row>
    <row r="326" spans="2:4" x14ac:dyDescent="0.25">
      <c r="B326"/>
      <c r="C326"/>
      <c r="D326"/>
    </row>
    <row r="327" spans="2:4" x14ac:dyDescent="0.25">
      <c r="B327"/>
      <c r="C327"/>
      <c r="D327"/>
    </row>
    <row r="328" spans="2:4" x14ac:dyDescent="0.25">
      <c r="B328"/>
      <c r="C328"/>
      <c r="D328"/>
    </row>
    <row r="329" spans="2:4" x14ac:dyDescent="0.25">
      <c r="B329"/>
      <c r="C329"/>
      <c r="D329"/>
    </row>
    <row r="330" spans="2:4" x14ac:dyDescent="0.25">
      <c r="B330"/>
      <c r="C330"/>
      <c r="D330"/>
    </row>
    <row r="331" spans="2:4" x14ac:dyDescent="0.25">
      <c r="B331"/>
      <c r="C331"/>
      <c r="D331"/>
    </row>
    <row r="332" spans="2:4" x14ac:dyDescent="0.25">
      <c r="B332"/>
      <c r="C332"/>
      <c r="D332"/>
    </row>
    <row r="333" spans="2:4" x14ac:dyDescent="0.25">
      <c r="B333"/>
      <c r="C333"/>
      <c r="D333"/>
    </row>
    <row r="334" spans="2:4" x14ac:dyDescent="0.25">
      <c r="B334"/>
      <c r="C334"/>
      <c r="D334"/>
    </row>
    <row r="335" spans="2:4" x14ac:dyDescent="0.25">
      <c r="B335"/>
      <c r="C335"/>
      <c r="D335"/>
    </row>
    <row r="336" spans="2:4" x14ac:dyDescent="0.25">
      <c r="B336"/>
      <c r="C336"/>
      <c r="D336"/>
    </row>
    <row r="337" spans="2:4" x14ac:dyDescent="0.25">
      <c r="B337"/>
      <c r="C337"/>
      <c r="D337"/>
    </row>
    <row r="338" spans="2:4" x14ac:dyDescent="0.25">
      <c r="B338"/>
      <c r="C338"/>
      <c r="D338"/>
    </row>
    <row r="339" spans="2:4" x14ac:dyDescent="0.25">
      <c r="B339"/>
      <c r="C339"/>
      <c r="D339"/>
    </row>
    <row r="340" spans="2:4" x14ac:dyDescent="0.25">
      <c r="B340"/>
      <c r="C340"/>
      <c r="D340"/>
    </row>
    <row r="341" spans="2:4" x14ac:dyDescent="0.25">
      <c r="B341"/>
      <c r="C341"/>
      <c r="D341"/>
    </row>
    <row r="342" spans="2:4" x14ac:dyDescent="0.25">
      <c r="B342"/>
      <c r="C342"/>
      <c r="D342"/>
    </row>
    <row r="343" spans="2:4" x14ac:dyDescent="0.25">
      <c r="B343"/>
      <c r="C343"/>
      <c r="D343"/>
    </row>
    <row r="344" spans="2:4" x14ac:dyDescent="0.25">
      <c r="B344"/>
      <c r="C344"/>
      <c r="D344"/>
    </row>
    <row r="345" spans="2:4" x14ac:dyDescent="0.25">
      <c r="B345"/>
      <c r="C345"/>
      <c r="D345"/>
    </row>
    <row r="346" spans="2:4" x14ac:dyDescent="0.25">
      <c r="B346"/>
      <c r="C346"/>
      <c r="D346"/>
    </row>
    <row r="347" spans="2:4" x14ac:dyDescent="0.25">
      <c r="B347"/>
      <c r="C347"/>
      <c r="D347"/>
    </row>
    <row r="348" spans="2:4" x14ac:dyDescent="0.25">
      <c r="B348"/>
      <c r="C348"/>
      <c r="D348"/>
    </row>
    <row r="349" spans="2:4" x14ac:dyDescent="0.25">
      <c r="B349"/>
      <c r="C349"/>
      <c r="D349"/>
    </row>
    <row r="350" spans="2:4" x14ac:dyDescent="0.25">
      <c r="B350"/>
      <c r="C350"/>
      <c r="D350"/>
    </row>
    <row r="351" spans="2:4" x14ac:dyDescent="0.25">
      <c r="B351"/>
      <c r="C351"/>
      <c r="D351"/>
    </row>
    <row r="352" spans="2:4" x14ac:dyDescent="0.25">
      <c r="B352"/>
      <c r="C352"/>
      <c r="D352"/>
    </row>
    <row r="353" spans="2:4" x14ac:dyDescent="0.25">
      <c r="B353"/>
      <c r="C353"/>
      <c r="D353"/>
    </row>
    <row r="354" spans="2:4" x14ac:dyDescent="0.25">
      <c r="B354"/>
      <c r="C354"/>
      <c r="D354"/>
    </row>
    <row r="355" spans="2:4" x14ac:dyDescent="0.25">
      <c r="B355"/>
      <c r="C355"/>
      <c r="D355"/>
    </row>
    <row r="356" spans="2:4" x14ac:dyDescent="0.25">
      <c r="B356"/>
      <c r="C356"/>
      <c r="D356"/>
    </row>
    <row r="357" spans="2:4" x14ac:dyDescent="0.25">
      <c r="B357"/>
      <c r="C357"/>
      <c r="D357"/>
    </row>
    <row r="358" spans="2:4" x14ac:dyDescent="0.25">
      <c r="B358"/>
      <c r="C358"/>
      <c r="D358"/>
    </row>
    <row r="359" spans="2:4" x14ac:dyDescent="0.25">
      <c r="B359"/>
      <c r="C359"/>
      <c r="D359"/>
    </row>
    <row r="360" spans="2:4" x14ac:dyDescent="0.25">
      <c r="B360"/>
      <c r="C360"/>
      <c r="D360"/>
    </row>
    <row r="361" spans="2:4" x14ac:dyDescent="0.25">
      <c r="B361"/>
      <c r="C361"/>
      <c r="D361"/>
    </row>
    <row r="362" spans="2:4" x14ac:dyDescent="0.25">
      <c r="B362"/>
      <c r="C362"/>
      <c r="D362"/>
    </row>
    <row r="363" spans="2:4" x14ac:dyDescent="0.25">
      <c r="B363"/>
      <c r="C363"/>
      <c r="D363"/>
    </row>
    <row r="364" spans="2:4" x14ac:dyDescent="0.25">
      <c r="B364"/>
      <c r="C364"/>
      <c r="D364"/>
    </row>
    <row r="365" spans="2:4" x14ac:dyDescent="0.25">
      <c r="B365"/>
      <c r="C365"/>
      <c r="D365"/>
    </row>
    <row r="366" spans="2:4" x14ac:dyDescent="0.25">
      <c r="B366"/>
      <c r="C366"/>
      <c r="D366"/>
    </row>
    <row r="367" spans="2:4" x14ac:dyDescent="0.25">
      <c r="B367"/>
      <c r="C367"/>
      <c r="D367"/>
    </row>
    <row r="368" spans="2:4" x14ac:dyDescent="0.25">
      <c r="B368"/>
      <c r="C368"/>
      <c r="D368"/>
    </row>
    <row r="369" spans="2:4" x14ac:dyDescent="0.25">
      <c r="B369"/>
      <c r="C369"/>
      <c r="D369"/>
    </row>
    <row r="370" spans="2:4" x14ac:dyDescent="0.25">
      <c r="B370"/>
      <c r="C370"/>
      <c r="D370"/>
    </row>
    <row r="371" spans="2:4" x14ac:dyDescent="0.25">
      <c r="B371"/>
      <c r="C371"/>
      <c r="D371"/>
    </row>
    <row r="372" spans="2:4" x14ac:dyDescent="0.25">
      <c r="B372"/>
      <c r="C372"/>
      <c r="D372"/>
    </row>
    <row r="373" spans="2:4" x14ac:dyDescent="0.25">
      <c r="B373"/>
      <c r="C373"/>
      <c r="D373"/>
    </row>
    <row r="374" spans="2:4" x14ac:dyDescent="0.25">
      <c r="B374"/>
      <c r="C374"/>
      <c r="D374"/>
    </row>
    <row r="375" spans="2:4" x14ac:dyDescent="0.25">
      <c r="B375"/>
      <c r="C375"/>
      <c r="D375"/>
    </row>
    <row r="376" spans="2:4" x14ac:dyDescent="0.25">
      <c r="B376"/>
      <c r="C376"/>
      <c r="D376"/>
    </row>
    <row r="377" spans="2:4" x14ac:dyDescent="0.25">
      <c r="B377"/>
      <c r="C377"/>
      <c r="D377"/>
    </row>
    <row r="378" spans="2:4" x14ac:dyDescent="0.25">
      <c r="B378"/>
      <c r="C378"/>
      <c r="D378"/>
    </row>
    <row r="379" spans="2:4" x14ac:dyDescent="0.25">
      <c r="B379"/>
      <c r="C379"/>
      <c r="D379"/>
    </row>
    <row r="380" spans="2:4" x14ac:dyDescent="0.25">
      <c r="B380"/>
      <c r="C380"/>
      <c r="D380"/>
    </row>
    <row r="381" spans="2:4" x14ac:dyDescent="0.25">
      <c r="B381"/>
      <c r="C381"/>
      <c r="D381"/>
    </row>
    <row r="382" spans="2:4" x14ac:dyDescent="0.25">
      <c r="B382"/>
      <c r="C382"/>
      <c r="D382"/>
    </row>
    <row r="383" spans="2:4" x14ac:dyDescent="0.25">
      <c r="B383"/>
      <c r="C383"/>
      <c r="D383"/>
    </row>
    <row r="384" spans="2:4" x14ac:dyDescent="0.25">
      <c r="B384"/>
      <c r="C384"/>
      <c r="D384"/>
    </row>
    <row r="385" spans="2:4" x14ac:dyDescent="0.25">
      <c r="B385"/>
      <c r="C385"/>
      <c r="D385"/>
    </row>
    <row r="386" spans="2:4" x14ac:dyDescent="0.25">
      <c r="B386"/>
      <c r="C386"/>
      <c r="D386"/>
    </row>
    <row r="387" spans="2:4" x14ac:dyDescent="0.25">
      <c r="B387"/>
      <c r="C387"/>
      <c r="D387"/>
    </row>
    <row r="388" spans="2:4" x14ac:dyDescent="0.25">
      <c r="B388"/>
      <c r="C388"/>
      <c r="D388"/>
    </row>
    <row r="389" spans="2:4" x14ac:dyDescent="0.25">
      <c r="B389"/>
      <c r="C389"/>
      <c r="D389"/>
    </row>
    <row r="390" spans="2:4" x14ac:dyDescent="0.25">
      <c r="B390"/>
      <c r="C390"/>
      <c r="D390"/>
    </row>
    <row r="391" spans="2:4" x14ac:dyDescent="0.25">
      <c r="B391"/>
      <c r="C391"/>
      <c r="D391"/>
    </row>
    <row r="392" spans="2:4" x14ac:dyDescent="0.25">
      <c r="B392"/>
      <c r="C392"/>
      <c r="D392"/>
    </row>
    <row r="393" spans="2:4" x14ac:dyDescent="0.25">
      <c r="B393"/>
      <c r="C393"/>
      <c r="D393"/>
    </row>
    <row r="394" spans="2:4" x14ac:dyDescent="0.25">
      <c r="B394"/>
      <c r="C394"/>
      <c r="D394"/>
    </row>
    <row r="395" spans="2:4" x14ac:dyDescent="0.25">
      <c r="B395"/>
      <c r="C395"/>
      <c r="D395"/>
    </row>
    <row r="396" spans="2:4" x14ac:dyDescent="0.25">
      <c r="B396"/>
      <c r="C396"/>
      <c r="D396"/>
    </row>
    <row r="397" spans="2:4" x14ac:dyDescent="0.25">
      <c r="B397"/>
      <c r="C397"/>
      <c r="D397"/>
    </row>
    <row r="398" spans="2:4" x14ac:dyDescent="0.25">
      <c r="B398"/>
      <c r="C398"/>
      <c r="D398"/>
    </row>
    <row r="399" spans="2:4" x14ac:dyDescent="0.25">
      <c r="B399"/>
      <c r="C399"/>
      <c r="D399"/>
    </row>
    <row r="400" spans="2:4" x14ac:dyDescent="0.25">
      <c r="B400"/>
      <c r="C400"/>
      <c r="D400"/>
    </row>
    <row r="401" spans="2:4" x14ac:dyDescent="0.25">
      <c r="B401"/>
      <c r="C401"/>
      <c r="D401"/>
    </row>
    <row r="402" spans="2:4" x14ac:dyDescent="0.25">
      <c r="B402"/>
      <c r="C402"/>
      <c r="D402"/>
    </row>
    <row r="403" spans="2:4" x14ac:dyDescent="0.25">
      <c r="B403"/>
      <c r="C403"/>
      <c r="D403"/>
    </row>
    <row r="404" spans="2:4" x14ac:dyDescent="0.25">
      <c r="B404"/>
      <c r="C404"/>
      <c r="D404"/>
    </row>
    <row r="405" spans="2:4" x14ac:dyDescent="0.25">
      <c r="B405"/>
      <c r="C405"/>
      <c r="D405"/>
    </row>
    <row r="406" spans="2:4" x14ac:dyDescent="0.25">
      <c r="B406"/>
      <c r="C406"/>
      <c r="D406"/>
    </row>
    <row r="407" spans="2:4" x14ac:dyDescent="0.25">
      <c r="B407"/>
      <c r="C407"/>
      <c r="D407"/>
    </row>
    <row r="408" spans="2:4" x14ac:dyDescent="0.25">
      <c r="B408"/>
      <c r="C408"/>
      <c r="D408"/>
    </row>
    <row r="409" spans="2:4" x14ac:dyDescent="0.25">
      <c r="B409"/>
      <c r="C409"/>
      <c r="D409"/>
    </row>
    <row r="410" spans="2:4" x14ac:dyDescent="0.25">
      <c r="B410"/>
      <c r="C410"/>
      <c r="D410"/>
    </row>
    <row r="411" spans="2:4" x14ac:dyDescent="0.25">
      <c r="B411"/>
      <c r="C411"/>
      <c r="D411"/>
    </row>
    <row r="412" spans="2:4" x14ac:dyDescent="0.25">
      <c r="B412"/>
      <c r="C412"/>
      <c r="D412"/>
    </row>
    <row r="413" spans="2:4" x14ac:dyDescent="0.25">
      <c r="B413"/>
      <c r="C413"/>
      <c r="D413"/>
    </row>
    <row r="414" spans="2:4" x14ac:dyDescent="0.25">
      <c r="B414"/>
      <c r="C414"/>
      <c r="D414"/>
    </row>
    <row r="415" spans="2:4" x14ac:dyDescent="0.25">
      <c r="B415"/>
      <c r="C415"/>
      <c r="D415"/>
    </row>
    <row r="416" spans="2:4" x14ac:dyDescent="0.25">
      <c r="B416"/>
      <c r="C416"/>
      <c r="D416"/>
    </row>
    <row r="417" spans="2:4" x14ac:dyDescent="0.25">
      <c r="B417"/>
      <c r="C417"/>
      <c r="D417"/>
    </row>
    <row r="418" spans="2:4" x14ac:dyDescent="0.25">
      <c r="B418"/>
      <c r="C418"/>
      <c r="D418"/>
    </row>
    <row r="419" spans="2:4" x14ac:dyDescent="0.25">
      <c r="B419"/>
      <c r="C419"/>
      <c r="D419"/>
    </row>
    <row r="420" spans="2:4" x14ac:dyDescent="0.25">
      <c r="B420"/>
      <c r="C420"/>
      <c r="D420"/>
    </row>
    <row r="421" spans="2:4" x14ac:dyDescent="0.25">
      <c r="B421"/>
      <c r="C421"/>
      <c r="D421"/>
    </row>
    <row r="422" spans="2:4" x14ac:dyDescent="0.25">
      <c r="B422"/>
      <c r="C422"/>
      <c r="D422"/>
    </row>
    <row r="423" spans="2:4" x14ac:dyDescent="0.25">
      <c r="B423"/>
      <c r="C423"/>
      <c r="D423"/>
    </row>
    <row r="424" spans="2:4" x14ac:dyDescent="0.25">
      <c r="B424"/>
      <c r="C424"/>
      <c r="D424"/>
    </row>
    <row r="425" spans="2:4" x14ac:dyDescent="0.25">
      <c r="B425"/>
      <c r="C425"/>
      <c r="D425"/>
    </row>
    <row r="426" spans="2:4" x14ac:dyDescent="0.25">
      <c r="B426"/>
      <c r="C426"/>
      <c r="D426"/>
    </row>
    <row r="427" spans="2:4" x14ac:dyDescent="0.25">
      <c r="B427"/>
      <c r="C427"/>
      <c r="D427"/>
    </row>
    <row r="428" spans="2:4" x14ac:dyDescent="0.25">
      <c r="B428"/>
      <c r="C428"/>
      <c r="D428"/>
    </row>
    <row r="429" spans="2:4" x14ac:dyDescent="0.25">
      <c r="B429"/>
      <c r="C429"/>
      <c r="D429"/>
    </row>
    <row r="430" spans="2:4" x14ac:dyDescent="0.25">
      <c r="B430"/>
      <c r="C430"/>
      <c r="D430"/>
    </row>
    <row r="431" spans="2:4" x14ac:dyDescent="0.25">
      <c r="B431"/>
      <c r="C431"/>
      <c r="D431"/>
    </row>
    <row r="432" spans="2:4" x14ac:dyDescent="0.25">
      <c r="B432"/>
      <c r="C432"/>
      <c r="D432"/>
    </row>
    <row r="433" spans="2:4" x14ac:dyDescent="0.25">
      <c r="B433"/>
      <c r="C433"/>
      <c r="D433"/>
    </row>
    <row r="434" spans="2:4" x14ac:dyDescent="0.25">
      <c r="B434"/>
      <c r="C434"/>
      <c r="D434"/>
    </row>
    <row r="435" spans="2:4" x14ac:dyDescent="0.25">
      <c r="B435"/>
      <c r="C435"/>
      <c r="D435"/>
    </row>
    <row r="436" spans="2:4" x14ac:dyDescent="0.25">
      <c r="B436"/>
      <c r="C436"/>
      <c r="D436"/>
    </row>
    <row r="437" spans="2:4" x14ac:dyDescent="0.25">
      <c r="B437"/>
      <c r="C437"/>
      <c r="D437"/>
    </row>
    <row r="438" spans="2:4" x14ac:dyDescent="0.25">
      <c r="B438"/>
      <c r="C438"/>
      <c r="D438"/>
    </row>
    <row r="439" spans="2:4" x14ac:dyDescent="0.25">
      <c r="B439"/>
      <c r="C439"/>
      <c r="D439"/>
    </row>
    <row r="440" spans="2:4" x14ac:dyDescent="0.25">
      <c r="B440"/>
      <c r="C440"/>
      <c r="D440"/>
    </row>
    <row r="441" spans="2:4" x14ac:dyDescent="0.25">
      <c r="B441"/>
      <c r="C441"/>
      <c r="D441"/>
    </row>
    <row r="442" spans="2:4" x14ac:dyDescent="0.25">
      <c r="B442"/>
      <c r="C442"/>
      <c r="D442"/>
    </row>
    <row r="443" spans="2:4" x14ac:dyDescent="0.25">
      <c r="B443"/>
      <c r="C443"/>
      <c r="D443"/>
    </row>
    <row r="444" spans="2:4" x14ac:dyDescent="0.25">
      <c r="B444"/>
      <c r="C444"/>
      <c r="D444"/>
    </row>
    <row r="445" spans="2:4" x14ac:dyDescent="0.25">
      <c r="B445"/>
      <c r="C445"/>
      <c r="D445"/>
    </row>
    <row r="446" spans="2:4" x14ac:dyDescent="0.25">
      <c r="B446"/>
      <c r="C446"/>
      <c r="D446"/>
    </row>
    <row r="447" spans="2:4" x14ac:dyDescent="0.25">
      <c r="B447"/>
      <c r="C447"/>
      <c r="D447"/>
    </row>
    <row r="448" spans="2:4" x14ac:dyDescent="0.25">
      <c r="B448"/>
      <c r="C448"/>
      <c r="D448"/>
    </row>
    <row r="449" spans="2:4" x14ac:dyDescent="0.25">
      <c r="B449"/>
      <c r="C449"/>
      <c r="D449"/>
    </row>
    <row r="450" spans="2:4" x14ac:dyDescent="0.25">
      <c r="B450"/>
      <c r="C450"/>
      <c r="D450"/>
    </row>
    <row r="451" spans="2:4" x14ac:dyDescent="0.25">
      <c r="B451"/>
      <c r="C451"/>
      <c r="D451"/>
    </row>
    <row r="452" spans="2:4" x14ac:dyDescent="0.25">
      <c r="B452"/>
      <c r="C452"/>
      <c r="D452"/>
    </row>
    <row r="453" spans="2:4" x14ac:dyDescent="0.25">
      <c r="B453"/>
      <c r="C453"/>
      <c r="D453"/>
    </row>
    <row r="454" spans="2:4" x14ac:dyDescent="0.25">
      <c r="B454"/>
      <c r="C454"/>
      <c r="D454"/>
    </row>
    <row r="455" spans="2:4" x14ac:dyDescent="0.25">
      <c r="B455"/>
      <c r="C455"/>
      <c r="D455"/>
    </row>
    <row r="456" spans="2:4" x14ac:dyDescent="0.25">
      <c r="B456"/>
      <c r="C456"/>
      <c r="D456"/>
    </row>
    <row r="457" spans="2:4" x14ac:dyDescent="0.25">
      <c r="B457"/>
      <c r="C457"/>
      <c r="D457"/>
    </row>
    <row r="458" spans="2:4" x14ac:dyDescent="0.25">
      <c r="B458"/>
      <c r="C458"/>
      <c r="D458"/>
    </row>
    <row r="459" spans="2:4" x14ac:dyDescent="0.25">
      <c r="B459"/>
      <c r="C459"/>
      <c r="D459"/>
    </row>
    <row r="460" spans="2:4" x14ac:dyDescent="0.25">
      <c r="B460"/>
      <c r="C460"/>
      <c r="D460"/>
    </row>
    <row r="461" spans="2:4" x14ac:dyDescent="0.25">
      <c r="B461"/>
      <c r="C461"/>
      <c r="D461"/>
    </row>
    <row r="462" spans="2:4" x14ac:dyDescent="0.25">
      <c r="B462"/>
      <c r="C462"/>
      <c r="D462"/>
    </row>
    <row r="463" spans="2:4" x14ac:dyDescent="0.25">
      <c r="B463"/>
      <c r="C463"/>
      <c r="D463"/>
    </row>
    <row r="464" spans="2:4" x14ac:dyDescent="0.25">
      <c r="B464"/>
      <c r="C464"/>
      <c r="D464"/>
    </row>
    <row r="465" spans="2:4" x14ac:dyDescent="0.25">
      <c r="B465"/>
      <c r="C465"/>
      <c r="D465"/>
    </row>
    <row r="466" spans="2:4" x14ac:dyDescent="0.25">
      <c r="B466"/>
      <c r="C466"/>
      <c r="D466"/>
    </row>
    <row r="467" spans="2:4" x14ac:dyDescent="0.25">
      <c r="B467"/>
      <c r="C467"/>
      <c r="D467"/>
    </row>
    <row r="468" spans="2:4" x14ac:dyDescent="0.25">
      <c r="B468"/>
      <c r="C468"/>
      <c r="D468"/>
    </row>
    <row r="469" spans="2:4" x14ac:dyDescent="0.25">
      <c r="B469"/>
      <c r="C469"/>
      <c r="D469"/>
    </row>
    <row r="470" spans="2:4" x14ac:dyDescent="0.25">
      <c r="B470"/>
      <c r="C470"/>
      <c r="D470"/>
    </row>
    <row r="471" spans="2:4" x14ac:dyDescent="0.25">
      <c r="B471"/>
      <c r="C471"/>
      <c r="D471"/>
    </row>
    <row r="472" spans="2:4" x14ac:dyDescent="0.25">
      <c r="B472"/>
      <c r="C472"/>
      <c r="D472"/>
    </row>
    <row r="473" spans="2:4" x14ac:dyDescent="0.25">
      <c r="B473"/>
      <c r="C473"/>
      <c r="D473"/>
    </row>
    <row r="474" spans="2:4" x14ac:dyDescent="0.25">
      <c r="B474"/>
      <c r="C474"/>
      <c r="D474"/>
    </row>
    <row r="475" spans="2:4" x14ac:dyDescent="0.25">
      <c r="B475"/>
      <c r="C475"/>
      <c r="D475"/>
    </row>
    <row r="476" spans="2:4" x14ac:dyDescent="0.25">
      <c r="B476"/>
      <c r="C476"/>
      <c r="D476"/>
    </row>
    <row r="477" spans="2:4" x14ac:dyDescent="0.25">
      <c r="B477"/>
      <c r="C477"/>
      <c r="D477"/>
    </row>
    <row r="478" spans="2:4" x14ac:dyDescent="0.25">
      <c r="B478"/>
      <c r="C478"/>
      <c r="D478"/>
    </row>
    <row r="479" spans="2:4" x14ac:dyDescent="0.25">
      <c r="B479"/>
      <c r="C479"/>
      <c r="D479"/>
    </row>
    <row r="480" spans="2:4" x14ac:dyDescent="0.25">
      <c r="B480"/>
      <c r="C480"/>
      <c r="D480"/>
    </row>
    <row r="481" spans="2:4" x14ac:dyDescent="0.25">
      <c r="B481"/>
      <c r="C481"/>
      <c r="D481"/>
    </row>
    <row r="482" spans="2:4" x14ac:dyDescent="0.25">
      <c r="B482"/>
      <c r="C482"/>
      <c r="D482"/>
    </row>
    <row r="483" spans="2:4" x14ac:dyDescent="0.25">
      <c r="B483"/>
      <c r="C483"/>
      <c r="D483"/>
    </row>
    <row r="484" spans="2:4" x14ac:dyDescent="0.25">
      <c r="B484"/>
      <c r="C484"/>
      <c r="D484"/>
    </row>
    <row r="485" spans="2:4" x14ac:dyDescent="0.25">
      <c r="B485"/>
      <c r="C485"/>
      <c r="D485"/>
    </row>
    <row r="486" spans="2:4" x14ac:dyDescent="0.25">
      <c r="B486"/>
      <c r="C486"/>
      <c r="D486"/>
    </row>
    <row r="487" spans="2:4" x14ac:dyDescent="0.25">
      <c r="B487"/>
      <c r="C487"/>
      <c r="D487"/>
    </row>
    <row r="488" spans="2:4" x14ac:dyDescent="0.25">
      <c r="B488"/>
      <c r="C488"/>
      <c r="D488"/>
    </row>
    <row r="489" spans="2:4" x14ac:dyDescent="0.25">
      <c r="B489"/>
      <c r="C489"/>
      <c r="D489"/>
    </row>
    <row r="490" spans="2:4" x14ac:dyDescent="0.25">
      <c r="B490"/>
      <c r="C490"/>
      <c r="D490"/>
    </row>
    <row r="491" spans="2:4" x14ac:dyDescent="0.25">
      <c r="B491"/>
      <c r="C491"/>
      <c r="D491"/>
    </row>
    <row r="492" spans="2:4" x14ac:dyDescent="0.25">
      <c r="B492"/>
      <c r="C492"/>
      <c r="D492"/>
    </row>
    <row r="493" spans="2:4" x14ac:dyDescent="0.25">
      <c r="B493"/>
      <c r="C493"/>
      <c r="D493"/>
    </row>
    <row r="494" spans="2:4" x14ac:dyDescent="0.25">
      <c r="B494"/>
      <c r="C494"/>
      <c r="D494"/>
    </row>
    <row r="495" spans="2:4" x14ac:dyDescent="0.25">
      <c r="B495"/>
      <c r="C495"/>
      <c r="D495"/>
    </row>
    <row r="496" spans="2:4" x14ac:dyDescent="0.25">
      <c r="B496"/>
      <c r="C496"/>
      <c r="D496"/>
    </row>
    <row r="497" spans="2:4" x14ac:dyDescent="0.25">
      <c r="B497"/>
      <c r="C497"/>
      <c r="D497"/>
    </row>
    <row r="498" spans="2:4" x14ac:dyDescent="0.25">
      <c r="B498"/>
      <c r="C498"/>
      <c r="D498"/>
    </row>
    <row r="499" spans="2:4" x14ac:dyDescent="0.25">
      <c r="B499"/>
      <c r="C499"/>
      <c r="D499"/>
    </row>
    <row r="500" spans="2:4" x14ac:dyDescent="0.25">
      <c r="B500"/>
      <c r="C500"/>
      <c r="D500"/>
    </row>
    <row r="501" spans="2:4" x14ac:dyDescent="0.25">
      <c r="B501"/>
      <c r="C501"/>
      <c r="D501"/>
    </row>
    <row r="502" spans="2:4" x14ac:dyDescent="0.25">
      <c r="B502"/>
      <c r="C502"/>
      <c r="D502"/>
    </row>
    <row r="503" spans="2:4" x14ac:dyDescent="0.25">
      <c r="B503"/>
      <c r="C503"/>
      <c r="D503"/>
    </row>
    <row r="504" spans="2:4" x14ac:dyDescent="0.25">
      <c r="B504"/>
      <c r="C504"/>
      <c r="D504"/>
    </row>
    <row r="505" spans="2:4" x14ac:dyDescent="0.25">
      <c r="B505"/>
      <c r="C505"/>
      <c r="D505"/>
    </row>
    <row r="506" spans="2:4" x14ac:dyDescent="0.25">
      <c r="B506"/>
      <c r="C506"/>
      <c r="D506"/>
    </row>
    <row r="507" spans="2:4" x14ac:dyDescent="0.25">
      <c r="B507"/>
      <c r="C507"/>
      <c r="D507"/>
    </row>
    <row r="508" spans="2:4" x14ac:dyDescent="0.25">
      <c r="B508"/>
      <c r="C508"/>
      <c r="D508"/>
    </row>
    <row r="509" spans="2:4" x14ac:dyDescent="0.25">
      <c r="B509"/>
      <c r="C509"/>
      <c r="D509"/>
    </row>
    <row r="510" spans="2:4" x14ac:dyDescent="0.25">
      <c r="B510"/>
      <c r="C510"/>
      <c r="D510"/>
    </row>
    <row r="511" spans="2:4" x14ac:dyDescent="0.25">
      <c r="B511"/>
      <c r="C511"/>
      <c r="D511"/>
    </row>
    <row r="512" spans="2:4" x14ac:dyDescent="0.25">
      <c r="B512"/>
      <c r="C512"/>
      <c r="D512"/>
    </row>
    <row r="513" spans="2:4" x14ac:dyDescent="0.25">
      <c r="B513"/>
      <c r="C513"/>
      <c r="D513"/>
    </row>
    <row r="514" spans="2:4" x14ac:dyDescent="0.25">
      <c r="B514"/>
      <c r="C514"/>
      <c r="D514"/>
    </row>
    <row r="515" spans="2:4" x14ac:dyDescent="0.25">
      <c r="B515"/>
      <c r="C515"/>
      <c r="D515"/>
    </row>
    <row r="516" spans="2:4" x14ac:dyDescent="0.25">
      <c r="B516"/>
      <c r="C516"/>
      <c r="D516"/>
    </row>
    <row r="517" spans="2:4" x14ac:dyDescent="0.25">
      <c r="B517"/>
      <c r="C517"/>
      <c r="D517"/>
    </row>
    <row r="518" spans="2:4" x14ac:dyDescent="0.25">
      <c r="B518"/>
      <c r="C518"/>
      <c r="D518"/>
    </row>
    <row r="519" spans="2:4" x14ac:dyDescent="0.25">
      <c r="B519"/>
      <c r="C519"/>
      <c r="D519"/>
    </row>
    <row r="520" spans="2:4" x14ac:dyDescent="0.25">
      <c r="B520"/>
      <c r="C520"/>
      <c r="D520"/>
    </row>
    <row r="521" spans="2:4" x14ac:dyDescent="0.25">
      <c r="B521"/>
      <c r="C521"/>
      <c r="D521"/>
    </row>
    <row r="522" spans="2:4" x14ac:dyDescent="0.25">
      <c r="B522"/>
      <c r="C522"/>
      <c r="D522"/>
    </row>
    <row r="523" spans="2:4" x14ac:dyDescent="0.25">
      <c r="B523"/>
      <c r="C523"/>
      <c r="D523"/>
    </row>
    <row r="524" spans="2:4" x14ac:dyDescent="0.25">
      <c r="B524"/>
      <c r="C524"/>
      <c r="D524"/>
    </row>
    <row r="525" spans="2:4" x14ac:dyDescent="0.25">
      <c r="B525"/>
      <c r="C525"/>
      <c r="D525"/>
    </row>
    <row r="526" spans="2:4" x14ac:dyDescent="0.25">
      <c r="B526"/>
      <c r="C526"/>
      <c r="D526"/>
    </row>
    <row r="527" spans="2:4" x14ac:dyDescent="0.25">
      <c r="B527"/>
      <c r="C527"/>
      <c r="D527"/>
    </row>
    <row r="528" spans="2:4" x14ac:dyDescent="0.25">
      <c r="B528"/>
      <c r="C528"/>
      <c r="D528"/>
    </row>
    <row r="529" spans="2:4" x14ac:dyDescent="0.25">
      <c r="B529"/>
      <c r="C529"/>
      <c r="D529"/>
    </row>
    <row r="530" spans="2:4" x14ac:dyDescent="0.25">
      <c r="B530"/>
      <c r="C530"/>
      <c r="D530"/>
    </row>
    <row r="531" spans="2:4" x14ac:dyDescent="0.25">
      <c r="B531"/>
      <c r="C531"/>
      <c r="D531"/>
    </row>
    <row r="532" spans="2:4" x14ac:dyDescent="0.25">
      <c r="B532"/>
      <c r="C532"/>
      <c r="D532"/>
    </row>
    <row r="533" spans="2:4" x14ac:dyDescent="0.25">
      <c r="B533"/>
      <c r="C533"/>
      <c r="D533"/>
    </row>
    <row r="534" spans="2:4" x14ac:dyDescent="0.25">
      <c r="B534"/>
      <c r="C534"/>
      <c r="D534"/>
    </row>
    <row r="535" spans="2:4" x14ac:dyDescent="0.25">
      <c r="B535"/>
      <c r="C535"/>
      <c r="D535"/>
    </row>
    <row r="536" spans="2:4" x14ac:dyDescent="0.25">
      <c r="B536"/>
      <c r="C536"/>
      <c r="D536"/>
    </row>
    <row r="537" spans="2:4" x14ac:dyDescent="0.25">
      <c r="B537"/>
      <c r="C537"/>
      <c r="D537"/>
    </row>
    <row r="538" spans="2:4" x14ac:dyDescent="0.25">
      <c r="B538"/>
      <c r="C538"/>
      <c r="D538"/>
    </row>
    <row r="539" spans="2:4" x14ac:dyDescent="0.25">
      <c r="B539"/>
      <c r="C539"/>
      <c r="D539"/>
    </row>
    <row r="540" spans="2:4" x14ac:dyDescent="0.25">
      <c r="B540"/>
      <c r="C540"/>
      <c r="D540"/>
    </row>
    <row r="541" spans="2:4" x14ac:dyDescent="0.25">
      <c r="B541"/>
      <c r="C541"/>
      <c r="D541"/>
    </row>
    <row r="542" spans="2:4" x14ac:dyDescent="0.25">
      <c r="B542"/>
      <c r="C542"/>
      <c r="D542"/>
    </row>
    <row r="543" spans="2:4" x14ac:dyDescent="0.25">
      <c r="B543"/>
      <c r="C543"/>
      <c r="D543"/>
    </row>
    <row r="544" spans="2:4" x14ac:dyDescent="0.25">
      <c r="B544"/>
      <c r="C544"/>
      <c r="D544"/>
    </row>
    <row r="545" spans="2:4" x14ac:dyDescent="0.25">
      <c r="B545"/>
      <c r="C545"/>
      <c r="D545"/>
    </row>
    <row r="546" spans="2:4" x14ac:dyDescent="0.25">
      <c r="B546"/>
      <c r="C546"/>
      <c r="D546"/>
    </row>
    <row r="547" spans="2:4" x14ac:dyDescent="0.25">
      <c r="B547"/>
      <c r="C547"/>
      <c r="D547"/>
    </row>
    <row r="548" spans="2:4" x14ac:dyDescent="0.25">
      <c r="B548"/>
      <c r="C548"/>
      <c r="D548"/>
    </row>
    <row r="549" spans="2:4" x14ac:dyDescent="0.25">
      <c r="B549"/>
      <c r="C549"/>
      <c r="D549"/>
    </row>
    <row r="550" spans="2:4" x14ac:dyDescent="0.25">
      <c r="B550"/>
      <c r="C550"/>
      <c r="D550"/>
    </row>
    <row r="551" spans="2:4" x14ac:dyDescent="0.25">
      <c r="B551"/>
      <c r="C551"/>
      <c r="D551"/>
    </row>
    <row r="552" spans="2:4" x14ac:dyDescent="0.25">
      <c r="B552"/>
      <c r="C552"/>
      <c r="D552"/>
    </row>
    <row r="553" spans="2:4" x14ac:dyDescent="0.25">
      <c r="B553"/>
      <c r="C553"/>
      <c r="D553"/>
    </row>
    <row r="554" spans="2:4" x14ac:dyDescent="0.25">
      <c r="B554"/>
      <c r="C554"/>
      <c r="D554"/>
    </row>
    <row r="555" spans="2:4" x14ac:dyDescent="0.25">
      <c r="B555"/>
      <c r="C555"/>
      <c r="D555"/>
    </row>
    <row r="556" spans="2:4" x14ac:dyDescent="0.25">
      <c r="B556"/>
      <c r="C556"/>
      <c r="D556"/>
    </row>
    <row r="557" spans="2:4" x14ac:dyDescent="0.25">
      <c r="B557"/>
      <c r="C557"/>
      <c r="D557"/>
    </row>
    <row r="558" spans="2:4" x14ac:dyDescent="0.25">
      <c r="B558"/>
      <c r="C558"/>
      <c r="D558"/>
    </row>
    <row r="559" spans="2:4" x14ac:dyDescent="0.25">
      <c r="B559"/>
      <c r="C559"/>
      <c r="D559"/>
    </row>
    <row r="560" spans="2:4" x14ac:dyDescent="0.25">
      <c r="B560"/>
      <c r="C560"/>
      <c r="D560"/>
    </row>
    <row r="561" spans="2:4" x14ac:dyDescent="0.25">
      <c r="B561"/>
      <c r="C561"/>
      <c r="D561"/>
    </row>
    <row r="562" spans="2:4" x14ac:dyDescent="0.25">
      <c r="B562"/>
      <c r="C562"/>
      <c r="D562"/>
    </row>
    <row r="563" spans="2:4" x14ac:dyDescent="0.25">
      <c r="B563"/>
      <c r="C563"/>
      <c r="D563"/>
    </row>
    <row r="564" spans="2:4" x14ac:dyDescent="0.25">
      <c r="B564"/>
      <c r="C564"/>
      <c r="D564"/>
    </row>
    <row r="565" spans="2:4" x14ac:dyDescent="0.25">
      <c r="B565"/>
      <c r="C565"/>
      <c r="D565"/>
    </row>
    <row r="566" spans="2:4" x14ac:dyDescent="0.25">
      <c r="B566"/>
      <c r="C566"/>
      <c r="D566"/>
    </row>
    <row r="567" spans="2:4" x14ac:dyDescent="0.25">
      <c r="B567"/>
      <c r="C567"/>
      <c r="D567"/>
    </row>
    <row r="568" spans="2:4" x14ac:dyDescent="0.25">
      <c r="B568"/>
      <c r="C568"/>
      <c r="D568"/>
    </row>
    <row r="569" spans="2:4" x14ac:dyDescent="0.25">
      <c r="B569"/>
      <c r="C569"/>
      <c r="D569"/>
    </row>
    <row r="570" spans="2:4" x14ac:dyDescent="0.25">
      <c r="B570"/>
      <c r="C570"/>
      <c r="D570"/>
    </row>
    <row r="571" spans="2:4" x14ac:dyDescent="0.25">
      <c r="B571"/>
      <c r="C571"/>
      <c r="D571"/>
    </row>
    <row r="572" spans="2:4" x14ac:dyDescent="0.25">
      <c r="B572"/>
      <c r="C572"/>
      <c r="D572"/>
    </row>
    <row r="573" spans="2:4" x14ac:dyDescent="0.25">
      <c r="B573"/>
      <c r="C573"/>
      <c r="D573"/>
    </row>
    <row r="574" spans="2:4" x14ac:dyDescent="0.25">
      <c r="B574"/>
      <c r="C574"/>
      <c r="D574"/>
    </row>
    <row r="575" spans="2:4" x14ac:dyDescent="0.25">
      <c r="B575"/>
      <c r="C575"/>
      <c r="D575"/>
    </row>
    <row r="576" spans="2:4" x14ac:dyDescent="0.25">
      <c r="B576"/>
      <c r="C576"/>
      <c r="D576"/>
    </row>
    <row r="577" spans="2:4" x14ac:dyDescent="0.25">
      <c r="B577"/>
      <c r="C577"/>
      <c r="D577"/>
    </row>
    <row r="578" spans="2:4" x14ac:dyDescent="0.25">
      <c r="B578"/>
      <c r="C578"/>
      <c r="D578"/>
    </row>
    <row r="579" spans="2:4" x14ac:dyDescent="0.25">
      <c r="B579"/>
      <c r="C579"/>
      <c r="D579"/>
    </row>
    <row r="580" spans="2:4" x14ac:dyDescent="0.25">
      <c r="B580"/>
      <c r="C580"/>
      <c r="D580"/>
    </row>
    <row r="581" spans="2:4" x14ac:dyDescent="0.25">
      <c r="B581"/>
      <c r="C581"/>
      <c r="D581"/>
    </row>
    <row r="582" spans="2:4" x14ac:dyDescent="0.25">
      <c r="B582"/>
      <c r="C582"/>
      <c r="D582"/>
    </row>
    <row r="583" spans="2:4" x14ac:dyDescent="0.25">
      <c r="B583"/>
      <c r="C583"/>
      <c r="D583"/>
    </row>
    <row r="584" spans="2:4" x14ac:dyDescent="0.25">
      <c r="B584"/>
      <c r="C584"/>
      <c r="D584"/>
    </row>
    <row r="585" spans="2:4" x14ac:dyDescent="0.25">
      <c r="B585"/>
      <c r="C585"/>
      <c r="D585"/>
    </row>
    <row r="586" spans="2:4" x14ac:dyDescent="0.25">
      <c r="B586"/>
      <c r="C586"/>
      <c r="D586"/>
    </row>
    <row r="587" spans="2:4" x14ac:dyDescent="0.25">
      <c r="B587"/>
      <c r="C587"/>
      <c r="D587"/>
    </row>
    <row r="588" spans="2:4" x14ac:dyDescent="0.25">
      <c r="B588"/>
      <c r="C588"/>
      <c r="D588"/>
    </row>
    <row r="589" spans="2:4" x14ac:dyDescent="0.25">
      <c r="B589"/>
      <c r="C589"/>
      <c r="D589"/>
    </row>
    <row r="590" spans="2:4" x14ac:dyDescent="0.25">
      <c r="B590"/>
      <c r="C590"/>
      <c r="D590"/>
    </row>
    <row r="591" spans="2:4" x14ac:dyDescent="0.25">
      <c r="B591"/>
      <c r="C591"/>
      <c r="D591"/>
    </row>
    <row r="592" spans="2:4" x14ac:dyDescent="0.25">
      <c r="B592"/>
      <c r="C592"/>
      <c r="D592"/>
    </row>
    <row r="593" spans="2:4" x14ac:dyDescent="0.25">
      <c r="B593"/>
      <c r="C593"/>
      <c r="D593"/>
    </row>
    <row r="594" spans="2:4" x14ac:dyDescent="0.25">
      <c r="B594"/>
      <c r="C594"/>
      <c r="D594"/>
    </row>
    <row r="595" spans="2:4" x14ac:dyDescent="0.25">
      <c r="B595"/>
      <c r="C595"/>
      <c r="D595"/>
    </row>
    <row r="596" spans="2:4" x14ac:dyDescent="0.25">
      <c r="B596"/>
      <c r="C596"/>
      <c r="D596"/>
    </row>
    <row r="597" spans="2:4" x14ac:dyDescent="0.25">
      <c r="B597"/>
      <c r="C597"/>
      <c r="D597"/>
    </row>
    <row r="598" spans="2:4" x14ac:dyDescent="0.25">
      <c r="B598"/>
      <c r="C598"/>
      <c r="D598"/>
    </row>
    <row r="599" spans="2:4" x14ac:dyDescent="0.25">
      <c r="B599"/>
      <c r="C599"/>
      <c r="D599"/>
    </row>
    <row r="600" spans="2:4" x14ac:dyDescent="0.25">
      <c r="B600"/>
      <c r="C600"/>
      <c r="D600"/>
    </row>
    <row r="601" spans="2:4" x14ac:dyDescent="0.25">
      <c r="B601"/>
      <c r="C601"/>
      <c r="D601"/>
    </row>
    <row r="602" spans="2:4" x14ac:dyDescent="0.25">
      <c r="B602"/>
      <c r="C602"/>
      <c r="D602"/>
    </row>
    <row r="603" spans="2:4" x14ac:dyDescent="0.25">
      <c r="B603"/>
      <c r="C603"/>
      <c r="D603"/>
    </row>
    <row r="604" spans="2:4" x14ac:dyDescent="0.25">
      <c r="B604"/>
      <c r="C604"/>
      <c r="D604"/>
    </row>
    <row r="605" spans="2:4" x14ac:dyDescent="0.25">
      <c r="B605"/>
      <c r="C605"/>
      <c r="D605"/>
    </row>
    <row r="606" spans="2:4" x14ac:dyDescent="0.25">
      <c r="B606"/>
      <c r="C606"/>
      <c r="D606"/>
    </row>
    <row r="607" spans="2:4" x14ac:dyDescent="0.25">
      <c r="B607"/>
      <c r="C607"/>
      <c r="D607"/>
    </row>
    <row r="608" spans="2:4" x14ac:dyDescent="0.25">
      <c r="B608"/>
      <c r="C608"/>
      <c r="D608"/>
    </row>
    <row r="609" spans="2:4" x14ac:dyDescent="0.25">
      <c r="B609"/>
      <c r="C609"/>
      <c r="D609"/>
    </row>
    <row r="610" spans="2:4" x14ac:dyDescent="0.25">
      <c r="B610"/>
      <c r="C610"/>
      <c r="D610"/>
    </row>
    <row r="611" spans="2:4" x14ac:dyDescent="0.25">
      <c r="B611"/>
      <c r="C611"/>
      <c r="D611"/>
    </row>
    <row r="612" spans="2:4" x14ac:dyDescent="0.25">
      <c r="B612"/>
      <c r="C612"/>
      <c r="D612"/>
    </row>
    <row r="613" spans="2:4" x14ac:dyDescent="0.25">
      <c r="B613"/>
      <c r="C613"/>
      <c r="D613"/>
    </row>
    <row r="614" spans="2:4" x14ac:dyDescent="0.25">
      <c r="B614"/>
      <c r="C614"/>
      <c r="D614"/>
    </row>
    <row r="615" spans="2:4" x14ac:dyDescent="0.25">
      <c r="B615"/>
      <c r="C615"/>
      <c r="D615"/>
    </row>
    <row r="616" spans="2:4" x14ac:dyDescent="0.25">
      <c r="B616"/>
      <c r="C616"/>
      <c r="D616"/>
    </row>
    <row r="617" spans="2:4" x14ac:dyDescent="0.25">
      <c r="B617"/>
      <c r="C617"/>
      <c r="D617"/>
    </row>
    <row r="618" spans="2:4" x14ac:dyDescent="0.25">
      <c r="B618"/>
      <c r="C618"/>
      <c r="D618"/>
    </row>
    <row r="619" spans="2:4" x14ac:dyDescent="0.25">
      <c r="B619"/>
      <c r="C619"/>
      <c r="D619"/>
    </row>
    <row r="620" spans="2:4" x14ac:dyDescent="0.25">
      <c r="B620"/>
      <c r="C620"/>
      <c r="D620"/>
    </row>
    <row r="621" spans="2:4" x14ac:dyDescent="0.25">
      <c r="B621"/>
      <c r="C621"/>
      <c r="D621"/>
    </row>
    <row r="622" spans="2:4" x14ac:dyDescent="0.25">
      <c r="B622"/>
      <c r="C622"/>
      <c r="D622"/>
    </row>
    <row r="623" spans="2:4" x14ac:dyDescent="0.25">
      <c r="B623"/>
      <c r="C623"/>
      <c r="D623"/>
    </row>
    <row r="624" spans="2:4" x14ac:dyDescent="0.25">
      <c r="B624"/>
      <c r="C624"/>
      <c r="D624"/>
    </row>
    <row r="625" spans="2:4" x14ac:dyDescent="0.25">
      <c r="B625"/>
      <c r="C625"/>
      <c r="D625"/>
    </row>
    <row r="626" spans="2:4" x14ac:dyDescent="0.25">
      <c r="B626"/>
      <c r="C626"/>
      <c r="D626"/>
    </row>
    <row r="627" spans="2:4" x14ac:dyDescent="0.25">
      <c r="B627"/>
      <c r="C627"/>
      <c r="D627"/>
    </row>
    <row r="628" spans="2:4" x14ac:dyDescent="0.25">
      <c r="B628"/>
      <c r="C628"/>
      <c r="D628"/>
    </row>
    <row r="629" spans="2:4" x14ac:dyDescent="0.25">
      <c r="B629"/>
      <c r="C629"/>
      <c r="D629"/>
    </row>
    <row r="630" spans="2:4" x14ac:dyDescent="0.25">
      <c r="B630"/>
      <c r="C630"/>
      <c r="D630"/>
    </row>
    <row r="631" spans="2:4" x14ac:dyDescent="0.25">
      <c r="B631"/>
      <c r="C631"/>
      <c r="D631"/>
    </row>
    <row r="632" spans="2:4" x14ac:dyDescent="0.25">
      <c r="B632"/>
      <c r="C632"/>
      <c r="D632"/>
    </row>
    <row r="633" spans="2:4" x14ac:dyDescent="0.25">
      <c r="B633"/>
      <c r="C633"/>
      <c r="D633"/>
    </row>
    <row r="634" spans="2:4" x14ac:dyDescent="0.25">
      <c r="B634"/>
      <c r="C634"/>
      <c r="D634"/>
    </row>
    <row r="635" spans="2:4" x14ac:dyDescent="0.25">
      <c r="B635"/>
      <c r="C635"/>
      <c r="D635"/>
    </row>
    <row r="636" spans="2:4" x14ac:dyDescent="0.25">
      <c r="B636"/>
      <c r="C636"/>
      <c r="D636"/>
    </row>
    <row r="637" spans="2:4" x14ac:dyDescent="0.25">
      <c r="B637"/>
      <c r="C637"/>
      <c r="D637"/>
    </row>
    <row r="638" spans="2:4" x14ac:dyDescent="0.25">
      <c r="B638"/>
      <c r="C638"/>
      <c r="D638"/>
    </row>
    <row r="639" spans="2:4" x14ac:dyDescent="0.25">
      <c r="B639"/>
      <c r="C639"/>
      <c r="D639"/>
    </row>
    <row r="640" spans="2:4" x14ac:dyDescent="0.25">
      <c r="B640"/>
      <c r="C640"/>
      <c r="D640"/>
    </row>
    <row r="641" spans="2:4" x14ac:dyDescent="0.25">
      <c r="B641"/>
      <c r="C641"/>
      <c r="D641"/>
    </row>
    <row r="642" spans="2:4" x14ac:dyDescent="0.25">
      <c r="B642"/>
      <c r="C642"/>
      <c r="D642"/>
    </row>
    <row r="643" spans="2:4" x14ac:dyDescent="0.25">
      <c r="B643"/>
      <c r="C643"/>
      <c r="D643"/>
    </row>
    <row r="644" spans="2:4" x14ac:dyDescent="0.25">
      <c r="B644"/>
      <c r="C644"/>
      <c r="D644"/>
    </row>
    <row r="645" spans="2:4" x14ac:dyDescent="0.25">
      <c r="B645"/>
      <c r="C645"/>
      <c r="D645"/>
    </row>
    <row r="646" spans="2:4" x14ac:dyDescent="0.25">
      <c r="B646"/>
      <c r="C646"/>
      <c r="D646"/>
    </row>
    <row r="647" spans="2:4" x14ac:dyDescent="0.25">
      <c r="B647"/>
      <c r="C647"/>
      <c r="D647"/>
    </row>
    <row r="648" spans="2:4" x14ac:dyDescent="0.25">
      <c r="B648"/>
      <c r="C648"/>
      <c r="D648"/>
    </row>
    <row r="649" spans="2:4" x14ac:dyDescent="0.25">
      <c r="B649"/>
      <c r="C649"/>
      <c r="D649"/>
    </row>
    <row r="650" spans="2:4" x14ac:dyDescent="0.25">
      <c r="B650"/>
      <c r="C650"/>
      <c r="D650"/>
    </row>
    <row r="651" spans="2:4" x14ac:dyDescent="0.25">
      <c r="B651"/>
      <c r="C651"/>
      <c r="D651"/>
    </row>
    <row r="652" spans="2:4" x14ac:dyDescent="0.25">
      <c r="B652"/>
      <c r="C652"/>
      <c r="D652"/>
    </row>
    <row r="653" spans="2:4" x14ac:dyDescent="0.25">
      <c r="B653"/>
      <c r="C653"/>
      <c r="D653"/>
    </row>
    <row r="654" spans="2:4" x14ac:dyDescent="0.25">
      <c r="B654"/>
      <c r="C654"/>
      <c r="D654"/>
    </row>
    <row r="655" spans="2:4" x14ac:dyDescent="0.25">
      <c r="B655"/>
      <c r="C655"/>
      <c r="D655"/>
    </row>
    <row r="656" spans="2:4" x14ac:dyDescent="0.25">
      <c r="B656"/>
      <c r="C656"/>
      <c r="D656"/>
    </row>
    <row r="657" spans="2:4" x14ac:dyDescent="0.25">
      <c r="B657"/>
      <c r="C657"/>
      <c r="D657"/>
    </row>
    <row r="658" spans="2:4" x14ac:dyDescent="0.25">
      <c r="B658"/>
      <c r="C658"/>
      <c r="D658"/>
    </row>
    <row r="659" spans="2:4" x14ac:dyDescent="0.25">
      <c r="B659"/>
      <c r="C659"/>
      <c r="D659"/>
    </row>
    <row r="660" spans="2:4" x14ac:dyDescent="0.25">
      <c r="B660"/>
      <c r="C660"/>
      <c r="D660"/>
    </row>
    <row r="661" spans="2:4" x14ac:dyDescent="0.25">
      <c r="B661"/>
      <c r="C661"/>
      <c r="D661"/>
    </row>
    <row r="662" spans="2:4" x14ac:dyDescent="0.25">
      <c r="B662"/>
      <c r="C662"/>
      <c r="D662"/>
    </row>
    <row r="663" spans="2:4" x14ac:dyDescent="0.25">
      <c r="B663"/>
      <c r="C663"/>
      <c r="D663"/>
    </row>
    <row r="664" spans="2:4" x14ac:dyDescent="0.25">
      <c r="B664"/>
      <c r="C664"/>
      <c r="D664"/>
    </row>
    <row r="665" spans="2:4" x14ac:dyDescent="0.25">
      <c r="B665"/>
      <c r="C665"/>
      <c r="D665"/>
    </row>
    <row r="666" spans="2:4" x14ac:dyDescent="0.25">
      <c r="B666"/>
      <c r="C666"/>
      <c r="D666"/>
    </row>
    <row r="667" spans="2:4" x14ac:dyDescent="0.25">
      <c r="B667"/>
      <c r="C667"/>
      <c r="D667"/>
    </row>
    <row r="668" spans="2:4" x14ac:dyDescent="0.25">
      <c r="B668"/>
      <c r="C668"/>
      <c r="D668"/>
    </row>
    <row r="669" spans="2:4" x14ac:dyDescent="0.25">
      <c r="B669"/>
      <c r="C669"/>
      <c r="D669"/>
    </row>
    <row r="670" spans="2:4" x14ac:dyDescent="0.25">
      <c r="B670"/>
      <c r="C670"/>
      <c r="D670"/>
    </row>
    <row r="671" spans="2:4" x14ac:dyDescent="0.25">
      <c r="B671"/>
      <c r="C671"/>
      <c r="D671"/>
    </row>
    <row r="672" spans="2:4" x14ac:dyDescent="0.25">
      <c r="B672"/>
      <c r="C672"/>
      <c r="D672"/>
    </row>
    <row r="673" spans="2:4" x14ac:dyDescent="0.25">
      <c r="B673"/>
      <c r="C673"/>
      <c r="D673"/>
    </row>
    <row r="674" spans="2:4" x14ac:dyDescent="0.25">
      <c r="B674"/>
      <c r="C674"/>
      <c r="D674"/>
    </row>
    <row r="675" spans="2:4" x14ac:dyDescent="0.25">
      <c r="B675"/>
      <c r="C675"/>
      <c r="D675"/>
    </row>
    <row r="676" spans="2:4" x14ac:dyDescent="0.25">
      <c r="B676"/>
      <c r="C676"/>
      <c r="D676"/>
    </row>
    <row r="677" spans="2:4" x14ac:dyDescent="0.25">
      <c r="B677"/>
      <c r="C677"/>
      <c r="D677"/>
    </row>
    <row r="678" spans="2:4" x14ac:dyDescent="0.25">
      <c r="B678"/>
      <c r="C678"/>
      <c r="D678"/>
    </row>
    <row r="679" spans="2:4" x14ac:dyDescent="0.25">
      <c r="B679"/>
      <c r="C679"/>
      <c r="D679"/>
    </row>
    <row r="680" spans="2:4" x14ac:dyDescent="0.25">
      <c r="B680"/>
      <c r="C680"/>
      <c r="D680"/>
    </row>
    <row r="681" spans="2:4" x14ac:dyDescent="0.25">
      <c r="B681"/>
      <c r="C681"/>
      <c r="D681"/>
    </row>
    <row r="682" spans="2:4" x14ac:dyDescent="0.25">
      <c r="B682"/>
      <c r="C682"/>
      <c r="D682"/>
    </row>
    <row r="683" spans="2:4" x14ac:dyDescent="0.25">
      <c r="B683"/>
      <c r="C683"/>
      <c r="D683"/>
    </row>
    <row r="684" spans="2:4" x14ac:dyDescent="0.25">
      <c r="B684"/>
      <c r="C684"/>
      <c r="D684"/>
    </row>
    <row r="685" spans="2:4" x14ac:dyDescent="0.25">
      <c r="B685"/>
      <c r="C685"/>
      <c r="D685"/>
    </row>
    <row r="686" spans="2:4" x14ac:dyDescent="0.25">
      <c r="B686"/>
      <c r="C686"/>
      <c r="D686"/>
    </row>
    <row r="687" spans="2:4" x14ac:dyDescent="0.25">
      <c r="B687"/>
      <c r="C687"/>
      <c r="D687"/>
    </row>
    <row r="688" spans="2:4" x14ac:dyDescent="0.25">
      <c r="B688"/>
      <c r="C688"/>
      <c r="D688"/>
    </row>
    <row r="689" spans="2:4" x14ac:dyDescent="0.25">
      <c r="B689"/>
      <c r="C689"/>
      <c r="D689"/>
    </row>
    <row r="690" spans="2:4" x14ac:dyDescent="0.25">
      <c r="B690"/>
      <c r="C690"/>
      <c r="D690"/>
    </row>
    <row r="691" spans="2:4" x14ac:dyDescent="0.25">
      <c r="B691"/>
      <c r="C691"/>
      <c r="D691"/>
    </row>
    <row r="692" spans="2:4" x14ac:dyDescent="0.25">
      <c r="B692"/>
      <c r="C692"/>
      <c r="D692"/>
    </row>
    <row r="693" spans="2:4" x14ac:dyDescent="0.25">
      <c r="B693"/>
      <c r="C693"/>
      <c r="D693"/>
    </row>
    <row r="694" spans="2:4" x14ac:dyDescent="0.25">
      <c r="B694"/>
      <c r="C694"/>
      <c r="D694"/>
    </row>
    <row r="695" spans="2:4" x14ac:dyDescent="0.25">
      <c r="B695"/>
      <c r="C695"/>
      <c r="D695"/>
    </row>
    <row r="696" spans="2:4" x14ac:dyDescent="0.25">
      <c r="B696"/>
      <c r="C696"/>
      <c r="D696"/>
    </row>
    <row r="697" spans="2:4" x14ac:dyDescent="0.25">
      <c r="B697"/>
      <c r="C697"/>
      <c r="D697"/>
    </row>
    <row r="698" spans="2:4" x14ac:dyDescent="0.25">
      <c r="B698"/>
      <c r="C698"/>
      <c r="D698"/>
    </row>
    <row r="699" spans="2:4" x14ac:dyDescent="0.25">
      <c r="B699"/>
      <c r="C699"/>
      <c r="D699"/>
    </row>
    <row r="700" spans="2:4" x14ac:dyDescent="0.25">
      <c r="B700"/>
      <c r="C700"/>
      <c r="D700"/>
    </row>
    <row r="701" spans="2:4" x14ac:dyDescent="0.25">
      <c r="B701"/>
      <c r="C701"/>
      <c r="D701"/>
    </row>
    <row r="702" spans="2:4" x14ac:dyDescent="0.25">
      <c r="B702"/>
      <c r="C702"/>
      <c r="D702"/>
    </row>
    <row r="703" spans="2:4" x14ac:dyDescent="0.25">
      <c r="B703"/>
      <c r="C703"/>
      <c r="D703"/>
    </row>
    <row r="704" spans="2:4" x14ac:dyDescent="0.25">
      <c r="B704"/>
      <c r="C704"/>
      <c r="D704"/>
    </row>
    <row r="705" spans="2:4" x14ac:dyDescent="0.25">
      <c r="B705"/>
      <c r="C705"/>
      <c r="D705"/>
    </row>
    <row r="706" spans="2:4" x14ac:dyDescent="0.25">
      <c r="B706"/>
      <c r="C706"/>
      <c r="D706"/>
    </row>
    <row r="707" spans="2:4" x14ac:dyDescent="0.25">
      <c r="B707"/>
      <c r="C707"/>
      <c r="D707"/>
    </row>
    <row r="708" spans="2:4" x14ac:dyDescent="0.25">
      <c r="B708"/>
      <c r="C708"/>
      <c r="D708"/>
    </row>
    <row r="709" spans="2:4" x14ac:dyDescent="0.25">
      <c r="B709"/>
      <c r="C709"/>
      <c r="D709"/>
    </row>
    <row r="710" spans="2:4" x14ac:dyDescent="0.25">
      <c r="B710"/>
      <c r="C710"/>
      <c r="D710"/>
    </row>
    <row r="711" spans="2:4" x14ac:dyDescent="0.25">
      <c r="B711"/>
      <c r="C711"/>
      <c r="D711"/>
    </row>
    <row r="712" spans="2:4" x14ac:dyDescent="0.25">
      <c r="B712"/>
      <c r="C712"/>
      <c r="D712"/>
    </row>
    <row r="713" spans="2:4" x14ac:dyDescent="0.25">
      <c r="B713"/>
      <c r="C713"/>
      <c r="D713"/>
    </row>
    <row r="714" spans="2:4" x14ac:dyDescent="0.25">
      <c r="B714"/>
      <c r="C714"/>
      <c r="D714"/>
    </row>
    <row r="715" spans="2:4" x14ac:dyDescent="0.25">
      <c r="B715"/>
      <c r="C715"/>
      <c r="D715"/>
    </row>
    <row r="716" spans="2:4" x14ac:dyDescent="0.25">
      <c r="B716"/>
      <c r="C716"/>
      <c r="D716"/>
    </row>
    <row r="717" spans="2:4" x14ac:dyDescent="0.25">
      <c r="B717"/>
      <c r="C717"/>
      <c r="D717"/>
    </row>
    <row r="718" spans="2:4" x14ac:dyDescent="0.25">
      <c r="B718"/>
      <c r="C718"/>
      <c r="D718"/>
    </row>
    <row r="719" spans="2:4" x14ac:dyDescent="0.25">
      <c r="B719"/>
      <c r="C719"/>
      <c r="D719"/>
    </row>
    <row r="720" spans="2:4" x14ac:dyDescent="0.25">
      <c r="B720"/>
      <c r="C720"/>
      <c r="D720"/>
    </row>
    <row r="721" spans="2:4" x14ac:dyDescent="0.25">
      <c r="B721"/>
      <c r="C721"/>
      <c r="D721"/>
    </row>
    <row r="722" spans="2:4" x14ac:dyDescent="0.25">
      <c r="B722"/>
      <c r="C722"/>
      <c r="D722"/>
    </row>
    <row r="723" spans="2:4" x14ac:dyDescent="0.25">
      <c r="B723"/>
      <c r="C723"/>
      <c r="D723"/>
    </row>
    <row r="724" spans="2:4" x14ac:dyDescent="0.25">
      <c r="B724"/>
      <c r="C724"/>
      <c r="D724"/>
    </row>
    <row r="725" spans="2:4" x14ac:dyDescent="0.25">
      <c r="B725"/>
      <c r="C725"/>
      <c r="D725"/>
    </row>
    <row r="726" spans="2:4" x14ac:dyDescent="0.25">
      <c r="B726"/>
      <c r="C726"/>
      <c r="D726"/>
    </row>
    <row r="727" spans="2:4" x14ac:dyDescent="0.25">
      <c r="B727"/>
      <c r="C727"/>
      <c r="D727"/>
    </row>
    <row r="728" spans="2:4" x14ac:dyDescent="0.25">
      <c r="B728"/>
      <c r="C728"/>
      <c r="D728"/>
    </row>
    <row r="729" spans="2:4" x14ac:dyDescent="0.25">
      <c r="B729"/>
      <c r="C729"/>
      <c r="D729"/>
    </row>
    <row r="730" spans="2:4" x14ac:dyDescent="0.25">
      <c r="B730"/>
      <c r="C730"/>
      <c r="D730"/>
    </row>
    <row r="731" spans="2:4" x14ac:dyDescent="0.25">
      <c r="B731"/>
      <c r="C731"/>
      <c r="D731"/>
    </row>
    <row r="732" spans="2:4" x14ac:dyDescent="0.25">
      <c r="B732"/>
      <c r="C732"/>
      <c r="D732"/>
    </row>
    <row r="733" spans="2:4" x14ac:dyDescent="0.25">
      <c r="B733"/>
      <c r="C733"/>
      <c r="D733"/>
    </row>
    <row r="734" spans="2:4" x14ac:dyDescent="0.25">
      <c r="B734"/>
      <c r="C734"/>
      <c r="D734"/>
    </row>
    <row r="735" spans="2:4" x14ac:dyDescent="0.25">
      <c r="B735"/>
      <c r="C735"/>
      <c r="D735"/>
    </row>
    <row r="736" spans="2:4" x14ac:dyDescent="0.25">
      <c r="B736"/>
      <c r="C736"/>
      <c r="D736"/>
    </row>
    <row r="737" spans="2:4" x14ac:dyDescent="0.25">
      <c r="B737"/>
      <c r="C737"/>
      <c r="D737"/>
    </row>
    <row r="738" spans="2:4" x14ac:dyDescent="0.25">
      <c r="B738"/>
      <c r="C738"/>
      <c r="D738"/>
    </row>
    <row r="739" spans="2:4" x14ac:dyDescent="0.25">
      <c r="B739"/>
      <c r="C739"/>
      <c r="D739"/>
    </row>
    <row r="740" spans="2:4" x14ac:dyDescent="0.25">
      <c r="B740"/>
      <c r="C740"/>
      <c r="D740"/>
    </row>
    <row r="741" spans="2:4" x14ac:dyDescent="0.25">
      <c r="B741"/>
      <c r="C741"/>
      <c r="D741"/>
    </row>
    <row r="742" spans="2:4" x14ac:dyDescent="0.25">
      <c r="B742"/>
      <c r="C742"/>
      <c r="D742"/>
    </row>
    <row r="743" spans="2:4" x14ac:dyDescent="0.25">
      <c r="B743"/>
      <c r="C743"/>
      <c r="D743"/>
    </row>
    <row r="744" spans="2:4" x14ac:dyDescent="0.25">
      <c r="B744"/>
      <c r="C744"/>
      <c r="D744"/>
    </row>
    <row r="745" spans="2:4" x14ac:dyDescent="0.25">
      <c r="B745"/>
      <c r="C745"/>
      <c r="D745"/>
    </row>
    <row r="746" spans="2:4" x14ac:dyDescent="0.25">
      <c r="B746"/>
      <c r="C746"/>
      <c r="D746"/>
    </row>
    <row r="747" spans="2:4" x14ac:dyDescent="0.25">
      <c r="B747"/>
      <c r="C747"/>
      <c r="D747"/>
    </row>
    <row r="748" spans="2:4" x14ac:dyDescent="0.25">
      <c r="B748"/>
      <c r="C748"/>
      <c r="D748"/>
    </row>
    <row r="749" spans="2:4" x14ac:dyDescent="0.25">
      <c r="B749"/>
      <c r="C749"/>
      <c r="D749"/>
    </row>
    <row r="750" spans="2:4" x14ac:dyDescent="0.25">
      <c r="B750"/>
      <c r="C750"/>
      <c r="D750"/>
    </row>
    <row r="751" spans="2:4" x14ac:dyDescent="0.25">
      <c r="B751"/>
      <c r="C751"/>
      <c r="D751"/>
    </row>
    <row r="752" spans="2:4" x14ac:dyDescent="0.25">
      <c r="B752"/>
      <c r="C752"/>
      <c r="D752"/>
    </row>
    <row r="753" spans="2:4" x14ac:dyDescent="0.25">
      <c r="B753"/>
      <c r="C753"/>
      <c r="D753"/>
    </row>
    <row r="754" spans="2:4" x14ac:dyDescent="0.25">
      <c r="B754"/>
      <c r="C754"/>
      <c r="D754"/>
    </row>
    <row r="755" spans="2:4" x14ac:dyDescent="0.25">
      <c r="B755"/>
      <c r="C755"/>
      <c r="D755"/>
    </row>
    <row r="756" spans="2:4" x14ac:dyDescent="0.25">
      <c r="B756"/>
      <c r="C756"/>
      <c r="D756"/>
    </row>
    <row r="757" spans="2:4" x14ac:dyDescent="0.25">
      <c r="B757"/>
      <c r="C757"/>
      <c r="D757"/>
    </row>
    <row r="758" spans="2:4" x14ac:dyDescent="0.25">
      <c r="B758"/>
      <c r="C758"/>
      <c r="D758"/>
    </row>
    <row r="759" spans="2:4" x14ac:dyDescent="0.25">
      <c r="B759"/>
      <c r="C759"/>
      <c r="D759"/>
    </row>
    <row r="760" spans="2:4" x14ac:dyDescent="0.25">
      <c r="B760"/>
      <c r="C760"/>
      <c r="D760"/>
    </row>
    <row r="761" spans="2:4" x14ac:dyDescent="0.25">
      <c r="B761"/>
      <c r="C761"/>
      <c r="D761"/>
    </row>
    <row r="762" spans="2:4" x14ac:dyDescent="0.25">
      <c r="B762"/>
      <c r="C762"/>
      <c r="D762"/>
    </row>
    <row r="763" spans="2:4" x14ac:dyDescent="0.25">
      <c r="B763"/>
      <c r="C763"/>
      <c r="D763"/>
    </row>
    <row r="764" spans="2:4" x14ac:dyDescent="0.25">
      <c r="B764"/>
      <c r="C764"/>
      <c r="D764"/>
    </row>
    <row r="765" spans="2:4" x14ac:dyDescent="0.25">
      <c r="B765"/>
      <c r="C765"/>
      <c r="D765"/>
    </row>
    <row r="766" spans="2:4" x14ac:dyDescent="0.25">
      <c r="B766"/>
      <c r="C766"/>
      <c r="D766"/>
    </row>
    <row r="767" spans="2:4" x14ac:dyDescent="0.25">
      <c r="B767"/>
      <c r="C767"/>
      <c r="D767"/>
    </row>
    <row r="768" spans="2:4" x14ac:dyDescent="0.25">
      <c r="B768"/>
      <c r="C768"/>
      <c r="D768"/>
    </row>
    <row r="769" spans="2:4" x14ac:dyDescent="0.25">
      <c r="B769"/>
      <c r="C769"/>
      <c r="D769"/>
    </row>
    <row r="770" spans="2:4" x14ac:dyDescent="0.25">
      <c r="B770"/>
      <c r="C770"/>
      <c r="D770"/>
    </row>
    <row r="771" spans="2:4" x14ac:dyDescent="0.25">
      <c r="B771"/>
      <c r="C771"/>
      <c r="D771"/>
    </row>
    <row r="772" spans="2:4" x14ac:dyDescent="0.25">
      <c r="B772"/>
      <c r="C772"/>
      <c r="D772"/>
    </row>
    <row r="773" spans="2:4" x14ac:dyDescent="0.25">
      <c r="B773"/>
      <c r="C773"/>
      <c r="D773"/>
    </row>
    <row r="774" spans="2:4" x14ac:dyDescent="0.25">
      <c r="B774"/>
      <c r="C774"/>
      <c r="D774"/>
    </row>
    <row r="775" spans="2:4" x14ac:dyDescent="0.25">
      <c r="B775"/>
      <c r="C775"/>
      <c r="D775"/>
    </row>
    <row r="776" spans="2:4" x14ac:dyDescent="0.25">
      <c r="B776"/>
      <c r="C776"/>
      <c r="D776"/>
    </row>
    <row r="777" spans="2:4" x14ac:dyDescent="0.25">
      <c r="B777"/>
      <c r="C777"/>
      <c r="D777"/>
    </row>
    <row r="778" spans="2:4" x14ac:dyDescent="0.25">
      <c r="B778"/>
      <c r="C778"/>
      <c r="D778"/>
    </row>
    <row r="779" spans="2:4" x14ac:dyDescent="0.25">
      <c r="B779"/>
      <c r="C779"/>
      <c r="D779"/>
    </row>
    <row r="780" spans="2:4" x14ac:dyDescent="0.25">
      <c r="B780"/>
      <c r="C780"/>
      <c r="D780"/>
    </row>
    <row r="781" spans="2:4" x14ac:dyDescent="0.25">
      <c r="B781"/>
      <c r="C781"/>
      <c r="D781"/>
    </row>
    <row r="782" spans="2:4" x14ac:dyDescent="0.25">
      <c r="B782"/>
      <c r="C782"/>
      <c r="D782"/>
    </row>
    <row r="783" spans="2:4" x14ac:dyDescent="0.25">
      <c r="B783"/>
      <c r="C783"/>
      <c r="D783"/>
    </row>
    <row r="784" spans="2:4" x14ac:dyDescent="0.25">
      <c r="B784"/>
      <c r="C784"/>
      <c r="D784"/>
    </row>
    <row r="785" spans="2:4" x14ac:dyDescent="0.25">
      <c r="B785"/>
      <c r="C785"/>
      <c r="D785"/>
    </row>
    <row r="786" spans="2:4" x14ac:dyDescent="0.25">
      <c r="B786"/>
      <c r="C786"/>
      <c r="D786"/>
    </row>
    <row r="787" spans="2:4" x14ac:dyDescent="0.25">
      <c r="B787"/>
      <c r="C787"/>
      <c r="D787"/>
    </row>
    <row r="788" spans="2:4" x14ac:dyDescent="0.25">
      <c r="B788"/>
      <c r="C788"/>
      <c r="D788"/>
    </row>
    <row r="789" spans="2:4" x14ac:dyDescent="0.25">
      <c r="B789"/>
      <c r="C789"/>
      <c r="D789"/>
    </row>
    <row r="790" spans="2:4" x14ac:dyDescent="0.25">
      <c r="B790"/>
      <c r="C790"/>
      <c r="D790"/>
    </row>
    <row r="791" spans="2:4" x14ac:dyDescent="0.25">
      <c r="B791"/>
      <c r="C791"/>
      <c r="D791"/>
    </row>
    <row r="792" spans="2:4" x14ac:dyDescent="0.25">
      <c r="B792"/>
      <c r="C792"/>
      <c r="D792"/>
    </row>
    <row r="793" spans="2:4" x14ac:dyDescent="0.25">
      <c r="B793"/>
      <c r="C793"/>
      <c r="D793"/>
    </row>
    <row r="794" spans="2:4" x14ac:dyDescent="0.25">
      <c r="B794"/>
      <c r="C794"/>
      <c r="D794"/>
    </row>
    <row r="795" spans="2:4" x14ac:dyDescent="0.25">
      <c r="B795"/>
      <c r="C795"/>
      <c r="D795"/>
    </row>
    <row r="796" spans="2:4" x14ac:dyDescent="0.25">
      <c r="B796"/>
      <c r="C796"/>
      <c r="D796"/>
    </row>
    <row r="797" spans="2:4" x14ac:dyDescent="0.25">
      <c r="B797"/>
      <c r="C797"/>
      <c r="D797"/>
    </row>
    <row r="798" spans="2:4" x14ac:dyDescent="0.25">
      <c r="B798"/>
      <c r="C798"/>
      <c r="D798"/>
    </row>
    <row r="799" spans="2:4" x14ac:dyDescent="0.25">
      <c r="B799"/>
      <c r="C799"/>
      <c r="D799"/>
    </row>
    <row r="800" spans="2:4" x14ac:dyDescent="0.25">
      <c r="B800"/>
      <c r="C800"/>
      <c r="D800"/>
    </row>
    <row r="801" spans="2:4" x14ac:dyDescent="0.25">
      <c r="B801"/>
      <c r="C801"/>
      <c r="D801"/>
    </row>
    <row r="802" spans="2:4" x14ac:dyDescent="0.25">
      <c r="B802"/>
      <c r="C802"/>
      <c r="D802"/>
    </row>
    <row r="803" spans="2:4" x14ac:dyDescent="0.25">
      <c r="B803"/>
      <c r="C803"/>
      <c r="D803"/>
    </row>
    <row r="804" spans="2:4" x14ac:dyDescent="0.25">
      <c r="B804"/>
      <c r="C804"/>
      <c r="D804"/>
    </row>
    <row r="805" spans="2:4" x14ac:dyDescent="0.25">
      <c r="B805"/>
      <c r="C805"/>
      <c r="D805"/>
    </row>
    <row r="806" spans="2:4" x14ac:dyDescent="0.25">
      <c r="B806"/>
      <c r="C806"/>
      <c r="D806"/>
    </row>
    <row r="807" spans="2:4" x14ac:dyDescent="0.25">
      <c r="B807"/>
      <c r="C807"/>
      <c r="D807"/>
    </row>
    <row r="808" spans="2:4" x14ac:dyDescent="0.25">
      <c r="B808"/>
      <c r="C808"/>
      <c r="D808"/>
    </row>
    <row r="809" spans="2:4" x14ac:dyDescent="0.25">
      <c r="B809"/>
      <c r="C809"/>
      <c r="D809"/>
    </row>
    <row r="810" spans="2:4" x14ac:dyDescent="0.25">
      <c r="B810"/>
      <c r="C810"/>
      <c r="D810"/>
    </row>
    <row r="811" spans="2:4" x14ac:dyDescent="0.25">
      <c r="B811"/>
      <c r="C811"/>
      <c r="D811"/>
    </row>
    <row r="812" spans="2:4" x14ac:dyDescent="0.25">
      <c r="B812"/>
      <c r="C812"/>
      <c r="D812"/>
    </row>
    <row r="813" spans="2:4" x14ac:dyDescent="0.25">
      <c r="B813"/>
      <c r="C813"/>
      <c r="D813"/>
    </row>
    <row r="814" spans="2:4" x14ac:dyDescent="0.25">
      <c r="B814"/>
      <c r="C814"/>
      <c r="D814"/>
    </row>
    <row r="815" spans="2:4" x14ac:dyDescent="0.25">
      <c r="B815"/>
      <c r="C815"/>
      <c r="D815"/>
    </row>
    <row r="816" spans="2:4" x14ac:dyDescent="0.25">
      <c r="B816"/>
      <c r="C816"/>
      <c r="D816"/>
    </row>
    <row r="817" spans="2:4" x14ac:dyDescent="0.25">
      <c r="B817"/>
      <c r="C817"/>
      <c r="D817"/>
    </row>
    <row r="818" spans="2:4" x14ac:dyDescent="0.25">
      <c r="B818"/>
      <c r="C818"/>
      <c r="D818"/>
    </row>
    <row r="819" spans="2:4" x14ac:dyDescent="0.25">
      <c r="B819"/>
      <c r="C819"/>
      <c r="D819"/>
    </row>
    <row r="820" spans="2:4" x14ac:dyDescent="0.25">
      <c r="B820"/>
      <c r="C820"/>
      <c r="D820"/>
    </row>
    <row r="821" spans="2:4" x14ac:dyDescent="0.25">
      <c r="B821"/>
      <c r="C821"/>
      <c r="D821"/>
    </row>
    <row r="822" spans="2:4" x14ac:dyDescent="0.25">
      <c r="B822"/>
      <c r="C822"/>
      <c r="D822"/>
    </row>
    <row r="823" spans="2:4" x14ac:dyDescent="0.25">
      <c r="B823"/>
      <c r="C823"/>
      <c r="D823"/>
    </row>
    <row r="824" spans="2:4" x14ac:dyDescent="0.25">
      <c r="B824"/>
      <c r="C824"/>
      <c r="D824"/>
    </row>
    <row r="825" spans="2:4" x14ac:dyDescent="0.25">
      <c r="B825"/>
      <c r="C825"/>
      <c r="D825"/>
    </row>
    <row r="826" spans="2:4" x14ac:dyDescent="0.25">
      <c r="B826"/>
      <c r="C826"/>
      <c r="D826"/>
    </row>
    <row r="827" spans="2:4" x14ac:dyDescent="0.25">
      <c r="B827"/>
      <c r="C827"/>
      <c r="D827"/>
    </row>
    <row r="828" spans="2:4" x14ac:dyDescent="0.25">
      <c r="B828"/>
      <c r="C828"/>
      <c r="D828"/>
    </row>
    <row r="829" spans="2:4" x14ac:dyDescent="0.25">
      <c r="B829"/>
      <c r="C829"/>
      <c r="D829"/>
    </row>
    <row r="830" spans="2:4" x14ac:dyDescent="0.25">
      <c r="B830"/>
      <c r="C830"/>
      <c r="D830"/>
    </row>
    <row r="831" spans="2:4" x14ac:dyDescent="0.25">
      <c r="B831"/>
      <c r="C831"/>
      <c r="D831"/>
    </row>
    <row r="832" spans="2:4" x14ac:dyDescent="0.25">
      <c r="B832"/>
      <c r="C832"/>
      <c r="D832"/>
    </row>
    <row r="833" spans="2:4" x14ac:dyDescent="0.25">
      <c r="B833"/>
      <c r="C833"/>
      <c r="D833"/>
    </row>
    <row r="834" spans="2:4" x14ac:dyDescent="0.25">
      <c r="B834"/>
      <c r="C834"/>
      <c r="D834"/>
    </row>
    <row r="835" spans="2:4" x14ac:dyDescent="0.25">
      <c r="B835"/>
      <c r="C835"/>
      <c r="D835"/>
    </row>
    <row r="836" spans="2:4" x14ac:dyDescent="0.25">
      <c r="B836"/>
      <c r="C836"/>
      <c r="D836"/>
    </row>
    <row r="837" spans="2:4" x14ac:dyDescent="0.25">
      <c r="B837"/>
      <c r="C837"/>
      <c r="D837"/>
    </row>
    <row r="838" spans="2:4" x14ac:dyDescent="0.25">
      <c r="B838"/>
      <c r="C838"/>
      <c r="D838"/>
    </row>
    <row r="839" spans="2:4" x14ac:dyDescent="0.25">
      <c r="B839"/>
      <c r="C839"/>
      <c r="D839"/>
    </row>
    <row r="840" spans="2:4" x14ac:dyDescent="0.25">
      <c r="B840"/>
      <c r="C840"/>
      <c r="D840"/>
    </row>
    <row r="841" spans="2:4" x14ac:dyDescent="0.25">
      <c r="B841"/>
      <c r="C841"/>
      <c r="D841"/>
    </row>
    <row r="842" spans="2:4" x14ac:dyDescent="0.25">
      <c r="B842"/>
      <c r="C842"/>
      <c r="D842"/>
    </row>
    <row r="843" spans="2:4" x14ac:dyDescent="0.25">
      <c r="B843"/>
      <c r="C843"/>
      <c r="D843"/>
    </row>
    <row r="844" spans="2:4" x14ac:dyDescent="0.25">
      <c r="B844"/>
      <c r="C844"/>
      <c r="D844"/>
    </row>
    <row r="845" spans="2:4" x14ac:dyDescent="0.25">
      <c r="B845"/>
      <c r="C845"/>
      <c r="D845"/>
    </row>
    <row r="846" spans="2:4" x14ac:dyDescent="0.25">
      <c r="B846"/>
      <c r="C846"/>
      <c r="D846"/>
    </row>
    <row r="847" spans="2:4" x14ac:dyDescent="0.25">
      <c r="B847"/>
      <c r="C847"/>
      <c r="D847"/>
    </row>
    <row r="848" spans="2:4" x14ac:dyDescent="0.25">
      <c r="B848"/>
      <c r="C848"/>
      <c r="D848"/>
    </row>
    <row r="849" spans="2:4" x14ac:dyDescent="0.25">
      <c r="B849"/>
      <c r="C849"/>
      <c r="D849"/>
    </row>
    <row r="850" spans="2:4" x14ac:dyDescent="0.25">
      <c r="B850"/>
      <c r="C850"/>
      <c r="D850"/>
    </row>
    <row r="851" spans="2:4" x14ac:dyDescent="0.25">
      <c r="B851"/>
      <c r="C851"/>
      <c r="D851"/>
    </row>
    <row r="852" spans="2:4" x14ac:dyDescent="0.25">
      <c r="B852"/>
      <c r="C852"/>
      <c r="D852"/>
    </row>
    <row r="853" spans="2:4" x14ac:dyDescent="0.25">
      <c r="B853"/>
      <c r="C853"/>
      <c r="D853"/>
    </row>
    <row r="854" spans="2:4" x14ac:dyDescent="0.25">
      <c r="B854"/>
      <c r="C854"/>
      <c r="D854"/>
    </row>
    <row r="855" spans="2:4" x14ac:dyDescent="0.25">
      <c r="B855"/>
      <c r="C855"/>
      <c r="D855"/>
    </row>
    <row r="856" spans="2:4" x14ac:dyDescent="0.25">
      <c r="B856"/>
      <c r="C856"/>
      <c r="D856"/>
    </row>
    <row r="857" spans="2:4" x14ac:dyDescent="0.25">
      <c r="B857"/>
      <c r="C857"/>
      <c r="D857"/>
    </row>
    <row r="858" spans="2:4" x14ac:dyDescent="0.25">
      <c r="B858"/>
      <c r="C858"/>
      <c r="D858"/>
    </row>
    <row r="859" spans="2:4" x14ac:dyDescent="0.25">
      <c r="B859"/>
      <c r="C859"/>
      <c r="D859"/>
    </row>
    <row r="860" spans="2:4" x14ac:dyDescent="0.25">
      <c r="B860"/>
      <c r="C860"/>
      <c r="D860"/>
    </row>
    <row r="861" spans="2:4" x14ac:dyDescent="0.25">
      <c r="B861"/>
      <c r="C861"/>
      <c r="D861"/>
    </row>
    <row r="862" spans="2:4" x14ac:dyDescent="0.25">
      <c r="B862"/>
      <c r="C862"/>
      <c r="D862"/>
    </row>
    <row r="863" spans="2:4" x14ac:dyDescent="0.25">
      <c r="B863"/>
      <c r="C863"/>
      <c r="D863"/>
    </row>
    <row r="864" spans="2:4" x14ac:dyDescent="0.25">
      <c r="B864"/>
      <c r="C864"/>
      <c r="D864"/>
    </row>
    <row r="865" spans="2:4" x14ac:dyDescent="0.25">
      <c r="B865"/>
      <c r="C865"/>
      <c r="D865"/>
    </row>
    <row r="866" spans="2:4" x14ac:dyDescent="0.25">
      <c r="B866"/>
      <c r="C866"/>
      <c r="D866"/>
    </row>
    <row r="867" spans="2:4" x14ac:dyDescent="0.25">
      <c r="B867"/>
      <c r="C867"/>
      <c r="D867"/>
    </row>
    <row r="868" spans="2:4" x14ac:dyDescent="0.25">
      <c r="B868"/>
      <c r="C868"/>
      <c r="D868"/>
    </row>
    <row r="869" spans="2:4" x14ac:dyDescent="0.25">
      <c r="B869"/>
      <c r="C869"/>
      <c r="D869"/>
    </row>
    <row r="870" spans="2:4" x14ac:dyDescent="0.25">
      <c r="B870"/>
      <c r="C870"/>
      <c r="D870"/>
    </row>
    <row r="871" spans="2:4" x14ac:dyDescent="0.25">
      <c r="B871"/>
      <c r="C871"/>
      <c r="D871"/>
    </row>
    <row r="872" spans="2:4" x14ac:dyDescent="0.25">
      <c r="B872"/>
      <c r="C872"/>
      <c r="D872"/>
    </row>
    <row r="873" spans="2:4" x14ac:dyDescent="0.25">
      <c r="B873"/>
      <c r="C873"/>
      <c r="D873"/>
    </row>
    <row r="874" spans="2:4" x14ac:dyDescent="0.25">
      <c r="B874"/>
      <c r="C874"/>
      <c r="D874"/>
    </row>
    <row r="875" spans="2:4" x14ac:dyDescent="0.25">
      <c r="B875"/>
      <c r="C875"/>
      <c r="D875"/>
    </row>
    <row r="876" spans="2:4" x14ac:dyDescent="0.25">
      <c r="B876"/>
      <c r="C876"/>
      <c r="D876"/>
    </row>
    <row r="877" spans="2:4" x14ac:dyDescent="0.25">
      <c r="B877"/>
      <c r="C877"/>
      <c r="D877"/>
    </row>
    <row r="878" spans="2:4" x14ac:dyDescent="0.25">
      <c r="B878"/>
      <c r="C878"/>
      <c r="D878"/>
    </row>
    <row r="879" spans="2:4" x14ac:dyDescent="0.25">
      <c r="B879"/>
      <c r="C879"/>
      <c r="D879"/>
    </row>
    <row r="880" spans="2:4" x14ac:dyDescent="0.25">
      <c r="B880"/>
      <c r="C880"/>
      <c r="D880"/>
    </row>
    <row r="881" spans="2:4" x14ac:dyDescent="0.25">
      <c r="B881"/>
      <c r="C881"/>
      <c r="D881"/>
    </row>
    <row r="882" spans="2:4" x14ac:dyDescent="0.25">
      <c r="B882"/>
      <c r="C882"/>
      <c r="D882"/>
    </row>
    <row r="883" spans="2:4" x14ac:dyDescent="0.25">
      <c r="B883"/>
      <c r="C883"/>
      <c r="D883"/>
    </row>
    <row r="884" spans="2:4" x14ac:dyDescent="0.25">
      <c r="B884"/>
      <c r="C884"/>
      <c r="D884"/>
    </row>
    <row r="885" spans="2:4" x14ac:dyDescent="0.25">
      <c r="B885"/>
      <c r="C885"/>
      <c r="D885"/>
    </row>
    <row r="886" spans="2:4" x14ac:dyDescent="0.25">
      <c r="B886"/>
      <c r="C886"/>
      <c r="D886"/>
    </row>
    <row r="887" spans="2:4" x14ac:dyDescent="0.25">
      <c r="B887"/>
      <c r="C887"/>
      <c r="D887"/>
    </row>
    <row r="888" spans="2:4" x14ac:dyDescent="0.25">
      <c r="B888"/>
      <c r="C888"/>
      <c r="D888"/>
    </row>
    <row r="889" spans="2:4" x14ac:dyDescent="0.25">
      <c r="B889"/>
      <c r="C889"/>
      <c r="D889"/>
    </row>
    <row r="890" spans="2:4" x14ac:dyDescent="0.25">
      <c r="B890"/>
      <c r="C890"/>
      <c r="D890"/>
    </row>
    <row r="891" spans="2:4" x14ac:dyDescent="0.25">
      <c r="B891"/>
      <c r="C891"/>
      <c r="D891"/>
    </row>
    <row r="892" spans="2:4" x14ac:dyDescent="0.25">
      <c r="B892"/>
      <c r="C892"/>
      <c r="D892"/>
    </row>
    <row r="893" spans="2:4" x14ac:dyDescent="0.25">
      <c r="B893"/>
      <c r="C893"/>
      <c r="D893"/>
    </row>
    <row r="894" spans="2:4" x14ac:dyDescent="0.25">
      <c r="B894"/>
      <c r="C894"/>
      <c r="D894"/>
    </row>
    <row r="895" spans="2:4" x14ac:dyDescent="0.25">
      <c r="B895"/>
      <c r="C895"/>
      <c r="D895"/>
    </row>
    <row r="896" spans="2:4" x14ac:dyDescent="0.25">
      <c r="B896"/>
      <c r="C896"/>
      <c r="D896"/>
    </row>
    <row r="897" spans="2:4" x14ac:dyDescent="0.25">
      <c r="B897"/>
      <c r="C897"/>
      <c r="D897"/>
    </row>
    <row r="898" spans="2:4" x14ac:dyDescent="0.25">
      <c r="B898"/>
      <c r="C898"/>
      <c r="D898"/>
    </row>
    <row r="899" spans="2:4" x14ac:dyDescent="0.25">
      <c r="B899"/>
      <c r="C899"/>
      <c r="D899"/>
    </row>
    <row r="900" spans="2:4" x14ac:dyDescent="0.25">
      <c r="B900"/>
      <c r="C900"/>
      <c r="D900"/>
    </row>
    <row r="901" spans="2:4" x14ac:dyDescent="0.25">
      <c r="B901"/>
      <c r="C901"/>
      <c r="D901"/>
    </row>
    <row r="902" spans="2:4" x14ac:dyDescent="0.25">
      <c r="B902"/>
      <c r="C902"/>
      <c r="D902"/>
    </row>
    <row r="903" spans="2:4" x14ac:dyDescent="0.25">
      <c r="B903"/>
      <c r="C903"/>
      <c r="D903"/>
    </row>
    <row r="904" spans="2:4" x14ac:dyDescent="0.25">
      <c r="B904"/>
      <c r="C904"/>
      <c r="D904"/>
    </row>
    <row r="905" spans="2:4" x14ac:dyDescent="0.25">
      <c r="B905"/>
      <c r="C905"/>
      <c r="D905"/>
    </row>
    <row r="906" spans="2:4" x14ac:dyDescent="0.25">
      <c r="B906"/>
      <c r="C906"/>
      <c r="D906"/>
    </row>
    <row r="907" spans="2:4" x14ac:dyDescent="0.25">
      <c r="B907"/>
      <c r="C907"/>
      <c r="D907"/>
    </row>
    <row r="908" spans="2:4" x14ac:dyDescent="0.25">
      <c r="B908"/>
      <c r="C908"/>
      <c r="D908"/>
    </row>
    <row r="909" spans="2:4" x14ac:dyDescent="0.25">
      <c r="B909"/>
      <c r="C909"/>
      <c r="D909"/>
    </row>
    <row r="910" spans="2:4" x14ac:dyDescent="0.25">
      <c r="B910"/>
      <c r="C910"/>
      <c r="D910"/>
    </row>
    <row r="911" spans="2:4" x14ac:dyDescent="0.25">
      <c r="B911"/>
      <c r="C911"/>
      <c r="D911"/>
    </row>
    <row r="912" spans="2:4" x14ac:dyDescent="0.25">
      <c r="B912"/>
      <c r="C912"/>
      <c r="D912"/>
    </row>
    <row r="913" spans="2:4" x14ac:dyDescent="0.25">
      <c r="B913"/>
      <c r="C913"/>
      <c r="D913"/>
    </row>
    <row r="914" spans="2:4" x14ac:dyDescent="0.25">
      <c r="B914"/>
      <c r="C914"/>
      <c r="D914"/>
    </row>
    <row r="915" spans="2:4" x14ac:dyDescent="0.25">
      <c r="B915"/>
      <c r="C915"/>
      <c r="D915"/>
    </row>
    <row r="916" spans="2:4" x14ac:dyDescent="0.25">
      <c r="B916"/>
      <c r="C916"/>
      <c r="D916"/>
    </row>
    <row r="917" spans="2:4" x14ac:dyDescent="0.25">
      <c r="B917"/>
      <c r="C917"/>
      <c r="D917"/>
    </row>
    <row r="918" spans="2:4" x14ac:dyDescent="0.25">
      <c r="B918"/>
      <c r="C918"/>
      <c r="D918"/>
    </row>
    <row r="919" spans="2:4" x14ac:dyDescent="0.25">
      <c r="B919"/>
      <c r="C919"/>
      <c r="D919"/>
    </row>
    <row r="920" spans="2:4" x14ac:dyDescent="0.25">
      <c r="B920"/>
      <c r="C920"/>
      <c r="D920"/>
    </row>
    <row r="921" spans="2:4" x14ac:dyDescent="0.25">
      <c r="B921"/>
      <c r="C921"/>
      <c r="D921"/>
    </row>
    <row r="922" spans="2:4" x14ac:dyDescent="0.25">
      <c r="B922"/>
      <c r="C922"/>
      <c r="D922"/>
    </row>
    <row r="923" spans="2:4" x14ac:dyDescent="0.25">
      <c r="B923"/>
      <c r="C923"/>
      <c r="D923"/>
    </row>
    <row r="924" spans="2:4" x14ac:dyDescent="0.25">
      <c r="B924"/>
      <c r="C924"/>
      <c r="D924"/>
    </row>
    <row r="925" spans="2:4" x14ac:dyDescent="0.25">
      <c r="B925"/>
      <c r="C925"/>
      <c r="D925"/>
    </row>
    <row r="926" spans="2:4" x14ac:dyDescent="0.25">
      <c r="B926"/>
      <c r="C926"/>
      <c r="D926"/>
    </row>
    <row r="927" spans="2:4" x14ac:dyDescent="0.25">
      <c r="B927"/>
      <c r="C927"/>
      <c r="D927"/>
    </row>
    <row r="928" spans="2:4" x14ac:dyDescent="0.25">
      <c r="B928"/>
      <c r="C928"/>
      <c r="D928"/>
    </row>
    <row r="929" spans="2:4" x14ac:dyDescent="0.25">
      <c r="B929"/>
      <c r="C929"/>
      <c r="D929"/>
    </row>
    <row r="930" spans="2:4" x14ac:dyDescent="0.25">
      <c r="B930"/>
      <c r="C930"/>
      <c r="D930"/>
    </row>
    <row r="931" spans="2:4" x14ac:dyDescent="0.25">
      <c r="B931"/>
      <c r="C931"/>
      <c r="D931"/>
    </row>
    <row r="932" spans="2:4" x14ac:dyDescent="0.25">
      <c r="B932"/>
      <c r="C932"/>
      <c r="D932"/>
    </row>
    <row r="933" spans="2:4" x14ac:dyDescent="0.25">
      <c r="B933"/>
      <c r="C933"/>
      <c r="D933"/>
    </row>
    <row r="934" spans="2:4" x14ac:dyDescent="0.25">
      <c r="B934"/>
      <c r="C934"/>
      <c r="D934"/>
    </row>
    <row r="935" spans="2:4" x14ac:dyDescent="0.25">
      <c r="B935"/>
      <c r="C935"/>
      <c r="D935"/>
    </row>
    <row r="936" spans="2:4" x14ac:dyDescent="0.25">
      <c r="B936"/>
      <c r="C936"/>
      <c r="D936"/>
    </row>
    <row r="937" spans="2:4" x14ac:dyDescent="0.25">
      <c r="B937"/>
      <c r="C937"/>
      <c r="D937"/>
    </row>
    <row r="938" spans="2:4" x14ac:dyDescent="0.25">
      <c r="B938"/>
      <c r="C938"/>
      <c r="D938"/>
    </row>
    <row r="939" spans="2:4" x14ac:dyDescent="0.25">
      <c r="B939"/>
      <c r="C939"/>
      <c r="D939"/>
    </row>
    <row r="940" spans="2:4" x14ac:dyDescent="0.25">
      <c r="B940"/>
      <c r="C940"/>
      <c r="D940"/>
    </row>
    <row r="941" spans="2:4" x14ac:dyDescent="0.25">
      <c r="B941"/>
      <c r="C941"/>
      <c r="D941"/>
    </row>
    <row r="942" spans="2:4" x14ac:dyDescent="0.25">
      <c r="B942"/>
      <c r="C942"/>
      <c r="D942"/>
    </row>
    <row r="943" spans="2:4" x14ac:dyDescent="0.25">
      <c r="B943"/>
      <c r="C943"/>
      <c r="D943"/>
    </row>
    <row r="944" spans="2:4" x14ac:dyDescent="0.25">
      <c r="B944"/>
      <c r="C944"/>
      <c r="D944"/>
    </row>
    <row r="945" spans="2:4" x14ac:dyDescent="0.25">
      <c r="B945"/>
      <c r="C945"/>
      <c r="D945"/>
    </row>
    <row r="946" spans="2:4" x14ac:dyDescent="0.25">
      <c r="B946"/>
      <c r="C946"/>
      <c r="D946"/>
    </row>
    <row r="947" spans="2:4" x14ac:dyDescent="0.25">
      <c r="B947"/>
      <c r="C947"/>
      <c r="D947"/>
    </row>
    <row r="948" spans="2:4" x14ac:dyDescent="0.25">
      <c r="B948"/>
      <c r="C948"/>
      <c r="D948"/>
    </row>
    <row r="949" spans="2:4" x14ac:dyDescent="0.25">
      <c r="B949"/>
      <c r="C949"/>
      <c r="D949"/>
    </row>
    <row r="950" spans="2:4" x14ac:dyDescent="0.25">
      <c r="B950"/>
      <c r="C950"/>
      <c r="D950"/>
    </row>
    <row r="951" spans="2:4" x14ac:dyDescent="0.25">
      <c r="B951"/>
      <c r="C951"/>
      <c r="D951"/>
    </row>
    <row r="952" spans="2:4" x14ac:dyDescent="0.25">
      <c r="B952"/>
      <c r="C952"/>
      <c r="D952"/>
    </row>
    <row r="953" spans="2:4" x14ac:dyDescent="0.25">
      <c r="B953"/>
      <c r="C953"/>
      <c r="D953"/>
    </row>
    <row r="954" spans="2:4" x14ac:dyDescent="0.25">
      <c r="B954"/>
      <c r="C954"/>
      <c r="D954"/>
    </row>
    <row r="955" spans="2:4" x14ac:dyDescent="0.25">
      <c r="B955"/>
      <c r="C955"/>
      <c r="D955"/>
    </row>
    <row r="956" spans="2:4" x14ac:dyDescent="0.25">
      <c r="B956"/>
      <c r="C956"/>
      <c r="D956"/>
    </row>
    <row r="957" spans="2:4" x14ac:dyDescent="0.25">
      <c r="B957"/>
      <c r="C957"/>
      <c r="D957"/>
    </row>
    <row r="958" spans="2:4" x14ac:dyDescent="0.25">
      <c r="B958"/>
      <c r="C958"/>
      <c r="D958"/>
    </row>
    <row r="959" spans="2:4" x14ac:dyDescent="0.25">
      <c r="B959"/>
      <c r="C959"/>
      <c r="D959"/>
    </row>
    <row r="960" spans="2:4" x14ac:dyDescent="0.25">
      <c r="B960"/>
      <c r="C960"/>
      <c r="D960"/>
    </row>
    <row r="961" spans="2:4" x14ac:dyDescent="0.25">
      <c r="B961"/>
      <c r="C961"/>
      <c r="D961"/>
    </row>
    <row r="962" spans="2:4" x14ac:dyDescent="0.25">
      <c r="B962"/>
      <c r="C962"/>
      <c r="D962"/>
    </row>
    <row r="963" spans="2:4" x14ac:dyDescent="0.25">
      <c r="B963"/>
      <c r="C963"/>
      <c r="D963"/>
    </row>
    <row r="964" spans="2:4" x14ac:dyDescent="0.25">
      <c r="B964"/>
      <c r="C964"/>
      <c r="D964"/>
    </row>
    <row r="965" spans="2:4" x14ac:dyDescent="0.25">
      <c r="B965"/>
      <c r="C965"/>
      <c r="D965"/>
    </row>
    <row r="966" spans="2:4" x14ac:dyDescent="0.25">
      <c r="B966"/>
      <c r="C966"/>
      <c r="D966"/>
    </row>
    <row r="967" spans="2:4" x14ac:dyDescent="0.25">
      <c r="B967"/>
      <c r="C967"/>
      <c r="D967"/>
    </row>
    <row r="968" spans="2:4" x14ac:dyDescent="0.25">
      <c r="B968"/>
      <c r="C968"/>
      <c r="D968"/>
    </row>
    <row r="969" spans="2:4" x14ac:dyDescent="0.25">
      <c r="B969"/>
      <c r="C969"/>
      <c r="D969"/>
    </row>
    <row r="970" spans="2:4" x14ac:dyDescent="0.25">
      <c r="B970"/>
      <c r="C970"/>
      <c r="D970"/>
    </row>
    <row r="971" spans="2:4" x14ac:dyDescent="0.25">
      <c r="B971"/>
      <c r="C971"/>
      <c r="D971"/>
    </row>
    <row r="972" spans="2:4" x14ac:dyDescent="0.25">
      <c r="B972"/>
      <c r="C972"/>
      <c r="D972"/>
    </row>
    <row r="973" spans="2:4" x14ac:dyDescent="0.25">
      <c r="B973"/>
      <c r="C973"/>
      <c r="D973"/>
    </row>
    <row r="974" spans="2:4" x14ac:dyDescent="0.25">
      <c r="B974"/>
      <c r="C974"/>
      <c r="D974"/>
    </row>
    <row r="975" spans="2:4" x14ac:dyDescent="0.25">
      <c r="B975"/>
      <c r="C975"/>
      <c r="D975"/>
    </row>
    <row r="976" spans="2:4" x14ac:dyDescent="0.25">
      <c r="B976"/>
      <c r="C976"/>
      <c r="D976"/>
    </row>
    <row r="977" spans="2:4" x14ac:dyDescent="0.25">
      <c r="B977"/>
      <c r="C977"/>
      <c r="D977"/>
    </row>
    <row r="978" spans="2:4" x14ac:dyDescent="0.25">
      <c r="B978"/>
      <c r="C978"/>
      <c r="D978"/>
    </row>
    <row r="979" spans="2:4" x14ac:dyDescent="0.25">
      <c r="B979"/>
      <c r="C979"/>
      <c r="D979"/>
    </row>
    <row r="980" spans="2:4" x14ac:dyDescent="0.25">
      <c r="B980"/>
      <c r="C980"/>
      <c r="D980"/>
    </row>
    <row r="981" spans="2:4" x14ac:dyDescent="0.25">
      <c r="B981"/>
      <c r="C981"/>
      <c r="D981"/>
    </row>
    <row r="982" spans="2:4" x14ac:dyDescent="0.25">
      <c r="B982"/>
      <c r="C982"/>
      <c r="D982"/>
    </row>
    <row r="983" spans="2:4" x14ac:dyDescent="0.25">
      <c r="B983"/>
      <c r="C983"/>
      <c r="D983"/>
    </row>
    <row r="984" spans="2:4" x14ac:dyDescent="0.25">
      <c r="B984"/>
      <c r="C984"/>
      <c r="D984"/>
    </row>
    <row r="985" spans="2:4" x14ac:dyDescent="0.25">
      <c r="B985"/>
      <c r="C985"/>
      <c r="D985"/>
    </row>
    <row r="986" spans="2:4" x14ac:dyDescent="0.25">
      <c r="B986"/>
      <c r="C986"/>
      <c r="D986"/>
    </row>
    <row r="987" spans="2:4" x14ac:dyDescent="0.25">
      <c r="B987"/>
      <c r="C987"/>
      <c r="D987"/>
    </row>
    <row r="988" spans="2:4" x14ac:dyDescent="0.25">
      <c r="B988"/>
      <c r="C988"/>
      <c r="D988"/>
    </row>
    <row r="989" spans="2:4" x14ac:dyDescent="0.25">
      <c r="B989"/>
      <c r="C989"/>
      <c r="D989"/>
    </row>
    <row r="990" spans="2:4" x14ac:dyDescent="0.25">
      <c r="B990"/>
      <c r="C990"/>
      <c r="D990"/>
    </row>
    <row r="991" spans="2:4" x14ac:dyDescent="0.25">
      <c r="B991"/>
      <c r="C991"/>
      <c r="D991"/>
    </row>
    <row r="992" spans="2:4" x14ac:dyDescent="0.25">
      <c r="B992"/>
      <c r="C992"/>
      <c r="D992"/>
    </row>
    <row r="993" spans="2:4" x14ac:dyDescent="0.25">
      <c r="B993"/>
      <c r="C993"/>
      <c r="D993"/>
    </row>
    <row r="994" spans="2:4" x14ac:dyDescent="0.25">
      <c r="B994"/>
      <c r="C994"/>
      <c r="D994"/>
    </row>
    <row r="995" spans="2:4" x14ac:dyDescent="0.25">
      <c r="B995"/>
      <c r="C995"/>
      <c r="D995"/>
    </row>
    <row r="996" spans="2:4" x14ac:dyDescent="0.25">
      <c r="B996"/>
      <c r="C996"/>
      <c r="D996"/>
    </row>
    <row r="997" spans="2:4" x14ac:dyDescent="0.25">
      <c r="B997"/>
      <c r="C997"/>
      <c r="D997"/>
    </row>
    <row r="998" spans="2:4" x14ac:dyDescent="0.25">
      <c r="B998"/>
      <c r="C998"/>
      <c r="D998"/>
    </row>
    <row r="999" spans="2:4" x14ac:dyDescent="0.25">
      <c r="B999"/>
      <c r="C999"/>
      <c r="D999"/>
    </row>
    <row r="1000" spans="2:4" x14ac:dyDescent="0.25">
      <c r="B1000"/>
      <c r="C1000"/>
      <c r="D1000"/>
    </row>
    <row r="1001" spans="2:4" x14ac:dyDescent="0.25">
      <c r="B1001"/>
      <c r="C1001"/>
      <c r="D1001"/>
    </row>
    <row r="1002" spans="2:4" x14ac:dyDescent="0.25">
      <c r="B1002"/>
      <c r="C1002"/>
      <c r="D1002"/>
    </row>
    <row r="1003" spans="2:4" x14ac:dyDescent="0.25">
      <c r="B1003"/>
      <c r="C1003"/>
      <c r="D1003"/>
    </row>
    <row r="1004" spans="2:4" x14ac:dyDescent="0.25">
      <c r="B1004"/>
      <c r="C1004"/>
      <c r="D1004"/>
    </row>
    <row r="1005" spans="2:4" x14ac:dyDescent="0.25">
      <c r="B1005"/>
      <c r="C1005"/>
      <c r="D1005"/>
    </row>
    <row r="1006" spans="2:4" x14ac:dyDescent="0.25">
      <c r="B1006"/>
      <c r="C1006"/>
      <c r="D1006"/>
    </row>
    <row r="1007" spans="2:4" x14ac:dyDescent="0.25">
      <c r="B1007"/>
      <c r="C1007"/>
      <c r="D1007"/>
    </row>
    <row r="1008" spans="2:4" x14ac:dyDescent="0.25">
      <c r="B1008"/>
      <c r="C1008"/>
      <c r="D1008"/>
    </row>
    <row r="1009" spans="2:4" x14ac:dyDescent="0.25">
      <c r="B1009"/>
      <c r="C1009"/>
      <c r="D1009"/>
    </row>
    <row r="1010" spans="2:4" x14ac:dyDescent="0.25">
      <c r="B1010"/>
      <c r="C1010"/>
      <c r="D1010"/>
    </row>
    <row r="1011" spans="2:4" x14ac:dyDescent="0.25">
      <c r="B1011"/>
      <c r="C1011"/>
      <c r="D1011"/>
    </row>
    <row r="1012" spans="2:4" x14ac:dyDescent="0.25">
      <c r="B1012"/>
      <c r="C1012"/>
      <c r="D1012"/>
    </row>
    <row r="1013" spans="2:4" x14ac:dyDescent="0.25">
      <c r="B1013"/>
      <c r="C1013"/>
      <c r="D1013"/>
    </row>
    <row r="1014" spans="2:4" x14ac:dyDescent="0.25">
      <c r="B1014"/>
      <c r="C1014"/>
      <c r="D1014"/>
    </row>
    <row r="1015" spans="2:4" x14ac:dyDescent="0.25">
      <c r="B1015"/>
      <c r="C1015"/>
      <c r="D1015"/>
    </row>
    <row r="1016" spans="2:4" x14ac:dyDescent="0.25">
      <c r="B1016"/>
      <c r="C1016"/>
      <c r="D1016"/>
    </row>
    <row r="1017" spans="2:4" x14ac:dyDescent="0.25">
      <c r="B1017"/>
      <c r="C1017"/>
      <c r="D1017"/>
    </row>
    <row r="1018" spans="2:4" x14ac:dyDescent="0.25">
      <c r="B1018"/>
      <c r="C1018"/>
      <c r="D1018"/>
    </row>
    <row r="1019" spans="2:4" x14ac:dyDescent="0.25">
      <c r="B1019"/>
      <c r="C1019"/>
      <c r="D1019"/>
    </row>
    <row r="1020" spans="2:4" x14ac:dyDescent="0.25">
      <c r="B1020"/>
      <c r="C1020"/>
      <c r="D1020"/>
    </row>
    <row r="1021" spans="2:4" x14ac:dyDescent="0.25">
      <c r="B1021"/>
      <c r="C1021"/>
      <c r="D1021"/>
    </row>
    <row r="1022" spans="2:4" x14ac:dyDescent="0.25">
      <c r="B1022"/>
      <c r="C1022"/>
      <c r="D1022"/>
    </row>
    <row r="1023" spans="2:4" x14ac:dyDescent="0.25">
      <c r="B1023"/>
      <c r="C1023"/>
      <c r="D1023"/>
    </row>
    <row r="1024" spans="2:4" x14ac:dyDescent="0.25">
      <c r="B1024"/>
      <c r="C1024"/>
      <c r="D1024"/>
    </row>
    <row r="1025" spans="2:4" x14ac:dyDescent="0.25">
      <c r="B1025"/>
      <c r="C1025"/>
      <c r="D1025"/>
    </row>
    <row r="1026" spans="2:4" x14ac:dyDescent="0.25">
      <c r="B1026"/>
      <c r="C1026"/>
      <c r="D1026"/>
    </row>
    <row r="1027" spans="2:4" x14ac:dyDescent="0.25">
      <c r="B1027"/>
      <c r="C1027"/>
      <c r="D1027"/>
    </row>
    <row r="1028" spans="2:4" x14ac:dyDescent="0.25">
      <c r="B1028"/>
      <c r="C1028"/>
      <c r="D1028"/>
    </row>
    <row r="1029" spans="2:4" x14ac:dyDescent="0.25">
      <c r="B1029"/>
      <c r="C1029"/>
      <c r="D1029"/>
    </row>
    <row r="1030" spans="2:4" x14ac:dyDescent="0.25">
      <c r="B1030"/>
      <c r="C1030"/>
      <c r="D1030"/>
    </row>
    <row r="1031" spans="2:4" x14ac:dyDescent="0.25">
      <c r="B1031"/>
      <c r="C1031"/>
      <c r="D1031"/>
    </row>
    <row r="1032" spans="2:4" x14ac:dyDescent="0.25">
      <c r="B1032"/>
      <c r="C1032"/>
      <c r="D1032"/>
    </row>
    <row r="1033" spans="2:4" x14ac:dyDescent="0.25">
      <c r="B1033"/>
      <c r="C1033"/>
      <c r="D1033"/>
    </row>
    <row r="1034" spans="2:4" x14ac:dyDescent="0.25">
      <c r="B1034"/>
      <c r="C1034"/>
      <c r="D1034"/>
    </row>
    <row r="1035" spans="2:4" x14ac:dyDescent="0.25">
      <c r="B1035"/>
      <c r="C1035"/>
      <c r="D1035"/>
    </row>
    <row r="1036" spans="2:4" x14ac:dyDescent="0.25">
      <c r="B1036"/>
      <c r="C1036"/>
      <c r="D1036"/>
    </row>
    <row r="1037" spans="2:4" x14ac:dyDescent="0.25">
      <c r="B1037"/>
      <c r="C1037"/>
      <c r="D1037"/>
    </row>
    <row r="1038" spans="2:4" x14ac:dyDescent="0.25">
      <c r="B1038"/>
      <c r="C1038"/>
      <c r="D1038"/>
    </row>
    <row r="1039" spans="2:4" x14ac:dyDescent="0.25">
      <c r="B1039"/>
      <c r="C1039"/>
      <c r="D1039"/>
    </row>
    <row r="1040" spans="2:4" x14ac:dyDescent="0.25">
      <c r="B1040"/>
      <c r="C1040"/>
      <c r="D1040"/>
    </row>
    <row r="1041" spans="2:4" x14ac:dyDescent="0.25">
      <c r="B1041"/>
      <c r="C1041"/>
      <c r="D1041"/>
    </row>
    <row r="1042" spans="2:4" x14ac:dyDescent="0.25">
      <c r="B1042"/>
      <c r="C1042"/>
      <c r="D1042"/>
    </row>
    <row r="1043" spans="2:4" x14ac:dyDescent="0.25">
      <c r="B1043"/>
      <c r="C1043"/>
      <c r="D1043"/>
    </row>
    <row r="1044" spans="2:4" x14ac:dyDescent="0.25">
      <c r="B1044"/>
      <c r="C1044"/>
      <c r="D1044"/>
    </row>
    <row r="1045" spans="2:4" x14ac:dyDescent="0.25">
      <c r="B1045"/>
      <c r="C1045"/>
      <c r="D1045"/>
    </row>
    <row r="1046" spans="2:4" x14ac:dyDescent="0.25">
      <c r="B1046"/>
      <c r="C1046"/>
      <c r="D1046"/>
    </row>
    <row r="1047" spans="2:4" x14ac:dyDescent="0.25">
      <c r="B1047"/>
      <c r="C1047"/>
      <c r="D1047"/>
    </row>
    <row r="1048" spans="2:4" x14ac:dyDescent="0.25">
      <c r="B1048"/>
      <c r="C1048"/>
      <c r="D1048"/>
    </row>
    <row r="1049" spans="2:4" x14ac:dyDescent="0.25">
      <c r="B1049"/>
      <c r="C1049"/>
      <c r="D1049"/>
    </row>
    <row r="1050" spans="2:4" x14ac:dyDescent="0.25">
      <c r="B1050"/>
      <c r="C1050"/>
      <c r="D1050"/>
    </row>
    <row r="1051" spans="2:4" x14ac:dyDescent="0.25">
      <c r="B1051"/>
      <c r="C1051"/>
      <c r="D1051"/>
    </row>
    <row r="1052" spans="2:4" x14ac:dyDescent="0.25">
      <c r="B1052"/>
      <c r="C1052"/>
      <c r="D1052"/>
    </row>
    <row r="1053" spans="2:4" x14ac:dyDescent="0.25">
      <c r="B1053"/>
      <c r="C1053"/>
      <c r="D1053"/>
    </row>
    <row r="1054" spans="2:4" x14ac:dyDescent="0.25">
      <c r="B1054"/>
      <c r="C1054"/>
      <c r="D1054"/>
    </row>
    <row r="1055" spans="2:4" x14ac:dyDescent="0.25">
      <c r="B1055"/>
      <c r="C1055"/>
      <c r="D1055"/>
    </row>
    <row r="1056" spans="2:4" x14ac:dyDescent="0.25">
      <c r="B1056"/>
      <c r="C1056"/>
      <c r="D1056"/>
    </row>
    <row r="1057" spans="2:4" x14ac:dyDescent="0.25">
      <c r="B1057"/>
      <c r="C1057"/>
      <c r="D1057"/>
    </row>
    <row r="1058" spans="2:4" x14ac:dyDescent="0.25">
      <c r="B1058"/>
      <c r="C1058"/>
      <c r="D1058"/>
    </row>
    <row r="1059" spans="2:4" x14ac:dyDescent="0.25">
      <c r="B1059"/>
      <c r="C1059"/>
      <c r="D1059"/>
    </row>
    <row r="1060" spans="2:4" x14ac:dyDescent="0.25">
      <c r="B1060"/>
      <c r="C1060"/>
      <c r="D1060"/>
    </row>
    <row r="1061" spans="2:4" x14ac:dyDescent="0.25">
      <c r="B1061"/>
      <c r="C1061"/>
      <c r="D1061"/>
    </row>
    <row r="1062" spans="2:4" x14ac:dyDescent="0.25">
      <c r="B1062"/>
      <c r="C1062"/>
      <c r="D1062"/>
    </row>
    <row r="1063" spans="2:4" x14ac:dyDescent="0.25">
      <c r="B1063"/>
      <c r="C1063"/>
      <c r="D1063"/>
    </row>
    <row r="1064" spans="2:4" x14ac:dyDescent="0.25">
      <c r="B1064"/>
      <c r="C1064"/>
      <c r="D1064"/>
    </row>
    <row r="1065" spans="2:4" x14ac:dyDescent="0.25">
      <c r="B1065"/>
      <c r="C1065"/>
      <c r="D1065"/>
    </row>
    <row r="1066" spans="2:4" x14ac:dyDescent="0.25">
      <c r="B1066"/>
      <c r="C1066"/>
      <c r="D1066"/>
    </row>
    <row r="1067" spans="2:4" x14ac:dyDescent="0.25">
      <c r="B1067"/>
      <c r="C1067"/>
      <c r="D1067"/>
    </row>
    <row r="1068" spans="2:4" x14ac:dyDescent="0.25">
      <c r="B1068"/>
      <c r="C1068"/>
      <c r="D1068"/>
    </row>
    <row r="1069" spans="2:4" x14ac:dyDescent="0.25">
      <c r="B1069"/>
      <c r="C1069"/>
      <c r="D1069"/>
    </row>
    <row r="1070" spans="2:4" x14ac:dyDescent="0.25">
      <c r="B1070"/>
      <c r="C1070"/>
      <c r="D1070"/>
    </row>
    <row r="1071" spans="2:4" x14ac:dyDescent="0.25">
      <c r="B1071"/>
      <c r="C1071"/>
      <c r="D1071"/>
    </row>
    <row r="1072" spans="2:4" x14ac:dyDescent="0.25">
      <c r="B1072"/>
      <c r="C1072"/>
      <c r="D1072"/>
    </row>
    <row r="1073" spans="2:4" x14ac:dyDescent="0.25">
      <c r="B1073"/>
      <c r="C1073"/>
      <c r="D1073"/>
    </row>
    <row r="1074" spans="2:4" x14ac:dyDescent="0.25">
      <c r="B1074"/>
      <c r="C1074"/>
      <c r="D1074"/>
    </row>
    <row r="1075" spans="2:4" x14ac:dyDescent="0.25">
      <c r="B1075"/>
      <c r="C1075"/>
      <c r="D1075"/>
    </row>
    <row r="1076" spans="2:4" x14ac:dyDescent="0.25">
      <c r="B1076"/>
      <c r="C1076"/>
      <c r="D1076"/>
    </row>
    <row r="1077" spans="2:4" x14ac:dyDescent="0.25">
      <c r="B1077"/>
      <c r="C1077"/>
      <c r="D1077"/>
    </row>
    <row r="1078" spans="2:4" x14ac:dyDescent="0.25">
      <c r="B1078"/>
      <c r="C1078"/>
      <c r="D1078"/>
    </row>
    <row r="1079" spans="2:4" x14ac:dyDescent="0.25">
      <c r="B1079"/>
      <c r="C1079"/>
      <c r="D1079"/>
    </row>
    <row r="1080" spans="2:4" x14ac:dyDescent="0.25">
      <c r="B1080"/>
      <c r="C1080"/>
      <c r="D1080"/>
    </row>
    <row r="1081" spans="2:4" x14ac:dyDescent="0.25">
      <c r="B1081"/>
      <c r="C1081"/>
      <c r="D1081"/>
    </row>
    <row r="1082" spans="2:4" x14ac:dyDescent="0.25">
      <c r="B1082"/>
      <c r="C1082"/>
      <c r="D1082"/>
    </row>
    <row r="1083" spans="2:4" x14ac:dyDescent="0.25">
      <c r="B1083"/>
      <c r="C1083"/>
      <c r="D1083"/>
    </row>
    <row r="1084" spans="2:4" x14ac:dyDescent="0.25">
      <c r="B1084"/>
      <c r="C1084"/>
      <c r="D1084"/>
    </row>
    <row r="1085" spans="2:4" x14ac:dyDescent="0.25">
      <c r="B1085"/>
      <c r="C1085"/>
      <c r="D1085"/>
    </row>
    <row r="1086" spans="2:4" x14ac:dyDescent="0.25">
      <c r="B1086"/>
      <c r="C1086"/>
      <c r="D1086"/>
    </row>
    <row r="1087" spans="2:4" x14ac:dyDescent="0.25">
      <c r="B1087"/>
      <c r="C1087"/>
      <c r="D1087"/>
    </row>
    <row r="1088" spans="2:4" x14ac:dyDescent="0.25">
      <c r="B1088"/>
      <c r="C1088"/>
      <c r="D1088"/>
    </row>
    <row r="1089" spans="2:4" x14ac:dyDescent="0.25">
      <c r="B1089"/>
      <c r="C1089"/>
      <c r="D1089"/>
    </row>
    <row r="1090" spans="2:4" x14ac:dyDescent="0.25">
      <c r="B1090"/>
      <c r="C1090"/>
      <c r="D1090"/>
    </row>
    <row r="1091" spans="2:4" x14ac:dyDescent="0.25">
      <c r="B1091"/>
      <c r="C1091"/>
      <c r="D1091"/>
    </row>
    <row r="1092" spans="2:4" x14ac:dyDescent="0.25">
      <c r="B1092"/>
      <c r="C1092"/>
      <c r="D1092"/>
    </row>
    <row r="1093" spans="2:4" x14ac:dyDescent="0.25">
      <c r="B1093"/>
      <c r="C1093"/>
      <c r="D1093"/>
    </row>
    <row r="1094" spans="2:4" x14ac:dyDescent="0.25">
      <c r="B1094"/>
      <c r="C1094"/>
      <c r="D1094"/>
    </row>
    <row r="1095" spans="2:4" x14ac:dyDescent="0.25">
      <c r="B1095"/>
      <c r="C1095"/>
      <c r="D1095"/>
    </row>
    <row r="1096" spans="2:4" x14ac:dyDescent="0.25">
      <c r="B1096"/>
      <c r="C1096"/>
      <c r="D1096"/>
    </row>
    <row r="1097" spans="2:4" x14ac:dyDescent="0.25">
      <c r="B1097"/>
      <c r="C1097"/>
      <c r="D1097"/>
    </row>
    <row r="1098" spans="2:4" x14ac:dyDescent="0.25">
      <c r="B1098"/>
      <c r="C1098"/>
      <c r="D1098"/>
    </row>
    <row r="1099" spans="2:4" x14ac:dyDescent="0.25">
      <c r="B1099"/>
      <c r="C1099"/>
      <c r="D1099"/>
    </row>
    <row r="1100" spans="2:4" x14ac:dyDescent="0.25">
      <c r="B1100"/>
      <c r="C1100"/>
      <c r="D1100"/>
    </row>
    <row r="1101" spans="2:4" x14ac:dyDescent="0.25">
      <c r="B1101"/>
      <c r="C1101"/>
      <c r="D1101"/>
    </row>
    <row r="1102" spans="2:4" x14ac:dyDescent="0.25">
      <c r="B1102"/>
      <c r="C1102"/>
      <c r="D1102"/>
    </row>
    <row r="1103" spans="2:4" x14ac:dyDescent="0.25">
      <c r="B1103"/>
      <c r="C1103"/>
      <c r="D1103"/>
    </row>
    <row r="1104" spans="2:4" x14ac:dyDescent="0.25">
      <c r="B1104"/>
      <c r="C1104"/>
      <c r="D1104"/>
    </row>
    <row r="1105" spans="2:4" x14ac:dyDescent="0.25">
      <c r="B1105"/>
      <c r="C1105"/>
      <c r="D1105"/>
    </row>
    <row r="1106" spans="2:4" x14ac:dyDescent="0.25">
      <c r="B1106"/>
      <c r="C1106"/>
      <c r="D1106"/>
    </row>
    <row r="1107" spans="2:4" x14ac:dyDescent="0.25">
      <c r="B1107"/>
      <c r="C1107"/>
      <c r="D1107"/>
    </row>
    <row r="1108" spans="2:4" x14ac:dyDescent="0.25">
      <c r="B1108"/>
      <c r="C1108"/>
      <c r="D1108"/>
    </row>
    <row r="1109" spans="2:4" x14ac:dyDescent="0.25">
      <c r="B1109"/>
      <c r="C1109"/>
      <c r="D1109"/>
    </row>
    <row r="1110" spans="2:4" x14ac:dyDescent="0.25">
      <c r="B1110"/>
      <c r="C1110"/>
      <c r="D1110"/>
    </row>
    <row r="1111" spans="2:4" x14ac:dyDescent="0.25">
      <c r="B1111"/>
      <c r="C1111"/>
      <c r="D1111"/>
    </row>
    <row r="1112" spans="2:4" x14ac:dyDescent="0.25">
      <c r="B1112"/>
      <c r="C1112"/>
      <c r="D1112"/>
    </row>
    <row r="1113" spans="2:4" x14ac:dyDescent="0.25">
      <c r="B1113"/>
      <c r="C1113"/>
      <c r="D1113"/>
    </row>
    <row r="1114" spans="2:4" x14ac:dyDescent="0.25">
      <c r="B1114"/>
      <c r="C1114"/>
      <c r="D1114"/>
    </row>
    <row r="1115" spans="2:4" x14ac:dyDescent="0.25">
      <c r="B1115"/>
      <c r="C1115"/>
      <c r="D1115"/>
    </row>
    <row r="1116" spans="2:4" x14ac:dyDescent="0.25">
      <c r="B1116"/>
      <c r="C1116"/>
      <c r="D1116"/>
    </row>
    <row r="1117" spans="2:4" x14ac:dyDescent="0.25">
      <c r="B1117"/>
      <c r="C1117"/>
      <c r="D1117"/>
    </row>
    <row r="1118" spans="2:4" x14ac:dyDescent="0.25">
      <c r="B1118"/>
      <c r="C1118"/>
      <c r="D1118"/>
    </row>
    <row r="1119" spans="2:4" x14ac:dyDescent="0.25">
      <c r="B1119"/>
      <c r="C1119"/>
      <c r="D1119"/>
    </row>
    <row r="1120" spans="2:4" x14ac:dyDescent="0.25">
      <c r="B1120"/>
      <c r="C1120"/>
      <c r="D1120"/>
    </row>
    <row r="1121" spans="2:4" x14ac:dyDescent="0.25">
      <c r="B1121"/>
      <c r="C1121"/>
      <c r="D1121"/>
    </row>
    <row r="1122" spans="2:4" x14ac:dyDescent="0.25">
      <c r="B1122"/>
      <c r="C1122"/>
      <c r="D1122"/>
    </row>
    <row r="1123" spans="2:4" x14ac:dyDescent="0.25">
      <c r="B1123"/>
      <c r="C1123"/>
      <c r="D1123"/>
    </row>
    <row r="1124" spans="2:4" x14ac:dyDescent="0.25">
      <c r="B1124"/>
      <c r="C1124"/>
      <c r="D1124"/>
    </row>
    <row r="1125" spans="2:4" x14ac:dyDescent="0.25">
      <c r="B1125"/>
      <c r="C1125"/>
      <c r="D1125"/>
    </row>
    <row r="1126" spans="2:4" x14ac:dyDescent="0.25">
      <c r="B1126"/>
      <c r="C1126"/>
      <c r="D1126"/>
    </row>
    <row r="1127" spans="2:4" x14ac:dyDescent="0.25">
      <c r="B1127"/>
      <c r="C1127"/>
      <c r="D1127"/>
    </row>
    <row r="1128" spans="2:4" x14ac:dyDescent="0.25">
      <c r="B1128"/>
      <c r="C1128"/>
      <c r="D1128"/>
    </row>
    <row r="1129" spans="2:4" x14ac:dyDescent="0.25">
      <c r="B1129"/>
      <c r="C1129"/>
      <c r="D1129"/>
    </row>
    <row r="1130" spans="2:4" x14ac:dyDescent="0.25">
      <c r="B1130"/>
      <c r="C1130"/>
      <c r="D1130"/>
    </row>
    <row r="1131" spans="2:4" x14ac:dyDescent="0.25">
      <c r="B1131"/>
      <c r="C1131"/>
      <c r="D1131"/>
    </row>
    <row r="1132" spans="2:4" x14ac:dyDescent="0.25">
      <c r="B1132"/>
      <c r="C1132"/>
      <c r="D1132"/>
    </row>
    <row r="1133" spans="2:4" x14ac:dyDescent="0.25">
      <c r="B1133"/>
      <c r="C1133"/>
      <c r="D1133"/>
    </row>
    <row r="1134" spans="2:4" x14ac:dyDescent="0.25">
      <c r="B1134"/>
      <c r="C1134"/>
      <c r="D1134"/>
    </row>
    <row r="1135" spans="2:4" x14ac:dyDescent="0.25">
      <c r="B1135"/>
      <c r="C1135"/>
      <c r="D1135"/>
    </row>
    <row r="1136" spans="2:4" x14ac:dyDescent="0.25">
      <c r="B1136"/>
      <c r="C1136"/>
      <c r="D1136"/>
    </row>
    <row r="1137" spans="2:4" x14ac:dyDescent="0.25">
      <c r="B1137"/>
      <c r="C1137"/>
      <c r="D1137"/>
    </row>
    <row r="1138" spans="2:4" x14ac:dyDescent="0.25">
      <c r="B1138"/>
      <c r="C1138"/>
      <c r="D1138"/>
    </row>
    <row r="1139" spans="2:4" x14ac:dyDescent="0.25">
      <c r="B1139"/>
      <c r="C1139"/>
      <c r="D1139"/>
    </row>
    <row r="1140" spans="2:4" x14ac:dyDescent="0.25">
      <c r="B1140"/>
      <c r="C1140"/>
      <c r="D1140"/>
    </row>
    <row r="1141" spans="2:4" x14ac:dyDescent="0.25">
      <c r="B1141"/>
      <c r="C1141"/>
      <c r="D1141"/>
    </row>
    <row r="1142" spans="2:4" x14ac:dyDescent="0.25">
      <c r="B1142"/>
      <c r="C1142"/>
      <c r="D1142"/>
    </row>
    <row r="1143" spans="2:4" x14ac:dyDescent="0.25">
      <c r="B1143"/>
      <c r="C1143"/>
      <c r="D1143"/>
    </row>
    <row r="1144" spans="2:4" x14ac:dyDescent="0.25">
      <c r="B1144"/>
      <c r="C1144"/>
      <c r="D1144"/>
    </row>
    <row r="1145" spans="2:4" x14ac:dyDescent="0.25">
      <c r="B1145"/>
      <c r="C1145"/>
      <c r="D1145"/>
    </row>
    <row r="1146" spans="2:4" x14ac:dyDescent="0.25">
      <c r="B1146"/>
      <c r="C1146"/>
      <c r="D1146"/>
    </row>
    <row r="1147" spans="2:4" x14ac:dyDescent="0.25">
      <c r="B1147"/>
      <c r="C1147"/>
      <c r="D1147"/>
    </row>
    <row r="1148" spans="2:4" x14ac:dyDescent="0.25">
      <c r="B1148"/>
      <c r="C1148"/>
      <c r="D1148"/>
    </row>
    <row r="1149" spans="2:4" x14ac:dyDescent="0.25">
      <c r="B1149"/>
      <c r="C1149"/>
      <c r="D1149"/>
    </row>
    <row r="1150" spans="2:4" x14ac:dyDescent="0.25">
      <c r="B1150"/>
      <c r="C1150"/>
      <c r="D1150"/>
    </row>
    <row r="1151" spans="2:4" x14ac:dyDescent="0.25">
      <c r="B1151"/>
      <c r="C1151"/>
      <c r="D1151"/>
    </row>
    <row r="1152" spans="2:4" x14ac:dyDescent="0.25">
      <c r="B1152"/>
      <c r="C1152"/>
      <c r="D1152"/>
    </row>
    <row r="1153" spans="2:4" x14ac:dyDescent="0.25">
      <c r="B1153"/>
      <c r="C1153"/>
      <c r="D1153"/>
    </row>
    <row r="1154" spans="2:4" x14ac:dyDescent="0.25">
      <c r="B1154"/>
      <c r="C1154"/>
      <c r="D1154"/>
    </row>
    <row r="1155" spans="2:4" x14ac:dyDescent="0.25">
      <c r="B1155"/>
      <c r="C1155"/>
      <c r="D1155"/>
    </row>
    <row r="1156" spans="2:4" x14ac:dyDescent="0.25">
      <c r="B1156"/>
      <c r="C1156"/>
      <c r="D1156"/>
    </row>
    <row r="1157" spans="2:4" x14ac:dyDescent="0.25">
      <c r="B1157"/>
      <c r="C1157"/>
      <c r="D1157"/>
    </row>
    <row r="1158" spans="2:4" x14ac:dyDescent="0.25">
      <c r="B1158"/>
      <c r="C1158"/>
      <c r="D1158"/>
    </row>
    <row r="1159" spans="2:4" x14ac:dyDescent="0.25">
      <c r="B1159"/>
      <c r="C1159"/>
      <c r="D1159"/>
    </row>
    <row r="1160" spans="2:4" x14ac:dyDescent="0.25">
      <c r="B1160"/>
      <c r="C1160"/>
      <c r="D1160"/>
    </row>
    <row r="1161" spans="2:4" x14ac:dyDescent="0.25">
      <c r="B1161"/>
      <c r="C1161"/>
      <c r="D1161"/>
    </row>
    <row r="1162" spans="2:4" x14ac:dyDescent="0.25">
      <c r="B1162"/>
      <c r="C1162"/>
      <c r="D1162"/>
    </row>
    <row r="1163" spans="2:4" x14ac:dyDescent="0.25">
      <c r="B1163"/>
      <c r="C1163"/>
      <c r="D1163"/>
    </row>
    <row r="1164" spans="2:4" x14ac:dyDescent="0.25">
      <c r="B1164"/>
      <c r="C1164"/>
      <c r="D1164"/>
    </row>
    <row r="1165" spans="2:4" x14ac:dyDescent="0.25">
      <c r="B1165"/>
      <c r="C1165"/>
      <c r="D1165"/>
    </row>
    <row r="1166" spans="2:4" x14ac:dyDescent="0.25">
      <c r="B1166"/>
      <c r="C1166"/>
      <c r="D1166"/>
    </row>
    <row r="1167" spans="2:4" x14ac:dyDescent="0.25">
      <c r="B1167"/>
      <c r="C1167"/>
      <c r="D1167"/>
    </row>
    <row r="1168" spans="2:4" x14ac:dyDescent="0.25">
      <c r="B1168"/>
      <c r="C1168"/>
      <c r="D1168"/>
    </row>
    <row r="1169" spans="2:4" x14ac:dyDescent="0.25">
      <c r="B1169"/>
      <c r="C1169"/>
      <c r="D1169"/>
    </row>
    <row r="1170" spans="2:4" x14ac:dyDescent="0.25">
      <c r="B1170"/>
      <c r="C1170"/>
      <c r="D1170"/>
    </row>
    <row r="1171" spans="2:4" x14ac:dyDescent="0.25">
      <c r="B1171"/>
      <c r="C1171"/>
      <c r="D1171"/>
    </row>
    <row r="1172" spans="2:4" x14ac:dyDescent="0.25">
      <c r="B1172"/>
      <c r="C1172"/>
      <c r="D1172"/>
    </row>
    <row r="1173" spans="2:4" x14ac:dyDescent="0.25">
      <c r="B1173"/>
      <c r="C1173"/>
      <c r="D1173"/>
    </row>
    <row r="1174" spans="2:4" x14ac:dyDescent="0.25">
      <c r="B1174"/>
      <c r="C1174"/>
      <c r="D1174"/>
    </row>
    <row r="1175" spans="2:4" x14ac:dyDescent="0.25">
      <c r="B1175"/>
      <c r="C1175"/>
      <c r="D1175"/>
    </row>
    <row r="1176" spans="2:4" x14ac:dyDescent="0.25">
      <c r="B1176"/>
      <c r="C1176"/>
      <c r="D1176"/>
    </row>
    <row r="1177" spans="2:4" x14ac:dyDescent="0.25">
      <c r="B1177"/>
      <c r="C1177"/>
      <c r="D1177"/>
    </row>
    <row r="1178" spans="2:4" x14ac:dyDescent="0.25">
      <c r="B1178"/>
      <c r="C1178"/>
      <c r="D1178"/>
    </row>
    <row r="1179" spans="2:4" x14ac:dyDescent="0.25">
      <c r="B1179"/>
      <c r="C1179"/>
      <c r="D1179"/>
    </row>
    <row r="1180" spans="2:4" x14ac:dyDescent="0.25">
      <c r="B1180"/>
      <c r="C1180"/>
      <c r="D1180"/>
    </row>
    <row r="1181" spans="2:4" x14ac:dyDescent="0.25">
      <c r="B1181"/>
      <c r="C1181"/>
      <c r="D1181"/>
    </row>
    <row r="1182" spans="2:4" x14ac:dyDescent="0.25">
      <c r="B1182"/>
      <c r="C1182"/>
      <c r="D1182"/>
    </row>
    <row r="1183" spans="2:4" x14ac:dyDescent="0.25">
      <c r="B1183"/>
      <c r="C1183"/>
      <c r="D1183"/>
    </row>
    <row r="1184" spans="2:4" x14ac:dyDescent="0.25">
      <c r="B1184"/>
      <c r="C1184"/>
      <c r="D1184"/>
    </row>
    <row r="1185" spans="2:4" x14ac:dyDescent="0.25">
      <c r="B1185"/>
      <c r="C1185"/>
      <c r="D1185"/>
    </row>
    <row r="1186" spans="2:4" x14ac:dyDescent="0.25">
      <c r="B1186"/>
      <c r="C1186"/>
      <c r="D1186"/>
    </row>
    <row r="1187" spans="2:4" x14ac:dyDescent="0.25">
      <c r="B1187"/>
      <c r="C1187"/>
      <c r="D1187"/>
    </row>
    <row r="1188" spans="2:4" x14ac:dyDescent="0.25">
      <c r="B1188"/>
      <c r="C1188"/>
      <c r="D1188"/>
    </row>
    <row r="1189" spans="2:4" x14ac:dyDescent="0.25">
      <c r="B1189"/>
      <c r="C1189"/>
      <c r="D1189"/>
    </row>
    <row r="1190" spans="2:4" x14ac:dyDescent="0.25">
      <c r="B1190"/>
      <c r="C1190"/>
      <c r="D1190"/>
    </row>
    <row r="1191" spans="2:4" x14ac:dyDescent="0.25">
      <c r="B1191"/>
      <c r="C1191"/>
      <c r="D1191"/>
    </row>
    <row r="1192" spans="2:4" x14ac:dyDescent="0.25">
      <c r="B1192"/>
      <c r="C1192"/>
      <c r="D1192"/>
    </row>
    <row r="1193" spans="2:4" x14ac:dyDescent="0.25">
      <c r="B1193"/>
      <c r="C1193"/>
      <c r="D1193"/>
    </row>
    <row r="1194" spans="2:4" x14ac:dyDescent="0.25">
      <c r="B1194"/>
      <c r="C1194"/>
      <c r="D1194"/>
    </row>
    <row r="1195" spans="2:4" x14ac:dyDescent="0.25">
      <c r="B1195"/>
      <c r="C1195"/>
      <c r="D1195"/>
    </row>
    <row r="1196" spans="2:4" x14ac:dyDescent="0.25">
      <c r="B1196"/>
      <c r="C1196"/>
      <c r="D1196"/>
    </row>
    <row r="1197" spans="2:4" x14ac:dyDescent="0.25">
      <c r="B1197"/>
      <c r="C1197"/>
      <c r="D1197"/>
    </row>
    <row r="1198" spans="2:4" x14ac:dyDescent="0.25">
      <c r="B1198"/>
      <c r="C1198"/>
      <c r="D1198"/>
    </row>
    <row r="1199" spans="2:4" x14ac:dyDescent="0.25">
      <c r="B1199"/>
      <c r="C1199"/>
      <c r="D1199"/>
    </row>
    <row r="1200" spans="2:4" x14ac:dyDescent="0.25">
      <c r="B1200"/>
      <c r="C1200"/>
      <c r="D1200"/>
    </row>
    <row r="1201" spans="2:4" x14ac:dyDescent="0.25">
      <c r="B1201"/>
      <c r="C1201"/>
      <c r="D1201"/>
    </row>
    <row r="1202" spans="2:4" x14ac:dyDescent="0.25">
      <c r="B1202"/>
      <c r="C1202"/>
      <c r="D1202"/>
    </row>
    <row r="1203" spans="2:4" x14ac:dyDescent="0.25">
      <c r="B1203"/>
      <c r="C1203"/>
      <c r="D1203"/>
    </row>
    <row r="1204" spans="2:4" x14ac:dyDescent="0.25">
      <c r="B1204"/>
      <c r="C1204"/>
      <c r="D1204"/>
    </row>
    <row r="1205" spans="2:4" x14ac:dyDescent="0.25">
      <c r="B1205"/>
      <c r="C1205"/>
      <c r="D1205"/>
    </row>
    <row r="1206" spans="2:4" x14ac:dyDescent="0.25">
      <c r="B1206"/>
      <c r="C1206"/>
      <c r="D1206"/>
    </row>
    <row r="1207" spans="2:4" x14ac:dyDescent="0.25">
      <c r="B1207"/>
      <c r="C1207"/>
      <c r="D1207"/>
    </row>
    <row r="1208" spans="2:4" x14ac:dyDescent="0.25">
      <c r="B1208"/>
      <c r="C1208"/>
      <c r="D1208"/>
    </row>
    <row r="1209" spans="2:4" x14ac:dyDescent="0.25">
      <c r="B1209"/>
      <c r="C1209"/>
      <c r="D1209"/>
    </row>
    <row r="1210" spans="2:4" x14ac:dyDescent="0.25">
      <c r="B1210"/>
      <c r="C1210"/>
      <c r="D1210"/>
    </row>
    <row r="1211" spans="2:4" x14ac:dyDescent="0.25">
      <c r="B1211"/>
      <c r="C1211"/>
      <c r="D1211"/>
    </row>
    <row r="1212" spans="2:4" x14ac:dyDescent="0.25">
      <c r="B1212"/>
      <c r="C1212"/>
      <c r="D1212"/>
    </row>
    <row r="1213" spans="2:4" x14ac:dyDescent="0.25">
      <c r="B1213"/>
      <c r="C1213"/>
      <c r="D1213"/>
    </row>
    <row r="1214" spans="2:4" x14ac:dyDescent="0.25">
      <c r="B1214"/>
      <c r="C1214"/>
      <c r="D1214"/>
    </row>
    <row r="1215" spans="2:4" x14ac:dyDescent="0.25">
      <c r="B1215"/>
      <c r="C1215"/>
      <c r="D1215"/>
    </row>
    <row r="1216" spans="2:4" x14ac:dyDescent="0.25">
      <c r="B1216"/>
      <c r="C1216"/>
      <c r="D1216"/>
    </row>
    <row r="1217" spans="2:4" x14ac:dyDescent="0.25">
      <c r="B1217"/>
      <c r="C1217"/>
      <c r="D1217"/>
    </row>
    <row r="1218" spans="2:4" x14ac:dyDescent="0.25">
      <c r="B1218"/>
      <c r="C1218"/>
      <c r="D1218"/>
    </row>
    <row r="1219" spans="2:4" x14ac:dyDescent="0.25">
      <c r="B1219"/>
      <c r="C1219"/>
      <c r="D1219"/>
    </row>
    <row r="1220" spans="2:4" x14ac:dyDescent="0.25">
      <c r="B1220"/>
      <c r="C1220"/>
      <c r="D1220"/>
    </row>
    <row r="1221" spans="2:4" x14ac:dyDescent="0.25">
      <c r="B1221"/>
      <c r="C1221"/>
      <c r="D1221"/>
    </row>
    <row r="1222" spans="2:4" x14ac:dyDescent="0.25">
      <c r="B1222"/>
      <c r="C1222"/>
      <c r="D1222"/>
    </row>
    <row r="1223" spans="2:4" x14ac:dyDescent="0.25">
      <c r="B1223"/>
      <c r="C1223"/>
      <c r="D1223"/>
    </row>
    <row r="1224" spans="2:4" x14ac:dyDescent="0.25">
      <c r="B1224"/>
      <c r="C1224"/>
      <c r="D1224"/>
    </row>
    <row r="1225" spans="2:4" x14ac:dyDescent="0.25">
      <c r="B1225"/>
      <c r="C1225"/>
      <c r="D1225"/>
    </row>
    <row r="1226" spans="2:4" x14ac:dyDescent="0.25">
      <c r="B1226"/>
      <c r="C1226"/>
      <c r="D1226"/>
    </row>
    <row r="1227" spans="2:4" x14ac:dyDescent="0.25">
      <c r="B1227"/>
      <c r="C1227"/>
      <c r="D1227"/>
    </row>
    <row r="1228" spans="2:4" x14ac:dyDescent="0.25">
      <c r="B1228"/>
      <c r="C1228"/>
      <c r="D1228"/>
    </row>
    <row r="1229" spans="2:4" x14ac:dyDescent="0.25">
      <c r="B1229"/>
      <c r="C1229"/>
      <c r="D1229"/>
    </row>
    <row r="1230" spans="2:4" x14ac:dyDescent="0.25">
      <c r="B1230"/>
      <c r="C1230"/>
      <c r="D1230"/>
    </row>
    <row r="1231" spans="2:4" x14ac:dyDescent="0.25">
      <c r="B1231"/>
      <c r="C1231"/>
      <c r="D1231"/>
    </row>
    <row r="1232" spans="2:4" x14ac:dyDescent="0.25">
      <c r="B1232"/>
      <c r="C1232"/>
      <c r="D1232"/>
    </row>
    <row r="1233" spans="2:4" x14ac:dyDescent="0.25">
      <c r="B1233"/>
      <c r="C1233"/>
      <c r="D1233"/>
    </row>
    <row r="1234" spans="2:4" x14ac:dyDescent="0.25">
      <c r="B1234"/>
      <c r="C1234"/>
      <c r="D1234"/>
    </row>
    <row r="1235" spans="2:4" x14ac:dyDescent="0.25">
      <c r="B1235"/>
      <c r="C1235"/>
      <c r="D1235"/>
    </row>
    <row r="1236" spans="2:4" x14ac:dyDescent="0.25">
      <c r="B1236"/>
      <c r="C1236"/>
      <c r="D1236"/>
    </row>
    <row r="1237" spans="2:4" x14ac:dyDescent="0.25">
      <c r="B1237"/>
      <c r="C1237"/>
      <c r="D1237"/>
    </row>
    <row r="1238" spans="2:4" x14ac:dyDescent="0.25">
      <c r="B1238"/>
      <c r="C1238"/>
      <c r="D1238"/>
    </row>
    <row r="1239" spans="2:4" x14ac:dyDescent="0.25">
      <c r="B1239"/>
      <c r="C1239"/>
      <c r="D1239"/>
    </row>
    <row r="1240" spans="2:4" x14ac:dyDescent="0.25">
      <c r="B1240"/>
      <c r="C1240"/>
      <c r="D1240"/>
    </row>
    <row r="1241" spans="2:4" x14ac:dyDescent="0.25">
      <c r="B1241"/>
      <c r="C1241"/>
      <c r="D1241"/>
    </row>
    <row r="1242" spans="2:4" x14ac:dyDescent="0.25">
      <c r="B1242"/>
      <c r="C1242"/>
      <c r="D1242"/>
    </row>
    <row r="1243" spans="2:4" x14ac:dyDescent="0.25">
      <c r="B1243"/>
      <c r="C1243"/>
      <c r="D1243"/>
    </row>
    <row r="1244" spans="2:4" x14ac:dyDescent="0.25">
      <c r="B1244"/>
      <c r="C1244"/>
      <c r="D1244"/>
    </row>
    <row r="1245" spans="2:4" x14ac:dyDescent="0.25">
      <c r="B1245"/>
      <c r="C1245"/>
      <c r="D1245"/>
    </row>
    <row r="1246" spans="2:4" x14ac:dyDescent="0.25">
      <c r="B1246"/>
      <c r="C1246"/>
      <c r="D1246"/>
    </row>
    <row r="1247" spans="2:4" x14ac:dyDescent="0.25">
      <c r="B1247"/>
      <c r="C1247"/>
      <c r="D1247"/>
    </row>
    <row r="1248" spans="2:4" x14ac:dyDescent="0.25">
      <c r="B1248"/>
      <c r="C1248"/>
      <c r="D1248"/>
    </row>
    <row r="1249" spans="2:4" x14ac:dyDescent="0.25">
      <c r="B1249"/>
      <c r="C1249"/>
      <c r="D1249"/>
    </row>
    <row r="1250" spans="2:4" x14ac:dyDescent="0.25">
      <c r="B1250"/>
      <c r="C1250"/>
      <c r="D1250"/>
    </row>
    <row r="1251" spans="2:4" x14ac:dyDescent="0.25">
      <c r="B1251"/>
      <c r="C1251"/>
      <c r="D1251"/>
    </row>
    <row r="1252" spans="2:4" x14ac:dyDescent="0.25">
      <c r="B1252"/>
      <c r="C1252"/>
      <c r="D1252"/>
    </row>
    <row r="1253" spans="2:4" x14ac:dyDescent="0.25">
      <c r="B1253"/>
      <c r="C1253"/>
      <c r="D1253"/>
    </row>
    <row r="1254" spans="2:4" x14ac:dyDescent="0.25">
      <c r="B1254"/>
      <c r="C1254"/>
      <c r="D1254"/>
    </row>
    <row r="1255" spans="2:4" x14ac:dyDescent="0.25">
      <c r="B1255"/>
      <c r="C1255"/>
      <c r="D1255"/>
    </row>
    <row r="1256" spans="2:4" x14ac:dyDescent="0.25">
      <c r="B1256"/>
      <c r="C1256"/>
      <c r="D1256"/>
    </row>
    <row r="1257" spans="2:4" x14ac:dyDescent="0.25">
      <c r="B1257"/>
      <c r="C1257"/>
      <c r="D1257"/>
    </row>
    <row r="1258" spans="2:4" x14ac:dyDescent="0.25">
      <c r="B1258"/>
      <c r="C1258"/>
      <c r="D1258"/>
    </row>
    <row r="1259" spans="2:4" x14ac:dyDescent="0.25">
      <c r="B1259"/>
      <c r="C1259"/>
      <c r="D1259"/>
    </row>
    <row r="1260" spans="2:4" x14ac:dyDescent="0.25">
      <c r="B1260"/>
      <c r="C1260"/>
      <c r="D1260"/>
    </row>
    <row r="1261" spans="2:4" x14ac:dyDescent="0.25">
      <c r="B1261"/>
      <c r="C1261"/>
      <c r="D1261"/>
    </row>
    <row r="1262" spans="2:4" x14ac:dyDescent="0.25">
      <c r="B1262"/>
      <c r="C1262"/>
      <c r="D1262"/>
    </row>
    <row r="1263" spans="2:4" x14ac:dyDescent="0.25">
      <c r="B1263"/>
      <c r="C1263"/>
      <c r="D1263"/>
    </row>
    <row r="1264" spans="2:4" x14ac:dyDescent="0.25">
      <c r="B1264"/>
      <c r="C1264"/>
      <c r="D1264"/>
    </row>
    <row r="1265" spans="2:4" x14ac:dyDescent="0.25">
      <c r="B1265"/>
      <c r="C1265"/>
      <c r="D1265"/>
    </row>
    <row r="1266" spans="2:4" x14ac:dyDescent="0.25">
      <c r="B1266"/>
      <c r="C1266"/>
      <c r="D1266"/>
    </row>
    <row r="1267" spans="2:4" x14ac:dyDescent="0.25">
      <c r="B1267"/>
      <c r="C1267"/>
      <c r="D1267"/>
    </row>
    <row r="1268" spans="2:4" x14ac:dyDescent="0.25">
      <c r="B1268"/>
      <c r="C1268"/>
      <c r="D1268"/>
    </row>
    <row r="1269" spans="2:4" x14ac:dyDescent="0.25">
      <c r="B1269"/>
      <c r="C1269"/>
      <c r="D1269"/>
    </row>
    <row r="1270" spans="2:4" x14ac:dyDescent="0.25">
      <c r="B1270"/>
      <c r="C1270"/>
      <c r="D1270"/>
    </row>
    <row r="1271" spans="2:4" x14ac:dyDescent="0.25">
      <c r="B1271"/>
      <c r="C1271"/>
      <c r="D1271"/>
    </row>
    <row r="1272" spans="2:4" x14ac:dyDescent="0.25">
      <c r="B1272"/>
      <c r="C1272"/>
      <c r="D1272"/>
    </row>
    <row r="1273" spans="2:4" x14ac:dyDescent="0.25">
      <c r="B1273"/>
      <c r="C1273"/>
      <c r="D1273"/>
    </row>
    <row r="1274" spans="2:4" x14ac:dyDescent="0.25">
      <c r="B1274"/>
      <c r="C1274"/>
      <c r="D1274"/>
    </row>
    <row r="1275" spans="2:4" x14ac:dyDescent="0.25">
      <c r="B1275"/>
      <c r="C1275"/>
      <c r="D1275"/>
    </row>
    <row r="1276" spans="2:4" x14ac:dyDescent="0.25">
      <c r="B1276"/>
      <c r="C1276"/>
      <c r="D1276"/>
    </row>
    <row r="1277" spans="2:4" x14ac:dyDescent="0.25">
      <c r="B1277"/>
      <c r="C1277"/>
      <c r="D1277"/>
    </row>
    <row r="1278" spans="2:4" x14ac:dyDescent="0.25">
      <c r="B1278"/>
      <c r="C1278"/>
      <c r="D1278"/>
    </row>
    <row r="1279" spans="2:4" x14ac:dyDescent="0.25">
      <c r="B1279"/>
      <c r="C1279"/>
      <c r="D1279"/>
    </row>
    <row r="1280" spans="2:4" x14ac:dyDescent="0.25">
      <c r="B1280"/>
      <c r="C1280"/>
      <c r="D1280"/>
    </row>
    <row r="1281" spans="2:4" x14ac:dyDescent="0.25">
      <c r="B1281"/>
      <c r="C1281"/>
      <c r="D1281"/>
    </row>
    <row r="1282" spans="2:4" x14ac:dyDescent="0.25">
      <c r="B1282"/>
      <c r="C1282"/>
      <c r="D1282"/>
    </row>
    <row r="1283" spans="2:4" x14ac:dyDescent="0.25">
      <c r="B1283"/>
      <c r="C1283"/>
      <c r="D1283"/>
    </row>
    <row r="1284" spans="2:4" x14ac:dyDescent="0.25">
      <c r="B1284"/>
      <c r="C1284"/>
      <c r="D1284"/>
    </row>
    <row r="1285" spans="2:4" x14ac:dyDescent="0.25">
      <c r="B1285"/>
      <c r="C1285"/>
      <c r="D1285"/>
    </row>
    <row r="1286" spans="2:4" x14ac:dyDescent="0.25">
      <c r="B1286"/>
      <c r="C1286"/>
      <c r="D1286"/>
    </row>
    <row r="1287" spans="2:4" x14ac:dyDescent="0.25">
      <c r="B1287"/>
      <c r="C1287"/>
      <c r="D1287"/>
    </row>
    <row r="1288" spans="2:4" x14ac:dyDescent="0.25">
      <c r="B1288"/>
      <c r="C1288"/>
      <c r="D1288"/>
    </row>
    <row r="1289" spans="2:4" x14ac:dyDescent="0.25">
      <c r="B1289"/>
      <c r="C1289"/>
      <c r="D1289"/>
    </row>
    <row r="1290" spans="2:4" x14ac:dyDescent="0.25">
      <c r="B1290"/>
      <c r="C1290"/>
      <c r="D1290"/>
    </row>
    <row r="1291" spans="2:4" x14ac:dyDescent="0.25">
      <c r="B1291"/>
      <c r="C1291"/>
      <c r="D1291"/>
    </row>
    <row r="1292" spans="2:4" x14ac:dyDescent="0.25">
      <c r="B1292"/>
      <c r="C1292"/>
      <c r="D1292"/>
    </row>
    <row r="1293" spans="2:4" x14ac:dyDescent="0.25">
      <c r="B1293"/>
      <c r="C1293"/>
      <c r="D1293"/>
    </row>
    <row r="1294" spans="2:4" x14ac:dyDescent="0.25">
      <c r="B1294"/>
      <c r="C1294"/>
      <c r="D1294"/>
    </row>
    <row r="1295" spans="2:4" x14ac:dyDescent="0.25">
      <c r="B1295"/>
      <c r="C1295"/>
      <c r="D1295"/>
    </row>
    <row r="1296" spans="2:4" x14ac:dyDescent="0.25">
      <c r="B1296"/>
      <c r="C1296"/>
      <c r="D1296"/>
    </row>
    <row r="1297" spans="2:4" x14ac:dyDescent="0.25">
      <c r="B1297"/>
      <c r="C1297"/>
      <c r="D1297"/>
    </row>
    <row r="1298" spans="2:4" x14ac:dyDescent="0.25">
      <c r="B1298"/>
      <c r="C1298"/>
      <c r="D1298"/>
    </row>
    <row r="1299" spans="2:4" x14ac:dyDescent="0.25">
      <c r="B1299"/>
      <c r="C1299"/>
      <c r="D1299"/>
    </row>
    <row r="1300" spans="2:4" x14ac:dyDescent="0.25">
      <c r="B1300"/>
      <c r="C1300"/>
      <c r="D1300"/>
    </row>
    <row r="1301" spans="2:4" x14ac:dyDescent="0.25">
      <c r="B1301"/>
      <c r="C1301"/>
      <c r="D1301"/>
    </row>
    <row r="1302" spans="2:4" x14ac:dyDescent="0.25">
      <c r="B1302"/>
      <c r="C1302"/>
      <c r="D1302"/>
    </row>
    <row r="1303" spans="2:4" x14ac:dyDescent="0.25">
      <c r="B1303"/>
      <c r="C1303"/>
      <c r="D1303"/>
    </row>
    <row r="1304" spans="2:4" x14ac:dyDescent="0.25">
      <c r="B1304"/>
      <c r="C1304"/>
      <c r="D1304"/>
    </row>
    <row r="1305" spans="2:4" x14ac:dyDescent="0.25">
      <c r="B1305"/>
      <c r="C1305"/>
      <c r="D1305"/>
    </row>
    <row r="1306" spans="2:4" x14ac:dyDescent="0.25">
      <c r="B1306"/>
      <c r="C1306"/>
      <c r="D1306"/>
    </row>
    <row r="1307" spans="2:4" x14ac:dyDescent="0.25">
      <c r="B1307"/>
      <c r="C1307"/>
      <c r="D1307"/>
    </row>
    <row r="1308" spans="2:4" x14ac:dyDescent="0.25">
      <c r="B1308"/>
      <c r="C1308"/>
      <c r="D1308"/>
    </row>
    <row r="1309" spans="2:4" x14ac:dyDescent="0.25">
      <c r="B1309"/>
      <c r="C1309"/>
      <c r="D1309"/>
    </row>
    <row r="1310" spans="2:4" x14ac:dyDescent="0.25">
      <c r="B1310"/>
      <c r="C1310"/>
      <c r="D1310"/>
    </row>
    <row r="1311" spans="2:4" x14ac:dyDescent="0.25">
      <c r="B1311"/>
      <c r="C1311"/>
      <c r="D1311"/>
    </row>
    <row r="1312" spans="2:4" x14ac:dyDescent="0.25">
      <c r="B1312"/>
      <c r="C1312"/>
      <c r="D1312"/>
    </row>
    <row r="1313" spans="2:4" x14ac:dyDescent="0.25">
      <c r="B1313"/>
      <c r="C1313"/>
      <c r="D1313"/>
    </row>
    <row r="1314" spans="2:4" x14ac:dyDescent="0.25">
      <c r="B1314"/>
      <c r="C1314"/>
      <c r="D1314"/>
    </row>
    <row r="1315" spans="2:4" x14ac:dyDescent="0.25">
      <c r="B1315"/>
      <c r="C1315"/>
      <c r="D1315"/>
    </row>
    <row r="1316" spans="2:4" x14ac:dyDescent="0.25">
      <c r="B1316"/>
      <c r="C1316"/>
      <c r="D1316"/>
    </row>
    <row r="1317" spans="2:4" x14ac:dyDescent="0.25">
      <c r="B1317"/>
      <c r="C1317"/>
      <c r="D1317"/>
    </row>
    <row r="1318" spans="2:4" x14ac:dyDescent="0.25">
      <c r="B1318"/>
      <c r="C1318"/>
      <c r="D1318"/>
    </row>
    <row r="1319" spans="2:4" x14ac:dyDescent="0.25">
      <c r="B1319"/>
      <c r="C1319"/>
      <c r="D1319"/>
    </row>
    <row r="1320" spans="2:4" x14ac:dyDescent="0.25">
      <c r="B1320"/>
      <c r="C1320"/>
      <c r="D1320"/>
    </row>
    <row r="1321" spans="2:4" x14ac:dyDescent="0.25">
      <c r="B1321"/>
      <c r="C1321"/>
      <c r="D1321"/>
    </row>
    <row r="1322" spans="2:4" x14ac:dyDescent="0.25">
      <c r="B1322"/>
      <c r="C1322"/>
      <c r="D1322"/>
    </row>
    <row r="1323" spans="2:4" x14ac:dyDescent="0.25">
      <c r="B1323"/>
      <c r="C1323"/>
      <c r="D1323"/>
    </row>
    <row r="1324" spans="2:4" x14ac:dyDescent="0.25">
      <c r="B1324"/>
      <c r="C1324"/>
      <c r="D1324"/>
    </row>
    <row r="1325" spans="2:4" x14ac:dyDescent="0.25">
      <c r="B1325"/>
      <c r="C1325"/>
      <c r="D1325"/>
    </row>
    <row r="1326" spans="2:4" x14ac:dyDescent="0.25">
      <c r="B1326"/>
      <c r="C1326"/>
      <c r="D1326"/>
    </row>
    <row r="1327" spans="2:4" x14ac:dyDescent="0.25">
      <c r="B1327"/>
      <c r="C1327"/>
      <c r="D1327"/>
    </row>
    <row r="1328" spans="2:4" x14ac:dyDescent="0.25">
      <c r="B1328"/>
      <c r="C1328"/>
      <c r="D1328"/>
    </row>
    <row r="1329" spans="2:4" x14ac:dyDescent="0.25">
      <c r="B1329"/>
      <c r="C1329"/>
      <c r="D1329"/>
    </row>
    <row r="1330" spans="2:4" x14ac:dyDescent="0.25">
      <c r="B1330"/>
      <c r="C1330"/>
      <c r="D1330"/>
    </row>
    <row r="1331" spans="2:4" x14ac:dyDescent="0.25">
      <c r="B1331"/>
      <c r="C1331"/>
      <c r="D1331"/>
    </row>
    <row r="1332" spans="2:4" x14ac:dyDescent="0.25">
      <c r="B1332"/>
      <c r="C1332"/>
      <c r="D1332"/>
    </row>
    <row r="1333" spans="2:4" x14ac:dyDescent="0.25">
      <c r="B1333"/>
      <c r="C1333"/>
      <c r="D1333"/>
    </row>
    <row r="1334" spans="2:4" x14ac:dyDescent="0.25">
      <c r="B1334"/>
      <c r="C1334"/>
      <c r="D1334"/>
    </row>
    <row r="1335" spans="2:4" x14ac:dyDescent="0.25">
      <c r="B1335"/>
      <c r="C1335"/>
      <c r="D1335"/>
    </row>
    <row r="1336" spans="2:4" x14ac:dyDescent="0.25">
      <c r="B1336"/>
      <c r="C1336"/>
      <c r="D1336"/>
    </row>
    <row r="1337" spans="2:4" x14ac:dyDescent="0.25">
      <c r="B1337"/>
      <c r="C1337"/>
      <c r="D1337"/>
    </row>
    <row r="1338" spans="2:4" x14ac:dyDescent="0.25">
      <c r="B1338"/>
      <c r="C1338"/>
      <c r="D1338"/>
    </row>
    <row r="1339" spans="2:4" x14ac:dyDescent="0.25">
      <c r="B1339"/>
      <c r="C1339"/>
      <c r="D1339"/>
    </row>
    <row r="1340" spans="2:4" x14ac:dyDescent="0.25">
      <c r="B1340"/>
      <c r="C1340"/>
      <c r="D1340"/>
    </row>
    <row r="1341" spans="2:4" x14ac:dyDescent="0.25">
      <c r="B1341"/>
      <c r="C1341"/>
      <c r="D1341"/>
    </row>
    <row r="1342" spans="2:4" x14ac:dyDescent="0.25">
      <c r="B1342"/>
      <c r="C1342"/>
      <c r="D1342"/>
    </row>
    <row r="1343" spans="2:4" x14ac:dyDescent="0.25">
      <c r="B1343"/>
      <c r="C1343"/>
      <c r="D1343"/>
    </row>
    <row r="1344" spans="2:4" x14ac:dyDescent="0.25">
      <c r="B1344"/>
      <c r="C1344"/>
      <c r="D1344"/>
    </row>
    <row r="1345" spans="2:4" x14ac:dyDescent="0.25">
      <c r="B1345"/>
      <c r="C1345"/>
      <c r="D1345"/>
    </row>
    <row r="1346" spans="2:4" x14ac:dyDescent="0.25">
      <c r="B1346"/>
      <c r="C1346"/>
      <c r="D1346"/>
    </row>
    <row r="1347" spans="2:4" x14ac:dyDescent="0.25">
      <c r="B1347"/>
      <c r="C1347"/>
      <c r="D1347"/>
    </row>
    <row r="1348" spans="2:4" x14ac:dyDescent="0.25">
      <c r="B1348"/>
      <c r="C1348"/>
      <c r="D1348"/>
    </row>
    <row r="1349" spans="2:4" x14ac:dyDescent="0.25">
      <c r="B1349"/>
      <c r="C1349"/>
      <c r="D1349"/>
    </row>
    <row r="1350" spans="2:4" x14ac:dyDescent="0.25">
      <c r="B1350"/>
      <c r="C1350"/>
      <c r="D1350"/>
    </row>
    <row r="1351" spans="2:4" x14ac:dyDescent="0.25">
      <c r="B1351"/>
      <c r="C1351"/>
      <c r="D1351"/>
    </row>
    <row r="1352" spans="2:4" x14ac:dyDescent="0.25">
      <c r="B1352"/>
      <c r="C1352"/>
      <c r="D1352"/>
    </row>
    <row r="1353" spans="2:4" x14ac:dyDescent="0.25">
      <c r="B1353"/>
      <c r="C1353"/>
      <c r="D1353"/>
    </row>
    <row r="1354" spans="2:4" x14ac:dyDescent="0.25">
      <c r="B1354"/>
      <c r="C1354"/>
      <c r="D1354"/>
    </row>
    <row r="1355" spans="2:4" x14ac:dyDescent="0.25">
      <c r="B1355"/>
      <c r="C1355"/>
      <c r="D1355"/>
    </row>
    <row r="1356" spans="2:4" x14ac:dyDescent="0.25">
      <c r="B1356"/>
      <c r="C1356"/>
      <c r="D1356"/>
    </row>
    <row r="1357" spans="2:4" x14ac:dyDescent="0.25">
      <c r="B1357"/>
      <c r="C1357"/>
      <c r="D1357"/>
    </row>
    <row r="1358" spans="2:4" x14ac:dyDescent="0.25">
      <c r="B1358"/>
      <c r="C1358"/>
      <c r="D1358"/>
    </row>
    <row r="1359" spans="2:4" x14ac:dyDescent="0.25">
      <c r="B1359"/>
      <c r="C1359"/>
      <c r="D1359"/>
    </row>
    <row r="1360" spans="2:4" x14ac:dyDescent="0.25">
      <c r="B1360"/>
      <c r="C1360"/>
      <c r="D1360"/>
    </row>
    <row r="1361" spans="2:4" x14ac:dyDescent="0.25">
      <c r="B1361"/>
      <c r="C1361"/>
      <c r="D1361"/>
    </row>
    <row r="1362" spans="2:4" x14ac:dyDescent="0.25">
      <c r="B1362"/>
      <c r="C1362"/>
      <c r="D1362"/>
    </row>
    <row r="1363" spans="2:4" x14ac:dyDescent="0.25">
      <c r="B1363"/>
      <c r="C1363"/>
      <c r="D1363"/>
    </row>
    <row r="1364" spans="2:4" x14ac:dyDescent="0.25">
      <c r="B1364"/>
      <c r="C1364"/>
      <c r="D1364"/>
    </row>
    <row r="1365" spans="2:4" x14ac:dyDescent="0.25">
      <c r="B1365"/>
      <c r="C1365"/>
      <c r="D1365"/>
    </row>
    <row r="1366" spans="2:4" x14ac:dyDescent="0.25">
      <c r="B1366"/>
      <c r="C1366"/>
      <c r="D1366"/>
    </row>
    <row r="1367" spans="2:4" x14ac:dyDescent="0.25">
      <c r="B1367"/>
      <c r="C1367"/>
      <c r="D1367"/>
    </row>
    <row r="1368" spans="2:4" x14ac:dyDescent="0.25">
      <c r="B1368"/>
      <c r="C1368"/>
      <c r="D1368"/>
    </row>
    <row r="1369" spans="2:4" x14ac:dyDescent="0.25">
      <c r="B1369"/>
      <c r="C1369"/>
      <c r="D1369"/>
    </row>
    <row r="1370" spans="2:4" x14ac:dyDescent="0.25">
      <c r="B1370"/>
      <c r="C1370"/>
      <c r="D1370"/>
    </row>
    <row r="1371" spans="2:4" x14ac:dyDescent="0.25">
      <c r="B1371"/>
      <c r="C1371"/>
      <c r="D1371"/>
    </row>
    <row r="1372" spans="2:4" x14ac:dyDescent="0.25">
      <c r="B1372"/>
      <c r="C1372"/>
      <c r="D1372"/>
    </row>
    <row r="1373" spans="2:4" x14ac:dyDescent="0.25">
      <c r="B1373"/>
      <c r="C1373"/>
      <c r="D1373"/>
    </row>
    <row r="1374" spans="2:4" x14ac:dyDescent="0.25">
      <c r="B1374"/>
      <c r="C1374"/>
      <c r="D1374"/>
    </row>
    <row r="1375" spans="2:4" x14ac:dyDescent="0.25">
      <c r="B1375"/>
      <c r="C1375"/>
      <c r="D1375"/>
    </row>
    <row r="1376" spans="2:4" x14ac:dyDescent="0.25">
      <c r="B1376"/>
      <c r="C1376"/>
      <c r="D1376"/>
    </row>
    <row r="1377" spans="2:4" x14ac:dyDescent="0.25">
      <c r="B1377"/>
      <c r="C1377"/>
      <c r="D1377"/>
    </row>
    <row r="1378" spans="2:4" x14ac:dyDescent="0.25">
      <c r="B1378"/>
      <c r="C1378"/>
      <c r="D1378"/>
    </row>
    <row r="1379" spans="2:4" x14ac:dyDescent="0.25">
      <c r="B1379"/>
      <c r="C1379"/>
      <c r="D1379"/>
    </row>
    <row r="1380" spans="2:4" x14ac:dyDescent="0.25">
      <c r="B1380"/>
      <c r="C1380"/>
      <c r="D1380"/>
    </row>
    <row r="1381" spans="2:4" x14ac:dyDescent="0.25">
      <c r="B1381"/>
      <c r="C1381"/>
      <c r="D1381"/>
    </row>
    <row r="1382" spans="2:4" x14ac:dyDescent="0.25">
      <c r="B1382"/>
      <c r="C1382"/>
      <c r="D1382"/>
    </row>
    <row r="1383" spans="2:4" x14ac:dyDescent="0.25">
      <c r="B1383"/>
      <c r="C1383"/>
      <c r="D1383"/>
    </row>
    <row r="1384" spans="2:4" x14ac:dyDescent="0.25">
      <c r="B1384"/>
      <c r="C1384"/>
      <c r="D1384"/>
    </row>
    <row r="1385" spans="2:4" x14ac:dyDescent="0.25">
      <c r="B1385"/>
      <c r="C1385"/>
      <c r="D1385"/>
    </row>
    <row r="1386" spans="2:4" x14ac:dyDescent="0.25">
      <c r="B1386"/>
      <c r="C1386"/>
      <c r="D1386"/>
    </row>
    <row r="1387" spans="2:4" x14ac:dyDescent="0.25">
      <c r="B1387"/>
      <c r="C1387"/>
      <c r="D1387"/>
    </row>
    <row r="1388" spans="2:4" x14ac:dyDescent="0.25">
      <c r="B1388"/>
      <c r="C1388"/>
      <c r="D1388"/>
    </row>
    <row r="1389" spans="2:4" x14ac:dyDescent="0.25">
      <c r="B1389"/>
      <c r="C1389"/>
      <c r="D1389"/>
    </row>
    <row r="1390" spans="2:4" x14ac:dyDescent="0.25">
      <c r="B1390"/>
      <c r="C1390"/>
      <c r="D1390"/>
    </row>
    <row r="1391" spans="2:4" x14ac:dyDescent="0.25">
      <c r="B1391"/>
      <c r="C1391"/>
      <c r="D1391"/>
    </row>
    <row r="1392" spans="2:4" x14ac:dyDescent="0.25">
      <c r="B1392"/>
      <c r="C1392"/>
      <c r="D1392"/>
    </row>
    <row r="1393" spans="2:4" x14ac:dyDescent="0.25">
      <c r="B1393"/>
      <c r="C1393"/>
      <c r="D1393"/>
    </row>
    <row r="1394" spans="2:4" x14ac:dyDescent="0.25">
      <c r="B1394"/>
      <c r="C1394"/>
      <c r="D1394"/>
    </row>
    <row r="1395" spans="2:4" x14ac:dyDescent="0.25">
      <c r="B1395"/>
      <c r="C1395"/>
      <c r="D1395"/>
    </row>
    <row r="1396" spans="2:4" x14ac:dyDescent="0.25">
      <c r="B1396"/>
      <c r="C1396"/>
      <c r="D1396"/>
    </row>
    <row r="1397" spans="2:4" x14ac:dyDescent="0.25">
      <c r="B1397"/>
      <c r="C1397"/>
      <c r="D1397"/>
    </row>
    <row r="1398" spans="2:4" x14ac:dyDescent="0.25">
      <c r="B1398"/>
      <c r="C1398"/>
      <c r="D1398"/>
    </row>
    <row r="1399" spans="2:4" x14ac:dyDescent="0.25">
      <c r="B1399"/>
      <c r="C1399"/>
      <c r="D1399"/>
    </row>
    <row r="1400" spans="2:4" x14ac:dyDescent="0.25">
      <c r="B1400"/>
      <c r="C1400"/>
      <c r="D1400"/>
    </row>
    <row r="1401" spans="2:4" x14ac:dyDescent="0.25">
      <c r="B1401"/>
      <c r="C1401"/>
      <c r="D1401"/>
    </row>
    <row r="1402" spans="2:4" x14ac:dyDescent="0.25">
      <c r="B1402"/>
      <c r="C1402"/>
      <c r="D1402"/>
    </row>
    <row r="1403" spans="2:4" x14ac:dyDescent="0.25">
      <c r="B1403"/>
      <c r="C1403"/>
      <c r="D1403"/>
    </row>
    <row r="1404" spans="2:4" x14ac:dyDescent="0.25">
      <c r="B1404"/>
      <c r="C1404"/>
      <c r="D1404"/>
    </row>
    <row r="1405" spans="2:4" x14ac:dyDescent="0.25">
      <c r="B1405"/>
      <c r="C1405"/>
      <c r="D1405"/>
    </row>
    <row r="1406" spans="2:4" x14ac:dyDescent="0.25">
      <c r="B1406"/>
      <c r="C1406"/>
      <c r="D1406"/>
    </row>
    <row r="1407" spans="2:4" x14ac:dyDescent="0.25">
      <c r="B1407"/>
      <c r="C1407"/>
      <c r="D1407"/>
    </row>
    <row r="1408" spans="2:4" x14ac:dyDescent="0.25">
      <c r="B1408"/>
      <c r="C1408"/>
      <c r="D1408"/>
    </row>
    <row r="1409" spans="2:4" x14ac:dyDescent="0.25">
      <c r="B1409"/>
      <c r="C1409"/>
      <c r="D1409"/>
    </row>
    <row r="1410" spans="2:4" x14ac:dyDescent="0.25">
      <c r="B1410"/>
      <c r="C1410"/>
      <c r="D1410"/>
    </row>
    <row r="1411" spans="2:4" x14ac:dyDescent="0.25">
      <c r="B1411"/>
      <c r="C1411"/>
      <c r="D1411"/>
    </row>
    <row r="1412" spans="2:4" x14ac:dyDescent="0.25">
      <c r="B1412"/>
      <c r="C1412"/>
      <c r="D1412"/>
    </row>
    <row r="1413" spans="2:4" x14ac:dyDescent="0.25">
      <c r="B1413"/>
      <c r="C1413"/>
      <c r="D1413"/>
    </row>
    <row r="1414" spans="2:4" x14ac:dyDescent="0.25">
      <c r="B1414"/>
      <c r="C1414"/>
      <c r="D1414"/>
    </row>
    <row r="1415" spans="2:4" x14ac:dyDescent="0.25">
      <c r="B1415"/>
      <c r="C1415"/>
      <c r="D1415"/>
    </row>
    <row r="1416" spans="2:4" x14ac:dyDescent="0.25">
      <c r="B1416"/>
      <c r="C1416"/>
      <c r="D1416"/>
    </row>
    <row r="1417" spans="2:4" x14ac:dyDescent="0.25">
      <c r="B1417"/>
      <c r="C1417"/>
      <c r="D1417"/>
    </row>
    <row r="1418" spans="2:4" x14ac:dyDescent="0.25">
      <c r="B1418"/>
      <c r="C1418"/>
      <c r="D1418"/>
    </row>
    <row r="1419" spans="2:4" x14ac:dyDescent="0.25">
      <c r="B1419"/>
      <c r="C1419"/>
      <c r="D1419"/>
    </row>
    <row r="1420" spans="2:4" x14ac:dyDescent="0.25">
      <c r="B1420"/>
      <c r="C1420"/>
      <c r="D1420"/>
    </row>
    <row r="1421" spans="2:4" x14ac:dyDescent="0.25">
      <c r="B1421"/>
      <c r="C1421"/>
      <c r="D1421"/>
    </row>
    <row r="1422" spans="2:4" x14ac:dyDescent="0.25">
      <c r="B1422"/>
      <c r="C1422"/>
      <c r="D1422"/>
    </row>
    <row r="1423" spans="2:4" x14ac:dyDescent="0.25">
      <c r="B1423"/>
      <c r="C1423"/>
      <c r="D1423"/>
    </row>
    <row r="1424" spans="2:4" x14ac:dyDescent="0.25">
      <c r="B1424"/>
      <c r="C1424"/>
      <c r="D1424"/>
    </row>
    <row r="1425" spans="2:4" x14ac:dyDescent="0.25">
      <c r="B1425"/>
      <c r="C1425"/>
      <c r="D1425"/>
    </row>
    <row r="1426" spans="2:4" x14ac:dyDescent="0.25">
      <c r="B1426"/>
      <c r="C1426"/>
      <c r="D1426"/>
    </row>
    <row r="1427" spans="2:4" x14ac:dyDescent="0.25">
      <c r="B1427"/>
      <c r="C1427"/>
      <c r="D1427"/>
    </row>
    <row r="1428" spans="2:4" x14ac:dyDescent="0.25">
      <c r="B1428"/>
      <c r="C1428"/>
      <c r="D1428"/>
    </row>
    <row r="1429" spans="2:4" x14ac:dyDescent="0.25">
      <c r="B1429"/>
      <c r="C1429"/>
      <c r="D1429"/>
    </row>
    <row r="1430" spans="2:4" x14ac:dyDescent="0.25">
      <c r="B1430"/>
      <c r="C1430"/>
      <c r="D1430"/>
    </row>
    <row r="1431" spans="2:4" x14ac:dyDescent="0.25">
      <c r="B1431"/>
      <c r="C1431"/>
      <c r="D1431"/>
    </row>
    <row r="1432" spans="2:4" x14ac:dyDescent="0.25">
      <c r="B1432"/>
      <c r="C1432"/>
      <c r="D1432"/>
    </row>
    <row r="1433" spans="2:4" x14ac:dyDescent="0.25">
      <c r="B1433"/>
      <c r="C1433"/>
      <c r="D1433"/>
    </row>
    <row r="1434" spans="2:4" x14ac:dyDescent="0.25">
      <c r="B1434"/>
      <c r="C1434"/>
      <c r="D1434"/>
    </row>
    <row r="1435" spans="2:4" x14ac:dyDescent="0.25">
      <c r="B1435"/>
      <c r="C1435"/>
      <c r="D1435"/>
    </row>
    <row r="1436" spans="2:4" x14ac:dyDescent="0.25">
      <c r="B1436"/>
      <c r="C1436"/>
      <c r="D1436"/>
    </row>
    <row r="1437" spans="2:4" x14ac:dyDescent="0.25">
      <c r="B1437"/>
      <c r="C1437"/>
      <c r="D1437"/>
    </row>
    <row r="1438" spans="2:4" x14ac:dyDescent="0.25">
      <c r="B1438"/>
      <c r="C1438"/>
      <c r="D1438"/>
    </row>
    <row r="1439" spans="2:4" x14ac:dyDescent="0.25">
      <c r="B1439"/>
      <c r="C1439"/>
      <c r="D1439"/>
    </row>
    <row r="1440" spans="2:4" x14ac:dyDescent="0.25">
      <c r="B1440"/>
      <c r="C1440"/>
      <c r="D1440"/>
    </row>
    <row r="1441" spans="2:4" x14ac:dyDescent="0.25">
      <c r="B1441"/>
      <c r="C1441"/>
      <c r="D1441"/>
    </row>
    <row r="1442" spans="2:4" x14ac:dyDescent="0.25">
      <c r="B1442"/>
      <c r="C1442"/>
      <c r="D1442"/>
    </row>
    <row r="1443" spans="2:4" x14ac:dyDescent="0.25">
      <c r="B1443"/>
      <c r="C1443"/>
      <c r="D1443"/>
    </row>
    <row r="1444" spans="2:4" x14ac:dyDescent="0.25">
      <c r="B1444"/>
      <c r="C1444"/>
      <c r="D1444"/>
    </row>
    <row r="1445" spans="2:4" x14ac:dyDescent="0.25">
      <c r="B1445"/>
      <c r="C1445"/>
      <c r="D1445"/>
    </row>
    <row r="1446" spans="2:4" x14ac:dyDescent="0.25">
      <c r="B1446"/>
      <c r="C1446"/>
      <c r="D1446"/>
    </row>
    <row r="1447" spans="2:4" x14ac:dyDescent="0.25">
      <c r="B1447"/>
      <c r="C1447"/>
      <c r="D1447"/>
    </row>
    <row r="1448" spans="2:4" x14ac:dyDescent="0.25">
      <c r="B1448"/>
      <c r="C1448"/>
      <c r="D1448"/>
    </row>
    <row r="1449" spans="2:4" x14ac:dyDescent="0.25">
      <c r="B1449"/>
      <c r="C1449"/>
      <c r="D1449"/>
    </row>
    <row r="1450" spans="2:4" x14ac:dyDescent="0.25">
      <c r="B1450"/>
      <c r="C1450"/>
      <c r="D1450"/>
    </row>
    <row r="1451" spans="2:4" x14ac:dyDescent="0.25">
      <c r="B1451"/>
      <c r="C1451"/>
      <c r="D1451"/>
    </row>
    <row r="1452" spans="2:4" x14ac:dyDescent="0.25">
      <c r="B1452"/>
      <c r="C1452"/>
      <c r="D1452"/>
    </row>
    <row r="1453" spans="2:4" x14ac:dyDescent="0.25">
      <c r="B1453"/>
      <c r="C1453"/>
      <c r="D1453"/>
    </row>
    <row r="1454" spans="2:4" x14ac:dyDescent="0.25">
      <c r="B1454"/>
      <c r="C1454"/>
      <c r="D1454"/>
    </row>
    <row r="1455" spans="2:4" x14ac:dyDescent="0.25">
      <c r="B1455"/>
      <c r="C1455"/>
      <c r="D1455"/>
    </row>
    <row r="1456" spans="2:4" x14ac:dyDescent="0.25">
      <c r="B1456"/>
      <c r="C1456"/>
      <c r="D1456"/>
    </row>
    <row r="1457" spans="2:4" x14ac:dyDescent="0.25">
      <c r="B1457"/>
      <c r="C1457"/>
      <c r="D1457"/>
    </row>
    <row r="1458" spans="2:4" x14ac:dyDescent="0.25">
      <c r="B1458"/>
      <c r="C1458"/>
      <c r="D1458"/>
    </row>
    <row r="1459" spans="2:4" x14ac:dyDescent="0.25">
      <c r="B1459"/>
      <c r="C1459"/>
      <c r="D1459"/>
    </row>
    <row r="1460" spans="2:4" x14ac:dyDescent="0.25">
      <c r="B1460"/>
      <c r="C1460"/>
      <c r="D1460"/>
    </row>
    <row r="1461" spans="2:4" x14ac:dyDescent="0.25">
      <c r="B1461"/>
      <c r="C1461"/>
      <c r="D1461"/>
    </row>
    <row r="1462" spans="2:4" x14ac:dyDescent="0.25">
      <c r="B1462"/>
      <c r="C1462"/>
      <c r="D1462"/>
    </row>
    <row r="1463" spans="2:4" x14ac:dyDescent="0.25">
      <c r="B1463"/>
      <c r="C1463"/>
      <c r="D1463"/>
    </row>
    <row r="1464" spans="2:4" x14ac:dyDescent="0.25">
      <c r="B1464"/>
      <c r="C1464"/>
      <c r="D1464"/>
    </row>
    <row r="1465" spans="2:4" x14ac:dyDescent="0.25">
      <c r="B1465"/>
      <c r="C1465"/>
      <c r="D1465"/>
    </row>
    <row r="1466" spans="2:4" x14ac:dyDescent="0.25">
      <c r="B1466"/>
      <c r="C1466"/>
      <c r="D1466"/>
    </row>
    <row r="1467" spans="2:4" x14ac:dyDescent="0.25">
      <c r="B1467"/>
      <c r="C1467"/>
      <c r="D1467"/>
    </row>
    <row r="1468" spans="2:4" x14ac:dyDescent="0.25">
      <c r="B1468"/>
      <c r="C1468"/>
      <c r="D1468"/>
    </row>
    <row r="1469" spans="2:4" x14ac:dyDescent="0.25">
      <c r="B1469"/>
      <c r="C1469"/>
      <c r="D1469"/>
    </row>
    <row r="1470" spans="2:4" x14ac:dyDescent="0.25">
      <c r="B1470"/>
      <c r="C1470"/>
      <c r="D1470"/>
    </row>
    <row r="1471" spans="2:4" x14ac:dyDescent="0.25">
      <c r="B1471"/>
      <c r="C1471"/>
      <c r="D1471"/>
    </row>
    <row r="1472" spans="2:4" x14ac:dyDescent="0.25">
      <c r="B1472"/>
      <c r="C1472"/>
      <c r="D1472"/>
    </row>
    <row r="1473" spans="2:4" x14ac:dyDescent="0.25">
      <c r="B1473"/>
      <c r="C1473"/>
      <c r="D1473"/>
    </row>
    <row r="1474" spans="2:4" x14ac:dyDescent="0.25">
      <c r="B1474"/>
      <c r="C1474"/>
      <c r="D1474"/>
    </row>
    <row r="1475" spans="2:4" x14ac:dyDescent="0.25">
      <c r="B1475"/>
      <c r="C1475"/>
      <c r="D1475"/>
    </row>
    <row r="1476" spans="2:4" x14ac:dyDescent="0.25">
      <c r="B1476"/>
      <c r="C1476"/>
      <c r="D1476"/>
    </row>
    <row r="1477" spans="2:4" x14ac:dyDescent="0.25">
      <c r="B1477"/>
      <c r="C1477"/>
      <c r="D1477"/>
    </row>
    <row r="1478" spans="2:4" x14ac:dyDescent="0.25">
      <c r="B1478"/>
      <c r="C1478"/>
      <c r="D1478"/>
    </row>
    <row r="1479" spans="2:4" x14ac:dyDescent="0.25">
      <c r="B1479"/>
      <c r="C1479"/>
      <c r="D1479"/>
    </row>
    <row r="1480" spans="2:4" x14ac:dyDescent="0.25">
      <c r="B1480"/>
      <c r="C1480"/>
      <c r="D1480"/>
    </row>
    <row r="1481" spans="2:4" x14ac:dyDescent="0.25">
      <c r="B1481"/>
      <c r="C1481"/>
      <c r="D1481"/>
    </row>
    <row r="1482" spans="2:4" x14ac:dyDescent="0.25">
      <c r="B1482"/>
      <c r="C1482"/>
      <c r="D1482"/>
    </row>
    <row r="1483" spans="2:4" x14ac:dyDescent="0.25">
      <c r="B1483"/>
      <c r="C1483"/>
      <c r="D1483"/>
    </row>
    <row r="1484" spans="2:4" x14ac:dyDescent="0.25">
      <c r="B1484"/>
      <c r="C1484"/>
      <c r="D1484"/>
    </row>
    <row r="1485" spans="2:4" x14ac:dyDescent="0.25">
      <c r="B1485"/>
      <c r="C1485"/>
      <c r="D1485"/>
    </row>
    <row r="1486" spans="2:4" x14ac:dyDescent="0.25">
      <c r="B1486"/>
      <c r="C1486"/>
      <c r="D1486"/>
    </row>
    <row r="1487" spans="2:4" x14ac:dyDescent="0.25">
      <c r="B1487"/>
      <c r="C1487"/>
      <c r="D1487"/>
    </row>
    <row r="1488" spans="2:4" x14ac:dyDescent="0.25">
      <c r="B1488"/>
      <c r="C1488"/>
      <c r="D1488"/>
    </row>
    <row r="1489" spans="2:4" x14ac:dyDescent="0.25">
      <c r="B1489"/>
      <c r="C1489"/>
      <c r="D1489"/>
    </row>
    <row r="1490" spans="2:4" x14ac:dyDescent="0.25">
      <c r="B1490"/>
      <c r="C1490"/>
      <c r="D1490"/>
    </row>
    <row r="1491" spans="2:4" x14ac:dyDescent="0.25">
      <c r="B1491"/>
      <c r="C1491"/>
      <c r="D1491"/>
    </row>
    <row r="1492" spans="2:4" x14ac:dyDescent="0.25">
      <c r="B1492"/>
      <c r="C1492"/>
      <c r="D1492"/>
    </row>
    <row r="1493" spans="2:4" x14ac:dyDescent="0.25">
      <c r="B1493"/>
      <c r="C1493"/>
      <c r="D1493"/>
    </row>
    <row r="1494" spans="2:4" x14ac:dyDescent="0.25">
      <c r="B1494"/>
      <c r="C1494"/>
      <c r="D1494"/>
    </row>
    <row r="1495" spans="2:4" x14ac:dyDescent="0.25">
      <c r="B1495"/>
      <c r="C1495"/>
      <c r="D1495"/>
    </row>
    <row r="1496" spans="2:4" x14ac:dyDescent="0.25">
      <c r="B1496"/>
      <c r="C1496"/>
      <c r="D1496"/>
    </row>
    <row r="1497" spans="2:4" x14ac:dyDescent="0.25">
      <c r="B1497"/>
      <c r="C1497"/>
      <c r="D1497"/>
    </row>
    <row r="1498" spans="2:4" x14ac:dyDescent="0.25">
      <c r="B1498"/>
      <c r="C1498"/>
      <c r="D1498"/>
    </row>
    <row r="1499" spans="2:4" x14ac:dyDescent="0.25">
      <c r="B1499"/>
      <c r="C1499"/>
      <c r="D1499"/>
    </row>
    <row r="1500" spans="2:4" x14ac:dyDescent="0.25">
      <c r="B1500"/>
      <c r="C1500"/>
      <c r="D1500"/>
    </row>
    <row r="1501" spans="2:4" x14ac:dyDescent="0.25">
      <c r="B1501"/>
      <c r="C1501"/>
      <c r="D1501"/>
    </row>
    <row r="1502" spans="2:4" x14ac:dyDescent="0.25">
      <c r="B1502"/>
      <c r="C1502"/>
      <c r="D1502"/>
    </row>
    <row r="1503" spans="2:4" x14ac:dyDescent="0.25">
      <c r="B1503"/>
      <c r="C1503"/>
      <c r="D1503"/>
    </row>
    <row r="1504" spans="2:4" x14ac:dyDescent="0.25">
      <c r="B1504"/>
      <c r="C1504"/>
      <c r="D1504"/>
    </row>
    <row r="1505" spans="2:4" x14ac:dyDescent="0.25">
      <c r="B1505"/>
      <c r="C1505"/>
      <c r="D1505"/>
    </row>
    <row r="1506" spans="2:4" x14ac:dyDescent="0.25">
      <c r="B1506"/>
      <c r="C1506"/>
      <c r="D1506"/>
    </row>
    <row r="1507" spans="2:4" x14ac:dyDescent="0.25">
      <c r="B1507"/>
      <c r="C1507"/>
      <c r="D1507"/>
    </row>
    <row r="1508" spans="2:4" x14ac:dyDescent="0.25">
      <c r="B1508"/>
      <c r="C1508"/>
      <c r="D1508"/>
    </row>
    <row r="1509" spans="2:4" x14ac:dyDescent="0.25">
      <c r="B1509"/>
      <c r="C1509"/>
      <c r="D1509"/>
    </row>
    <row r="1510" spans="2:4" x14ac:dyDescent="0.25">
      <c r="B1510"/>
      <c r="C1510"/>
      <c r="D1510"/>
    </row>
    <row r="1511" spans="2:4" x14ac:dyDescent="0.25">
      <c r="B1511"/>
      <c r="C1511"/>
      <c r="D1511"/>
    </row>
    <row r="1512" spans="2:4" x14ac:dyDescent="0.25">
      <c r="B1512"/>
      <c r="C1512"/>
      <c r="D1512"/>
    </row>
    <row r="1513" spans="2:4" x14ac:dyDescent="0.25">
      <c r="B1513"/>
      <c r="C1513"/>
      <c r="D1513"/>
    </row>
    <row r="1514" spans="2:4" x14ac:dyDescent="0.25">
      <c r="B1514"/>
      <c r="C1514"/>
      <c r="D1514"/>
    </row>
    <row r="1515" spans="2:4" x14ac:dyDescent="0.25">
      <c r="B1515"/>
      <c r="C1515"/>
      <c r="D1515"/>
    </row>
    <row r="1516" spans="2:4" x14ac:dyDescent="0.25">
      <c r="B1516"/>
      <c r="C1516"/>
      <c r="D1516"/>
    </row>
    <row r="1517" spans="2:4" x14ac:dyDescent="0.25">
      <c r="B1517"/>
      <c r="C1517"/>
      <c r="D1517"/>
    </row>
    <row r="1518" spans="2:4" x14ac:dyDescent="0.25">
      <c r="B1518"/>
      <c r="C1518"/>
      <c r="D1518"/>
    </row>
    <row r="1519" spans="2:4" x14ac:dyDescent="0.25">
      <c r="B1519"/>
      <c r="C1519"/>
      <c r="D1519"/>
    </row>
    <row r="1520" spans="2:4" x14ac:dyDescent="0.25">
      <c r="B1520"/>
      <c r="C1520"/>
      <c r="D1520"/>
    </row>
    <row r="1521" spans="2:4" x14ac:dyDescent="0.25">
      <c r="B1521"/>
      <c r="C1521"/>
      <c r="D1521"/>
    </row>
    <row r="1522" spans="2:4" x14ac:dyDescent="0.25">
      <c r="B1522"/>
      <c r="C1522"/>
      <c r="D1522"/>
    </row>
    <row r="1523" spans="2:4" x14ac:dyDescent="0.25">
      <c r="B1523"/>
      <c r="C1523"/>
      <c r="D1523"/>
    </row>
    <row r="1524" spans="2:4" x14ac:dyDescent="0.25">
      <c r="B1524"/>
      <c r="C1524"/>
      <c r="D1524"/>
    </row>
    <row r="1525" spans="2:4" x14ac:dyDescent="0.25">
      <c r="B1525"/>
      <c r="C1525"/>
      <c r="D1525"/>
    </row>
    <row r="1526" spans="2:4" x14ac:dyDescent="0.25">
      <c r="B1526"/>
      <c r="C1526"/>
      <c r="D1526"/>
    </row>
    <row r="1527" spans="2:4" x14ac:dyDescent="0.25">
      <c r="B1527"/>
      <c r="C1527"/>
      <c r="D1527"/>
    </row>
    <row r="1528" spans="2:4" x14ac:dyDescent="0.25">
      <c r="B1528"/>
      <c r="C1528"/>
      <c r="D1528"/>
    </row>
    <row r="1529" spans="2:4" x14ac:dyDescent="0.25">
      <c r="B1529"/>
      <c r="C1529"/>
      <c r="D1529"/>
    </row>
    <row r="1530" spans="2:4" x14ac:dyDescent="0.25">
      <c r="B1530"/>
      <c r="C1530"/>
      <c r="D1530"/>
    </row>
    <row r="1531" spans="2:4" x14ac:dyDescent="0.25">
      <c r="B1531"/>
      <c r="C1531"/>
      <c r="D1531"/>
    </row>
    <row r="1532" spans="2:4" x14ac:dyDescent="0.25">
      <c r="B1532"/>
      <c r="C1532"/>
      <c r="D1532"/>
    </row>
    <row r="1533" spans="2:4" x14ac:dyDescent="0.25">
      <c r="B1533"/>
      <c r="C1533"/>
      <c r="D1533"/>
    </row>
    <row r="1534" spans="2:4" x14ac:dyDescent="0.25">
      <c r="B1534"/>
      <c r="C1534"/>
      <c r="D1534"/>
    </row>
    <row r="1535" spans="2:4" x14ac:dyDescent="0.25">
      <c r="B1535"/>
      <c r="C1535"/>
      <c r="D1535"/>
    </row>
    <row r="1536" spans="2:4" x14ac:dyDescent="0.25">
      <c r="B1536"/>
      <c r="C1536"/>
      <c r="D1536"/>
    </row>
    <row r="1537" spans="2:4" x14ac:dyDescent="0.25">
      <c r="B1537"/>
      <c r="C1537"/>
      <c r="D1537"/>
    </row>
    <row r="1538" spans="2:4" x14ac:dyDescent="0.25">
      <c r="B1538"/>
      <c r="C1538"/>
      <c r="D1538"/>
    </row>
    <row r="1539" spans="2:4" x14ac:dyDescent="0.25">
      <c r="B1539"/>
      <c r="C1539"/>
      <c r="D1539"/>
    </row>
    <row r="1540" spans="2:4" x14ac:dyDescent="0.25">
      <c r="B1540"/>
      <c r="C1540"/>
      <c r="D1540"/>
    </row>
    <row r="1541" spans="2:4" x14ac:dyDescent="0.25">
      <c r="B1541"/>
      <c r="C1541"/>
      <c r="D1541"/>
    </row>
    <row r="1542" spans="2:4" x14ac:dyDescent="0.25">
      <c r="B1542"/>
      <c r="C1542"/>
      <c r="D1542"/>
    </row>
    <row r="1543" spans="2:4" x14ac:dyDescent="0.25">
      <c r="B1543"/>
      <c r="C1543"/>
      <c r="D1543"/>
    </row>
    <row r="1544" spans="2:4" x14ac:dyDescent="0.25">
      <c r="B1544"/>
      <c r="C1544"/>
      <c r="D1544"/>
    </row>
    <row r="1545" spans="2:4" x14ac:dyDescent="0.25">
      <c r="B1545"/>
      <c r="C1545"/>
      <c r="D1545"/>
    </row>
    <row r="1546" spans="2:4" x14ac:dyDescent="0.25">
      <c r="B1546"/>
      <c r="C1546"/>
      <c r="D1546"/>
    </row>
    <row r="1547" spans="2:4" x14ac:dyDescent="0.25">
      <c r="B1547"/>
      <c r="C1547"/>
      <c r="D1547"/>
    </row>
    <row r="1548" spans="2:4" x14ac:dyDescent="0.25">
      <c r="B1548"/>
      <c r="C1548"/>
      <c r="D1548"/>
    </row>
    <row r="1549" spans="2:4" x14ac:dyDescent="0.25">
      <c r="B1549"/>
      <c r="C1549"/>
      <c r="D1549"/>
    </row>
    <row r="1550" spans="2:4" x14ac:dyDescent="0.25">
      <c r="B1550"/>
      <c r="C1550"/>
      <c r="D1550"/>
    </row>
    <row r="1551" spans="2:4" x14ac:dyDescent="0.25">
      <c r="B1551"/>
      <c r="C1551"/>
      <c r="D1551"/>
    </row>
    <row r="1552" spans="2:4" x14ac:dyDescent="0.25">
      <c r="B1552"/>
      <c r="C1552"/>
      <c r="D1552"/>
    </row>
    <row r="1553" spans="2:4" x14ac:dyDescent="0.25">
      <c r="B1553"/>
      <c r="C1553"/>
      <c r="D1553"/>
    </row>
    <row r="1554" spans="2:4" x14ac:dyDescent="0.25">
      <c r="B1554"/>
      <c r="C1554"/>
      <c r="D1554"/>
    </row>
    <row r="1555" spans="2:4" x14ac:dyDescent="0.25">
      <c r="B1555"/>
      <c r="C1555"/>
      <c r="D1555"/>
    </row>
    <row r="1556" spans="2:4" x14ac:dyDescent="0.25">
      <c r="B1556"/>
      <c r="C1556"/>
      <c r="D1556"/>
    </row>
    <row r="1557" spans="2:4" x14ac:dyDescent="0.25">
      <c r="B1557"/>
      <c r="C1557"/>
      <c r="D1557"/>
    </row>
    <row r="1558" spans="2:4" x14ac:dyDescent="0.25">
      <c r="B1558"/>
      <c r="C1558"/>
      <c r="D1558"/>
    </row>
    <row r="1559" spans="2:4" x14ac:dyDescent="0.25">
      <c r="B1559"/>
      <c r="C1559"/>
      <c r="D1559"/>
    </row>
    <row r="1560" spans="2:4" x14ac:dyDescent="0.25">
      <c r="B1560"/>
      <c r="C1560"/>
      <c r="D1560"/>
    </row>
    <row r="1561" spans="2:4" x14ac:dyDescent="0.25">
      <c r="B1561"/>
      <c r="C1561"/>
      <c r="D1561"/>
    </row>
    <row r="1562" spans="2:4" x14ac:dyDescent="0.25">
      <c r="B1562"/>
      <c r="C1562"/>
      <c r="D1562"/>
    </row>
    <row r="1563" spans="2:4" x14ac:dyDescent="0.25">
      <c r="B1563"/>
      <c r="C1563"/>
      <c r="D1563"/>
    </row>
    <row r="1564" spans="2:4" x14ac:dyDescent="0.25">
      <c r="B1564"/>
      <c r="C1564"/>
      <c r="D1564"/>
    </row>
    <row r="1565" spans="2:4" x14ac:dyDescent="0.25">
      <c r="B1565"/>
      <c r="C1565"/>
      <c r="D1565"/>
    </row>
    <row r="1566" spans="2:4" x14ac:dyDescent="0.25">
      <c r="B1566"/>
      <c r="C1566"/>
      <c r="D1566"/>
    </row>
    <row r="1567" spans="2:4" x14ac:dyDescent="0.25">
      <c r="B1567"/>
      <c r="C1567"/>
      <c r="D1567"/>
    </row>
    <row r="1568" spans="2:4" x14ac:dyDescent="0.25">
      <c r="B1568"/>
      <c r="C1568"/>
      <c r="D1568"/>
    </row>
    <row r="1569" spans="2:4" x14ac:dyDescent="0.25">
      <c r="B1569"/>
      <c r="C1569"/>
      <c r="D1569"/>
    </row>
    <row r="1570" spans="2:4" x14ac:dyDescent="0.25">
      <c r="B1570"/>
      <c r="C1570"/>
      <c r="D1570"/>
    </row>
    <row r="1571" spans="2:4" x14ac:dyDescent="0.25">
      <c r="B1571"/>
      <c r="C1571"/>
      <c r="D1571"/>
    </row>
    <row r="1572" spans="2:4" x14ac:dyDescent="0.25">
      <c r="B1572"/>
      <c r="C1572"/>
      <c r="D1572"/>
    </row>
    <row r="1573" spans="2:4" x14ac:dyDescent="0.25">
      <c r="B1573"/>
      <c r="C1573"/>
      <c r="D1573"/>
    </row>
    <row r="1574" spans="2:4" x14ac:dyDescent="0.25">
      <c r="B1574"/>
      <c r="C1574"/>
      <c r="D1574"/>
    </row>
    <row r="1575" spans="2:4" x14ac:dyDescent="0.25">
      <c r="B1575"/>
      <c r="C1575"/>
      <c r="D1575"/>
    </row>
    <row r="1576" spans="2:4" x14ac:dyDescent="0.25">
      <c r="B1576"/>
      <c r="C1576"/>
      <c r="D1576"/>
    </row>
    <row r="1577" spans="2:4" x14ac:dyDescent="0.25">
      <c r="B1577"/>
      <c r="C1577"/>
      <c r="D1577"/>
    </row>
    <row r="1578" spans="2:4" x14ac:dyDescent="0.25">
      <c r="B1578"/>
      <c r="C1578"/>
      <c r="D1578"/>
    </row>
    <row r="1579" spans="2:4" x14ac:dyDescent="0.25">
      <c r="B1579"/>
      <c r="C1579"/>
      <c r="D1579"/>
    </row>
    <row r="1580" spans="2:4" x14ac:dyDescent="0.25">
      <c r="B1580"/>
      <c r="C1580"/>
      <c r="D1580"/>
    </row>
    <row r="1581" spans="2:4" x14ac:dyDescent="0.25">
      <c r="B1581"/>
      <c r="C1581"/>
      <c r="D1581"/>
    </row>
    <row r="1582" spans="2:4" x14ac:dyDescent="0.25">
      <c r="B1582"/>
      <c r="C1582"/>
      <c r="D1582"/>
    </row>
    <row r="1583" spans="2:4" x14ac:dyDescent="0.25">
      <c r="B1583"/>
      <c r="C1583"/>
      <c r="D1583"/>
    </row>
    <row r="1584" spans="2:4" x14ac:dyDescent="0.25">
      <c r="B1584"/>
      <c r="C1584"/>
      <c r="D1584"/>
    </row>
    <row r="1585" spans="2:4" x14ac:dyDescent="0.25">
      <c r="B1585"/>
      <c r="C1585"/>
      <c r="D1585"/>
    </row>
    <row r="1586" spans="2:4" x14ac:dyDescent="0.25">
      <c r="B1586"/>
      <c r="C1586"/>
      <c r="D1586"/>
    </row>
    <row r="1587" spans="2:4" x14ac:dyDescent="0.25">
      <c r="B1587"/>
      <c r="C1587"/>
      <c r="D1587"/>
    </row>
    <row r="1588" spans="2:4" x14ac:dyDescent="0.25">
      <c r="B1588"/>
      <c r="C1588"/>
      <c r="D1588"/>
    </row>
    <row r="1589" spans="2:4" x14ac:dyDescent="0.25">
      <c r="B1589"/>
      <c r="C1589"/>
      <c r="D1589"/>
    </row>
    <row r="1590" spans="2:4" x14ac:dyDescent="0.25">
      <c r="B1590"/>
      <c r="C1590"/>
      <c r="D1590"/>
    </row>
    <row r="1591" spans="2:4" x14ac:dyDescent="0.25">
      <c r="B1591"/>
      <c r="C1591"/>
      <c r="D1591"/>
    </row>
    <row r="1592" spans="2:4" x14ac:dyDescent="0.25">
      <c r="B1592"/>
      <c r="C1592"/>
      <c r="D1592"/>
    </row>
    <row r="1593" spans="2:4" x14ac:dyDescent="0.25">
      <c r="B1593"/>
      <c r="C1593"/>
      <c r="D1593"/>
    </row>
    <row r="1594" spans="2:4" x14ac:dyDescent="0.25">
      <c r="B1594"/>
      <c r="C1594"/>
      <c r="D1594"/>
    </row>
    <row r="1595" spans="2:4" x14ac:dyDescent="0.25">
      <c r="B1595"/>
      <c r="C1595"/>
      <c r="D1595"/>
    </row>
    <row r="1596" spans="2:4" x14ac:dyDescent="0.25">
      <c r="B1596"/>
      <c r="C1596"/>
      <c r="D1596"/>
    </row>
    <row r="1597" spans="2:4" x14ac:dyDescent="0.25">
      <c r="B1597"/>
      <c r="C1597"/>
      <c r="D1597"/>
    </row>
    <row r="1598" spans="2:4" x14ac:dyDescent="0.25">
      <c r="B1598"/>
      <c r="C1598"/>
      <c r="D1598"/>
    </row>
    <row r="1599" spans="2:4" x14ac:dyDescent="0.25">
      <c r="B1599"/>
      <c r="C1599"/>
      <c r="D1599"/>
    </row>
    <row r="1600" spans="2:4" x14ac:dyDescent="0.25">
      <c r="B1600"/>
      <c r="C1600"/>
      <c r="D1600"/>
    </row>
    <row r="1601" spans="2:4" x14ac:dyDescent="0.25">
      <c r="B1601"/>
      <c r="C1601"/>
      <c r="D1601"/>
    </row>
    <row r="1602" spans="2:4" x14ac:dyDescent="0.25">
      <c r="B1602"/>
      <c r="C1602"/>
      <c r="D1602"/>
    </row>
    <row r="1603" spans="2:4" x14ac:dyDescent="0.25">
      <c r="B1603"/>
      <c r="C1603"/>
      <c r="D1603"/>
    </row>
    <row r="1604" spans="2:4" x14ac:dyDescent="0.25">
      <c r="B1604"/>
      <c r="C1604"/>
      <c r="D1604"/>
    </row>
    <row r="1605" spans="2:4" x14ac:dyDescent="0.25">
      <c r="B1605"/>
      <c r="C1605"/>
      <c r="D1605"/>
    </row>
    <row r="1606" spans="2:4" x14ac:dyDescent="0.25">
      <c r="B1606"/>
      <c r="C1606"/>
      <c r="D1606"/>
    </row>
    <row r="1607" spans="2:4" x14ac:dyDescent="0.25">
      <c r="B1607"/>
      <c r="C1607"/>
      <c r="D1607"/>
    </row>
    <row r="1608" spans="2:4" x14ac:dyDescent="0.25">
      <c r="B1608"/>
      <c r="C1608"/>
      <c r="D1608"/>
    </row>
    <row r="1609" spans="2:4" x14ac:dyDescent="0.25">
      <c r="B1609"/>
      <c r="C1609"/>
      <c r="D1609"/>
    </row>
    <row r="1610" spans="2:4" x14ac:dyDescent="0.25">
      <c r="B1610"/>
      <c r="C1610"/>
      <c r="D1610"/>
    </row>
    <row r="1611" spans="2:4" x14ac:dyDescent="0.25">
      <c r="B1611"/>
      <c r="C1611"/>
      <c r="D1611"/>
    </row>
    <row r="1612" spans="2:4" x14ac:dyDescent="0.25">
      <c r="B1612"/>
      <c r="C1612"/>
      <c r="D1612"/>
    </row>
    <row r="1613" spans="2:4" x14ac:dyDescent="0.25">
      <c r="B1613"/>
      <c r="C1613"/>
      <c r="D1613"/>
    </row>
    <row r="1614" spans="2:4" x14ac:dyDescent="0.25">
      <c r="B1614"/>
      <c r="C1614"/>
      <c r="D1614"/>
    </row>
    <row r="1615" spans="2:4" x14ac:dyDescent="0.25">
      <c r="B1615"/>
      <c r="C1615"/>
      <c r="D1615"/>
    </row>
    <row r="1616" spans="2:4" x14ac:dyDescent="0.25">
      <c r="B1616"/>
      <c r="C1616"/>
      <c r="D1616"/>
    </row>
    <row r="1617" spans="2:4" x14ac:dyDescent="0.25">
      <c r="B1617"/>
      <c r="C1617"/>
      <c r="D1617"/>
    </row>
    <row r="1618" spans="2:4" x14ac:dyDescent="0.25">
      <c r="B1618"/>
      <c r="C1618"/>
      <c r="D1618"/>
    </row>
    <row r="1619" spans="2:4" x14ac:dyDescent="0.25">
      <c r="B1619"/>
      <c r="C1619"/>
      <c r="D1619"/>
    </row>
    <row r="1620" spans="2:4" x14ac:dyDescent="0.25">
      <c r="B1620"/>
      <c r="C1620"/>
      <c r="D1620"/>
    </row>
    <row r="1621" spans="2:4" x14ac:dyDescent="0.25">
      <c r="B1621"/>
      <c r="C1621"/>
      <c r="D1621"/>
    </row>
    <row r="1622" spans="2:4" x14ac:dyDescent="0.25">
      <c r="B1622"/>
      <c r="C1622"/>
      <c r="D1622"/>
    </row>
    <row r="1623" spans="2:4" x14ac:dyDescent="0.25">
      <c r="B1623"/>
      <c r="C1623"/>
      <c r="D1623"/>
    </row>
    <row r="1624" spans="2:4" x14ac:dyDescent="0.25">
      <c r="B1624"/>
      <c r="C1624"/>
      <c r="D1624"/>
    </row>
    <row r="1625" spans="2:4" x14ac:dyDescent="0.25">
      <c r="B1625"/>
      <c r="C1625"/>
      <c r="D1625"/>
    </row>
    <row r="1626" spans="2:4" x14ac:dyDescent="0.25">
      <c r="B1626"/>
      <c r="C1626"/>
      <c r="D1626"/>
    </row>
    <row r="1627" spans="2:4" x14ac:dyDescent="0.25">
      <c r="B1627"/>
      <c r="C1627"/>
      <c r="D1627"/>
    </row>
    <row r="1628" spans="2:4" x14ac:dyDescent="0.25">
      <c r="B1628"/>
      <c r="C1628"/>
      <c r="D1628"/>
    </row>
    <row r="1629" spans="2:4" x14ac:dyDescent="0.25">
      <c r="B1629"/>
      <c r="C1629"/>
      <c r="D1629"/>
    </row>
    <row r="1630" spans="2:4" x14ac:dyDescent="0.25">
      <c r="B1630"/>
      <c r="C1630"/>
      <c r="D1630"/>
    </row>
    <row r="1631" spans="2:4" x14ac:dyDescent="0.25">
      <c r="B1631"/>
      <c r="C1631"/>
      <c r="D1631"/>
    </row>
    <row r="1632" spans="2:4" x14ac:dyDescent="0.25">
      <c r="B1632"/>
      <c r="C1632"/>
      <c r="D1632"/>
    </row>
    <row r="1633" spans="2:4" x14ac:dyDescent="0.25">
      <c r="B1633"/>
      <c r="C1633"/>
      <c r="D1633"/>
    </row>
    <row r="1634" spans="2:4" x14ac:dyDescent="0.25">
      <c r="B1634"/>
      <c r="C1634"/>
      <c r="D1634"/>
    </row>
    <row r="1635" spans="2:4" x14ac:dyDescent="0.25">
      <c r="B1635"/>
      <c r="C1635"/>
      <c r="D1635"/>
    </row>
    <row r="1636" spans="2:4" x14ac:dyDescent="0.25">
      <c r="B1636"/>
      <c r="C1636"/>
      <c r="D1636"/>
    </row>
    <row r="1637" spans="2:4" x14ac:dyDescent="0.25">
      <c r="B1637"/>
      <c r="C1637"/>
      <c r="D1637"/>
    </row>
    <row r="1638" spans="2:4" x14ac:dyDescent="0.25">
      <c r="B1638"/>
      <c r="C1638"/>
      <c r="D1638"/>
    </row>
    <row r="1639" spans="2:4" x14ac:dyDescent="0.25">
      <c r="B1639"/>
      <c r="C1639"/>
      <c r="D1639"/>
    </row>
    <row r="1640" spans="2:4" x14ac:dyDescent="0.25">
      <c r="B1640"/>
      <c r="C1640"/>
      <c r="D1640"/>
    </row>
    <row r="1641" spans="2:4" x14ac:dyDescent="0.25">
      <c r="B1641"/>
      <c r="C1641"/>
      <c r="D1641"/>
    </row>
    <row r="1642" spans="2:4" x14ac:dyDescent="0.25">
      <c r="B1642"/>
      <c r="C1642"/>
      <c r="D1642"/>
    </row>
    <row r="1643" spans="2:4" x14ac:dyDescent="0.25">
      <c r="B1643"/>
      <c r="C1643"/>
      <c r="D1643"/>
    </row>
    <row r="1644" spans="2:4" x14ac:dyDescent="0.25">
      <c r="B1644"/>
      <c r="C1644"/>
      <c r="D1644"/>
    </row>
    <row r="1645" spans="2:4" x14ac:dyDescent="0.25">
      <c r="B1645"/>
      <c r="C1645"/>
      <c r="D1645"/>
    </row>
    <row r="1646" spans="2:4" x14ac:dyDescent="0.25">
      <c r="B1646"/>
      <c r="C1646"/>
      <c r="D1646"/>
    </row>
    <row r="1647" spans="2:4" x14ac:dyDescent="0.25">
      <c r="B1647"/>
      <c r="C1647"/>
      <c r="D1647"/>
    </row>
    <row r="1648" spans="2:4" x14ac:dyDescent="0.25">
      <c r="B1648"/>
      <c r="C1648"/>
      <c r="D1648"/>
    </row>
    <row r="1649" spans="2:4" x14ac:dyDescent="0.25">
      <c r="B1649"/>
      <c r="C1649"/>
      <c r="D1649"/>
    </row>
    <row r="1650" spans="2:4" x14ac:dyDescent="0.25">
      <c r="B1650"/>
      <c r="C1650"/>
      <c r="D1650"/>
    </row>
    <row r="1651" spans="2:4" x14ac:dyDescent="0.25">
      <c r="B1651"/>
      <c r="C1651"/>
      <c r="D1651"/>
    </row>
    <row r="1652" spans="2:4" x14ac:dyDescent="0.25">
      <c r="B1652"/>
      <c r="C1652"/>
      <c r="D1652"/>
    </row>
    <row r="1653" spans="2:4" x14ac:dyDescent="0.25">
      <c r="B1653"/>
      <c r="C1653"/>
      <c r="D1653"/>
    </row>
    <row r="1654" spans="2:4" x14ac:dyDescent="0.25">
      <c r="B1654"/>
      <c r="C1654"/>
      <c r="D1654"/>
    </row>
    <row r="1655" spans="2:4" x14ac:dyDescent="0.25">
      <c r="B1655"/>
      <c r="C1655"/>
      <c r="D1655"/>
    </row>
    <row r="1656" spans="2:4" x14ac:dyDescent="0.25">
      <c r="B1656"/>
      <c r="C1656"/>
      <c r="D1656"/>
    </row>
    <row r="1657" spans="2:4" x14ac:dyDescent="0.25">
      <c r="B1657"/>
      <c r="C1657"/>
      <c r="D1657"/>
    </row>
    <row r="1658" spans="2:4" x14ac:dyDescent="0.25">
      <c r="B1658"/>
      <c r="C1658"/>
      <c r="D1658"/>
    </row>
    <row r="1659" spans="2:4" x14ac:dyDescent="0.25">
      <c r="B1659"/>
      <c r="C1659"/>
      <c r="D1659"/>
    </row>
    <row r="1660" spans="2:4" x14ac:dyDescent="0.25">
      <c r="B1660"/>
      <c r="C1660"/>
      <c r="D1660"/>
    </row>
    <row r="1661" spans="2:4" x14ac:dyDescent="0.25">
      <c r="B1661"/>
      <c r="C1661"/>
      <c r="D1661"/>
    </row>
    <row r="1662" spans="2:4" x14ac:dyDescent="0.25">
      <c r="B1662"/>
      <c r="C1662"/>
      <c r="D1662"/>
    </row>
    <row r="1663" spans="2:4" x14ac:dyDescent="0.25">
      <c r="B1663"/>
      <c r="C1663"/>
      <c r="D1663"/>
    </row>
    <row r="1664" spans="2:4" x14ac:dyDescent="0.25">
      <c r="B1664"/>
      <c r="C1664"/>
      <c r="D1664"/>
    </row>
    <row r="1665" spans="2:4" x14ac:dyDescent="0.25">
      <c r="B1665"/>
      <c r="C1665"/>
      <c r="D1665"/>
    </row>
    <row r="1666" spans="2:4" x14ac:dyDescent="0.25">
      <c r="B1666"/>
      <c r="C1666"/>
      <c r="D1666"/>
    </row>
    <row r="1667" spans="2:4" x14ac:dyDescent="0.25">
      <c r="B1667"/>
      <c r="C1667"/>
      <c r="D1667"/>
    </row>
    <row r="1668" spans="2:4" x14ac:dyDescent="0.25">
      <c r="B1668"/>
      <c r="C1668"/>
      <c r="D1668"/>
    </row>
    <row r="1669" spans="2:4" x14ac:dyDescent="0.25">
      <c r="B1669"/>
      <c r="C1669"/>
      <c r="D1669"/>
    </row>
    <row r="1670" spans="2:4" x14ac:dyDescent="0.25">
      <c r="B1670"/>
      <c r="C1670"/>
      <c r="D1670"/>
    </row>
    <row r="1671" spans="2:4" x14ac:dyDescent="0.25">
      <c r="B1671"/>
      <c r="C1671"/>
      <c r="D1671"/>
    </row>
    <row r="1672" spans="2:4" x14ac:dyDescent="0.25">
      <c r="B1672"/>
      <c r="C1672"/>
      <c r="D1672"/>
    </row>
    <row r="1673" spans="2:4" x14ac:dyDescent="0.25">
      <c r="B1673"/>
      <c r="C1673"/>
      <c r="D1673"/>
    </row>
    <row r="1674" spans="2:4" x14ac:dyDescent="0.25">
      <c r="B1674"/>
      <c r="C1674"/>
      <c r="D1674"/>
    </row>
    <row r="1675" spans="2:4" x14ac:dyDescent="0.25">
      <c r="B1675"/>
      <c r="C1675"/>
      <c r="D1675"/>
    </row>
    <row r="1676" spans="2:4" x14ac:dyDescent="0.25">
      <c r="B1676"/>
      <c r="C1676"/>
      <c r="D1676"/>
    </row>
    <row r="1677" spans="2:4" x14ac:dyDescent="0.25">
      <c r="B1677"/>
      <c r="C1677"/>
      <c r="D1677"/>
    </row>
    <row r="1678" spans="2:4" x14ac:dyDescent="0.25">
      <c r="B1678"/>
      <c r="C1678"/>
      <c r="D1678"/>
    </row>
    <row r="1679" spans="2:4" x14ac:dyDescent="0.25">
      <c r="B1679"/>
      <c r="C1679"/>
      <c r="D1679"/>
    </row>
    <row r="1680" spans="2:4" x14ac:dyDescent="0.25">
      <c r="B1680"/>
      <c r="C1680"/>
      <c r="D1680"/>
    </row>
    <row r="1681" spans="2:4" x14ac:dyDescent="0.25">
      <c r="B1681"/>
      <c r="C1681"/>
      <c r="D1681"/>
    </row>
    <row r="1682" spans="2:4" x14ac:dyDescent="0.25">
      <c r="B1682"/>
      <c r="C1682"/>
      <c r="D1682"/>
    </row>
    <row r="1683" spans="2:4" x14ac:dyDescent="0.25">
      <c r="B1683"/>
      <c r="C1683"/>
      <c r="D1683"/>
    </row>
    <row r="1684" spans="2:4" x14ac:dyDescent="0.25">
      <c r="B1684"/>
      <c r="C1684"/>
      <c r="D1684"/>
    </row>
    <row r="1685" spans="2:4" x14ac:dyDescent="0.25">
      <c r="B1685"/>
      <c r="C1685"/>
      <c r="D1685"/>
    </row>
    <row r="1686" spans="2:4" x14ac:dyDescent="0.25">
      <c r="B1686"/>
      <c r="C1686"/>
      <c r="D1686"/>
    </row>
    <row r="1687" spans="2:4" x14ac:dyDescent="0.25">
      <c r="B1687"/>
      <c r="C1687"/>
      <c r="D1687"/>
    </row>
    <row r="1688" spans="2:4" x14ac:dyDescent="0.25">
      <c r="B1688"/>
      <c r="C1688"/>
      <c r="D1688"/>
    </row>
    <row r="1689" spans="2:4" x14ac:dyDescent="0.25">
      <c r="B1689"/>
      <c r="C1689"/>
      <c r="D1689"/>
    </row>
    <row r="1690" spans="2:4" x14ac:dyDescent="0.25">
      <c r="B1690"/>
      <c r="C1690"/>
      <c r="D1690"/>
    </row>
    <row r="1691" spans="2:4" x14ac:dyDescent="0.25">
      <c r="B1691"/>
      <c r="C1691"/>
      <c r="D1691"/>
    </row>
    <row r="1692" spans="2:4" x14ac:dyDescent="0.25">
      <c r="B1692"/>
      <c r="C1692"/>
      <c r="D1692"/>
    </row>
    <row r="1693" spans="2:4" x14ac:dyDescent="0.25">
      <c r="B1693"/>
      <c r="C1693"/>
      <c r="D1693"/>
    </row>
    <row r="1694" spans="2:4" x14ac:dyDescent="0.25">
      <c r="B1694"/>
      <c r="C1694"/>
      <c r="D1694"/>
    </row>
    <row r="1695" spans="2:4" x14ac:dyDescent="0.25">
      <c r="B1695"/>
      <c r="C1695"/>
      <c r="D1695"/>
    </row>
    <row r="1696" spans="2:4" x14ac:dyDescent="0.25">
      <c r="B1696"/>
      <c r="C1696"/>
      <c r="D1696"/>
    </row>
    <row r="1697" spans="2:4" x14ac:dyDescent="0.25">
      <c r="B1697"/>
      <c r="C1697"/>
      <c r="D1697"/>
    </row>
    <row r="1698" spans="2:4" x14ac:dyDescent="0.25">
      <c r="B1698"/>
      <c r="C1698"/>
      <c r="D1698"/>
    </row>
    <row r="1699" spans="2:4" x14ac:dyDescent="0.25">
      <c r="B1699"/>
      <c r="C1699"/>
      <c r="D1699"/>
    </row>
    <row r="1700" spans="2:4" x14ac:dyDescent="0.25">
      <c r="B1700"/>
      <c r="C1700"/>
      <c r="D1700"/>
    </row>
    <row r="1701" spans="2:4" x14ac:dyDescent="0.25">
      <c r="B1701"/>
      <c r="C1701"/>
      <c r="D1701"/>
    </row>
    <row r="1702" spans="2:4" x14ac:dyDescent="0.25">
      <c r="B1702"/>
      <c r="C1702"/>
      <c r="D1702"/>
    </row>
    <row r="1703" spans="2:4" x14ac:dyDescent="0.25">
      <c r="B1703"/>
      <c r="C1703"/>
      <c r="D1703"/>
    </row>
    <row r="1704" spans="2:4" x14ac:dyDescent="0.25">
      <c r="B1704"/>
      <c r="C1704"/>
      <c r="D1704"/>
    </row>
    <row r="1705" spans="2:4" x14ac:dyDescent="0.25">
      <c r="B1705"/>
      <c r="C1705"/>
      <c r="D1705"/>
    </row>
    <row r="1706" spans="2:4" x14ac:dyDescent="0.25">
      <c r="B1706"/>
      <c r="C1706"/>
      <c r="D1706"/>
    </row>
    <row r="1707" spans="2:4" x14ac:dyDescent="0.25">
      <c r="B1707"/>
      <c r="C1707"/>
      <c r="D1707"/>
    </row>
    <row r="1708" spans="2:4" x14ac:dyDescent="0.25">
      <c r="B1708"/>
      <c r="C1708"/>
      <c r="D1708"/>
    </row>
    <row r="1709" spans="2:4" x14ac:dyDescent="0.25">
      <c r="B1709"/>
      <c r="C1709"/>
      <c r="D1709"/>
    </row>
    <row r="1710" spans="2:4" x14ac:dyDescent="0.25">
      <c r="B1710"/>
      <c r="C1710"/>
      <c r="D1710"/>
    </row>
    <row r="1711" spans="2:4" x14ac:dyDescent="0.25">
      <c r="B1711"/>
      <c r="C1711"/>
      <c r="D1711"/>
    </row>
    <row r="1712" spans="2:4" x14ac:dyDescent="0.25">
      <c r="B1712"/>
      <c r="C1712"/>
      <c r="D1712"/>
    </row>
    <row r="1713" spans="2:4" x14ac:dyDescent="0.25">
      <c r="B1713"/>
      <c r="C1713"/>
      <c r="D1713"/>
    </row>
    <row r="1714" spans="2:4" x14ac:dyDescent="0.25">
      <c r="B1714"/>
      <c r="C1714"/>
      <c r="D1714"/>
    </row>
    <row r="1715" spans="2:4" x14ac:dyDescent="0.25">
      <c r="B1715"/>
      <c r="C1715"/>
      <c r="D1715"/>
    </row>
    <row r="1716" spans="2:4" x14ac:dyDescent="0.25">
      <c r="B1716"/>
      <c r="C1716"/>
      <c r="D1716"/>
    </row>
    <row r="1717" spans="2:4" x14ac:dyDescent="0.25">
      <c r="B1717"/>
      <c r="C1717"/>
      <c r="D1717"/>
    </row>
    <row r="1718" spans="2:4" x14ac:dyDescent="0.25">
      <c r="B1718"/>
      <c r="C1718"/>
      <c r="D1718"/>
    </row>
    <row r="1719" spans="2:4" x14ac:dyDescent="0.25">
      <c r="B1719"/>
      <c r="C1719"/>
      <c r="D1719"/>
    </row>
    <row r="1720" spans="2:4" x14ac:dyDescent="0.25">
      <c r="B1720"/>
      <c r="C1720"/>
      <c r="D1720"/>
    </row>
    <row r="1721" spans="2:4" x14ac:dyDescent="0.25">
      <c r="B1721"/>
      <c r="C1721"/>
      <c r="D1721"/>
    </row>
    <row r="1722" spans="2:4" x14ac:dyDescent="0.25">
      <c r="B1722"/>
      <c r="C1722"/>
      <c r="D1722"/>
    </row>
    <row r="1723" spans="2:4" x14ac:dyDescent="0.25">
      <c r="B1723"/>
      <c r="C1723"/>
      <c r="D1723"/>
    </row>
    <row r="1724" spans="2:4" x14ac:dyDescent="0.25">
      <c r="B1724"/>
      <c r="C1724"/>
      <c r="D1724"/>
    </row>
    <row r="1725" spans="2:4" x14ac:dyDescent="0.25">
      <c r="B1725"/>
      <c r="C1725"/>
      <c r="D1725"/>
    </row>
    <row r="1726" spans="2:4" x14ac:dyDescent="0.25">
      <c r="B1726"/>
      <c r="C1726"/>
      <c r="D1726"/>
    </row>
    <row r="1727" spans="2:4" x14ac:dyDescent="0.25">
      <c r="B1727"/>
      <c r="C1727"/>
      <c r="D1727"/>
    </row>
    <row r="1728" spans="2:4" x14ac:dyDescent="0.25">
      <c r="B1728"/>
      <c r="C1728"/>
      <c r="D1728"/>
    </row>
    <row r="1729" spans="2:4" x14ac:dyDescent="0.25">
      <c r="B1729"/>
      <c r="C1729"/>
      <c r="D1729"/>
    </row>
    <row r="1730" spans="2:4" x14ac:dyDescent="0.25">
      <c r="B1730"/>
      <c r="C1730"/>
      <c r="D1730"/>
    </row>
    <row r="1731" spans="2:4" x14ac:dyDescent="0.25">
      <c r="B1731"/>
      <c r="C1731"/>
      <c r="D1731"/>
    </row>
    <row r="1732" spans="2:4" x14ac:dyDescent="0.25">
      <c r="B1732"/>
      <c r="C1732"/>
      <c r="D1732"/>
    </row>
    <row r="1733" spans="2:4" x14ac:dyDescent="0.25">
      <c r="B1733"/>
      <c r="C1733"/>
      <c r="D1733"/>
    </row>
    <row r="1734" spans="2:4" x14ac:dyDescent="0.25">
      <c r="B1734"/>
      <c r="C1734"/>
      <c r="D1734"/>
    </row>
    <row r="1735" spans="2:4" x14ac:dyDescent="0.25">
      <c r="B1735"/>
      <c r="C1735"/>
      <c r="D1735"/>
    </row>
    <row r="1736" spans="2:4" x14ac:dyDescent="0.25">
      <c r="B1736"/>
      <c r="C1736"/>
      <c r="D1736"/>
    </row>
    <row r="1737" spans="2:4" x14ac:dyDescent="0.25">
      <c r="B1737"/>
      <c r="C1737"/>
      <c r="D1737"/>
    </row>
    <row r="1738" spans="2:4" x14ac:dyDescent="0.25">
      <c r="B1738"/>
      <c r="C1738"/>
      <c r="D1738"/>
    </row>
    <row r="1739" spans="2:4" x14ac:dyDescent="0.25">
      <c r="B1739"/>
      <c r="C1739"/>
      <c r="D1739"/>
    </row>
    <row r="1740" spans="2:4" x14ac:dyDescent="0.25">
      <c r="B1740"/>
      <c r="C1740"/>
      <c r="D1740"/>
    </row>
    <row r="1741" spans="2:4" x14ac:dyDescent="0.25">
      <c r="B1741"/>
      <c r="C1741"/>
      <c r="D1741"/>
    </row>
    <row r="1742" spans="2:4" x14ac:dyDescent="0.25">
      <c r="B1742"/>
      <c r="C1742"/>
      <c r="D1742"/>
    </row>
    <row r="1743" spans="2:4" x14ac:dyDescent="0.25">
      <c r="B1743"/>
      <c r="C1743"/>
      <c r="D1743"/>
    </row>
    <row r="1744" spans="2:4" x14ac:dyDescent="0.25">
      <c r="B1744"/>
      <c r="C1744"/>
      <c r="D1744"/>
    </row>
    <row r="1745" spans="2:4" x14ac:dyDescent="0.25">
      <c r="B1745"/>
      <c r="C1745"/>
      <c r="D1745"/>
    </row>
    <row r="1746" spans="2:4" x14ac:dyDescent="0.25">
      <c r="B1746"/>
      <c r="C1746"/>
      <c r="D1746"/>
    </row>
    <row r="1747" spans="2:4" x14ac:dyDescent="0.25">
      <c r="B1747"/>
      <c r="C1747"/>
      <c r="D1747"/>
    </row>
    <row r="1748" spans="2:4" x14ac:dyDescent="0.25">
      <c r="B1748"/>
      <c r="C1748"/>
      <c r="D1748"/>
    </row>
    <row r="1749" spans="2:4" x14ac:dyDescent="0.25">
      <c r="B1749"/>
      <c r="C1749"/>
      <c r="D1749"/>
    </row>
    <row r="1750" spans="2:4" x14ac:dyDescent="0.25">
      <c r="B1750"/>
      <c r="C1750"/>
      <c r="D1750"/>
    </row>
    <row r="1751" spans="2:4" x14ac:dyDescent="0.25">
      <c r="B1751"/>
      <c r="C1751"/>
      <c r="D1751"/>
    </row>
    <row r="1752" spans="2:4" x14ac:dyDescent="0.25">
      <c r="B1752"/>
      <c r="C1752"/>
      <c r="D1752"/>
    </row>
    <row r="1753" spans="2:4" x14ac:dyDescent="0.25">
      <c r="B1753"/>
      <c r="C1753"/>
      <c r="D1753"/>
    </row>
    <row r="1754" spans="2:4" x14ac:dyDescent="0.25">
      <c r="B1754"/>
      <c r="C1754"/>
      <c r="D1754"/>
    </row>
    <row r="1755" spans="2:4" x14ac:dyDescent="0.25">
      <c r="B1755"/>
      <c r="C1755"/>
      <c r="D1755"/>
    </row>
    <row r="1756" spans="2:4" x14ac:dyDescent="0.25">
      <c r="B1756"/>
      <c r="C1756"/>
      <c r="D1756"/>
    </row>
    <row r="1757" spans="2:4" x14ac:dyDescent="0.25">
      <c r="B1757"/>
      <c r="C1757"/>
      <c r="D1757"/>
    </row>
    <row r="1758" spans="2:4" x14ac:dyDescent="0.25">
      <c r="B1758"/>
      <c r="C1758"/>
      <c r="D1758"/>
    </row>
    <row r="1759" spans="2:4" x14ac:dyDescent="0.25">
      <c r="B1759"/>
      <c r="C1759"/>
      <c r="D1759"/>
    </row>
    <row r="1760" spans="2:4" x14ac:dyDescent="0.25">
      <c r="B1760"/>
      <c r="C1760"/>
      <c r="D1760"/>
    </row>
    <row r="1761" spans="2:4" x14ac:dyDescent="0.25">
      <c r="B1761"/>
      <c r="C1761"/>
      <c r="D1761"/>
    </row>
    <row r="1762" spans="2:4" x14ac:dyDescent="0.25">
      <c r="B1762"/>
      <c r="C1762"/>
      <c r="D1762"/>
    </row>
    <row r="1763" spans="2:4" x14ac:dyDescent="0.25">
      <c r="B1763"/>
      <c r="C1763"/>
      <c r="D1763"/>
    </row>
    <row r="1764" spans="2:4" x14ac:dyDescent="0.25">
      <c r="B1764"/>
      <c r="C1764"/>
      <c r="D1764"/>
    </row>
    <row r="1765" spans="2:4" x14ac:dyDescent="0.25">
      <c r="B1765"/>
      <c r="C1765"/>
      <c r="D1765"/>
    </row>
    <row r="1766" spans="2:4" x14ac:dyDescent="0.25">
      <c r="B1766"/>
      <c r="C1766"/>
      <c r="D1766"/>
    </row>
    <row r="1767" spans="2:4" x14ac:dyDescent="0.25">
      <c r="B1767"/>
      <c r="C1767"/>
      <c r="D1767"/>
    </row>
    <row r="1768" spans="2:4" x14ac:dyDescent="0.25">
      <c r="B1768"/>
      <c r="C1768"/>
      <c r="D1768"/>
    </row>
    <row r="1769" spans="2:4" x14ac:dyDescent="0.25">
      <c r="B1769"/>
      <c r="C1769"/>
      <c r="D1769"/>
    </row>
    <row r="1770" spans="2:4" x14ac:dyDescent="0.25">
      <c r="B1770"/>
      <c r="C1770"/>
      <c r="D1770"/>
    </row>
    <row r="1771" spans="2:4" x14ac:dyDescent="0.25">
      <c r="B1771"/>
      <c r="C1771"/>
      <c r="D1771"/>
    </row>
    <row r="1772" spans="2:4" x14ac:dyDescent="0.25">
      <c r="B1772"/>
      <c r="C1772"/>
      <c r="D1772"/>
    </row>
    <row r="1773" spans="2:4" x14ac:dyDescent="0.25">
      <c r="B1773"/>
      <c r="C1773"/>
      <c r="D1773"/>
    </row>
    <row r="1774" spans="2:4" x14ac:dyDescent="0.25">
      <c r="B1774"/>
      <c r="C1774"/>
      <c r="D1774"/>
    </row>
    <row r="1775" spans="2:4" x14ac:dyDescent="0.25">
      <c r="B1775"/>
      <c r="C1775"/>
      <c r="D1775"/>
    </row>
    <row r="1776" spans="2:4" x14ac:dyDescent="0.25">
      <c r="B1776"/>
      <c r="C1776"/>
      <c r="D1776"/>
    </row>
    <row r="1777" spans="2:4" x14ac:dyDescent="0.25">
      <c r="B1777"/>
      <c r="C1777"/>
      <c r="D1777"/>
    </row>
    <row r="1778" spans="2:4" x14ac:dyDescent="0.25">
      <c r="B1778"/>
      <c r="C1778"/>
      <c r="D1778"/>
    </row>
    <row r="1779" spans="2:4" x14ac:dyDescent="0.25">
      <c r="B1779"/>
      <c r="C1779"/>
      <c r="D1779"/>
    </row>
    <row r="1780" spans="2:4" x14ac:dyDescent="0.25">
      <c r="B1780"/>
      <c r="C1780"/>
      <c r="D1780"/>
    </row>
    <row r="1781" spans="2:4" x14ac:dyDescent="0.25">
      <c r="B1781"/>
      <c r="C1781"/>
      <c r="D1781"/>
    </row>
    <row r="1782" spans="2:4" x14ac:dyDescent="0.25">
      <c r="B1782"/>
      <c r="C1782"/>
      <c r="D1782"/>
    </row>
    <row r="1783" spans="2:4" x14ac:dyDescent="0.25">
      <c r="B1783"/>
      <c r="C1783"/>
      <c r="D1783"/>
    </row>
    <row r="1784" spans="2:4" x14ac:dyDescent="0.25">
      <c r="B1784"/>
      <c r="C1784"/>
      <c r="D1784"/>
    </row>
    <row r="1785" spans="2:4" x14ac:dyDescent="0.25">
      <c r="B1785"/>
      <c r="C1785"/>
      <c r="D1785"/>
    </row>
    <row r="1786" spans="2:4" x14ac:dyDescent="0.25">
      <c r="B1786"/>
      <c r="C1786"/>
      <c r="D1786"/>
    </row>
    <row r="1787" spans="2:4" x14ac:dyDescent="0.25">
      <c r="B1787"/>
      <c r="C1787"/>
      <c r="D1787"/>
    </row>
    <row r="1788" spans="2:4" x14ac:dyDescent="0.25">
      <c r="B1788"/>
      <c r="C1788"/>
      <c r="D1788"/>
    </row>
    <row r="1789" spans="2:4" x14ac:dyDescent="0.25">
      <c r="B1789"/>
      <c r="C1789"/>
      <c r="D1789"/>
    </row>
    <row r="1790" spans="2:4" x14ac:dyDescent="0.25">
      <c r="B1790"/>
      <c r="C1790"/>
      <c r="D1790"/>
    </row>
    <row r="1791" spans="2:4" x14ac:dyDescent="0.25">
      <c r="B1791"/>
      <c r="C1791"/>
      <c r="D1791"/>
    </row>
    <row r="1792" spans="2:4" x14ac:dyDescent="0.25">
      <c r="B1792"/>
      <c r="C1792"/>
      <c r="D1792"/>
    </row>
    <row r="1793" spans="2:4" x14ac:dyDescent="0.25">
      <c r="B1793"/>
      <c r="C1793"/>
      <c r="D1793"/>
    </row>
    <row r="1794" spans="2:4" x14ac:dyDescent="0.25">
      <c r="B1794"/>
      <c r="C1794"/>
      <c r="D1794"/>
    </row>
    <row r="1795" spans="2:4" x14ac:dyDescent="0.25">
      <c r="B1795"/>
      <c r="C1795"/>
      <c r="D1795"/>
    </row>
    <row r="1796" spans="2:4" x14ac:dyDescent="0.25">
      <c r="B1796"/>
      <c r="C1796"/>
      <c r="D1796"/>
    </row>
    <row r="1797" spans="2:4" x14ac:dyDescent="0.25">
      <c r="B1797"/>
      <c r="C1797"/>
      <c r="D1797"/>
    </row>
    <row r="1798" spans="2:4" x14ac:dyDescent="0.25">
      <c r="B1798"/>
      <c r="C1798"/>
      <c r="D1798"/>
    </row>
    <row r="1799" spans="2:4" x14ac:dyDescent="0.25">
      <c r="B1799"/>
      <c r="C1799"/>
      <c r="D1799"/>
    </row>
    <row r="1800" spans="2:4" x14ac:dyDescent="0.25">
      <c r="B1800"/>
      <c r="C1800"/>
      <c r="D1800"/>
    </row>
    <row r="1801" spans="2:4" x14ac:dyDescent="0.25">
      <c r="B1801"/>
      <c r="C1801"/>
      <c r="D1801"/>
    </row>
    <row r="1802" spans="2:4" x14ac:dyDescent="0.25">
      <c r="B1802"/>
      <c r="C1802"/>
      <c r="D1802"/>
    </row>
    <row r="1803" spans="2:4" x14ac:dyDescent="0.25">
      <c r="B1803"/>
      <c r="C1803"/>
      <c r="D1803"/>
    </row>
    <row r="1804" spans="2:4" x14ac:dyDescent="0.25">
      <c r="B1804"/>
      <c r="C1804"/>
      <c r="D1804"/>
    </row>
    <row r="1805" spans="2:4" x14ac:dyDescent="0.25">
      <c r="B1805"/>
      <c r="C1805"/>
      <c r="D1805"/>
    </row>
    <row r="1806" spans="2:4" x14ac:dyDescent="0.25">
      <c r="B1806"/>
      <c r="C1806"/>
      <c r="D1806"/>
    </row>
    <row r="1807" spans="2:4" x14ac:dyDescent="0.25">
      <c r="B1807"/>
      <c r="C1807"/>
      <c r="D1807"/>
    </row>
    <row r="1808" spans="2:4" x14ac:dyDescent="0.25">
      <c r="B1808"/>
      <c r="C1808"/>
      <c r="D1808"/>
    </row>
    <row r="1809" spans="2:4" x14ac:dyDescent="0.25">
      <c r="B1809"/>
      <c r="C1809"/>
      <c r="D1809"/>
    </row>
    <row r="1810" spans="2:4" x14ac:dyDescent="0.25">
      <c r="B1810"/>
      <c r="C1810"/>
      <c r="D1810"/>
    </row>
    <row r="1811" spans="2:4" x14ac:dyDescent="0.25">
      <c r="B1811"/>
      <c r="C1811"/>
      <c r="D1811"/>
    </row>
    <row r="1812" spans="2:4" x14ac:dyDescent="0.25">
      <c r="B1812"/>
      <c r="C1812"/>
      <c r="D1812"/>
    </row>
    <row r="1813" spans="2:4" x14ac:dyDescent="0.25">
      <c r="B1813"/>
      <c r="C1813"/>
      <c r="D1813"/>
    </row>
    <row r="1814" spans="2:4" x14ac:dyDescent="0.25">
      <c r="B1814"/>
      <c r="C1814"/>
      <c r="D1814"/>
    </row>
    <row r="1815" spans="2:4" x14ac:dyDescent="0.25">
      <c r="B1815"/>
      <c r="C1815"/>
      <c r="D1815"/>
    </row>
    <row r="1816" spans="2:4" x14ac:dyDescent="0.25">
      <c r="B1816"/>
      <c r="C1816"/>
      <c r="D1816"/>
    </row>
    <row r="1817" spans="2:4" x14ac:dyDescent="0.25">
      <c r="B1817"/>
      <c r="C1817"/>
      <c r="D1817"/>
    </row>
    <row r="1818" spans="2:4" x14ac:dyDescent="0.25">
      <c r="B1818"/>
      <c r="C1818"/>
      <c r="D1818"/>
    </row>
    <row r="1819" spans="2:4" x14ac:dyDescent="0.25">
      <c r="B1819"/>
      <c r="C1819"/>
      <c r="D1819"/>
    </row>
    <row r="1820" spans="2:4" x14ac:dyDescent="0.25">
      <c r="B1820"/>
      <c r="C1820"/>
      <c r="D1820"/>
    </row>
    <row r="1821" spans="2:4" x14ac:dyDescent="0.25">
      <c r="B1821"/>
      <c r="C1821"/>
      <c r="D1821"/>
    </row>
    <row r="1822" spans="2:4" x14ac:dyDescent="0.25">
      <c r="B1822"/>
      <c r="C1822"/>
      <c r="D1822"/>
    </row>
    <row r="1823" spans="2:4" x14ac:dyDescent="0.25">
      <c r="B1823"/>
      <c r="C1823"/>
      <c r="D1823"/>
    </row>
    <row r="1824" spans="2:4" x14ac:dyDescent="0.25">
      <c r="B1824"/>
      <c r="C1824"/>
      <c r="D1824"/>
    </row>
    <row r="1825" spans="2:4" x14ac:dyDescent="0.25">
      <c r="B1825"/>
      <c r="C1825"/>
      <c r="D1825"/>
    </row>
    <row r="1826" spans="2:4" x14ac:dyDescent="0.25">
      <c r="B1826"/>
      <c r="C1826"/>
      <c r="D1826"/>
    </row>
    <row r="1827" spans="2:4" x14ac:dyDescent="0.25">
      <c r="B1827"/>
      <c r="C1827"/>
      <c r="D1827"/>
    </row>
    <row r="1828" spans="2:4" x14ac:dyDescent="0.25">
      <c r="B1828"/>
      <c r="C1828"/>
      <c r="D1828"/>
    </row>
    <row r="1829" spans="2:4" x14ac:dyDescent="0.25">
      <c r="B1829"/>
      <c r="C1829"/>
      <c r="D1829"/>
    </row>
    <row r="1830" spans="2:4" x14ac:dyDescent="0.25">
      <c r="B1830"/>
      <c r="C1830"/>
      <c r="D1830"/>
    </row>
    <row r="1831" spans="2:4" x14ac:dyDescent="0.25">
      <c r="B1831"/>
      <c r="C1831"/>
      <c r="D1831"/>
    </row>
    <row r="1832" spans="2:4" x14ac:dyDescent="0.25">
      <c r="B1832"/>
      <c r="C1832"/>
      <c r="D1832"/>
    </row>
    <row r="1833" spans="2:4" x14ac:dyDescent="0.25">
      <c r="B1833"/>
      <c r="C1833"/>
      <c r="D1833"/>
    </row>
    <row r="1834" spans="2:4" x14ac:dyDescent="0.25">
      <c r="B1834"/>
      <c r="C1834"/>
      <c r="D1834"/>
    </row>
    <row r="1835" spans="2:4" x14ac:dyDescent="0.25">
      <c r="B1835"/>
      <c r="C1835"/>
      <c r="D1835"/>
    </row>
    <row r="1836" spans="2:4" x14ac:dyDescent="0.25">
      <c r="B1836"/>
      <c r="C1836"/>
      <c r="D1836"/>
    </row>
    <row r="1837" spans="2:4" x14ac:dyDescent="0.25">
      <c r="B1837"/>
      <c r="C1837"/>
      <c r="D1837"/>
    </row>
    <row r="1838" spans="2:4" x14ac:dyDescent="0.25">
      <c r="B1838"/>
      <c r="C1838"/>
      <c r="D1838"/>
    </row>
    <row r="1839" spans="2:4" x14ac:dyDescent="0.25">
      <c r="B1839"/>
      <c r="C1839"/>
      <c r="D1839"/>
    </row>
    <row r="1840" spans="2:4" x14ac:dyDescent="0.25">
      <c r="B1840"/>
      <c r="C1840"/>
      <c r="D1840"/>
    </row>
    <row r="1841" spans="2:4" x14ac:dyDescent="0.25">
      <c r="B1841"/>
      <c r="C1841"/>
      <c r="D1841"/>
    </row>
    <row r="1842" spans="2:4" x14ac:dyDescent="0.25">
      <c r="B1842"/>
      <c r="C1842"/>
      <c r="D1842"/>
    </row>
    <row r="1843" spans="2:4" x14ac:dyDescent="0.25">
      <c r="B1843"/>
      <c r="C1843"/>
      <c r="D1843"/>
    </row>
    <row r="1844" spans="2:4" x14ac:dyDescent="0.25">
      <c r="B1844"/>
      <c r="C1844"/>
      <c r="D1844"/>
    </row>
    <row r="1845" spans="2:4" x14ac:dyDescent="0.25">
      <c r="B1845"/>
      <c r="C1845"/>
      <c r="D1845"/>
    </row>
    <row r="1846" spans="2:4" x14ac:dyDescent="0.25">
      <c r="B1846"/>
      <c r="C1846"/>
      <c r="D1846"/>
    </row>
    <row r="1847" spans="2:4" x14ac:dyDescent="0.25">
      <c r="B1847"/>
      <c r="C1847"/>
      <c r="D1847"/>
    </row>
    <row r="1848" spans="2:4" x14ac:dyDescent="0.25">
      <c r="B1848"/>
      <c r="C1848"/>
      <c r="D1848"/>
    </row>
    <row r="1849" spans="2:4" x14ac:dyDescent="0.25">
      <c r="B1849"/>
      <c r="C1849"/>
      <c r="D1849"/>
    </row>
    <row r="1850" spans="2:4" x14ac:dyDescent="0.25">
      <c r="B1850"/>
      <c r="C1850"/>
      <c r="D1850"/>
    </row>
    <row r="1851" spans="2:4" x14ac:dyDescent="0.25">
      <c r="B1851"/>
      <c r="C1851"/>
      <c r="D1851"/>
    </row>
    <row r="1852" spans="2:4" x14ac:dyDescent="0.25">
      <c r="B1852"/>
      <c r="C1852"/>
      <c r="D1852"/>
    </row>
    <row r="1853" spans="2:4" x14ac:dyDescent="0.25">
      <c r="B1853"/>
      <c r="C1853"/>
      <c r="D1853"/>
    </row>
    <row r="1854" spans="2:4" x14ac:dyDescent="0.25">
      <c r="B1854"/>
      <c r="C1854"/>
      <c r="D1854"/>
    </row>
    <row r="1855" spans="2:4" x14ac:dyDescent="0.25">
      <c r="B1855"/>
      <c r="C1855"/>
      <c r="D1855"/>
    </row>
    <row r="1856" spans="2:4" x14ac:dyDescent="0.25">
      <c r="B1856"/>
      <c r="C1856"/>
      <c r="D1856"/>
    </row>
    <row r="1857" spans="2:4" x14ac:dyDescent="0.25">
      <c r="B1857"/>
      <c r="C1857"/>
      <c r="D1857"/>
    </row>
    <row r="1858" spans="2:4" x14ac:dyDescent="0.25">
      <c r="B1858"/>
      <c r="C1858"/>
      <c r="D1858"/>
    </row>
    <row r="1859" spans="2:4" x14ac:dyDescent="0.25">
      <c r="B1859"/>
      <c r="C1859"/>
      <c r="D1859"/>
    </row>
    <row r="1860" spans="2:4" x14ac:dyDescent="0.25">
      <c r="B1860"/>
      <c r="C1860"/>
    </row>
    <row r="1861" spans="2:4" x14ac:dyDescent="0.25">
      <c r="B1861"/>
      <c r="C1861"/>
    </row>
    <row r="1862" spans="2:4" x14ac:dyDescent="0.25">
      <c r="B1862"/>
      <c r="C1862"/>
    </row>
    <row r="1863" spans="2:4" x14ac:dyDescent="0.25">
      <c r="B1863"/>
      <c r="C1863"/>
    </row>
    <row r="1864" spans="2:4" x14ac:dyDescent="0.25">
      <c r="B1864"/>
      <c r="C1864"/>
    </row>
    <row r="1865" spans="2:4" x14ac:dyDescent="0.25">
      <c r="B1865"/>
      <c r="C1865"/>
    </row>
    <row r="1866" spans="2:4" x14ac:dyDescent="0.25">
      <c r="B1866"/>
      <c r="C1866"/>
    </row>
    <row r="1867" spans="2:4" x14ac:dyDescent="0.25">
      <c r="B1867"/>
      <c r="C1867"/>
    </row>
    <row r="1868" spans="2:4" x14ac:dyDescent="0.25">
      <c r="B1868"/>
      <c r="C1868"/>
    </row>
    <row r="1869" spans="2:4" x14ac:dyDescent="0.25">
      <c r="B1869"/>
      <c r="C1869"/>
    </row>
    <row r="1870" spans="2:4" x14ac:dyDescent="0.25">
      <c r="B1870"/>
      <c r="C1870"/>
    </row>
    <row r="1871" spans="2:4" x14ac:dyDescent="0.25">
      <c r="B1871"/>
      <c r="C1871"/>
    </row>
    <row r="1872" spans="2:4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  <row r="2693" spans="2:3" x14ac:dyDescent="0.25">
      <c r="B2693"/>
      <c r="C2693"/>
    </row>
    <row r="2694" spans="2:3" x14ac:dyDescent="0.25">
      <c r="B2694"/>
      <c r="C2694"/>
    </row>
    <row r="2695" spans="2:3" x14ac:dyDescent="0.25">
      <c r="B2695"/>
      <c r="C2695"/>
    </row>
    <row r="2696" spans="2:3" x14ac:dyDescent="0.25">
      <c r="B2696"/>
      <c r="C2696"/>
    </row>
    <row r="2697" spans="2:3" x14ac:dyDescent="0.25">
      <c r="B2697"/>
      <c r="C2697"/>
    </row>
    <row r="2698" spans="2:3" x14ac:dyDescent="0.25">
      <c r="B2698"/>
      <c r="C2698"/>
    </row>
    <row r="2699" spans="2:3" x14ac:dyDescent="0.25">
      <c r="B2699"/>
      <c r="C2699"/>
    </row>
    <row r="2700" spans="2:3" x14ac:dyDescent="0.25">
      <c r="B2700"/>
      <c r="C2700"/>
    </row>
    <row r="2701" spans="2:3" x14ac:dyDescent="0.25">
      <c r="B2701"/>
      <c r="C2701"/>
    </row>
    <row r="2702" spans="2:3" x14ac:dyDescent="0.25">
      <c r="B2702"/>
      <c r="C2702"/>
    </row>
    <row r="2703" spans="2:3" x14ac:dyDescent="0.25">
      <c r="B2703"/>
      <c r="C2703"/>
    </row>
    <row r="2704" spans="2:3" x14ac:dyDescent="0.25">
      <c r="B2704"/>
      <c r="C2704"/>
    </row>
    <row r="2705" spans="2:3" x14ac:dyDescent="0.25">
      <c r="B2705"/>
      <c r="C2705"/>
    </row>
    <row r="2706" spans="2:3" x14ac:dyDescent="0.25">
      <c r="B2706"/>
      <c r="C2706"/>
    </row>
    <row r="2707" spans="2:3" x14ac:dyDescent="0.25">
      <c r="B2707"/>
      <c r="C2707"/>
    </row>
    <row r="2708" spans="2:3" x14ac:dyDescent="0.25">
      <c r="B2708"/>
      <c r="C2708"/>
    </row>
    <row r="2709" spans="2:3" x14ac:dyDescent="0.25">
      <c r="B2709"/>
      <c r="C2709"/>
    </row>
    <row r="2710" spans="2:3" x14ac:dyDescent="0.25">
      <c r="B2710"/>
      <c r="C2710"/>
    </row>
    <row r="2711" spans="2:3" x14ac:dyDescent="0.25">
      <c r="B2711"/>
      <c r="C2711"/>
    </row>
    <row r="2712" spans="2:3" x14ac:dyDescent="0.25">
      <c r="B2712"/>
      <c r="C2712"/>
    </row>
    <row r="2713" spans="2:3" x14ac:dyDescent="0.25">
      <c r="B2713"/>
      <c r="C2713"/>
    </row>
    <row r="2714" spans="2:3" x14ac:dyDescent="0.25">
      <c r="B2714"/>
      <c r="C2714"/>
    </row>
    <row r="2715" spans="2:3" x14ac:dyDescent="0.25">
      <c r="B2715"/>
      <c r="C2715"/>
    </row>
    <row r="2716" spans="2:3" x14ac:dyDescent="0.25">
      <c r="B2716"/>
      <c r="C2716"/>
    </row>
    <row r="2717" spans="2:3" x14ac:dyDescent="0.25">
      <c r="B2717"/>
      <c r="C2717"/>
    </row>
    <row r="2718" spans="2:3" x14ac:dyDescent="0.25">
      <c r="B2718"/>
      <c r="C2718"/>
    </row>
    <row r="2719" spans="2:3" x14ac:dyDescent="0.25">
      <c r="B2719"/>
      <c r="C2719"/>
    </row>
    <row r="2720" spans="2:3" x14ac:dyDescent="0.25">
      <c r="B2720"/>
      <c r="C2720"/>
    </row>
    <row r="2721" spans="2:3" x14ac:dyDescent="0.25">
      <c r="B2721"/>
      <c r="C2721"/>
    </row>
    <row r="2722" spans="2:3" x14ac:dyDescent="0.25">
      <c r="B2722"/>
      <c r="C2722"/>
    </row>
    <row r="2723" spans="2:3" x14ac:dyDescent="0.25">
      <c r="B2723"/>
      <c r="C2723"/>
    </row>
    <row r="2724" spans="2:3" x14ac:dyDescent="0.25">
      <c r="B2724"/>
      <c r="C2724"/>
    </row>
    <row r="2725" spans="2:3" x14ac:dyDescent="0.25">
      <c r="B2725"/>
      <c r="C2725"/>
    </row>
    <row r="2726" spans="2:3" x14ac:dyDescent="0.25">
      <c r="B2726"/>
      <c r="C2726"/>
    </row>
    <row r="2727" spans="2:3" x14ac:dyDescent="0.25">
      <c r="B2727"/>
      <c r="C2727"/>
    </row>
    <row r="2728" spans="2:3" x14ac:dyDescent="0.25">
      <c r="B2728"/>
      <c r="C2728"/>
    </row>
    <row r="2729" spans="2:3" x14ac:dyDescent="0.25">
      <c r="B2729"/>
      <c r="C2729"/>
    </row>
    <row r="2730" spans="2:3" x14ac:dyDescent="0.25">
      <c r="B2730"/>
      <c r="C2730"/>
    </row>
    <row r="2731" spans="2:3" x14ac:dyDescent="0.25">
      <c r="B2731"/>
      <c r="C2731"/>
    </row>
    <row r="2732" spans="2:3" x14ac:dyDescent="0.25">
      <c r="B2732"/>
      <c r="C2732"/>
    </row>
    <row r="2733" spans="2:3" x14ac:dyDescent="0.25">
      <c r="B2733"/>
      <c r="C2733"/>
    </row>
    <row r="2734" spans="2:3" x14ac:dyDescent="0.25">
      <c r="B2734"/>
      <c r="C2734"/>
    </row>
    <row r="2735" spans="2:3" x14ac:dyDescent="0.25">
      <c r="B2735"/>
      <c r="C2735"/>
    </row>
    <row r="2736" spans="2:3" x14ac:dyDescent="0.25">
      <c r="B2736"/>
      <c r="C2736"/>
    </row>
    <row r="2737" spans="2:3" x14ac:dyDescent="0.25">
      <c r="B2737"/>
      <c r="C2737"/>
    </row>
    <row r="2738" spans="2:3" x14ac:dyDescent="0.25">
      <c r="B2738"/>
      <c r="C2738"/>
    </row>
    <row r="2739" spans="2:3" x14ac:dyDescent="0.25">
      <c r="B2739"/>
      <c r="C2739"/>
    </row>
    <row r="2740" spans="2:3" x14ac:dyDescent="0.25">
      <c r="B2740"/>
      <c r="C2740"/>
    </row>
    <row r="2741" spans="2:3" x14ac:dyDescent="0.25">
      <c r="B2741"/>
      <c r="C2741"/>
    </row>
    <row r="2742" spans="2:3" x14ac:dyDescent="0.25">
      <c r="B2742"/>
      <c r="C2742"/>
    </row>
    <row r="2743" spans="2:3" x14ac:dyDescent="0.25">
      <c r="B2743"/>
      <c r="C2743"/>
    </row>
    <row r="2744" spans="2:3" x14ac:dyDescent="0.25">
      <c r="B2744"/>
      <c r="C2744"/>
    </row>
    <row r="2745" spans="2:3" x14ac:dyDescent="0.25">
      <c r="B2745"/>
      <c r="C2745"/>
    </row>
    <row r="2746" spans="2:3" x14ac:dyDescent="0.25">
      <c r="B2746"/>
      <c r="C2746"/>
    </row>
    <row r="2747" spans="2:3" x14ac:dyDescent="0.25">
      <c r="B2747"/>
      <c r="C2747"/>
    </row>
    <row r="2748" spans="2:3" x14ac:dyDescent="0.25">
      <c r="B2748"/>
      <c r="C2748"/>
    </row>
    <row r="2749" spans="2:3" x14ac:dyDescent="0.25">
      <c r="B2749"/>
      <c r="C2749"/>
    </row>
    <row r="2750" spans="2:3" x14ac:dyDescent="0.25">
      <c r="B2750"/>
      <c r="C2750"/>
    </row>
    <row r="2751" spans="2:3" x14ac:dyDescent="0.25">
      <c r="B2751"/>
      <c r="C2751"/>
    </row>
    <row r="2752" spans="2:3" x14ac:dyDescent="0.25">
      <c r="B2752"/>
      <c r="C2752"/>
    </row>
    <row r="2753" spans="2:3" x14ac:dyDescent="0.25">
      <c r="B2753"/>
      <c r="C2753"/>
    </row>
    <row r="2754" spans="2:3" x14ac:dyDescent="0.25">
      <c r="B2754"/>
      <c r="C2754"/>
    </row>
    <row r="2755" spans="2:3" x14ac:dyDescent="0.25">
      <c r="B2755"/>
      <c r="C2755"/>
    </row>
    <row r="2756" spans="2:3" x14ac:dyDescent="0.25">
      <c r="B2756"/>
      <c r="C2756"/>
    </row>
    <row r="2757" spans="2:3" x14ac:dyDescent="0.25">
      <c r="B2757"/>
      <c r="C2757"/>
    </row>
    <row r="2758" spans="2:3" x14ac:dyDescent="0.25">
      <c r="B2758"/>
      <c r="C2758"/>
    </row>
    <row r="2759" spans="2:3" x14ac:dyDescent="0.25">
      <c r="B2759"/>
      <c r="C2759"/>
    </row>
    <row r="2760" spans="2:3" x14ac:dyDescent="0.25">
      <c r="B2760"/>
      <c r="C2760"/>
    </row>
    <row r="2761" spans="2:3" x14ac:dyDescent="0.25">
      <c r="B2761"/>
      <c r="C2761"/>
    </row>
    <row r="2762" spans="2:3" x14ac:dyDescent="0.25">
      <c r="B2762"/>
      <c r="C2762"/>
    </row>
    <row r="2763" spans="2:3" x14ac:dyDescent="0.25">
      <c r="B2763"/>
      <c r="C2763"/>
    </row>
    <row r="2764" spans="2:3" x14ac:dyDescent="0.25">
      <c r="B2764"/>
      <c r="C2764"/>
    </row>
    <row r="2765" spans="2:3" x14ac:dyDescent="0.25">
      <c r="B2765"/>
      <c r="C2765"/>
    </row>
    <row r="2766" spans="2:3" x14ac:dyDescent="0.25">
      <c r="B2766"/>
      <c r="C2766"/>
    </row>
    <row r="2767" spans="2:3" x14ac:dyDescent="0.25">
      <c r="B2767"/>
      <c r="C2767"/>
    </row>
    <row r="2768" spans="2:3" x14ac:dyDescent="0.25">
      <c r="B2768"/>
      <c r="C2768"/>
    </row>
    <row r="2769" spans="2:3" x14ac:dyDescent="0.25">
      <c r="B2769"/>
      <c r="C2769"/>
    </row>
    <row r="2770" spans="2:3" x14ac:dyDescent="0.25">
      <c r="B2770"/>
      <c r="C2770"/>
    </row>
    <row r="2771" spans="2:3" x14ac:dyDescent="0.25">
      <c r="B2771"/>
      <c r="C2771"/>
    </row>
    <row r="2772" spans="2:3" x14ac:dyDescent="0.25">
      <c r="B2772"/>
      <c r="C2772"/>
    </row>
    <row r="2773" spans="2:3" x14ac:dyDescent="0.25">
      <c r="B2773"/>
      <c r="C2773"/>
    </row>
    <row r="2774" spans="2:3" x14ac:dyDescent="0.25">
      <c r="B2774"/>
      <c r="C2774"/>
    </row>
    <row r="2775" spans="2:3" x14ac:dyDescent="0.25">
      <c r="B2775"/>
      <c r="C2775"/>
    </row>
    <row r="2776" spans="2:3" x14ac:dyDescent="0.25">
      <c r="B2776"/>
      <c r="C2776"/>
    </row>
    <row r="2777" spans="2:3" x14ac:dyDescent="0.25">
      <c r="B2777"/>
      <c r="C2777"/>
    </row>
    <row r="2778" spans="2:3" x14ac:dyDescent="0.25">
      <c r="B2778"/>
      <c r="C2778"/>
    </row>
    <row r="2779" spans="2:3" x14ac:dyDescent="0.25">
      <c r="B2779"/>
      <c r="C2779"/>
    </row>
    <row r="2780" spans="2:3" x14ac:dyDescent="0.25">
      <c r="B2780"/>
      <c r="C2780"/>
    </row>
    <row r="2781" spans="2:3" x14ac:dyDescent="0.25">
      <c r="B2781"/>
      <c r="C2781"/>
    </row>
    <row r="2782" spans="2:3" x14ac:dyDescent="0.25">
      <c r="B2782"/>
      <c r="C2782"/>
    </row>
    <row r="2783" spans="2:3" x14ac:dyDescent="0.25">
      <c r="B2783"/>
      <c r="C2783"/>
    </row>
    <row r="2784" spans="2:3" x14ac:dyDescent="0.25">
      <c r="B2784"/>
      <c r="C2784"/>
    </row>
    <row r="2785" spans="2:3" x14ac:dyDescent="0.25">
      <c r="B2785"/>
      <c r="C2785"/>
    </row>
    <row r="2786" spans="2:3" x14ac:dyDescent="0.25">
      <c r="B2786"/>
      <c r="C2786"/>
    </row>
    <row r="2787" spans="2:3" x14ac:dyDescent="0.25">
      <c r="B2787"/>
      <c r="C2787"/>
    </row>
    <row r="2788" spans="2:3" x14ac:dyDescent="0.25">
      <c r="B2788"/>
      <c r="C2788"/>
    </row>
    <row r="2789" spans="2:3" x14ac:dyDescent="0.25">
      <c r="B2789"/>
      <c r="C2789"/>
    </row>
    <row r="2790" spans="2:3" x14ac:dyDescent="0.25">
      <c r="B2790"/>
      <c r="C2790"/>
    </row>
    <row r="2791" spans="2:3" x14ac:dyDescent="0.25">
      <c r="B2791"/>
      <c r="C2791"/>
    </row>
    <row r="2792" spans="2:3" x14ac:dyDescent="0.25">
      <c r="B2792"/>
      <c r="C2792"/>
    </row>
    <row r="2793" spans="2:3" x14ac:dyDescent="0.25">
      <c r="B2793"/>
      <c r="C2793"/>
    </row>
    <row r="2794" spans="2:3" x14ac:dyDescent="0.25">
      <c r="B2794"/>
      <c r="C2794"/>
    </row>
    <row r="2795" spans="2:3" x14ac:dyDescent="0.25">
      <c r="B2795"/>
      <c r="C2795"/>
    </row>
    <row r="2796" spans="2:3" x14ac:dyDescent="0.25">
      <c r="B2796"/>
      <c r="C2796"/>
    </row>
    <row r="2797" spans="2:3" x14ac:dyDescent="0.25">
      <c r="B2797"/>
      <c r="C2797"/>
    </row>
    <row r="2798" spans="2:3" x14ac:dyDescent="0.25">
      <c r="B2798"/>
      <c r="C2798"/>
    </row>
    <row r="2799" spans="2:3" x14ac:dyDescent="0.25">
      <c r="B2799"/>
      <c r="C2799"/>
    </row>
    <row r="2800" spans="2:3" x14ac:dyDescent="0.25">
      <c r="B2800"/>
      <c r="C2800"/>
    </row>
    <row r="2801" spans="2:3" x14ac:dyDescent="0.25">
      <c r="B2801"/>
      <c r="C2801"/>
    </row>
    <row r="2802" spans="2:3" x14ac:dyDescent="0.25">
      <c r="B2802"/>
      <c r="C2802"/>
    </row>
    <row r="2803" spans="2:3" x14ac:dyDescent="0.25">
      <c r="B2803"/>
      <c r="C2803"/>
    </row>
    <row r="2804" spans="2:3" x14ac:dyDescent="0.25">
      <c r="B2804"/>
      <c r="C2804"/>
    </row>
    <row r="2805" spans="2:3" x14ac:dyDescent="0.25">
      <c r="B2805"/>
      <c r="C2805"/>
    </row>
    <row r="2806" spans="2:3" x14ac:dyDescent="0.25">
      <c r="B2806"/>
      <c r="C2806"/>
    </row>
    <row r="2807" spans="2:3" x14ac:dyDescent="0.25">
      <c r="B2807"/>
      <c r="C2807"/>
    </row>
    <row r="2808" spans="2:3" x14ac:dyDescent="0.25">
      <c r="B2808"/>
      <c r="C2808"/>
    </row>
    <row r="2809" spans="2:3" x14ac:dyDescent="0.25">
      <c r="B2809"/>
      <c r="C2809"/>
    </row>
    <row r="2810" spans="2:3" x14ac:dyDescent="0.25">
      <c r="B2810"/>
      <c r="C2810"/>
    </row>
    <row r="2811" spans="2:3" x14ac:dyDescent="0.25">
      <c r="B2811"/>
      <c r="C2811"/>
    </row>
    <row r="2812" spans="2:3" x14ac:dyDescent="0.25">
      <c r="B2812"/>
      <c r="C2812"/>
    </row>
    <row r="2813" spans="2:3" x14ac:dyDescent="0.25">
      <c r="B2813"/>
      <c r="C2813"/>
    </row>
    <row r="2814" spans="2:3" x14ac:dyDescent="0.25">
      <c r="B2814"/>
      <c r="C2814"/>
    </row>
    <row r="2815" spans="2:3" x14ac:dyDescent="0.25">
      <c r="B2815"/>
      <c r="C2815"/>
    </row>
    <row r="2816" spans="2:3" x14ac:dyDescent="0.25">
      <c r="B2816"/>
      <c r="C2816"/>
    </row>
    <row r="2817" spans="2:3" x14ac:dyDescent="0.25">
      <c r="B2817"/>
      <c r="C2817"/>
    </row>
    <row r="2818" spans="2:3" x14ac:dyDescent="0.25">
      <c r="B2818"/>
      <c r="C2818"/>
    </row>
    <row r="2819" spans="2:3" x14ac:dyDescent="0.25">
      <c r="B2819"/>
      <c r="C2819"/>
    </row>
    <row r="2820" spans="2:3" x14ac:dyDescent="0.25">
      <c r="B2820"/>
      <c r="C2820"/>
    </row>
    <row r="2821" spans="2:3" x14ac:dyDescent="0.25">
      <c r="B2821"/>
      <c r="C2821"/>
    </row>
    <row r="2822" spans="2:3" x14ac:dyDescent="0.25">
      <c r="B2822"/>
      <c r="C2822"/>
    </row>
    <row r="2823" spans="2:3" x14ac:dyDescent="0.25">
      <c r="B2823"/>
      <c r="C2823"/>
    </row>
    <row r="2824" spans="2:3" x14ac:dyDescent="0.25">
      <c r="B2824"/>
      <c r="C2824"/>
    </row>
    <row r="2825" spans="2:3" x14ac:dyDescent="0.25">
      <c r="B2825"/>
      <c r="C2825"/>
    </row>
    <row r="2826" spans="2:3" x14ac:dyDescent="0.25">
      <c r="B2826"/>
      <c r="C2826"/>
    </row>
    <row r="2827" spans="2:3" x14ac:dyDescent="0.25">
      <c r="B2827"/>
      <c r="C2827"/>
    </row>
    <row r="2828" spans="2:3" x14ac:dyDescent="0.25">
      <c r="B2828"/>
      <c r="C2828"/>
    </row>
    <row r="2829" spans="2:3" x14ac:dyDescent="0.25">
      <c r="B2829"/>
      <c r="C2829"/>
    </row>
    <row r="2830" spans="2:3" x14ac:dyDescent="0.25">
      <c r="B2830"/>
      <c r="C2830"/>
    </row>
    <row r="2831" spans="2:3" x14ac:dyDescent="0.25">
      <c r="B2831"/>
      <c r="C2831"/>
    </row>
    <row r="2832" spans="2:3" x14ac:dyDescent="0.25">
      <c r="B2832"/>
      <c r="C2832"/>
    </row>
    <row r="2833" spans="2:3" x14ac:dyDescent="0.25">
      <c r="B2833"/>
      <c r="C2833"/>
    </row>
    <row r="2834" spans="2:3" x14ac:dyDescent="0.25">
      <c r="B2834"/>
      <c r="C2834"/>
    </row>
    <row r="2835" spans="2:3" x14ac:dyDescent="0.25">
      <c r="B2835"/>
      <c r="C2835"/>
    </row>
    <row r="2836" spans="2:3" x14ac:dyDescent="0.25">
      <c r="B2836"/>
      <c r="C2836"/>
    </row>
    <row r="2837" spans="2:3" x14ac:dyDescent="0.25">
      <c r="B2837"/>
      <c r="C2837"/>
    </row>
    <row r="2838" spans="2:3" x14ac:dyDescent="0.25">
      <c r="B2838"/>
      <c r="C2838"/>
    </row>
    <row r="2839" spans="2:3" x14ac:dyDescent="0.25">
      <c r="B2839"/>
      <c r="C2839"/>
    </row>
    <row r="2840" spans="2:3" x14ac:dyDescent="0.25">
      <c r="B2840"/>
      <c r="C2840"/>
    </row>
    <row r="2841" spans="2:3" x14ac:dyDescent="0.25">
      <c r="B2841"/>
      <c r="C2841"/>
    </row>
    <row r="2842" spans="2:3" x14ac:dyDescent="0.25">
      <c r="B2842"/>
      <c r="C2842"/>
    </row>
    <row r="2843" spans="2:3" x14ac:dyDescent="0.25">
      <c r="B2843"/>
      <c r="C2843"/>
    </row>
    <row r="2844" spans="2:3" x14ac:dyDescent="0.25">
      <c r="B2844"/>
      <c r="C2844"/>
    </row>
    <row r="2845" spans="2:3" x14ac:dyDescent="0.25">
      <c r="B2845"/>
      <c r="C2845"/>
    </row>
    <row r="2846" spans="2:3" x14ac:dyDescent="0.25">
      <c r="B2846"/>
      <c r="C2846"/>
    </row>
    <row r="2847" spans="2:3" x14ac:dyDescent="0.25">
      <c r="B2847"/>
      <c r="C2847"/>
    </row>
    <row r="2848" spans="2:3" x14ac:dyDescent="0.25">
      <c r="B2848"/>
      <c r="C2848"/>
    </row>
    <row r="2849" spans="2:3" x14ac:dyDescent="0.25">
      <c r="B2849"/>
      <c r="C2849"/>
    </row>
    <row r="2850" spans="2:3" x14ac:dyDescent="0.25">
      <c r="B2850"/>
      <c r="C2850"/>
    </row>
    <row r="2851" spans="2:3" x14ac:dyDescent="0.25">
      <c r="B2851"/>
      <c r="C2851"/>
    </row>
    <row r="2852" spans="2:3" x14ac:dyDescent="0.25">
      <c r="B2852"/>
      <c r="C2852"/>
    </row>
    <row r="2853" spans="2:3" x14ac:dyDescent="0.25">
      <c r="B2853"/>
      <c r="C2853"/>
    </row>
    <row r="2854" spans="2:3" x14ac:dyDescent="0.25">
      <c r="B2854"/>
      <c r="C2854"/>
    </row>
    <row r="2855" spans="2:3" x14ac:dyDescent="0.25">
      <c r="B2855"/>
      <c r="C2855"/>
    </row>
    <row r="2856" spans="2:3" x14ac:dyDescent="0.25">
      <c r="B2856"/>
      <c r="C2856"/>
    </row>
    <row r="2857" spans="2:3" x14ac:dyDescent="0.25">
      <c r="B2857"/>
      <c r="C2857"/>
    </row>
    <row r="2858" spans="2:3" x14ac:dyDescent="0.25">
      <c r="B2858"/>
      <c r="C2858"/>
    </row>
    <row r="2859" spans="2:3" x14ac:dyDescent="0.25">
      <c r="B2859"/>
      <c r="C2859"/>
    </row>
    <row r="2860" spans="2:3" x14ac:dyDescent="0.25">
      <c r="B2860"/>
      <c r="C2860"/>
    </row>
    <row r="2861" spans="2:3" x14ac:dyDescent="0.25">
      <c r="B2861"/>
      <c r="C2861"/>
    </row>
    <row r="2862" spans="2:3" x14ac:dyDescent="0.25">
      <c r="B2862"/>
      <c r="C2862"/>
    </row>
    <row r="2863" spans="2:3" x14ac:dyDescent="0.25">
      <c r="B2863"/>
      <c r="C2863"/>
    </row>
    <row r="2864" spans="2:3" x14ac:dyDescent="0.25">
      <c r="B2864"/>
      <c r="C2864"/>
    </row>
    <row r="2865" spans="2:3" x14ac:dyDescent="0.25">
      <c r="B2865"/>
      <c r="C2865"/>
    </row>
    <row r="2866" spans="2:3" x14ac:dyDescent="0.25">
      <c r="B2866"/>
      <c r="C2866"/>
    </row>
    <row r="2867" spans="2:3" x14ac:dyDescent="0.25">
      <c r="B2867"/>
      <c r="C2867"/>
    </row>
    <row r="2868" spans="2:3" x14ac:dyDescent="0.25">
      <c r="B2868"/>
      <c r="C2868"/>
    </row>
    <row r="2869" spans="2:3" x14ac:dyDescent="0.25">
      <c r="B2869"/>
      <c r="C2869"/>
    </row>
    <row r="2870" spans="2:3" x14ac:dyDescent="0.25">
      <c r="B2870"/>
      <c r="C2870"/>
    </row>
    <row r="2871" spans="2:3" x14ac:dyDescent="0.25">
      <c r="B2871"/>
      <c r="C2871"/>
    </row>
    <row r="2872" spans="2:3" x14ac:dyDescent="0.25">
      <c r="B2872"/>
      <c r="C2872"/>
    </row>
    <row r="2873" spans="2:3" x14ac:dyDescent="0.25">
      <c r="B2873"/>
      <c r="C2873"/>
    </row>
    <row r="2874" spans="2:3" x14ac:dyDescent="0.25">
      <c r="B2874"/>
      <c r="C2874"/>
    </row>
    <row r="2875" spans="2:3" x14ac:dyDescent="0.25">
      <c r="B2875"/>
      <c r="C2875"/>
    </row>
    <row r="2876" spans="2:3" x14ac:dyDescent="0.25">
      <c r="B2876"/>
      <c r="C2876"/>
    </row>
    <row r="2877" spans="2:3" x14ac:dyDescent="0.25">
      <c r="B2877"/>
      <c r="C2877"/>
    </row>
    <row r="2878" spans="2:3" x14ac:dyDescent="0.25">
      <c r="B2878"/>
      <c r="C2878"/>
    </row>
    <row r="2879" spans="2:3" x14ac:dyDescent="0.25">
      <c r="B2879"/>
      <c r="C2879"/>
    </row>
    <row r="2880" spans="2:3" x14ac:dyDescent="0.25">
      <c r="B2880"/>
      <c r="C2880"/>
    </row>
    <row r="2881" spans="2:3" x14ac:dyDescent="0.25">
      <c r="B2881"/>
      <c r="C2881"/>
    </row>
    <row r="2882" spans="2:3" x14ac:dyDescent="0.25">
      <c r="B2882"/>
      <c r="C2882"/>
    </row>
    <row r="2883" spans="2:3" x14ac:dyDescent="0.25">
      <c r="B2883"/>
      <c r="C2883"/>
    </row>
    <row r="2884" spans="2:3" x14ac:dyDescent="0.25">
      <c r="B2884"/>
      <c r="C2884"/>
    </row>
    <row r="2885" spans="2:3" x14ac:dyDescent="0.25">
      <c r="B2885"/>
      <c r="C2885"/>
    </row>
    <row r="2886" spans="2:3" x14ac:dyDescent="0.25">
      <c r="B2886"/>
      <c r="C2886"/>
    </row>
    <row r="2887" spans="2:3" x14ac:dyDescent="0.25">
      <c r="B2887"/>
      <c r="C2887"/>
    </row>
    <row r="2888" spans="2:3" x14ac:dyDescent="0.25">
      <c r="B2888"/>
      <c r="C2888"/>
    </row>
    <row r="2889" spans="2:3" x14ac:dyDescent="0.25">
      <c r="B2889"/>
      <c r="C2889"/>
    </row>
    <row r="2890" spans="2:3" x14ac:dyDescent="0.25">
      <c r="B2890"/>
      <c r="C2890"/>
    </row>
    <row r="2891" spans="2:3" x14ac:dyDescent="0.25">
      <c r="B2891"/>
      <c r="C2891"/>
    </row>
    <row r="2892" spans="2:3" x14ac:dyDescent="0.25">
      <c r="B2892"/>
      <c r="C2892"/>
    </row>
    <row r="2893" spans="2:3" x14ac:dyDescent="0.25">
      <c r="B2893"/>
      <c r="C2893"/>
    </row>
    <row r="2894" spans="2:3" x14ac:dyDescent="0.25">
      <c r="B2894"/>
      <c r="C2894"/>
    </row>
    <row r="2895" spans="2:3" x14ac:dyDescent="0.25">
      <c r="B2895"/>
      <c r="C2895"/>
    </row>
    <row r="2896" spans="2:3" x14ac:dyDescent="0.25">
      <c r="B2896"/>
      <c r="C2896"/>
    </row>
    <row r="2897" spans="2:3" x14ac:dyDescent="0.25">
      <c r="B2897"/>
      <c r="C2897"/>
    </row>
    <row r="2898" spans="2:3" x14ac:dyDescent="0.25">
      <c r="B2898"/>
      <c r="C2898"/>
    </row>
    <row r="2899" spans="2:3" x14ac:dyDescent="0.25">
      <c r="B2899"/>
      <c r="C2899"/>
    </row>
    <row r="2900" spans="2:3" x14ac:dyDescent="0.25">
      <c r="B2900"/>
      <c r="C2900"/>
    </row>
    <row r="2901" spans="2:3" x14ac:dyDescent="0.25">
      <c r="B2901"/>
      <c r="C2901"/>
    </row>
    <row r="2902" spans="2:3" x14ac:dyDescent="0.25">
      <c r="B2902"/>
      <c r="C2902"/>
    </row>
    <row r="2903" spans="2:3" x14ac:dyDescent="0.25">
      <c r="B2903"/>
      <c r="C2903"/>
    </row>
    <row r="2904" spans="2:3" x14ac:dyDescent="0.25">
      <c r="B2904"/>
      <c r="C2904"/>
    </row>
    <row r="2905" spans="2:3" x14ac:dyDescent="0.25">
      <c r="B2905"/>
      <c r="C2905"/>
    </row>
    <row r="2906" spans="2:3" x14ac:dyDescent="0.25">
      <c r="B2906"/>
      <c r="C2906"/>
    </row>
    <row r="2907" spans="2:3" x14ac:dyDescent="0.25">
      <c r="B2907"/>
      <c r="C2907"/>
    </row>
    <row r="2908" spans="2:3" x14ac:dyDescent="0.25">
      <c r="B2908"/>
      <c r="C2908"/>
    </row>
    <row r="2909" spans="2:3" x14ac:dyDescent="0.25">
      <c r="B2909"/>
      <c r="C2909"/>
    </row>
    <row r="2910" spans="2:3" x14ac:dyDescent="0.25">
      <c r="B2910"/>
      <c r="C2910"/>
    </row>
    <row r="2911" spans="2:3" x14ac:dyDescent="0.25">
      <c r="B2911"/>
      <c r="C2911"/>
    </row>
    <row r="2912" spans="2:3" x14ac:dyDescent="0.25">
      <c r="B2912"/>
      <c r="C2912"/>
    </row>
    <row r="2913" spans="2:3" x14ac:dyDescent="0.25">
      <c r="B2913"/>
      <c r="C2913"/>
    </row>
    <row r="2914" spans="2:3" x14ac:dyDescent="0.25">
      <c r="B2914"/>
      <c r="C2914"/>
    </row>
    <row r="2915" spans="2:3" x14ac:dyDescent="0.25">
      <c r="B2915"/>
      <c r="C2915"/>
    </row>
    <row r="2916" spans="2:3" x14ac:dyDescent="0.25">
      <c r="B2916"/>
      <c r="C2916"/>
    </row>
    <row r="2917" spans="2:3" x14ac:dyDescent="0.25">
      <c r="B2917"/>
      <c r="C2917"/>
    </row>
    <row r="2918" spans="2:3" x14ac:dyDescent="0.25">
      <c r="B2918"/>
      <c r="C2918"/>
    </row>
    <row r="2919" spans="2:3" x14ac:dyDescent="0.25">
      <c r="B2919"/>
      <c r="C2919"/>
    </row>
    <row r="2920" spans="2:3" x14ac:dyDescent="0.25">
      <c r="B2920"/>
      <c r="C2920"/>
    </row>
    <row r="2921" spans="2:3" x14ac:dyDescent="0.25">
      <c r="B2921"/>
      <c r="C2921"/>
    </row>
    <row r="2922" spans="2:3" x14ac:dyDescent="0.25">
      <c r="B2922"/>
      <c r="C2922"/>
    </row>
    <row r="2923" spans="2:3" x14ac:dyDescent="0.25">
      <c r="B2923"/>
      <c r="C2923"/>
    </row>
    <row r="2924" spans="2:3" x14ac:dyDescent="0.25">
      <c r="B2924"/>
      <c r="C2924"/>
    </row>
    <row r="2925" spans="2:3" x14ac:dyDescent="0.25">
      <c r="B2925"/>
      <c r="C2925"/>
    </row>
    <row r="2926" spans="2:3" x14ac:dyDescent="0.25">
      <c r="B2926"/>
      <c r="C2926"/>
    </row>
    <row r="2927" spans="2:3" x14ac:dyDescent="0.25">
      <c r="B2927"/>
      <c r="C2927"/>
    </row>
    <row r="2928" spans="2:3" x14ac:dyDescent="0.25">
      <c r="B2928"/>
      <c r="C2928"/>
    </row>
    <row r="2929" spans="2:3" x14ac:dyDescent="0.25">
      <c r="B2929"/>
      <c r="C2929"/>
    </row>
    <row r="2930" spans="2:3" x14ac:dyDescent="0.25">
      <c r="B2930"/>
      <c r="C2930"/>
    </row>
    <row r="2931" spans="2:3" x14ac:dyDescent="0.25">
      <c r="B2931"/>
      <c r="C2931"/>
    </row>
    <row r="2932" spans="2:3" x14ac:dyDescent="0.25">
      <c r="B2932"/>
      <c r="C2932"/>
    </row>
    <row r="2933" spans="2:3" x14ac:dyDescent="0.25">
      <c r="B2933"/>
      <c r="C2933"/>
    </row>
    <row r="2934" spans="2:3" x14ac:dyDescent="0.25">
      <c r="B2934"/>
      <c r="C2934"/>
    </row>
    <row r="2935" spans="2:3" x14ac:dyDescent="0.25">
      <c r="B2935"/>
      <c r="C2935"/>
    </row>
    <row r="2936" spans="2:3" x14ac:dyDescent="0.25">
      <c r="B2936"/>
      <c r="C2936"/>
    </row>
    <row r="2937" spans="2:3" x14ac:dyDescent="0.25">
      <c r="B2937"/>
      <c r="C2937"/>
    </row>
    <row r="2938" spans="2:3" x14ac:dyDescent="0.25">
      <c r="B2938"/>
      <c r="C2938"/>
    </row>
    <row r="2939" spans="2:3" x14ac:dyDescent="0.25">
      <c r="B2939"/>
      <c r="C2939"/>
    </row>
    <row r="2940" spans="2:3" x14ac:dyDescent="0.25">
      <c r="B2940"/>
      <c r="C2940"/>
    </row>
    <row r="2941" spans="2:3" x14ac:dyDescent="0.25">
      <c r="B2941"/>
      <c r="C2941"/>
    </row>
    <row r="2942" spans="2:3" x14ac:dyDescent="0.25">
      <c r="B2942"/>
      <c r="C2942"/>
    </row>
    <row r="2943" spans="2:3" x14ac:dyDescent="0.25">
      <c r="B2943"/>
      <c r="C2943"/>
    </row>
    <row r="2944" spans="2:3" x14ac:dyDescent="0.25">
      <c r="B2944"/>
      <c r="C2944"/>
    </row>
    <row r="2945" spans="2:3" x14ac:dyDescent="0.25">
      <c r="B2945"/>
      <c r="C2945"/>
    </row>
    <row r="2946" spans="2:3" x14ac:dyDescent="0.25">
      <c r="B2946"/>
      <c r="C2946"/>
    </row>
    <row r="2947" spans="2:3" x14ac:dyDescent="0.25">
      <c r="B2947"/>
      <c r="C2947"/>
    </row>
    <row r="2948" spans="2:3" x14ac:dyDescent="0.25">
      <c r="B2948"/>
      <c r="C2948"/>
    </row>
    <row r="2949" spans="2:3" x14ac:dyDescent="0.25">
      <c r="B2949"/>
      <c r="C2949"/>
    </row>
    <row r="2950" spans="2:3" x14ac:dyDescent="0.25">
      <c r="B2950"/>
      <c r="C2950"/>
    </row>
    <row r="2951" spans="2:3" x14ac:dyDescent="0.25">
      <c r="B2951"/>
      <c r="C2951"/>
    </row>
    <row r="2952" spans="2:3" x14ac:dyDescent="0.25">
      <c r="B2952"/>
      <c r="C2952"/>
    </row>
    <row r="2953" spans="2:3" x14ac:dyDescent="0.25">
      <c r="B2953"/>
      <c r="C2953"/>
    </row>
    <row r="2954" spans="2:3" x14ac:dyDescent="0.25">
      <c r="B2954"/>
      <c r="C2954"/>
    </row>
    <row r="2955" spans="2:3" x14ac:dyDescent="0.25">
      <c r="B2955"/>
      <c r="C2955"/>
    </row>
    <row r="2956" spans="2:3" x14ac:dyDescent="0.25">
      <c r="B2956"/>
      <c r="C2956"/>
    </row>
    <row r="2957" spans="2:3" x14ac:dyDescent="0.25">
      <c r="B2957"/>
      <c r="C2957"/>
    </row>
    <row r="2958" spans="2:3" x14ac:dyDescent="0.25">
      <c r="B2958"/>
      <c r="C2958"/>
    </row>
    <row r="2959" spans="2:3" x14ac:dyDescent="0.25">
      <c r="B2959"/>
      <c r="C2959"/>
    </row>
    <row r="2960" spans="2:3" x14ac:dyDescent="0.25">
      <c r="B2960"/>
      <c r="C2960"/>
    </row>
    <row r="2961" spans="2:3" x14ac:dyDescent="0.25">
      <c r="B2961"/>
      <c r="C2961"/>
    </row>
    <row r="2962" spans="2:3" x14ac:dyDescent="0.25">
      <c r="B2962"/>
      <c r="C2962"/>
    </row>
    <row r="2963" spans="2:3" x14ac:dyDescent="0.25">
      <c r="B2963"/>
      <c r="C2963"/>
    </row>
    <row r="2964" spans="2:3" x14ac:dyDescent="0.25">
      <c r="B2964"/>
      <c r="C2964"/>
    </row>
    <row r="2965" spans="2:3" x14ac:dyDescent="0.25">
      <c r="B2965"/>
      <c r="C2965"/>
    </row>
    <row r="2966" spans="2:3" x14ac:dyDescent="0.25">
      <c r="B2966"/>
      <c r="C2966"/>
    </row>
    <row r="2967" spans="2:3" x14ac:dyDescent="0.25">
      <c r="B2967"/>
      <c r="C2967"/>
    </row>
    <row r="2968" spans="2:3" x14ac:dyDescent="0.25">
      <c r="B2968"/>
      <c r="C2968"/>
    </row>
    <row r="2969" spans="2:3" x14ac:dyDescent="0.25">
      <c r="B2969"/>
      <c r="C2969"/>
    </row>
    <row r="2970" spans="2:3" x14ac:dyDescent="0.25">
      <c r="B2970"/>
      <c r="C2970"/>
    </row>
    <row r="2971" spans="2:3" x14ac:dyDescent="0.25">
      <c r="B2971"/>
      <c r="C2971"/>
    </row>
    <row r="2972" spans="2:3" x14ac:dyDescent="0.25">
      <c r="B2972"/>
      <c r="C2972"/>
    </row>
    <row r="2973" spans="2:3" x14ac:dyDescent="0.25">
      <c r="B2973"/>
      <c r="C2973"/>
    </row>
    <row r="2974" spans="2:3" x14ac:dyDescent="0.25">
      <c r="B2974"/>
      <c r="C2974"/>
    </row>
    <row r="2975" spans="2:3" x14ac:dyDescent="0.25">
      <c r="B2975"/>
      <c r="C2975"/>
    </row>
    <row r="2976" spans="2:3" x14ac:dyDescent="0.25">
      <c r="B2976"/>
      <c r="C2976"/>
    </row>
    <row r="2977" spans="2:3" x14ac:dyDescent="0.25">
      <c r="B2977"/>
      <c r="C2977"/>
    </row>
    <row r="2978" spans="2:3" x14ac:dyDescent="0.25">
      <c r="B2978"/>
      <c r="C2978"/>
    </row>
    <row r="2979" spans="2:3" x14ac:dyDescent="0.25">
      <c r="B2979"/>
      <c r="C2979"/>
    </row>
    <row r="2980" spans="2:3" x14ac:dyDescent="0.25">
      <c r="B2980"/>
      <c r="C2980"/>
    </row>
    <row r="2981" spans="2:3" x14ac:dyDescent="0.25">
      <c r="B2981"/>
      <c r="C2981"/>
    </row>
    <row r="2982" spans="2:3" x14ac:dyDescent="0.25">
      <c r="B2982"/>
      <c r="C2982"/>
    </row>
    <row r="2983" spans="2:3" x14ac:dyDescent="0.25">
      <c r="B2983"/>
      <c r="C2983"/>
    </row>
    <row r="2984" spans="2:3" x14ac:dyDescent="0.25">
      <c r="B2984"/>
      <c r="C2984"/>
    </row>
    <row r="2985" spans="2:3" x14ac:dyDescent="0.25">
      <c r="B2985"/>
      <c r="C2985"/>
    </row>
    <row r="2986" spans="2:3" x14ac:dyDescent="0.25">
      <c r="B2986"/>
      <c r="C2986"/>
    </row>
    <row r="2987" spans="2:3" x14ac:dyDescent="0.25">
      <c r="B2987"/>
      <c r="C2987"/>
    </row>
    <row r="2988" spans="2:3" x14ac:dyDescent="0.25">
      <c r="B2988"/>
      <c r="C2988"/>
    </row>
    <row r="2989" spans="2:3" x14ac:dyDescent="0.25">
      <c r="B2989"/>
      <c r="C2989"/>
    </row>
    <row r="2990" spans="2:3" x14ac:dyDescent="0.25">
      <c r="B2990"/>
      <c r="C2990"/>
    </row>
    <row r="2991" spans="2:3" x14ac:dyDescent="0.25">
      <c r="B2991"/>
      <c r="C2991"/>
    </row>
    <row r="2992" spans="2:3" x14ac:dyDescent="0.25">
      <c r="B2992"/>
      <c r="C2992"/>
    </row>
    <row r="2993" spans="2:3" x14ac:dyDescent="0.25">
      <c r="B2993"/>
      <c r="C2993"/>
    </row>
    <row r="2994" spans="2:3" x14ac:dyDescent="0.25">
      <c r="B2994"/>
      <c r="C2994"/>
    </row>
    <row r="2995" spans="2:3" x14ac:dyDescent="0.25">
      <c r="B2995"/>
      <c r="C2995"/>
    </row>
    <row r="2996" spans="2:3" x14ac:dyDescent="0.25">
      <c r="B2996"/>
      <c r="C2996"/>
    </row>
    <row r="2997" spans="2:3" x14ac:dyDescent="0.25">
      <c r="B2997"/>
      <c r="C2997"/>
    </row>
    <row r="2998" spans="2:3" x14ac:dyDescent="0.25">
      <c r="B2998"/>
      <c r="C2998"/>
    </row>
    <row r="2999" spans="2:3" x14ac:dyDescent="0.25">
      <c r="B2999"/>
      <c r="C2999"/>
    </row>
    <row r="3000" spans="2:3" x14ac:dyDescent="0.25">
      <c r="B3000"/>
      <c r="C3000"/>
    </row>
    <row r="3001" spans="2:3" x14ac:dyDescent="0.25">
      <c r="B3001"/>
      <c r="C3001"/>
    </row>
    <row r="3002" spans="2:3" x14ac:dyDescent="0.25">
      <c r="B3002"/>
      <c r="C3002"/>
    </row>
    <row r="3003" spans="2:3" x14ac:dyDescent="0.25">
      <c r="B3003"/>
      <c r="C3003"/>
    </row>
    <row r="3004" spans="2:3" x14ac:dyDescent="0.25">
      <c r="B3004"/>
      <c r="C3004"/>
    </row>
    <row r="3005" spans="2:3" x14ac:dyDescent="0.25">
      <c r="B3005"/>
      <c r="C3005"/>
    </row>
    <row r="3006" spans="2:3" x14ac:dyDescent="0.25">
      <c r="B3006"/>
      <c r="C3006"/>
    </row>
    <row r="3007" spans="2:3" x14ac:dyDescent="0.25">
      <c r="B3007"/>
      <c r="C3007"/>
    </row>
    <row r="3008" spans="2:3" x14ac:dyDescent="0.25">
      <c r="B3008"/>
      <c r="C3008"/>
    </row>
    <row r="3009" spans="2:3" x14ac:dyDescent="0.25">
      <c r="B3009"/>
      <c r="C3009"/>
    </row>
    <row r="3010" spans="2:3" x14ac:dyDescent="0.25">
      <c r="B3010"/>
      <c r="C3010"/>
    </row>
    <row r="3011" spans="2:3" x14ac:dyDescent="0.25">
      <c r="B3011"/>
      <c r="C3011"/>
    </row>
    <row r="3012" spans="2:3" x14ac:dyDescent="0.25">
      <c r="B3012"/>
      <c r="C3012"/>
    </row>
    <row r="3013" spans="2:3" x14ac:dyDescent="0.25">
      <c r="B3013"/>
      <c r="C3013"/>
    </row>
    <row r="3014" spans="2:3" x14ac:dyDescent="0.25">
      <c r="B3014"/>
      <c r="C3014"/>
    </row>
    <row r="3015" spans="2:3" x14ac:dyDescent="0.25">
      <c r="B3015"/>
      <c r="C3015"/>
    </row>
    <row r="3016" spans="2:3" x14ac:dyDescent="0.25">
      <c r="B3016"/>
      <c r="C3016"/>
    </row>
    <row r="3017" spans="2:3" x14ac:dyDescent="0.25">
      <c r="B3017"/>
      <c r="C3017"/>
    </row>
    <row r="3018" spans="2:3" x14ac:dyDescent="0.25">
      <c r="B3018"/>
      <c r="C3018"/>
    </row>
    <row r="3019" spans="2:3" x14ac:dyDescent="0.25">
      <c r="B3019"/>
      <c r="C3019"/>
    </row>
    <row r="3020" spans="2:3" x14ac:dyDescent="0.25">
      <c r="B3020"/>
      <c r="C3020"/>
    </row>
    <row r="3021" spans="2:3" x14ac:dyDescent="0.25">
      <c r="B3021"/>
      <c r="C3021"/>
    </row>
    <row r="3022" spans="2:3" x14ac:dyDescent="0.25">
      <c r="B3022"/>
      <c r="C3022"/>
    </row>
    <row r="3023" spans="2:3" x14ac:dyDescent="0.25">
      <c r="B3023"/>
      <c r="C3023"/>
    </row>
    <row r="3024" spans="2:3" x14ac:dyDescent="0.25">
      <c r="B3024"/>
      <c r="C3024"/>
    </row>
    <row r="3025" spans="2:3" x14ac:dyDescent="0.25">
      <c r="B3025"/>
      <c r="C3025"/>
    </row>
    <row r="3026" spans="2:3" x14ac:dyDescent="0.25">
      <c r="B3026"/>
      <c r="C3026"/>
    </row>
    <row r="3027" spans="2:3" x14ac:dyDescent="0.25">
      <c r="B3027"/>
      <c r="C3027"/>
    </row>
    <row r="3028" spans="2:3" x14ac:dyDescent="0.25">
      <c r="B3028"/>
      <c r="C3028"/>
    </row>
    <row r="3029" spans="2:3" x14ac:dyDescent="0.25">
      <c r="B3029"/>
      <c r="C3029"/>
    </row>
    <row r="3030" spans="2:3" x14ac:dyDescent="0.25">
      <c r="B3030"/>
      <c r="C3030"/>
    </row>
    <row r="3031" spans="2:3" x14ac:dyDescent="0.25">
      <c r="B3031"/>
      <c r="C3031"/>
    </row>
    <row r="3032" spans="2:3" x14ac:dyDescent="0.25">
      <c r="B3032"/>
      <c r="C3032"/>
    </row>
    <row r="3033" spans="2:3" x14ac:dyDescent="0.25">
      <c r="B3033"/>
      <c r="C3033"/>
    </row>
    <row r="3034" spans="2:3" x14ac:dyDescent="0.25">
      <c r="B3034"/>
      <c r="C3034"/>
    </row>
    <row r="3035" spans="2:3" x14ac:dyDescent="0.25">
      <c r="B3035"/>
      <c r="C3035"/>
    </row>
    <row r="3036" spans="2:3" x14ac:dyDescent="0.25">
      <c r="B3036"/>
      <c r="C3036"/>
    </row>
    <row r="3037" spans="2:3" x14ac:dyDescent="0.25">
      <c r="B3037"/>
      <c r="C3037"/>
    </row>
    <row r="3038" spans="2:3" x14ac:dyDescent="0.25">
      <c r="B3038"/>
      <c r="C3038"/>
    </row>
    <row r="3039" spans="2:3" x14ac:dyDescent="0.25">
      <c r="B3039"/>
      <c r="C3039"/>
    </row>
    <row r="3040" spans="2:3" x14ac:dyDescent="0.25">
      <c r="B3040"/>
      <c r="C3040"/>
    </row>
    <row r="3041" spans="2:3" x14ac:dyDescent="0.25">
      <c r="B3041"/>
      <c r="C3041"/>
    </row>
    <row r="3042" spans="2:3" x14ac:dyDescent="0.25">
      <c r="B3042"/>
      <c r="C3042"/>
    </row>
    <row r="3043" spans="2:3" x14ac:dyDescent="0.25">
      <c r="B3043"/>
      <c r="C3043"/>
    </row>
    <row r="3044" spans="2:3" x14ac:dyDescent="0.25">
      <c r="B3044"/>
      <c r="C3044"/>
    </row>
    <row r="3045" spans="2:3" x14ac:dyDescent="0.25">
      <c r="B3045"/>
      <c r="C3045"/>
    </row>
    <row r="3046" spans="2:3" x14ac:dyDescent="0.25">
      <c r="B3046"/>
      <c r="C3046"/>
    </row>
    <row r="3047" spans="2:3" x14ac:dyDescent="0.25">
      <c r="B3047"/>
      <c r="C3047"/>
    </row>
    <row r="3048" spans="2:3" x14ac:dyDescent="0.25">
      <c r="B3048"/>
      <c r="C3048"/>
    </row>
    <row r="3049" spans="2:3" x14ac:dyDescent="0.25">
      <c r="B3049"/>
      <c r="C3049"/>
    </row>
    <row r="3050" spans="2:3" x14ac:dyDescent="0.25">
      <c r="B3050"/>
      <c r="C3050"/>
    </row>
    <row r="3051" spans="2:3" x14ac:dyDescent="0.25">
      <c r="B3051"/>
      <c r="C3051"/>
    </row>
    <row r="3052" spans="2:3" x14ac:dyDescent="0.25">
      <c r="B3052"/>
      <c r="C3052"/>
    </row>
    <row r="3053" spans="2:3" x14ac:dyDescent="0.25">
      <c r="B3053"/>
      <c r="C3053"/>
    </row>
    <row r="3054" spans="2:3" x14ac:dyDescent="0.25">
      <c r="B3054"/>
      <c r="C3054"/>
    </row>
    <row r="3055" spans="2:3" x14ac:dyDescent="0.25">
      <c r="B3055"/>
      <c r="C3055"/>
    </row>
    <row r="3056" spans="2:3" x14ac:dyDescent="0.25">
      <c r="B3056"/>
      <c r="C3056"/>
    </row>
    <row r="3057" spans="2:3" x14ac:dyDescent="0.25">
      <c r="B3057"/>
      <c r="C3057"/>
    </row>
    <row r="3058" spans="2:3" x14ac:dyDescent="0.25">
      <c r="B3058"/>
      <c r="C3058"/>
    </row>
    <row r="3059" spans="2:3" x14ac:dyDescent="0.25">
      <c r="B3059"/>
      <c r="C3059"/>
    </row>
    <row r="3060" spans="2:3" x14ac:dyDescent="0.25">
      <c r="B3060"/>
      <c r="C3060"/>
    </row>
    <row r="3061" spans="2:3" x14ac:dyDescent="0.25">
      <c r="B3061"/>
      <c r="C3061"/>
    </row>
    <row r="3062" spans="2:3" x14ac:dyDescent="0.25">
      <c r="B3062"/>
      <c r="C3062"/>
    </row>
    <row r="3063" spans="2:3" x14ac:dyDescent="0.25">
      <c r="B3063"/>
      <c r="C3063"/>
    </row>
    <row r="3064" spans="2:3" x14ac:dyDescent="0.25">
      <c r="B3064"/>
      <c r="C3064"/>
    </row>
    <row r="3065" spans="2:3" x14ac:dyDescent="0.25">
      <c r="B3065"/>
      <c r="C3065"/>
    </row>
    <row r="3066" spans="2:3" x14ac:dyDescent="0.25">
      <c r="B3066"/>
      <c r="C3066"/>
    </row>
    <row r="3067" spans="2:3" x14ac:dyDescent="0.25">
      <c r="B3067"/>
      <c r="C3067"/>
    </row>
    <row r="3068" spans="2:3" x14ac:dyDescent="0.25">
      <c r="B3068"/>
      <c r="C3068"/>
    </row>
    <row r="3069" spans="2:3" x14ac:dyDescent="0.25">
      <c r="B3069"/>
      <c r="C3069"/>
    </row>
    <row r="3070" spans="2:3" x14ac:dyDescent="0.25">
      <c r="B3070"/>
      <c r="C3070"/>
    </row>
    <row r="3071" spans="2:3" x14ac:dyDescent="0.25">
      <c r="B3071"/>
      <c r="C3071"/>
    </row>
    <row r="3072" spans="2:3" x14ac:dyDescent="0.25">
      <c r="B3072"/>
      <c r="C3072"/>
    </row>
    <row r="3073" spans="2:3" x14ac:dyDescent="0.25">
      <c r="B3073"/>
      <c r="C3073"/>
    </row>
    <row r="3074" spans="2:3" x14ac:dyDescent="0.25">
      <c r="B3074"/>
      <c r="C3074"/>
    </row>
    <row r="3075" spans="2:3" x14ac:dyDescent="0.25">
      <c r="B3075"/>
      <c r="C3075"/>
    </row>
    <row r="3076" spans="2:3" x14ac:dyDescent="0.25">
      <c r="B3076"/>
      <c r="C3076"/>
    </row>
    <row r="3077" spans="2:3" x14ac:dyDescent="0.25">
      <c r="B3077"/>
      <c r="C3077"/>
    </row>
    <row r="3078" spans="2:3" x14ac:dyDescent="0.25">
      <c r="B3078"/>
      <c r="C3078"/>
    </row>
    <row r="3079" spans="2:3" x14ac:dyDescent="0.25">
      <c r="B3079"/>
      <c r="C3079"/>
    </row>
    <row r="3080" spans="2:3" x14ac:dyDescent="0.25">
      <c r="B3080"/>
      <c r="C3080"/>
    </row>
    <row r="3081" spans="2:3" x14ac:dyDescent="0.25">
      <c r="B3081"/>
      <c r="C3081"/>
    </row>
    <row r="3082" spans="2:3" x14ac:dyDescent="0.25">
      <c r="B3082"/>
      <c r="C3082"/>
    </row>
    <row r="3083" spans="2:3" x14ac:dyDescent="0.25">
      <c r="B3083"/>
      <c r="C3083"/>
    </row>
    <row r="3084" spans="2:3" x14ac:dyDescent="0.25">
      <c r="B3084"/>
      <c r="C3084"/>
    </row>
    <row r="3085" spans="2:3" x14ac:dyDescent="0.25">
      <c r="B3085"/>
      <c r="C3085"/>
    </row>
    <row r="3086" spans="2:3" x14ac:dyDescent="0.25">
      <c r="B3086"/>
      <c r="C3086"/>
    </row>
    <row r="3087" spans="2:3" x14ac:dyDescent="0.25">
      <c r="B3087"/>
      <c r="C3087"/>
    </row>
    <row r="3088" spans="2:3" x14ac:dyDescent="0.25">
      <c r="B3088"/>
      <c r="C3088"/>
    </row>
    <row r="3089" spans="2:3" x14ac:dyDescent="0.25">
      <c r="B3089"/>
      <c r="C3089"/>
    </row>
    <row r="3090" spans="2:3" x14ac:dyDescent="0.25">
      <c r="B3090"/>
      <c r="C3090"/>
    </row>
    <row r="3091" spans="2:3" x14ac:dyDescent="0.25">
      <c r="B3091"/>
      <c r="C3091"/>
    </row>
    <row r="3092" spans="2:3" x14ac:dyDescent="0.25">
      <c r="B3092"/>
      <c r="C3092"/>
    </row>
    <row r="3093" spans="2:3" x14ac:dyDescent="0.25">
      <c r="B3093"/>
      <c r="C3093"/>
    </row>
    <row r="3094" spans="2:3" x14ac:dyDescent="0.25">
      <c r="B3094"/>
      <c r="C3094"/>
    </row>
    <row r="3095" spans="2:3" x14ac:dyDescent="0.25">
      <c r="B3095"/>
      <c r="C3095"/>
    </row>
    <row r="3096" spans="2:3" x14ac:dyDescent="0.25">
      <c r="B3096"/>
      <c r="C3096"/>
    </row>
    <row r="3097" spans="2:3" x14ac:dyDescent="0.25">
      <c r="B3097"/>
      <c r="C3097"/>
    </row>
    <row r="3098" spans="2:3" x14ac:dyDescent="0.25">
      <c r="B3098"/>
      <c r="C3098"/>
    </row>
    <row r="3099" spans="2:3" x14ac:dyDescent="0.25">
      <c r="B3099"/>
      <c r="C3099"/>
    </row>
    <row r="3100" spans="2:3" x14ac:dyDescent="0.25">
      <c r="B3100"/>
      <c r="C3100"/>
    </row>
    <row r="3101" spans="2:3" x14ac:dyDescent="0.25">
      <c r="B3101"/>
      <c r="C3101"/>
    </row>
    <row r="3102" spans="2:3" x14ac:dyDescent="0.25">
      <c r="B3102"/>
      <c r="C3102"/>
    </row>
    <row r="3103" spans="2:3" x14ac:dyDescent="0.25">
      <c r="B3103"/>
      <c r="C3103"/>
    </row>
    <row r="3104" spans="2:3" x14ac:dyDescent="0.25">
      <c r="B3104"/>
      <c r="C3104"/>
    </row>
    <row r="3105" spans="2:3" x14ac:dyDescent="0.25">
      <c r="B3105"/>
      <c r="C3105"/>
    </row>
    <row r="3106" spans="2:3" x14ac:dyDescent="0.25">
      <c r="B3106"/>
      <c r="C3106"/>
    </row>
    <row r="3107" spans="2:3" x14ac:dyDescent="0.25">
      <c r="B3107"/>
      <c r="C3107"/>
    </row>
    <row r="3108" spans="2:3" x14ac:dyDescent="0.25">
      <c r="B3108"/>
      <c r="C3108"/>
    </row>
    <row r="3109" spans="2:3" x14ac:dyDescent="0.25">
      <c r="B3109"/>
      <c r="C3109"/>
    </row>
    <row r="3110" spans="2:3" x14ac:dyDescent="0.25">
      <c r="B3110"/>
      <c r="C3110"/>
    </row>
    <row r="3111" spans="2:3" x14ac:dyDescent="0.25">
      <c r="B3111"/>
      <c r="C3111"/>
    </row>
    <row r="3112" spans="2:3" x14ac:dyDescent="0.25">
      <c r="B3112"/>
      <c r="C3112"/>
    </row>
    <row r="3113" spans="2:3" x14ac:dyDescent="0.25">
      <c r="B3113"/>
      <c r="C3113"/>
    </row>
    <row r="3114" spans="2:3" x14ac:dyDescent="0.25">
      <c r="B3114"/>
      <c r="C3114"/>
    </row>
    <row r="3115" spans="2:3" x14ac:dyDescent="0.25">
      <c r="B3115"/>
      <c r="C3115"/>
    </row>
    <row r="3116" spans="2:3" x14ac:dyDescent="0.25">
      <c r="B3116"/>
      <c r="C3116"/>
    </row>
    <row r="3117" spans="2:3" x14ac:dyDescent="0.25">
      <c r="B3117"/>
      <c r="C3117"/>
    </row>
    <row r="3118" spans="2:3" x14ac:dyDescent="0.25">
      <c r="B3118"/>
      <c r="C3118"/>
    </row>
    <row r="3119" spans="2:3" x14ac:dyDescent="0.25">
      <c r="B3119"/>
      <c r="C3119"/>
    </row>
    <row r="3120" spans="2:3" x14ac:dyDescent="0.25">
      <c r="B3120"/>
      <c r="C3120"/>
    </row>
    <row r="3121" spans="2:3" x14ac:dyDescent="0.25">
      <c r="B3121"/>
      <c r="C3121"/>
    </row>
    <row r="3122" spans="2:3" x14ac:dyDescent="0.25">
      <c r="B3122"/>
      <c r="C3122"/>
    </row>
    <row r="3123" spans="2:3" x14ac:dyDescent="0.25">
      <c r="B3123"/>
      <c r="C3123"/>
    </row>
    <row r="3124" spans="2:3" x14ac:dyDescent="0.25">
      <c r="B3124"/>
      <c r="C3124"/>
    </row>
    <row r="3125" spans="2:3" x14ac:dyDescent="0.25">
      <c r="B3125"/>
      <c r="C3125"/>
    </row>
    <row r="3126" spans="2:3" x14ac:dyDescent="0.25">
      <c r="B3126"/>
      <c r="C3126"/>
    </row>
    <row r="3127" spans="2:3" x14ac:dyDescent="0.25">
      <c r="B3127"/>
      <c r="C3127"/>
    </row>
    <row r="3128" spans="2:3" x14ac:dyDescent="0.25">
      <c r="B3128"/>
      <c r="C3128"/>
    </row>
    <row r="3129" spans="2:3" x14ac:dyDescent="0.25">
      <c r="B3129"/>
      <c r="C3129"/>
    </row>
    <row r="3130" spans="2:3" x14ac:dyDescent="0.25">
      <c r="B3130"/>
      <c r="C3130"/>
    </row>
    <row r="3131" spans="2:3" x14ac:dyDescent="0.25">
      <c r="B3131"/>
      <c r="C3131"/>
    </row>
    <row r="3132" spans="2:3" x14ac:dyDescent="0.25">
      <c r="B3132"/>
      <c r="C3132"/>
    </row>
    <row r="3133" spans="2:3" x14ac:dyDescent="0.25">
      <c r="B3133"/>
      <c r="C3133"/>
    </row>
    <row r="3134" spans="2:3" x14ac:dyDescent="0.25">
      <c r="B3134"/>
      <c r="C3134"/>
    </row>
    <row r="3135" spans="2:3" x14ac:dyDescent="0.25">
      <c r="B3135"/>
      <c r="C3135"/>
    </row>
    <row r="3136" spans="2:3" x14ac:dyDescent="0.25">
      <c r="B3136"/>
      <c r="C3136"/>
    </row>
    <row r="3137" spans="2:3" x14ac:dyDescent="0.25">
      <c r="B3137"/>
      <c r="C3137"/>
    </row>
    <row r="3138" spans="2:3" x14ac:dyDescent="0.25">
      <c r="B3138"/>
      <c r="C3138"/>
    </row>
    <row r="3139" spans="2:3" x14ac:dyDescent="0.25">
      <c r="B3139"/>
      <c r="C3139"/>
    </row>
    <row r="3140" spans="2:3" x14ac:dyDescent="0.25">
      <c r="B3140"/>
      <c r="C3140"/>
    </row>
    <row r="3141" spans="2:3" x14ac:dyDescent="0.25">
      <c r="B3141"/>
      <c r="C3141"/>
    </row>
    <row r="3142" spans="2:3" x14ac:dyDescent="0.25">
      <c r="B3142"/>
      <c r="C3142"/>
    </row>
    <row r="3143" spans="2:3" x14ac:dyDescent="0.25">
      <c r="B3143"/>
      <c r="C3143"/>
    </row>
    <row r="3144" spans="2:3" x14ac:dyDescent="0.25">
      <c r="B3144"/>
      <c r="C3144"/>
    </row>
    <row r="3145" spans="2:3" x14ac:dyDescent="0.25">
      <c r="B3145"/>
      <c r="C3145"/>
    </row>
    <row r="3146" spans="2:3" x14ac:dyDescent="0.25">
      <c r="B3146"/>
      <c r="C3146"/>
    </row>
    <row r="3147" spans="2:3" x14ac:dyDescent="0.25">
      <c r="B3147"/>
      <c r="C3147"/>
    </row>
    <row r="3148" spans="2:3" x14ac:dyDescent="0.25">
      <c r="B3148"/>
      <c r="C3148"/>
    </row>
    <row r="3149" spans="2:3" x14ac:dyDescent="0.25">
      <c r="B3149"/>
      <c r="C3149"/>
    </row>
    <row r="3150" spans="2:3" x14ac:dyDescent="0.25">
      <c r="B3150"/>
      <c r="C3150"/>
    </row>
    <row r="3151" spans="2:3" x14ac:dyDescent="0.25">
      <c r="B3151"/>
      <c r="C3151"/>
    </row>
    <row r="3152" spans="2:3" x14ac:dyDescent="0.25">
      <c r="B3152"/>
      <c r="C3152"/>
    </row>
    <row r="3153" spans="2:3" x14ac:dyDescent="0.25">
      <c r="B3153"/>
      <c r="C3153"/>
    </row>
    <row r="3154" spans="2:3" x14ac:dyDescent="0.25">
      <c r="B3154"/>
      <c r="C3154"/>
    </row>
    <row r="3155" spans="2:3" x14ac:dyDescent="0.25">
      <c r="B3155"/>
      <c r="C3155"/>
    </row>
    <row r="3156" spans="2:3" x14ac:dyDescent="0.25">
      <c r="B3156"/>
      <c r="C3156"/>
    </row>
    <row r="3157" spans="2:3" x14ac:dyDescent="0.25">
      <c r="B3157"/>
      <c r="C3157"/>
    </row>
    <row r="3158" spans="2:3" x14ac:dyDescent="0.25">
      <c r="B3158"/>
      <c r="C3158"/>
    </row>
    <row r="3159" spans="2:3" x14ac:dyDescent="0.25">
      <c r="B3159"/>
      <c r="C3159"/>
    </row>
    <row r="3160" spans="2:3" x14ac:dyDescent="0.25">
      <c r="B3160"/>
      <c r="C3160"/>
    </row>
    <row r="3161" spans="2:3" x14ac:dyDescent="0.25">
      <c r="B3161"/>
      <c r="C3161"/>
    </row>
    <row r="3162" spans="2:3" x14ac:dyDescent="0.25">
      <c r="B3162"/>
      <c r="C3162"/>
    </row>
    <row r="3163" spans="2:3" x14ac:dyDescent="0.25">
      <c r="B3163"/>
      <c r="C3163"/>
    </row>
    <row r="3164" spans="2:3" x14ac:dyDescent="0.25">
      <c r="B3164"/>
      <c r="C3164"/>
    </row>
    <row r="3165" spans="2:3" x14ac:dyDescent="0.25">
      <c r="B3165"/>
      <c r="C3165"/>
    </row>
    <row r="3166" spans="2:3" x14ac:dyDescent="0.25">
      <c r="B3166"/>
      <c r="C3166"/>
    </row>
    <row r="3167" spans="2:3" x14ac:dyDescent="0.25">
      <c r="B3167"/>
      <c r="C3167"/>
    </row>
    <row r="3168" spans="2:3" x14ac:dyDescent="0.25">
      <c r="B3168"/>
      <c r="C3168"/>
    </row>
    <row r="3169" spans="2:3" x14ac:dyDescent="0.25">
      <c r="B3169"/>
      <c r="C3169"/>
    </row>
    <row r="3170" spans="2:3" x14ac:dyDescent="0.25">
      <c r="B3170"/>
      <c r="C3170"/>
    </row>
    <row r="3171" spans="2:3" x14ac:dyDescent="0.25">
      <c r="B3171"/>
      <c r="C3171"/>
    </row>
    <row r="3172" spans="2:3" x14ac:dyDescent="0.25">
      <c r="B3172"/>
      <c r="C3172"/>
    </row>
    <row r="3173" spans="2:3" x14ac:dyDescent="0.25">
      <c r="B3173"/>
      <c r="C3173"/>
    </row>
    <row r="3174" spans="2:3" x14ac:dyDescent="0.25">
      <c r="B3174"/>
      <c r="C3174"/>
    </row>
    <row r="3175" spans="2:3" x14ac:dyDescent="0.25">
      <c r="B3175"/>
      <c r="C3175"/>
    </row>
    <row r="3176" spans="2:3" x14ac:dyDescent="0.25">
      <c r="B3176"/>
      <c r="C3176"/>
    </row>
    <row r="3177" spans="2:3" x14ac:dyDescent="0.25">
      <c r="B3177"/>
      <c r="C3177"/>
    </row>
    <row r="3178" spans="2:3" x14ac:dyDescent="0.25">
      <c r="B3178"/>
      <c r="C3178"/>
    </row>
    <row r="3179" spans="2:3" x14ac:dyDescent="0.25">
      <c r="B3179"/>
      <c r="C3179"/>
    </row>
    <row r="3180" spans="2:3" x14ac:dyDescent="0.25">
      <c r="B3180"/>
      <c r="C3180"/>
    </row>
    <row r="3181" spans="2:3" x14ac:dyDescent="0.25">
      <c r="B3181"/>
      <c r="C3181"/>
    </row>
    <row r="3182" spans="2:3" x14ac:dyDescent="0.25">
      <c r="B3182"/>
      <c r="C3182"/>
    </row>
    <row r="3183" spans="2:3" x14ac:dyDescent="0.25">
      <c r="B3183"/>
      <c r="C3183"/>
    </row>
    <row r="3184" spans="2:3" x14ac:dyDescent="0.25">
      <c r="B3184"/>
      <c r="C3184"/>
    </row>
    <row r="3185" spans="2:3" x14ac:dyDescent="0.25">
      <c r="B3185"/>
      <c r="C3185"/>
    </row>
    <row r="3186" spans="2:3" x14ac:dyDescent="0.25">
      <c r="B3186"/>
      <c r="C3186"/>
    </row>
    <row r="3187" spans="2:3" x14ac:dyDescent="0.25">
      <c r="B3187"/>
      <c r="C3187"/>
    </row>
    <row r="3188" spans="2:3" x14ac:dyDescent="0.25">
      <c r="B3188"/>
      <c r="C3188"/>
    </row>
    <row r="3189" spans="2:3" x14ac:dyDescent="0.25">
      <c r="B3189"/>
      <c r="C3189"/>
    </row>
    <row r="3190" spans="2:3" x14ac:dyDescent="0.25">
      <c r="B3190"/>
      <c r="C3190"/>
    </row>
    <row r="3191" spans="2:3" x14ac:dyDescent="0.25">
      <c r="B3191"/>
      <c r="C3191"/>
    </row>
    <row r="3192" spans="2:3" x14ac:dyDescent="0.25">
      <c r="B3192"/>
      <c r="C3192"/>
    </row>
    <row r="3193" spans="2:3" x14ac:dyDescent="0.25">
      <c r="B3193"/>
      <c r="C3193"/>
    </row>
    <row r="3194" spans="2:3" x14ac:dyDescent="0.25">
      <c r="B3194"/>
      <c r="C3194"/>
    </row>
    <row r="3195" spans="2:3" x14ac:dyDescent="0.25">
      <c r="B3195"/>
      <c r="C3195"/>
    </row>
    <row r="3196" spans="2:3" x14ac:dyDescent="0.25">
      <c r="B3196"/>
      <c r="C3196"/>
    </row>
    <row r="3197" spans="2:3" x14ac:dyDescent="0.25">
      <c r="B3197"/>
      <c r="C3197"/>
    </row>
    <row r="3198" spans="2:3" x14ac:dyDescent="0.25">
      <c r="B3198"/>
      <c r="C3198"/>
    </row>
    <row r="3199" spans="2:3" x14ac:dyDescent="0.25">
      <c r="B3199"/>
      <c r="C3199"/>
    </row>
    <row r="3200" spans="2:3" x14ac:dyDescent="0.25">
      <c r="B3200"/>
      <c r="C3200"/>
    </row>
    <row r="3201" spans="2:3" x14ac:dyDescent="0.25">
      <c r="B3201"/>
      <c r="C3201"/>
    </row>
    <row r="3202" spans="2:3" x14ac:dyDescent="0.25">
      <c r="B3202"/>
      <c r="C3202"/>
    </row>
    <row r="3203" spans="2:3" x14ac:dyDescent="0.25">
      <c r="B3203"/>
      <c r="C3203"/>
    </row>
    <row r="3204" spans="2:3" x14ac:dyDescent="0.25">
      <c r="B3204"/>
      <c r="C3204"/>
    </row>
    <row r="3205" spans="2:3" x14ac:dyDescent="0.25">
      <c r="B3205"/>
      <c r="C3205"/>
    </row>
    <row r="3206" spans="2:3" x14ac:dyDescent="0.25">
      <c r="B3206"/>
      <c r="C3206"/>
    </row>
    <row r="3207" spans="2:3" x14ac:dyDescent="0.25">
      <c r="B3207"/>
      <c r="C3207"/>
    </row>
    <row r="3208" spans="2:3" x14ac:dyDescent="0.25">
      <c r="B3208"/>
      <c r="C3208"/>
    </row>
    <row r="3209" spans="2:3" x14ac:dyDescent="0.25">
      <c r="B3209"/>
      <c r="C3209"/>
    </row>
    <row r="3210" spans="2:3" x14ac:dyDescent="0.25">
      <c r="B3210"/>
      <c r="C3210"/>
    </row>
    <row r="3211" spans="2:3" x14ac:dyDescent="0.25">
      <c r="B3211"/>
      <c r="C3211"/>
    </row>
    <row r="3212" spans="2:3" x14ac:dyDescent="0.25">
      <c r="B3212"/>
      <c r="C3212"/>
    </row>
    <row r="3213" spans="2:3" x14ac:dyDescent="0.25">
      <c r="B3213"/>
      <c r="C3213"/>
    </row>
    <row r="3214" spans="2:3" x14ac:dyDescent="0.25">
      <c r="B3214"/>
      <c r="C3214"/>
    </row>
    <row r="3215" spans="2:3" x14ac:dyDescent="0.25">
      <c r="B3215"/>
      <c r="C3215"/>
    </row>
    <row r="3216" spans="2:3" x14ac:dyDescent="0.25">
      <c r="B3216"/>
      <c r="C3216"/>
    </row>
    <row r="3217" spans="2:3" x14ac:dyDescent="0.25">
      <c r="B3217"/>
      <c r="C3217"/>
    </row>
    <row r="3218" spans="2:3" x14ac:dyDescent="0.25">
      <c r="B3218"/>
      <c r="C3218"/>
    </row>
    <row r="3219" spans="2:3" x14ac:dyDescent="0.25">
      <c r="B3219"/>
      <c r="C3219"/>
    </row>
    <row r="3220" spans="2:3" x14ac:dyDescent="0.25">
      <c r="B3220"/>
      <c r="C3220"/>
    </row>
    <row r="3221" spans="2:3" x14ac:dyDescent="0.25">
      <c r="B3221"/>
      <c r="C3221"/>
    </row>
    <row r="3222" spans="2:3" x14ac:dyDescent="0.25">
      <c r="B3222"/>
      <c r="C3222"/>
    </row>
    <row r="3223" spans="2:3" x14ac:dyDescent="0.25">
      <c r="B3223"/>
      <c r="C3223"/>
    </row>
    <row r="3224" spans="2:3" x14ac:dyDescent="0.25">
      <c r="B3224"/>
      <c r="C3224"/>
    </row>
    <row r="3225" spans="2:3" x14ac:dyDescent="0.25">
      <c r="B3225"/>
      <c r="C3225"/>
    </row>
    <row r="3226" spans="2:3" x14ac:dyDescent="0.25">
      <c r="B3226"/>
      <c r="C3226"/>
    </row>
    <row r="3227" spans="2:3" x14ac:dyDescent="0.25">
      <c r="B3227"/>
      <c r="C3227"/>
    </row>
    <row r="3228" spans="2:3" x14ac:dyDescent="0.25">
      <c r="B3228"/>
      <c r="C3228"/>
    </row>
    <row r="3229" spans="2:3" x14ac:dyDescent="0.25">
      <c r="B3229"/>
      <c r="C3229"/>
    </row>
    <row r="3230" spans="2:3" x14ac:dyDescent="0.25">
      <c r="B3230"/>
      <c r="C3230"/>
    </row>
    <row r="3231" spans="2:3" x14ac:dyDescent="0.25">
      <c r="B3231"/>
      <c r="C3231"/>
    </row>
    <row r="3232" spans="2:3" x14ac:dyDescent="0.25">
      <c r="B3232"/>
      <c r="C3232"/>
    </row>
    <row r="3233" spans="2:3" x14ac:dyDescent="0.25">
      <c r="B3233"/>
      <c r="C3233"/>
    </row>
    <row r="3234" spans="2:3" x14ac:dyDescent="0.25">
      <c r="B3234"/>
      <c r="C3234"/>
    </row>
    <row r="3235" spans="2:3" x14ac:dyDescent="0.25">
      <c r="B3235"/>
      <c r="C3235"/>
    </row>
    <row r="3236" spans="2:3" x14ac:dyDescent="0.25">
      <c r="B3236"/>
      <c r="C3236"/>
    </row>
    <row r="3237" spans="2:3" x14ac:dyDescent="0.25">
      <c r="B3237"/>
      <c r="C3237"/>
    </row>
    <row r="3238" spans="2:3" x14ac:dyDescent="0.25">
      <c r="B3238"/>
      <c r="C3238"/>
    </row>
    <row r="3239" spans="2:3" x14ac:dyDescent="0.25">
      <c r="B3239"/>
      <c r="C3239"/>
    </row>
    <row r="3240" spans="2:3" x14ac:dyDescent="0.25">
      <c r="B3240"/>
      <c r="C3240"/>
    </row>
    <row r="3241" spans="2:3" x14ac:dyDescent="0.25">
      <c r="B3241"/>
      <c r="C3241"/>
    </row>
    <row r="3242" spans="2:3" x14ac:dyDescent="0.25">
      <c r="B3242"/>
      <c r="C3242"/>
    </row>
    <row r="3243" spans="2:3" x14ac:dyDescent="0.25">
      <c r="B3243"/>
      <c r="C3243"/>
    </row>
    <row r="3244" spans="2:3" x14ac:dyDescent="0.25">
      <c r="B3244"/>
      <c r="C3244"/>
    </row>
    <row r="3245" spans="2:3" x14ac:dyDescent="0.25">
      <c r="B3245"/>
      <c r="C3245"/>
    </row>
    <row r="3246" spans="2:3" x14ac:dyDescent="0.25">
      <c r="B3246"/>
      <c r="C3246"/>
    </row>
    <row r="3247" spans="2:3" x14ac:dyDescent="0.25">
      <c r="B3247"/>
      <c r="C3247"/>
    </row>
    <row r="3248" spans="2:3" x14ac:dyDescent="0.25">
      <c r="B3248"/>
      <c r="C3248"/>
    </row>
    <row r="3249" spans="2:3" x14ac:dyDescent="0.25">
      <c r="B3249"/>
      <c r="C3249"/>
    </row>
    <row r="3250" spans="2:3" x14ac:dyDescent="0.25">
      <c r="B3250"/>
      <c r="C3250"/>
    </row>
    <row r="3251" spans="2:3" x14ac:dyDescent="0.25">
      <c r="B3251"/>
      <c r="C3251"/>
    </row>
    <row r="3252" spans="2:3" x14ac:dyDescent="0.25">
      <c r="B3252"/>
      <c r="C3252"/>
    </row>
    <row r="3253" spans="2:3" x14ac:dyDescent="0.25">
      <c r="B3253"/>
      <c r="C3253"/>
    </row>
    <row r="3254" spans="2:3" x14ac:dyDescent="0.25">
      <c r="B3254"/>
      <c r="C3254"/>
    </row>
    <row r="3255" spans="2:3" x14ac:dyDescent="0.25">
      <c r="B3255"/>
      <c r="C3255"/>
    </row>
    <row r="3256" spans="2:3" x14ac:dyDescent="0.25">
      <c r="B3256"/>
      <c r="C3256"/>
    </row>
    <row r="3257" spans="2:3" x14ac:dyDescent="0.25">
      <c r="B3257"/>
      <c r="C3257"/>
    </row>
    <row r="3258" spans="2:3" x14ac:dyDescent="0.25">
      <c r="B3258"/>
      <c r="C3258"/>
    </row>
    <row r="3259" spans="2:3" x14ac:dyDescent="0.25">
      <c r="B3259"/>
      <c r="C3259"/>
    </row>
    <row r="3260" spans="2:3" x14ac:dyDescent="0.25">
      <c r="B3260"/>
      <c r="C3260"/>
    </row>
    <row r="3261" spans="2:3" x14ac:dyDescent="0.25">
      <c r="B3261"/>
      <c r="C3261"/>
    </row>
    <row r="3262" spans="2:3" x14ac:dyDescent="0.25">
      <c r="B3262"/>
      <c r="C3262"/>
    </row>
    <row r="3263" spans="2:3" x14ac:dyDescent="0.25">
      <c r="B3263"/>
      <c r="C3263"/>
    </row>
    <row r="3264" spans="2:3" x14ac:dyDescent="0.25">
      <c r="B3264"/>
      <c r="C3264"/>
    </row>
    <row r="3265" spans="2:3" x14ac:dyDescent="0.25">
      <c r="B3265"/>
      <c r="C3265"/>
    </row>
    <row r="3266" spans="2:3" x14ac:dyDescent="0.25">
      <c r="B3266"/>
      <c r="C3266"/>
    </row>
    <row r="3267" spans="2:3" x14ac:dyDescent="0.25">
      <c r="B3267"/>
      <c r="C3267"/>
    </row>
    <row r="3268" spans="2:3" x14ac:dyDescent="0.25">
      <c r="B3268"/>
      <c r="C3268"/>
    </row>
    <row r="3269" spans="2:3" x14ac:dyDescent="0.25">
      <c r="B3269"/>
      <c r="C3269"/>
    </row>
    <row r="3270" spans="2:3" x14ac:dyDescent="0.25">
      <c r="B3270"/>
      <c r="C3270"/>
    </row>
    <row r="3271" spans="2:3" x14ac:dyDescent="0.25">
      <c r="B3271"/>
      <c r="C3271"/>
    </row>
    <row r="3272" spans="2:3" x14ac:dyDescent="0.25">
      <c r="B3272"/>
      <c r="C3272"/>
    </row>
    <row r="3273" spans="2:3" x14ac:dyDescent="0.25">
      <c r="B3273"/>
      <c r="C3273"/>
    </row>
    <row r="3274" spans="2:3" x14ac:dyDescent="0.25">
      <c r="B3274"/>
      <c r="C3274"/>
    </row>
    <row r="3275" spans="2:3" x14ac:dyDescent="0.25">
      <c r="B3275"/>
      <c r="C3275"/>
    </row>
    <row r="3276" spans="2:3" x14ac:dyDescent="0.25">
      <c r="B3276"/>
      <c r="C3276"/>
    </row>
    <row r="3277" spans="2:3" x14ac:dyDescent="0.25">
      <c r="B3277"/>
      <c r="C3277"/>
    </row>
    <row r="3278" spans="2:3" x14ac:dyDescent="0.25">
      <c r="B3278"/>
      <c r="C3278"/>
    </row>
    <row r="3279" spans="2:3" x14ac:dyDescent="0.25">
      <c r="B3279"/>
      <c r="C3279"/>
    </row>
    <row r="3280" spans="2:3" x14ac:dyDescent="0.25">
      <c r="B3280"/>
      <c r="C3280"/>
    </row>
    <row r="3281" spans="2:3" x14ac:dyDescent="0.25">
      <c r="B3281"/>
      <c r="C3281"/>
    </row>
    <row r="3282" spans="2:3" x14ac:dyDescent="0.25">
      <c r="B3282"/>
      <c r="C3282"/>
    </row>
    <row r="3283" spans="2:3" x14ac:dyDescent="0.25">
      <c r="B3283"/>
      <c r="C3283"/>
    </row>
    <row r="3284" spans="2:3" x14ac:dyDescent="0.25">
      <c r="B3284"/>
      <c r="C3284"/>
    </row>
    <row r="3285" spans="2:3" x14ac:dyDescent="0.25">
      <c r="B3285"/>
      <c r="C3285"/>
    </row>
    <row r="3286" spans="2:3" x14ac:dyDescent="0.25">
      <c r="B3286"/>
      <c r="C3286"/>
    </row>
    <row r="3287" spans="2:3" x14ac:dyDescent="0.25">
      <c r="B3287"/>
      <c r="C3287"/>
    </row>
    <row r="3288" spans="2:3" x14ac:dyDescent="0.25">
      <c r="B3288"/>
      <c r="C3288"/>
    </row>
    <row r="3289" spans="2:3" x14ac:dyDescent="0.25">
      <c r="B3289"/>
      <c r="C3289"/>
    </row>
    <row r="3290" spans="2:3" x14ac:dyDescent="0.25">
      <c r="B3290"/>
      <c r="C3290"/>
    </row>
    <row r="3291" spans="2:3" x14ac:dyDescent="0.25">
      <c r="B3291"/>
      <c r="C3291"/>
    </row>
    <row r="3292" spans="2:3" x14ac:dyDescent="0.25">
      <c r="B3292"/>
      <c r="C3292"/>
    </row>
    <row r="3293" spans="2:3" x14ac:dyDescent="0.25">
      <c r="B3293"/>
      <c r="C3293"/>
    </row>
    <row r="3294" spans="2:3" x14ac:dyDescent="0.25">
      <c r="B3294"/>
      <c r="C3294"/>
    </row>
    <row r="3295" spans="2:3" x14ac:dyDescent="0.25">
      <c r="B3295"/>
      <c r="C3295"/>
    </row>
    <row r="3296" spans="2:3" x14ac:dyDescent="0.25">
      <c r="B3296"/>
      <c r="C3296"/>
    </row>
    <row r="3297" spans="2:3" x14ac:dyDescent="0.25">
      <c r="B3297"/>
      <c r="C3297"/>
    </row>
    <row r="3298" spans="2:3" x14ac:dyDescent="0.25">
      <c r="B3298"/>
      <c r="C3298"/>
    </row>
    <row r="3299" spans="2:3" x14ac:dyDescent="0.25">
      <c r="B3299"/>
      <c r="C3299"/>
    </row>
    <row r="3300" spans="2:3" x14ac:dyDescent="0.25">
      <c r="B3300"/>
      <c r="C3300"/>
    </row>
    <row r="3301" spans="2:3" x14ac:dyDescent="0.25">
      <c r="B3301"/>
      <c r="C3301"/>
    </row>
    <row r="3302" spans="2:3" x14ac:dyDescent="0.25">
      <c r="B3302"/>
      <c r="C3302"/>
    </row>
    <row r="3303" spans="2:3" x14ac:dyDescent="0.25">
      <c r="B3303"/>
      <c r="C3303"/>
    </row>
    <row r="3304" spans="2:3" x14ac:dyDescent="0.25">
      <c r="B3304"/>
      <c r="C3304"/>
    </row>
    <row r="3305" spans="2:3" x14ac:dyDescent="0.25">
      <c r="B3305"/>
      <c r="C3305"/>
    </row>
    <row r="3306" spans="2:3" x14ac:dyDescent="0.25">
      <c r="B3306"/>
      <c r="C3306"/>
    </row>
    <row r="3307" spans="2:3" x14ac:dyDescent="0.25">
      <c r="B3307"/>
      <c r="C3307"/>
    </row>
    <row r="3308" spans="2:3" x14ac:dyDescent="0.25">
      <c r="B3308"/>
      <c r="C3308"/>
    </row>
    <row r="3309" spans="2:3" x14ac:dyDescent="0.25">
      <c r="B3309"/>
      <c r="C3309"/>
    </row>
    <row r="3310" spans="2:3" x14ac:dyDescent="0.25">
      <c r="B3310"/>
      <c r="C3310"/>
    </row>
    <row r="3311" spans="2:3" x14ac:dyDescent="0.25">
      <c r="B3311"/>
      <c r="C3311"/>
    </row>
    <row r="3312" spans="2:3" x14ac:dyDescent="0.25">
      <c r="B3312"/>
      <c r="C3312"/>
    </row>
    <row r="3313" spans="2:3" x14ac:dyDescent="0.25">
      <c r="B3313"/>
      <c r="C3313"/>
    </row>
    <row r="3314" spans="2:3" x14ac:dyDescent="0.25">
      <c r="B3314"/>
      <c r="C3314"/>
    </row>
    <row r="3315" spans="2:3" x14ac:dyDescent="0.25">
      <c r="B3315"/>
      <c r="C3315"/>
    </row>
    <row r="3316" spans="2:3" x14ac:dyDescent="0.25">
      <c r="B3316"/>
      <c r="C3316"/>
    </row>
    <row r="3317" spans="2:3" x14ac:dyDescent="0.25">
      <c r="B3317"/>
      <c r="C3317"/>
    </row>
    <row r="3318" spans="2:3" x14ac:dyDescent="0.25">
      <c r="B3318"/>
      <c r="C3318"/>
    </row>
    <row r="3319" spans="2:3" x14ac:dyDescent="0.25">
      <c r="B3319"/>
      <c r="C3319"/>
    </row>
    <row r="3320" spans="2:3" x14ac:dyDescent="0.25">
      <c r="B3320"/>
      <c r="C3320"/>
    </row>
    <row r="3321" spans="2:3" x14ac:dyDescent="0.25">
      <c r="B3321"/>
      <c r="C3321"/>
    </row>
    <row r="3322" spans="2:3" x14ac:dyDescent="0.25">
      <c r="B3322"/>
      <c r="C3322"/>
    </row>
    <row r="3323" spans="2:3" x14ac:dyDescent="0.25">
      <c r="B3323"/>
      <c r="C3323"/>
    </row>
    <row r="3324" spans="2:3" x14ac:dyDescent="0.25">
      <c r="B3324"/>
      <c r="C3324"/>
    </row>
    <row r="3325" spans="2:3" x14ac:dyDescent="0.25">
      <c r="B3325"/>
      <c r="C3325"/>
    </row>
    <row r="3326" spans="2:3" x14ac:dyDescent="0.25">
      <c r="B3326"/>
      <c r="C3326"/>
    </row>
    <row r="3327" spans="2:3" x14ac:dyDescent="0.25">
      <c r="B3327"/>
      <c r="C3327"/>
    </row>
    <row r="3328" spans="2:3" x14ac:dyDescent="0.25">
      <c r="B3328"/>
      <c r="C3328"/>
    </row>
    <row r="3329" spans="2:3" x14ac:dyDescent="0.25">
      <c r="B3329"/>
      <c r="C3329"/>
    </row>
    <row r="3330" spans="2:3" x14ac:dyDescent="0.25">
      <c r="B3330"/>
      <c r="C3330"/>
    </row>
    <row r="3331" spans="2:3" x14ac:dyDescent="0.25">
      <c r="B3331"/>
      <c r="C3331"/>
    </row>
    <row r="3332" spans="2:3" x14ac:dyDescent="0.25">
      <c r="B3332"/>
      <c r="C3332"/>
    </row>
    <row r="3333" spans="2:3" x14ac:dyDescent="0.25">
      <c r="B3333"/>
      <c r="C3333"/>
    </row>
    <row r="3334" spans="2:3" x14ac:dyDescent="0.25">
      <c r="B3334"/>
      <c r="C3334"/>
    </row>
    <row r="3335" spans="2:3" x14ac:dyDescent="0.25">
      <c r="B3335"/>
      <c r="C3335"/>
    </row>
    <row r="3336" spans="2:3" x14ac:dyDescent="0.25">
      <c r="B3336"/>
      <c r="C3336"/>
    </row>
    <row r="3337" spans="2:3" x14ac:dyDescent="0.25">
      <c r="B3337"/>
      <c r="C3337"/>
    </row>
    <row r="3338" spans="2:3" x14ac:dyDescent="0.25">
      <c r="B3338"/>
      <c r="C3338"/>
    </row>
    <row r="3339" spans="2:3" x14ac:dyDescent="0.25">
      <c r="B3339"/>
      <c r="C3339"/>
    </row>
    <row r="3340" spans="2:3" x14ac:dyDescent="0.25">
      <c r="B3340"/>
      <c r="C3340"/>
    </row>
    <row r="3341" spans="2:3" x14ac:dyDescent="0.25">
      <c r="B3341"/>
      <c r="C3341"/>
    </row>
    <row r="3342" spans="2:3" x14ac:dyDescent="0.25">
      <c r="B3342"/>
      <c r="C3342"/>
    </row>
    <row r="3343" spans="2:3" x14ac:dyDescent="0.25">
      <c r="B3343"/>
      <c r="C3343"/>
    </row>
    <row r="3344" spans="2:3" x14ac:dyDescent="0.25">
      <c r="B3344"/>
      <c r="C3344"/>
    </row>
    <row r="3345" spans="2:3" x14ac:dyDescent="0.25">
      <c r="B3345"/>
      <c r="C3345"/>
    </row>
    <row r="3346" spans="2:3" x14ac:dyDescent="0.25">
      <c r="B3346"/>
      <c r="C3346"/>
    </row>
    <row r="3347" spans="2:3" x14ac:dyDescent="0.25">
      <c r="B3347"/>
      <c r="C3347"/>
    </row>
    <row r="3348" spans="2:3" x14ac:dyDescent="0.25">
      <c r="B3348"/>
      <c r="C3348"/>
    </row>
    <row r="3349" spans="2:3" x14ac:dyDescent="0.25">
      <c r="B3349"/>
      <c r="C3349"/>
    </row>
    <row r="3350" spans="2:3" x14ac:dyDescent="0.25">
      <c r="B3350"/>
      <c r="C3350"/>
    </row>
    <row r="3351" spans="2:3" x14ac:dyDescent="0.25">
      <c r="B3351"/>
      <c r="C3351"/>
    </row>
    <row r="3352" spans="2:3" x14ac:dyDescent="0.25">
      <c r="B3352"/>
      <c r="C3352"/>
    </row>
    <row r="3353" spans="2:3" x14ac:dyDescent="0.25">
      <c r="B3353"/>
      <c r="C3353"/>
    </row>
    <row r="3354" spans="2:3" x14ac:dyDescent="0.25">
      <c r="B3354"/>
      <c r="C3354"/>
    </row>
    <row r="3355" spans="2:3" x14ac:dyDescent="0.25">
      <c r="B3355"/>
      <c r="C3355"/>
    </row>
    <row r="3356" spans="2:3" x14ac:dyDescent="0.25">
      <c r="B3356"/>
      <c r="C3356"/>
    </row>
    <row r="3357" spans="2:3" x14ac:dyDescent="0.25">
      <c r="B3357"/>
      <c r="C3357"/>
    </row>
    <row r="3358" spans="2:3" x14ac:dyDescent="0.25">
      <c r="B3358"/>
      <c r="C3358"/>
    </row>
    <row r="3359" spans="2:3" x14ac:dyDescent="0.25">
      <c r="B3359"/>
      <c r="C3359"/>
    </row>
    <row r="3360" spans="2:3" x14ac:dyDescent="0.25">
      <c r="B3360"/>
      <c r="C3360"/>
    </row>
    <row r="3361" spans="2:3" x14ac:dyDescent="0.25">
      <c r="B3361"/>
      <c r="C3361"/>
    </row>
    <row r="3362" spans="2:3" x14ac:dyDescent="0.25">
      <c r="B3362"/>
      <c r="C3362"/>
    </row>
    <row r="3363" spans="2:3" x14ac:dyDescent="0.25">
      <c r="B3363"/>
      <c r="C3363"/>
    </row>
    <row r="3364" spans="2:3" x14ac:dyDescent="0.25">
      <c r="B3364"/>
      <c r="C3364"/>
    </row>
    <row r="3365" spans="2:3" x14ac:dyDescent="0.25">
      <c r="B3365"/>
      <c r="C3365"/>
    </row>
    <row r="3366" spans="2:3" x14ac:dyDescent="0.25">
      <c r="B3366"/>
      <c r="C3366"/>
    </row>
    <row r="3367" spans="2:3" x14ac:dyDescent="0.25">
      <c r="B3367"/>
      <c r="C3367"/>
    </row>
    <row r="3368" spans="2:3" x14ac:dyDescent="0.25">
      <c r="B3368"/>
      <c r="C3368"/>
    </row>
    <row r="3369" spans="2:3" x14ac:dyDescent="0.25">
      <c r="B3369"/>
      <c r="C3369"/>
    </row>
    <row r="3370" spans="2:3" x14ac:dyDescent="0.25">
      <c r="B3370"/>
      <c r="C3370"/>
    </row>
    <row r="3371" spans="2:3" x14ac:dyDescent="0.25">
      <c r="B3371"/>
      <c r="C3371"/>
    </row>
    <row r="3372" spans="2:3" x14ac:dyDescent="0.25">
      <c r="B3372"/>
      <c r="C3372"/>
    </row>
    <row r="3373" spans="2:3" x14ac:dyDescent="0.25">
      <c r="B3373"/>
      <c r="C3373"/>
    </row>
    <row r="3374" spans="2:3" x14ac:dyDescent="0.25">
      <c r="B3374"/>
      <c r="C3374"/>
    </row>
    <row r="3375" spans="2:3" x14ac:dyDescent="0.25">
      <c r="B3375"/>
      <c r="C3375"/>
    </row>
    <row r="3376" spans="2:3" x14ac:dyDescent="0.25">
      <c r="B3376"/>
      <c r="C3376"/>
    </row>
    <row r="3377" spans="2:3" x14ac:dyDescent="0.25">
      <c r="B3377"/>
      <c r="C3377"/>
    </row>
    <row r="3378" spans="2:3" x14ac:dyDescent="0.25">
      <c r="B3378"/>
      <c r="C3378"/>
    </row>
    <row r="3379" spans="2:3" x14ac:dyDescent="0.25">
      <c r="B3379"/>
      <c r="C3379"/>
    </row>
    <row r="3380" spans="2:3" x14ac:dyDescent="0.25">
      <c r="B3380"/>
      <c r="C3380"/>
    </row>
    <row r="3381" spans="2:3" x14ac:dyDescent="0.25">
      <c r="B3381"/>
      <c r="C3381"/>
    </row>
    <row r="3382" spans="2:3" x14ac:dyDescent="0.25">
      <c r="B3382"/>
      <c r="C3382"/>
    </row>
    <row r="3383" spans="2:3" x14ac:dyDescent="0.25">
      <c r="B3383"/>
      <c r="C3383"/>
    </row>
    <row r="3384" spans="2:3" x14ac:dyDescent="0.25">
      <c r="B3384"/>
      <c r="C3384"/>
    </row>
    <row r="3385" spans="2:3" x14ac:dyDescent="0.25">
      <c r="B3385"/>
      <c r="C3385"/>
    </row>
    <row r="3386" spans="2:3" x14ac:dyDescent="0.25">
      <c r="B3386"/>
      <c r="C3386"/>
    </row>
    <row r="3387" spans="2:3" x14ac:dyDescent="0.25">
      <c r="B3387"/>
      <c r="C3387"/>
    </row>
    <row r="3388" spans="2:3" x14ac:dyDescent="0.25">
      <c r="B3388"/>
      <c r="C3388"/>
    </row>
    <row r="3389" spans="2:3" x14ac:dyDescent="0.25">
      <c r="B3389"/>
      <c r="C3389"/>
    </row>
    <row r="3390" spans="2:3" x14ac:dyDescent="0.25">
      <c r="B3390"/>
      <c r="C3390"/>
    </row>
    <row r="3391" spans="2:3" x14ac:dyDescent="0.25">
      <c r="B3391"/>
      <c r="C3391"/>
    </row>
    <row r="3392" spans="2:3" x14ac:dyDescent="0.25">
      <c r="B3392"/>
      <c r="C3392"/>
    </row>
    <row r="3393" spans="2:3" x14ac:dyDescent="0.25">
      <c r="B3393"/>
      <c r="C3393"/>
    </row>
    <row r="3394" spans="2:3" x14ac:dyDescent="0.25">
      <c r="B3394"/>
      <c r="C3394"/>
    </row>
    <row r="3395" spans="2:3" x14ac:dyDescent="0.25">
      <c r="B3395"/>
      <c r="C3395"/>
    </row>
    <row r="3396" spans="2:3" x14ac:dyDescent="0.25">
      <c r="B3396"/>
      <c r="C3396"/>
    </row>
    <row r="3397" spans="2:3" x14ac:dyDescent="0.25">
      <c r="B3397"/>
      <c r="C3397"/>
    </row>
    <row r="3398" spans="2:3" x14ac:dyDescent="0.25">
      <c r="B3398"/>
      <c r="C3398"/>
    </row>
    <row r="3399" spans="2:3" x14ac:dyDescent="0.25">
      <c r="B3399"/>
      <c r="C3399"/>
    </row>
    <row r="3400" spans="2:3" x14ac:dyDescent="0.25">
      <c r="B3400"/>
      <c r="C3400"/>
    </row>
    <row r="3401" spans="2:3" x14ac:dyDescent="0.25">
      <c r="B3401"/>
      <c r="C3401"/>
    </row>
    <row r="3402" spans="2:3" x14ac:dyDescent="0.25">
      <c r="B3402"/>
      <c r="C3402"/>
    </row>
    <row r="3403" spans="2:3" x14ac:dyDescent="0.25">
      <c r="B3403"/>
      <c r="C3403"/>
    </row>
    <row r="3404" spans="2:3" x14ac:dyDescent="0.25">
      <c r="B3404"/>
      <c r="C3404"/>
    </row>
    <row r="3405" spans="2:3" x14ac:dyDescent="0.25">
      <c r="B3405"/>
      <c r="C3405"/>
    </row>
    <row r="3406" spans="2:3" x14ac:dyDescent="0.25">
      <c r="B3406"/>
      <c r="C3406"/>
    </row>
    <row r="3407" spans="2:3" x14ac:dyDescent="0.25">
      <c r="B3407"/>
      <c r="C3407"/>
    </row>
    <row r="3408" spans="2:3" x14ac:dyDescent="0.25">
      <c r="B3408"/>
      <c r="C3408"/>
    </row>
    <row r="3409" spans="2:3" x14ac:dyDescent="0.25">
      <c r="B3409"/>
      <c r="C3409"/>
    </row>
    <row r="3410" spans="2:3" x14ac:dyDescent="0.25">
      <c r="B3410"/>
      <c r="C3410"/>
    </row>
    <row r="3411" spans="2:3" x14ac:dyDescent="0.25">
      <c r="B3411"/>
      <c r="C3411"/>
    </row>
    <row r="3412" spans="2:3" x14ac:dyDescent="0.25">
      <c r="B3412"/>
      <c r="C3412"/>
    </row>
    <row r="3413" spans="2:3" x14ac:dyDescent="0.25">
      <c r="B3413"/>
      <c r="C3413"/>
    </row>
    <row r="3414" spans="2:3" x14ac:dyDescent="0.25">
      <c r="B3414"/>
      <c r="C3414"/>
    </row>
    <row r="3415" spans="2:3" x14ac:dyDescent="0.25">
      <c r="B3415"/>
      <c r="C3415"/>
    </row>
    <row r="3416" spans="2:3" x14ac:dyDescent="0.25">
      <c r="B3416"/>
      <c r="C3416"/>
    </row>
    <row r="3417" spans="2:3" x14ac:dyDescent="0.25">
      <c r="B3417"/>
      <c r="C3417"/>
    </row>
    <row r="3418" spans="2:3" x14ac:dyDescent="0.25">
      <c r="B3418"/>
      <c r="C3418"/>
    </row>
    <row r="3419" spans="2:3" x14ac:dyDescent="0.25">
      <c r="B3419"/>
      <c r="C3419"/>
    </row>
    <row r="3420" spans="2:3" x14ac:dyDescent="0.25">
      <c r="B3420"/>
      <c r="C3420"/>
    </row>
    <row r="3421" spans="2:3" x14ac:dyDescent="0.25">
      <c r="B3421"/>
      <c r="C3421"/>
    </row>
    <row r="3422" spans="2:3" x14ac:dyDescent="0.25">
      <c r="B3422"/>
      <c r="C3422"/>
    </row>
    <row r="3423" spans="2:3" x14ac:dyDescent="0.25">
      <c r="B3423"/>
      <c r="C3423"/>
    </row>
    <row r="3424" spans="2:3" x14ac:dyDescent="0.25">
      <c r="B3424"/>
      <c r="C3424"/>
    </row>
    <row r="3425" spans="2:3" x14ac:dyDescent="0.25">
      <c r="B3425"/>
      <c r="C3425"/>
    </row>
    <row r="3426" spans="2:3" x14ac:dyDescent="0.25">
      <c r="B3426"/>
      <c r="C3426"/>
    </row>
    <row r="3427" spans="2:3" x14ac:dyDescent="0.25">
      <c r="B3427"/>
      <c r="C3427"/>
    </row>
    <row r="3428" spans="2:3" x14ac:dyDescent="0.25">
      <c r="B3428"/>
      <c r="C3428"/>
    </row>
    <row r="3429" spans="2:3" x14ac:dyDescent="0.25">
      <c r="B3429"/>
      <c r="C3429"/>
    </row>
    <row r="3430" spans="2:3" x14ac:dyDescent="0.25">
      <c r="B3430"/>
      <c r="C3430"/>
    </row>
    <row r="3431" spans="2:3" x14ac:dyDescent="0.25">
      <c r="B3431"/>
      <c r="C3431"/>
    </row>
    <row r="3432" spans="2:3" x14ac:dyDescent="0.25">
      <c r="B3432"/>
      <c r="C3432"/>
    </row>
    <row r="3433" spans="2:3" x14ac:dyDescent="0.25">
      <c r="B3433"/>
      <c r="C3433"/>
    </row>
    <row r="3434" spans="2:3" x14ac:dyDescent="0.25">
      <c r="B3434"/>
      <c r="C3434"/>
    </row>
    <row r="3435" spans="2:3" x14ac:dyDescent="0.25">
      <c r="B3435"/>
      <c r="C3435"/>
    </row>
    <row r="3436" spans="2:3" x14ac:dyDescent="0.25">
      <c r="B3436"/>
      <c r="C3436"/>
    </row>
    <row r="3437" spans="2:3" x14ac:dyDescent="0.25">
      <c r="B3437"/>
      <c r="C3437"/>
    </row>
    <row r="3438" spans="2:3" x14ac:dyDescent="0.25">
      <c r="B3438"/>
      <c r="C3438"/>
    </row>
    <row r="3439" spans="2:3" x14ac:dyDescent="0.25">
      <c r="B3439"/>
      <c r="C3439"/>
    </row>
    <row r="3440" spans="2:3" x14ac:dyDescent="0.25">
      <c r="B3440"/>
      <c r="C3440"/>
    </row>
    <row r="3441" spans="2:3" x14ac:dyDescent="0.25">
      <c r="B3441"/>
      <c r="C3441"/>
    </row>
    <row r="3442" spans="2:3" x14ac:dyDescent="0.25">
      <c r="B3442"/>
      <c r="C3442"/>
    </row>
    <row r="3443" spans="2:3" x14ac:dyDescent="0.25">
      <c r="B3443"/>
      <c r="C3443"/>
    </row>
    <row r="3444" spans="2:3" x14ac:dyDescent="0.25">
      <c r="B3444"/>
      <c r="C3444"/>
    </row>
    <row r="3445" spans="2:3" x14ac:dyDescent="0.25">
      <c r="B3445"/>
      <c r="C3445"/>
    </row>
    <row r="3446" spans="2:3" x14ac:dyDescent="0.25">
      <c r="B3446"/>
      <c r="C3446"/>
    </row>
    <row r="3447" spans="2:3" x14ac:dyDescent="0.25">
      <c r="B3447"/>
      <c r="C3447"/>
    </row>
    <row r="3448" spans="2:3" x14ac:dyDescent="0.25">
      <c r="B3448"/>
      <c r="C3448"/>
    </row>
    <row r="3449" spans="2:3" x14ac:dyDescent="0.25">
      <c r="B3449"/>
      <c r="C3449"/>
    </row>
    <row r="3450" spans="2:3" x14ac:dyDescent="0.25">
      <c r="B3450"/>
      <c r="C3450"/>
    </row>
    <row r="3451" spans="2:3" x14ac:dyDescent="0.25">
      <c r="B3451"/>
      <c r="C3451"/>
    </row>
    <row r="3452" spans="2:3" x14ac:dyDescent="0.25">
      <c r="B3452"/>
      <c r="C3452"/>
    </row>
    <row r="3453" spans="2:3" x14ac:dyDescent="0.25">
      <c r="B3453"/>
      <c r="C3453"/>
    </row>
    <row r="3454" spans="2:3" x14ac:dyDescent="0.25">
      <c r="B3454"/>
      <c r="C3454"/>
    </row>
    <row r="3455" spans="2:3" x14ac:dyDescent="0.25">
      <c r="B3455"/>
      <c r="C3455"/>
    </row>
    <row r="3456" spans="2:3" x14ac:dyDescent="0.25">
      <c r="B3456"/>
      <c r="C3456"/>
    </row>
    <row r="3457" spans="2:3" x14ac:dyDescent="0.25">
      <c r="B3457"/>
      <c r="C3457"/>
    </row>
    <row r="3458" spans="2:3" x14ac:dyDescent="0.25">
      <c r="B3458"/>
      <c r="C3458"/>
    </row>
    <row r="3459" spans="2:3" x14ac:dyDescent="0.25">
      <c r="B3459"/>
      <c r="C3459"/>
    </row>
    <row r="3460" spans="2:3" x14ac:dyDescent="0.25">
      <c r="B3460"/>
      <c r="C3460"/>
    </row>
    <row r="3461" spans="2:3" x14ac:dyDescent="0.25">
      <c r="B3461"/>
      <c r="C3461"/>
    </row>
    <row r="3462" spans="2:3" x14ac:dyDescent="0.25">
      <c r="B3462"/>
      <c r="C3462"/>
    </row>
    <row r="3463" spans="2:3" x14ac:dyDescent="0.25">
      <c r="B3463"/>
      <c r="C3463"/>
    </row>
    <row r="3464" spans="2:3" x14ac:dyDescent="0.25">
      <c r="B3464"/>
      <c r="C3464"/>
    </row>
    <row r="3465" spans="2:3" x14ac:dyDescent="0.25">
      <c r="B3465"/>
      <c r="C3465"/>
    </row>
    <row r="3466" spans="2:3" x14ac:dyDescent="0.25">
      <c r="B3466"/>
      <c r="C3466"/>
    </row>
    <row r="3467" spans="2:3" x14ac:dyDescent="0.25">
      <c r="B3467"/>
      <c r="C3467"/>
    </row>
    <row r="3468" spans="2:3" x14ac:dyDescent="0.25">
      <c r="B3468"/>
      <c r="C3468"/>
    </row>
    <row r="3469" spans="2:3" x14ac:dyDescent="0.25">
      <c r="B3469"/>
      <c r="C3469"/>
    </row>
    <row r="3470" spans="2:3" x14ac:dyDescent="0.25">
      <c r="B3470"/>
      <c r="C3470"/>
    </row>
    <row r="3471" spans="2:3" x14ac:dyDescent="0.25">
      <c r="B3471"/>
      <c r="C3471"/>
    </row>
    <row r="3472" spans="2:3" x14ac:dyDescent="0.25">
      <c r="B3472"/>
      <c r="C3472"/>
    </row>
    <row r="3473" spans="2:3" x14ac:dyDescent="0.25">
      <c r="B3473"/>
      <c r="C3473"/>
    </row>
    <row r="3474" spans="2:3" x14ac:dyDescent="0.25">
      <c r="B3474"/>
      <c r="C3474"/>
    </row>
    <row r="3475" spans="2:3" x14ac:dyDescent="0.25">
      <c r="B3475"/>
      <c r="C3475"/>
    </row>
    <row r="3476" spans="2:3" x14ac:dyDescent="0.25">
      <c r="B3476"/>
      <c r="C3476"/>
    </row>
    <row r="3477" spans="2:3" x14ac:dyDescent="0.25">
      <c r="B3477"/>
      <c r="C3477"/>
    </row>
    <row r="3478" spans="2:3" x14ac:dyDescent="0.25">
      <c r="B3478"/>
      <c r="C3478"/>
    </row>
    <row r="3479" spans="2:3" x14ac:dyDescent="0.25">
      <c r="B3479"/>
      <c r="C3479"/>
    </row>
    <row r="3480" spans="2:3" x14ac:dyDescent="0.25">
      <c r="B3480"/>
      <c r="C3480"/>
    </row>
    <row r="3481" spans="2:3" x14ac:dyDescent="0.25">
      <c r="B3481"/>
      <c r="C3481"/>
    </row>
    <row r="3482" spans="2:3" x14ac:dyDescent="0.25">
      <c r="B3482"/>
      <c r="C3482"/>
    </row>
    <row r="3483" spans="2:3" x14ac:dyDescent="0.25">
      <c r="B3483"/>
      <c r="C3483"/>
    </row>
    <row r="3484" spans="2:3" x14ac:dyDescent="0.25">
      <c r="B3484"/>
      <c r="C3484"/>
    </row>
    <row r="3485" spans="2:3" x14ac:dyDescent="0.25">
      <c r="B3485"/>
      <c r="C3485"/>
    </row>
    <row r="3486" spans="2:3" x14ac:dyDescent="0.25">
      <c r="B3486"/>
      <c r="C3486"/>
    </row>
    <row r="3487" spans="2:3" x14ac:dyDescent="0.25">
      <c r="B3487"/>
      <c r="C3487"/>
    </row>
    <row r="3488" spans="2:3" x14ac:dyDescent="0.25">
      <c r="B3488"/>
      <c r="C3488"/>
    </row>
    <row r="3489" spans="2:3" x14ac:dyDescent="0.25">
      <c r="B3489"/>
      <c r="C3489"/>
    </row>
    <row r="3490" spans="2:3" x14ac:dyDescent="0.25">
      <c r="B3490"/>
      <c r="C3490"/>
    </row>
    <row r="3491" spans="2:3" x14ac:dyDescent="0.25">
      <c r="B3491"/>
      <c r="C3491"/>
    </row>
    <row r="3492" spans="2:3" x14ac:dyDescent="0.25">
      <c r="B3492"/>
      <c r="C3492"/>
    </row>
    <row r="3493" spans="2:3" x14ac:dyDescent="0.25">
      <c r="B3493"/>
      <c r="C3493"/>
    </row>
    <row r="3494" spans="2:3" x14ac:dyDescent="0.25">
      <c r="B3494"/>
      <c r="C3494"/>
    </row>
    <row r="3495" spans="2:3" x14ac:dyDescent="0.25">
      <c r="B3495"/>
      <c r="C3495"/>
    </row>
    <row r="3496" spans="2:3" x14ac:dyDescent="0.25">
      <c r="B3496"/>
      <c r="C3496"/>
    </row>
    <row r="3497" spans="2:3" x14ac:dyDescent="0.25">
      <c r="B3497"/>
      <c r="C3497"/>
    </row>
    <row r="3498" spans="2:3" x14ac:dyDescent="0.25">
      <c r="B3498"/>
      <c r="C3498"/>
    </row>
    <row r="3499" spans="2:3" x14ac:dyDescent="0.25">
      <c r="B3499"/>
      <c r="C3499"/>
    </row>
    <row r="3500" spans="2:3" x14ac:dyDescent="0.25">
      <c r="B3500"/>
      <c r="C3500"/>
    </row>
    <row r="3501" spans="2:3" x14ac:dyDescent="0.25">
      <c r="B3501"/>
      <c r="C3501"/>
    </row>
    <row r="3502" spans="2:3" x14ac:dyDescent="0.25">
      <c r="B3502"/>
      <c r="C3502"/>
    </row>
    <row r="3503" spans="2:3" x14ac:dyDescent="0.25">
      <c r="B3503"/>
      <c r="C3503"/>
    </row>
    <row r="3504" spans="2:3" x14ac:dyDescent="0.25">
      <c r="B3504"/>
      <c r="C3504"/>
    </row>
    <row r="3505" spans="2:3" x14ac:dyDescent="0.25">
      <c r="B3505"/>
      <c r="C3505"/>
    </row>
    <row r="3506" spans="2:3" x14ac:dyDescent="0.25">
      <c r="B3506"/>
      <c r="C3506"/>
    </row>
    <row r="3507" spans="2:3" x14ac:dyDescent="0.25">
      <c r="B3507"/>
      <c r="C3507"/>
    </row>
    <row r="3508" spans="2:3" x14ac:dyDescent="0.25">
      <c r="B3508"/>
      <c r="C3508"/>
    </row>
    <row r="3509" spans="2:3" x14ac:dyDescent="0.25">
      <c r="B3509"/>
      <c r="C3509"/>
    </row>
    <row r="3510" spans="2:3" x14ac:dyDescent="0.25">
      <c r="B3510"/>
      <c r="C3510"/>
    </row>
    <row r="3511" spans="2:3" x14ac:dyDescent="0.25">
      <c r="B3511"/>
      <c r="C3511"/>
    </row>
    <row r="3512" spans="2:3" x14ac:dyDescent="0.25">
      <c r="B3512"/>
      <c r="C3512"/>
    </row>
    <row r="3513" spans="2:3" x14ac:dyDescent="0.25">
      <c r="B3513"/>
      <c r="C3513"/>
    </row>
    <row r="3514" spans="2:3" x14ac:dyDescent="0.25">
      <c r="B3514"/>
      <c r="C3514"/>
    </row>
    <row r="3515" spans="2:3" x14ac:dyDescent="0.25">
      <c r="B3515"/>
      <c r="C3515"/>
    </row>
    <row r="3516" spans="2:3" x14ac:dyDescent="0.25">
      <c r="B3516"/>
      <c r="C3516"/>
    </row>
    <row r="3517" spans="2:3" x14ac:dyDescent="0.25">
      <c r="B3517"/>
      <c r="C3517"/>
    </row>
    <row r="3518" spans="2:3" x14ac:dyDescent="0.25">
      <c r="B3518"/>
      <c r="C3518"/>
    </row>
    <row r="3519" spans="2:3" x14ac:dyDescent="0.25">
      <c r="B3519"/>
      <c r="C3519"/>
    </row>
    <row r="3520" spans="2:3" x14ac:dyDescent="0.25">
      <c r="B3520"/>
      <c r="C3520"/>
    </row>
    <row r="3521" spans="2:3" x14ac:dyDescent="0.25">
      <c r="B3521"/>
      <c r="C3521"/>
    </row>
    <row r="3522" spans="2:3" x14ac:dyDescent="0.25">
      <c r="B3522"/>
      <c r="C3522"/>
    </row>
    <row r="3523" spans="2:3" x14ac:dyDescent="0.25">
      <c r="B3523"/>
      <c r="C3523"/>
    </row>
    <row r="3524" spans="2:3" x14ac:dyDescent="0.25">
      <c r="B3524"/>
      <c r="C3524"/>
    </row>
    <row r="3525" spans="2:3" x14ac:dyDescent="0.25">
      <c r="B3525"/>
      <c r="C3525"/>
    </row>
    <row r="3526" spans="2:3" x14ac:dyDescent="0.25">
      <c r="B3526"/>
      <c r="C3526"/>
    </row>
    <row r="3527" spans="2:3" x14ac:dyDescent="0.25">
      <c r="B3527"/>
      <c r="C3527"/>
    </row>
    <row r="3528" spans="2:3" x14ac:dyDescent="0.25">
      <c r="B3528"/>
      <c r="C3528"/>
    </row>
    <row r="3529" spans="2:3" x14ac:dyDescent="0.25">
      <c r="B3529"/>
      <c r="C3529"/>
    </row>
    <row r="3530" spans="2:3" x14ac:dyDescent="0.25">
      <c r="B3530"/>
      <c r="C3530"/>
    </row>
    <row r="3531" spans="2:3" x14ac:dyDescent="0.25">
      <c r="B3531"/>
      <c r="C3531"/>
    </row>
    <row r="3532" spans="2:3" x14ac:dyDescent="0.25">
      <c r="B3532"/>
      <c r="C3532"/>
    </row>
    <row r="3533" spans="2:3" x14ac:dyDescent="0.25">
      <c r="B3533"/>
      <c r="C3533"/>
    </row>
    <row r="3534" spans="2:3" x14ac:dyDescent="0.25">
      <c r="B3534"/>
      <c r="C3534"/>
    </row>
    <row r="3535" spans="2:3" x14ac:dyDescent="0.25">
      <c r="B3535"/>
      <c r="C3535"/>
    </row>
    <row r="3536" spans="2:3" x14ac:dyDescent="0.25">
      <c r="B3536"/>
      <c r="C3536"/>
    </row>
    <row r="3537" spans="2:3" x14ac:dyDescent="0.25">
      <c r="B3537"/>
      <c r="C3537"/>
    </row>
    <row r="3538" spans="2:3" x14ac:dyDescent="0.25">
      <c r="B3538"/>
      <c r="C3538"/>
    </row>
    <row r="3539" spans="2:3" x14ac:dyDescent="0.25">
      <c r="B3539"/>
      <c r="C3539"/>
    </row>
    <row r="3540" spans="2:3" x14ac:dyDescent="0.25">
      <c r="B3540"/>
      <c r="C3540"/>
    </row>
    <row r="3541" spans="2:3" x14ac:dyDescent="0.25">
      <c r="B3541"/>
      <c r="C3541"/>
    </row>
    <row r="3542" spans="2:3" x14ac:dyDescent="0.25">
      <c r="B3542"/>
      <c r="C3542"/>
    </row>
    <row r="3543" spans="2:3" x14ac:dyDescent="0.25">
      <c r="B3543"/>
      <c r="C3543"/>
    </row>
    <row r="3544" spans="2:3" x14ac:dyDescent="0.25">
      <c r="B3544"/>
      <c r="C3544"/>
    </row>
    <row r="3545" spans="2:3" x14ac:dyDescent="0.25">
      <c r="B3545"/>
      <c r="C3545"/>
    </row>
    <row r="3546" spans="2:3" x14ac:dyDescent="0.25">
      <c r="B3546"/>
      <c r="C3546"/>
    </row>
    <row r="3547" spans="2:3" x14ac:dyDescent="0.25">
      <c r="B3547"/>
      <c r="C3547"/>
    </row>
    <row r="3548" spans="2:3" x14ac:dyDescent="0.25">
      <c r="B3548"/>
      <c r="C3548"/>
    </row>
    <row r="3549" spans="2:3" x14ac:dyDescent="0.25">
      <c r="B3549"/>
      <c r="C3549"/>
    </row>
    <row r="3550" spans="2:3" x14ac:dyDescent="0.25">
      <c r="B3550"/>
      <c r="C3550"/>
    </row>
    <row r="3551" spans="2:3" x14ac:dyDescent="0.25">
      <c r="B3551"/>
      <c r="C3551"/>
    </row>
    <row r="3552" spans="2:3" x14ac:dyDescent="0.25">
      <c r="B3552"/>
      <c r="C3552"/>
    </row>
    <row r="3553" spans="2:3" x14ac:dyDescent="0.25">
      <c r="B3553"/>
      <c r="C3553"/>
    </row>
    <row r="3554" spans="2:3" x14ac:dyDescent="0.25">
      <c r="B3554"/>
      <c r="C3554"/>
    </row>
    <row r="3555" spans="2:3" x14ac:dyDescent="0.25">
      <c r="B3555"/>
      <c r="C3555"/>
    </row>
    <row r="3556" spans="2:3" x14ac:dyDescent="0.25">
      <c r="B3556"/>
      <c r="C3556"/>
    </row>
    <row r="3557" spans="2:3" x14ac:dyDescent="0.25">
      <c r="B3557"/>
      <c r="C3557"/>
    </row>
    <row r="3558" spans="2:3" x14ac:dyDescent="0.25">
      <c r="B3558"/>
      <c r="C3558"/>
    </row>
    <row r="3559" spans="2:3" x14ac:dyDescent="0.25">
      <c r="B3559"/>
      <c r="C3559"/>
    </row>
    <row r="3560" spans="2:3" x14ac:dyDescent="0.25">
      <c r="B3560"/>
      <c r="C3560"/>
    </row>
    <row r="3561" spans="2:3" x14ac:dyDescent="0.25">
      <c r="B3561"/>
      <c r="C3561"/>
    </row>
    <row r="3562" spans="2:3" x14ac:dyDescent="0.25">
      <c r="B3562"/>
      <c r="C3562"/>
    </row>
    <row r="3563" spans="2:3" x14ac:dyDescent="0.25">
      <c r="B3563"/>
      <c r="C3563"/>
    </row>
    <row r="3564" spans="2:3" x14ac:dyDescent="0.25">
      <c r="B3564"/>
      <c r="C3564"/>
    </row>
    <row r="3565" spans="2:3" x14ac:dyDescent="0.25">
      <c r="B3565"/>
      <c r="C3565"/>
    </row>
    <row r="3566" spans="2:3" x14ac:dyDescent="0.25">
      <c r="B3566"/>
      <c r="C3566"/>
    </row>
    <row r="3567" spans="2:3" x14ac:dyDescent="0.25">
      <c r="B3567"/>
      <c r="C3567"/>
    </row>
    <row r="3568" spans="2:3" x14ac:dyDescent="0.25">
      <c r="B3568"/>
      <c r="C3568"/>
    </row>
    <row r="3569" spans="2:3" x14ac:dyDescent="0.25">
      <c r="B3569"/>
      <c r="C3569"/>
    </row>
    <row r="3570" spans="2:3" x14ac:dyDescent="0.25">
      <c r="B3570"/>
      <c r="C3570"/>
    </row>
    <row r="3571" spans="2:3" x14ac:dyDescent="0.25">
      <c r="B3571"/>
      <c r="C3571"/>
    </row>
    <row r="3572" spans="2:3" x14ac:dyDescent="0.25">
      <c r="B3572"/>
      <c r="C3572"/>
    </row>
    <row r="3573" spans="2:3" x14ac:dyDescent="0.25">
      <c r="B3573"/>
      <c r="C3573"/>
    </row>
    <row r="3574" spans="2:3" x14ac:dyDescent="0.25">
      <c r="B3574"/>
      <c r="C3574"/>
    </row>
    <row r="3575" spans="2:3" x14ac:dyDescent="0.25">
      <c r="B3575"/>
      <c r="C3575"/>
    </row>
    <row r="3576" spans="2:3" x14ac:dyDescent="0.25">
      <c r="B3576"/>
      <c r="C3576"/>
    </row>
    <row r="3577" spans="2:3" x14ac:dyDescent="0.25">
      <c r="B3577"/>
      <c r="C3577"/>
    </row>
    <row r="3578" spans="2:3" x14ac:dyDescent="0.25">
      <c r="B3578"/>
      <c r="C3578"/>
    </row>
    <row r="3579" spans="2:3" x14ac:dyDescent="0.25">
      <c r="B3579"/>
      <c r="C3579"/>
    </row>
    <row r="3580" spans="2:3" x14ac:dyDescent="0.25">
      <c r="B3580"/>
      <c r="C3580"/>
    </row>
    <row r="3581" spans="2:3" x14ac:dyDescent="0.25">
      <c r="B3581"/>
      <c r="C3581"/>
    </row>
    <row r="3582" spans="2:3" x14ac:dyDescent="0.25">
      <c r="B3582"/>
      <c r="C3582"/>
    </row>
    <row r="3583" spans="2:3" x14ac:dyDescent="0.25">
      <c r="B3583"/>
      <c r="C3583"/>
    </row>
    <row r="3584" spans="2:3" x14ac:dyDescent="0.25">
      <c r="B3584"/>
      <c r="C3584"/>
    </row>
    <row r="3585" spans="2:3" x14ac:dyDescent="0.25">
      <c r="B3585"/>
      <c r="C3585"/>
    </row>
    <row r="3586" spans="2:3" x14ac:dyDescent="0.25">
      <c r="B3586"/>
      <c r="C3586"/>
    </row>
    <row r="3587" spans="2:3" x14ac:dyDescent="0.25">
      <c r="B3587"/>
      <c r="C3587"/>
    </row>
    <row r="3588" spans="2:3" x14ac:dyDescent="0.25">
      <c r="B3588"/>
      <c r="C3588"/>
    </row>
    <row r="3589" spans="2:3" x14ac:dyDescent="0.25">
      <c r="B3589"/>
      <c r="C3589"/>
    </row>
    <row r="3590" spans="2:3" x14ac:dyDescent="0.25">
      <c r="B3590"/>
      <c r="C3590"/>
    </row>
    <row r="3591" spans="2:3" x14ac:dyDescent="0.25">
      <c r="B3591"/>
      <c r="C3591"/>
    </row>
    <row r="3592" spans="2:3" x14ac:dyDescent="0.25">
      <c r="B3592"/>
      <c r="C3592"/>
    </row>
    <row r="3593" spans="2:3" x14ac:dyDescent="0.25">
      <c r="B3593"/>
      <c r="C3593"/>
    </row>
    <row r="3594" spans="2:3" x14ac:dyDescent="0.25">
      <c r="B3594"/>
      <c r="C3594"/>
    </row>
    <row r="3595" spans="2:3" x14ac:dyDescent="0.25">
      <c r="B3595"/>
      <c r="C3595"/>
    </row>
    <row r="3596" spans="2:3" x14ac:dyDescent="0.25">
      <c r="B3596"/>
      <c r="C3596"/>
    </row>
    <row r="3597" spans="2:3" x14ac:dyDescent="0.25">
      <c r="B3597"/>
      <c r="C3597"/>
    </row>
    <row r="3598" spans="2:3" x14ac:dyDescent="0.25">
      <c r="B3598"/>
      <c r="C3598"/>
    </row>
    <row r="3599" spans="2:3" x14ac:dyDescent="0.25">
      <c r="B3599"/>
      <c r="C3599"/>
    </row>
    <row r="3600" spans="2:3" x14ac:dyDescent="0.25">
      <c r="B3600"/>
      <c r="C3600"/>
    </row>
    <row r="3601" spans="2:3" x14ac:dyDescent="0.25">
      <c r="B3601"/>
      <c r="C3601"/>
    </row>
    <row r="3602" spans="2:3" x14ac:dyDescent="0.25">
      <c r="B3602"/>
      <c r="C3602"/>
    </row>
    <row r="3603" spans="2:3" x14ac:dyDescent="0.25">
      <c r="B3603"/>
      <c r="C3603"/>
    </row>
    <row r="3604" spans="2:3" x14ac:dyDescent="0.25">
      <c r="B3604"/>
      <c r="C3604"/>
    </row>
    <row r="3605" spans="2:3" x14ac:dyDescent="0.25">
      <c r="B3605"/>
      <c r="C3605"/>
    </row>
    <row r="3606" spans="2:3" x14ac:dyDescent="0.25">
      <c r="B3606"/>
      <c r="C3606"/>
    </row>
    <row r="3607" spans="2:3" x14ac:dyDescent="0.25">
      <c r="B3607"/>
      <c r="C3607"/>
    </row>
    <row r="3608" spans="2:3" x14ac:dyDescent="0.25">
      <c r="B3608"/>
      <c r="C3608"/>
    </row>
    <row r="3609" spans="2:3" x14ac:dyDescent="0.25">
      <c r="B3609"/>
      <c r="C3609"/>
    </row>
    <row r="3610" spans="2:3" x14ac:dyDescent="0.25">
      <c r="B3610"/>
      <c r="C3610"/>
    </row>
    <row r="3611" spans="2:3" x14ac:dyDescent="0.25">
      <c r="B3611"/>
      <c r="C3611"/>
    </row>
    <row r="3612" spans="2:3" x14ac:dyDescent="0.25">
      <c r="B3612"/>
      <c r="C3612"/>
    </row>
    <row r="3613" spans="2:3" x14ac:dyDescent="0.25">
      <c r="B3613"/>
      <c r="C3613"/>
    </row>
    <row r="3614" spans="2:3" x14ac:dyDescent="0.25">
      <c r="B3614"/>
      <c r="C3614"/>
    </row>
    <row r="3615" spans="2:3" x14ac:dyDescent="0.25">
      <c r="B3615"/>
      <c r="C3615"/>
    </row>
    <row r="3616" spans="2:3" x14ac:dyDescent="0.25">
      <c r="B3616"/>
      <c r="C3616"/>
    </row>
    <row r="3617" spans="2:3" x14ac:dyDescent="0.25">
      <c r="B3617"/>
      <c r="C3617"/>
    </row>
    <row r="3618" spans="2:3" x14ac:dyDescent="0.25">
      <c r="B3618"/>
      <c r="C3618"/>
    </row>
    <row r="3619" spans="2:3" x14ac:dyDescent="0.25">
      <c r="B3619"/>
      <c r="C3619"/>
    </row>
    <row r="3620" spans="2:3" x14ac:dyDescent="0.25">
      <c r="B3620"/>
      <c r="C3620"/>
    </row>
    <row r="3621" spans="2:3" x14ac:dyDescent="0.25">
      <c r="B3621"/>
      <c r="C3621"/>
    </row>
    <row r="3622" spans="2:3" x14ac:dyDescent="0.25">
      <c r="B3622"/>
      <c r="C3622"/>
    </row>
    <row r="3623" spans="2:3" x14ac:dyDescent="0.25">
      <c r="B3623"/>
      <c r="C3623"/>
    </row>
    <row r="3624" spans="2:3" x14ac:dyDescent="0.25">
      <c r="B3624"/>
      <c r="C3624"/>
    </row>
    <row r="3625" spans="2:3" x14ac:dyDescent="0.25">
      <c r="B3625"/>
      <c r="C3625"/>
    </row>
    <row r="3626" spans="2:3" x14ac:dyDescent="0.25">
      <c r="B3626"/>
      <c r="C3626"/>
    </row>
    <row r="3627" spans="2:3" x14ac:dyDescent="0.25">
      <c r="B3627"/>
      <c r="C3627"/>
    </row>
    <row r="3628" spans="2:3" x14ac:dyDescent="0.25">
      <c r="B3628"/>
      <c r="C3628"/>
    </row>
    <row r="3629" spans="2:3" x14ac:dyDescent="0.25">
      <c r="B3629"/>
      <c r="C3629"/>
    </row>
    <row r="3630" spans="2:3" x14ac:dyDescent="0.25">
      <c r="B3630"/>
      <c r="C3630"/>
    </row>
    <row r="3631" spans="2:3" x14ac:dyDescent="0.25">
      <c r="B3631"/>
      <c r="C3631"/>
    </row>
    <row r="3632" spans="2:3" x14ac:dyDescent="0.25">
      <c r="B3632"/>
      <c r="C3632"/>
    </row>
    <row r="3633" spans="2:3" x14ac:dyDescent="0.25">
      <c r="B3633"/>
      <c r="C3633"/>
    </row>
    <row r="3634" spans="2:3" x14ac:dyDescent="0.25">
      <c r="B3634"/>
      <c r="C3634"/>
    </row>
    <row r="3635" spans="2:3" x14ac:dyDescent="0.25">
      <c r="B3635"/>
      <c r="C3635"/>
    </row>
    <row r="3636" spans="2:3" x14ac:dyDescent="0.25">
      <c r="B3636"/>
      <c r="C3636"/>
    </row>
    <row r="3637" spans="2:3" x14ac:dyDescent="0.25">
      <c r="B3637"/>
      <c r="C3637"/>
    </row>
    <row r="3638" spans="2:3" x14ac:dyDescent="0.25">
      <c r="B3638"/>
      <c r="C3638"/>
    </row>
    <row r="3639" spans="2:3" x14ac:dyDescent="0.25">
      <c r="B3639"/>
      <c r="C3639"/>
    </row>
    <row r="3640" spans="2:3" x14ac:dyDescent="0.25">
      <c r="B3640"/>
      <c r="C3640"/>
    </row>
    <row r="3641" spans="2:3" x14ac:dyDescent="0.25">
      <c r="B3641"/>
      <c r="C3641"/>
    </row>
    <row r="3642" spans="2:3" x14ac:dyDescent="0.25">
      <c r="B3642"/>
      <c r="C3642"/>
    </row>
    <row r="3643" spans="2:3" x14ac:dyDescent="0.25">
      <c r="B3643"/>
      <c r="C3643"/>
    </row>
    <row r="3644" spans="2:3" x14ac:dyDescent="0.25">
      <c r="B3644"/>
      <c r="C3644"/>
    </row>
    <row r="3645" spans="2:3" x14ac:dyDescent="0.25">
      <c r="B3645"/>
      <c r="C3645"/>
    </row>
    <row r="3646" spans="2:3" x14ac:dyDescent="0.25">
      <c r="B3646"/>
      <c r="C3646"/>
    </row>
    <row r="3647" spans="2:3" x14ac:dyDescent="0.25">
      <c r="B3647"/>
      <c r="C3647"/>
    </row>
    <row r="3648" spans="2:3" x14ac:dyDescent="0.25">
      <c r="B3648"/>
      <c r="C3648"/>
    </row>
    <row r="3649" spans="2:3" x14ac:dyDescent="0.25">
      <c r="B3649"/>
      <c r="C3649"/>
    </row>
    <row r="3650" spans="2:3" x14ac:dyDescent="0.25">
      <c r="B3650"/>
      <c r="C3650"/>
    </row>
    <row r="3651" spans="2:3" x14ac:dyDescent="0.25">
      <c r="B3651"/>
      <c r="C3651"/>
    </row>
    <row r="3652" spans="2:3" x14ac:dyDescent="0.25">
      <c r="B3652"/>
      <c r="C3652"/>
    </row>
    <row r="3653" spans="2:3" x14ac:dyDescent="0.25">
      <c r="B3653"/>
      <c r="C3653"/>
    </row>
    <row r="3654" spans="2:3" x14ac:dyDescent="0.25">
      <c r="B3654"/>
      <c r="C3654"/>
    </row>
    <row r="3655" spans="2:3" x14ac:dyDescent="0.25">
      <c r="B3655"/>
      <c r="C3655"/>
    </row>
    <row r="3656" spans="2:3" x14ac:dyDescent="0.25">
      <c r="B3656"/>
      <c r="C3656"/>
    </row>
    <row r="3657" spans="2:3" x14ac:dyDescent="0.25">
      <c r="B3657"/>
      <c r="C3657"/>
    </row>
    <row r="3658" spans="2:3" x14ac:dyDescent="0.25">
      <c r="B3658"/>
      <c r="C3658"/>
    </row>
    <row r="3659" spans="2:3" x14ac:dyDescent="0.25">
      <c r="B3659"/>
      <c r="C3659"/>
    </row>
    <row r="3660" spans="2:3" x14ac:dyDescent="0.25">
      <c r="B3660"/>
      <c r="C3660"/>
    </row>
    <row r="3661" spans="2:3" x14ac:dyDescent="0.25">
      <c r="B3661"/>
      <c r="C3661"/>
    </row>
    <row r="3662" spans="2:3" x14ac:dyDescent="0.25">
      <c r="B3662"/>
      <c r="C3662"/>
    </row>
    <row r="3663" spans="2:3" x14ac:dyDescent="0.25">
      <c r="B3663"/>
      <c r="C3663"/>
    </row>
    <row r="3664" spans="2:3" x14ac:dyDescent="0.25">
      <c r="B3664"/>
      <c r="C3664"/>
    </row>
    <row r="3665" spans="2:3" x14ac:dyDescent="0.25">
      <c r="B3665"/>
      <c r="C3665"/>
    </row>
    <row r="3666" spans="2:3" x14ac:dyDescent="0.25">
      <c r="B3666"/>
      <c r="C3666"/>
    </row>
    <row r="3667" spans="2:3" x14ac:dyDescent="0.25">
      <c r="B3667"/>
      <c r="C3667"/>
    </row>
    <row r="3668" spans="2:3" x14ac:dyDescent="0.25">
      <c r="B3668"/>
      <c r="C3668"/>
    </row>
    <row r="3669" spans="2:3" x14ac:dyDescent="0.25">
      <c r="B3669"/>
      <c r="C3669"/>
    </row>
    <row r="3670" spans="2:3" x14ac:dyDescent="0.25">
      <c r="B3670"/>
      <c r="C3670"/>
    </row>
    <row r="3671" spans="2:3" x14ac:dyDescent="0.25">
      <c r="B3671"/>
      <c r="C3671"/>
    </row>
    <row r="3672" spans="2:3" x14ac:dyDescent="0.25">
      <c r="B3672"/>
      <c r="C3672"/>
    </row>
    <row r="3673" spans="2:3" x14ac:dyDescent="0.25">
      <c r="B3673"/>
      <c r="C3673"/>
    </row>
    <row r="3674" spans="2:3" x14ac:dyDescent="0.25">
      <c r="B3674"/>
      <c r="C3674"/>
    </row>
    <row r="3675" spans="2:3" x14ac:dyDescent="0.25">
      <c r="B3675"/>
      <c r="C3675"/>
    </row>
    <row r="3676" spans="2:3" x14ac:dyDescent="0.25">
      <c r="B3676"/>
      <c r="C3676"/>
    </row>
    <row r="3677" spans="2:3" x14ac:dyDescent="0.25">
      <c r="B3677"/>
      <c r="C3677"/>
    </row>
    <row r="3678" spans="2:3" x14ac:dyDescent="0.25">
      <c r="B3678"/>
      <c r="C3678"/>
    </row>
    <row r="3679" spans="2:3" x14ac:dyDescent="0.25">
      <c r="B3679"/>
      <c r="C3679"/>
    </row>
    <row r="3680" spans="2:3" x14ac:dyDescent="0.25">
      <c r="B3680"/>
      <c r="C3680"/>
    </row>
    <row r="3681" spans="2:3" x14ac:dyDescent="0.25">
      <c r="B3681"/>
      <c r="C3681"/>
    </row>
    <row r="3682" spans="2:3" x14ac:dyDescent="0.25">
      <c r="B3682"/>
      <c r="C3682"/>
    </row>
    <row r="3683" spans="2:3" x14ac:dyDescent="0.25">
      <c r="B3683"/>
      <c r="C3683"/>
    </row>
    <row r="3684" spans="2:3" x14ac:dyDescent="0.25">
      <c r="B3684"/>
      <c r="C3684"/>
    </row>
    <row r="3685" spans="2:3" x14ac:dyDescent="0.25">
      <c r="B3685"/>
      <c r="C3685"/>
    </row>
    <row r="3686" spans="2:3" x14ac:dyDescent="0.25">
      <c r="B3686"/>
      <c r="C3686"/>
    </row>
    <row r="3687" spans="2:3" x14ac:dyDescent="0.25">
      <c r="B3687"/>
      <c r="C3687"/>
    </row>
    <row r="3688" spans="2:3" x14ac:dyDescent="0.25">
      <c r="B3688"/>
      <c r="C3688"/>
    </row>
    <row r="3689" spans="2:3" x14ac:dyDescent="0.25">
      <c r="B3689"/>
      <c r="C3689"/>
    </row>
    <row r="3690" spans="2:3" x14ac:dyDescent="0.25">
      <c r="B3690"/>
      <c r="C3690"/>
    </row>
    <row r="3691" spans="2:3" x14ac:dyDescent="0.25">
      <c r="B3691"/>
      <c r="C3691"/>
    </row>
    <row r="3692" spans="2:3" x14ac:dyDescent="0.25">
      <c r="B3692"/>
      <c r="C3692"/>
    </row>
    <row r="3693" spans="2:3" x14ac:dyDescent="0.25">
      <c r="B3693"/>
      <c r="C3693"/>
    </row>
    <row r="3694" spans="2:3" x14ac:dyDescent="0.25">
      <c r="B3694"/>
      <c r="C3694"/>
    </row>
    <row r="3695" spans="2:3" x14ac:dyDescent="0.25">
      <c r="B3695"/>
      <c r="C3695"/>
    </row>
    <row r="3696" spans="2:3" x14ac:dyDescent="0.25">
      <c r="B3696"/>
      <c r="C3696"/>
    </row>
    <row r="3697" spans="2:3" x14ac:dyDescent="0.25">
      <c r="B3697"/>
      <c r="C3697"/>
    </row>
    <row r="3698" spans="2:3" x14ac:dyDescent="0.25">
      <c r="B3698"/>
      <c r="C3698"/>
    </row>
    <row r="3699" spans="2:3" x14ac:dyDescent="0.25">
      <c r="B3699"/>
      <c r="C3699"/>
    </row>
    <row r="3700" spans="2:3" x14ac:dyDescent="0.25">
      <c r="B3700"/>
      <c r="C3700"/>
    </row>
    <row r="3701" spans="2:3" x14ac:dyDescent="0.25">
      <c r="B3701"/>
      <c r="C3701"/>
    </row>
    <row r="3702" spans="2:3" x14ac:dyDescent="0.25">
      <c r="B3702"/>
      <c r="C3702"/>
    </row>
    <row r="3703" spans="2:3" x14ac:dyDescent="0.25">
      <c r="B3703"/>
      <c r="C3703"/>
    </row>
    <row r="3704" spans="2:3" x14ac:dyDescent="0.25">
      <c r="B3704"/>
      <c r="C3704"/>
    </row>
    <row r="3705" spans="2:3" x14ac:dyDescent="0.25">
      <c r="B3705"/>
      <c r="C3705"/>
    </row>
    <row r="3706" spans="2:3" x14ac:dyDescent="0.25">
      <c r="B3706"/>
      <c r="C3706"/>
    </row>
    <row r="3707" spans="2:3" x14ac:dyDescent="0.25">
      <c r="B3707"/>
      <c r="C3707"/>
    </row>
    <row r="3708" spans="2:3" x14ac:dyDescent="0.25">
      <c r="B3708"/>
      <c r="C3708"/>
    </row>
    <row r="3709" spans="2:3" x14ac:dyDescent="0.25">
      <c r="B3709"/>
      <c r="C3709"/>
    </row>
    <row r="3710" spans="2:3" x14ac:dyDescent="0.25">
      <c r="B3710"/>
      <c r="C3710"/>
    </row>
    <row r="3711" spans="2:3" x14ac:dyDescent="0.25">
      <c r="B3711"/>
      <c r="C3711"/>
    </row>
    <row r="3712" spans="2:3" x14ac:dyDescent="0.25">
      <c r="B3712"/>
      <c r="C3712"/>
    </row>
    <row r="3713" spans="2:3" x14ac:dyDescent="0.25">
      <c r="B3713"/>
      <c r="C3713"/>
    </row>
    <row r="3714" spans="2:3" x14ac:dyDescent="0.25">
      <c r="B3714"/>
      <c r="C3714"/>
    </row>
    <row r="3715" spans="2:3" x14ac:dyDescent="0.25">
      <c r="B3715"/>
      <c r="C3715"/>
    </row>
    <row r="3716" spans="2:3" x14ac:dyDescent="0.25">
      <c r="B3716"/>
      <c r="C3716"/>
    </row>
    <row r="3717" spans="2:3" x14ac:dyDescent="0.25">
      <c r="B3717"/>
      <c r="C3717"/>
    </row>
    <row r="3718" spans="2:3" x14ac:dyDescent="0.25">
      <c r="B3718"/>
      <c r="C3718"/>
    </row>
    <row r="3719" spans="2:3" x14ac:dyDescent="0.25">
      <c r="B3719"/>
      <c r="C3719"/>
    </row>
    <row r="3720" spans="2:3" x14ac:dyDescent="0.25">
      <c r="B3720"/>
      <c r="C3720"/>
    </row>
    <row r="3721" spans="2:3" x14ac:dyDescent="0.25">
      <c r="B3721"/>
      <c r="C3721"/>
    </row>
    <row r="3722" spans="2:3" x14ac:dyDescent="0.25">
      <c r="B3722"/>
      <c r="C3722"/>
    </row>
    <row r="3723" spans="2:3" x14ac:dyDescent="0.25">
      <c r="B3723"/>
      <c r="C3723"/>
    </row>
    <row r="3724" spans="2:3" x14ac:dyDescent="0.25">
      <c r="B3724"/>
      <c r="C3724"/>
    </row>
    <row r="3725" spans="2:3" x14ac:dyDescent="0.25">
      <c r="B3725"/>
      <c r="C3725"/>
    </row>
    <row r="3726" spans="2:3" x14ac:dyDescent="0.25">
      <c r="B3726"/>
      <c r="C3726"/>
    </row>
    <row r="3727" spans="2:3" x14ac:dyDescent="0.25">
      <c r="B3727"/>
      <c r="C3727"/>
    </row>
    <row r="3728" spans="2:3" x14ac:dyDescent="0.25">
      <c r="B3728"/>
      <c r="C3728"/>
    </row>
    <row r="3729" spans="2:3" x14ac:dyDescent="0.25">
      <c r="B3729"/>
      <c r="C3729"/>
    </row>
    <row r="3730" spans="2:3" x14ac:dyDescent="0.25">
      <c r="B3730"/>
      <c r="C3730"/>
    </row>
    <row r="3731" spans="2:3" x14ac:dyDescent="0.25">
      <c r="B3731"/>
      <c r="C3731"/>
    </row>
    <row r="3732" spans="2:3" x14ac:dyDescent="0.25">
      <c r="B3732"/>
      <c r="C3732"/>
    </row>
    <row r="3733" spans="2:3" x14ac:dyDescent="0.25">
      <c r="B3733"/>
      <c r="C3733"/>
    </row>
    <row r="3734" spans="2:3" x14ac:dyDescent="0.25">
      <c r="B3734"/>
      <c r="C3734"/>
    </row>
    <row r="3735" spans="2:3" x14ac:dyDescent="0.25">
      <c r="B3735"/>
      <c r="C3735"/>
    </row>
    <row r="3736" spans="2:3" x14ac:dyDescent="0.25">
      <c r="B3736"/>
      <c r="C3736"/>
    </row>
    <row r="3737" spans="2:3" x14ac:dyDescent="0.25">
      <c r="B3737"/>
      <c r="C3737"/>
    </row>
    <row r="3738" spans="2:3" x14ac:dyDescent="0.25">
      <c r="B3738"/>
      <c r="C3738"/>
    </row>
    <row r="3739" spans="2:3" x14ac:dyDescent="0.25">
      <c r="B3739"/>
      <c r="C3739"/>
    </row>
    <row r="3740" spans="2:3" x14ac:dyDescent="0.25">
      <c r="B3740"/>
      <c r="C3740"/>
    </row>
    <row r="3741" spans="2:3" x14ac:dyDescent="0.25">
      <c r="B3741"/>
      <c r="C3741"/>
    </row>
    <row r="3742" spans="2:3" x14ac:dyDescent="0.25">
      <c r="B3742"/>
      <c r="C3742"/>
    </row>
    <row r="3743" spans="2:3" x14ac:dyDescent="0.25">
      <c r="B3743"/>
      <c r="C3743"/>
    </row>
    <row r="3744" spans="2:3" x14ac:dyDescent="0.25">
      <c r="B3744"/>
      <c r="C3744"/>
    </row>
    <row r="3745" spans="2:3" x14ac:dyDescent="0.25">
      <c r="B3745"/>
      <c r="C3745"/>
    </row>
    <row r="3746" spans="2:3" x14ac:dyDescent="0.25">
      <c r="B3746"/>
      <c r="C3746"/>
    </row>
    <row r="3747" spans="2:3" x14ac:dyDescent="0.25">
      <c r="B3747"/>
      <c r="C3747"/>
    </row>
    <row r="3748" spans="2:3" x14ac:dyDescent="0.25">
      <c r="B3748"/>
      <c r="C3748"/>
    </row>
    <row r="3749" spans="2:3" x14ac:dyDescent="0.25">
      <c r="B3749"/>
      <c r="C3749"/>
    </row>
    <row r="3750" spans="2:3" x14ac:dyDescent="0.25">
      <c r="B3750"/>
      <c r="C3750"/>
    </row>
    <row r="3751" spans="2:3" x14ac:dyDescent="0.25">
      <c r="B3751"/>
      <c r="C3751"/>
    </row>
    <row r="3752" spans="2:3" x14ac:dyDescent="0.25">
      <c r="B3752"/>
      <c r="C3752"/>
    </row>
    <row r="3753" spans="2:3" x14ac:dyDescent="0.25">
      <c r="B3753"/>
      <c r="C3753"/>
    </row>
    <row r="3754" spans="2:3" x14ac:dyDescent="0.25">
      <c r="B3754"/>
      <c r="C3754"/>
    </row>
    <row r="3755" spans="2:3" x14ac:dyDescent="0.25">
      <c r="B3755"/>
      <c r="C3755"/>
    </row>
    <row r="3756" spans="2:3" x14ac:dyDescent="0.25">
      <c r="B3756"/>
      <c r="C3756"/>
    </row>
    <row r="3757" spans="2:3" x14ac:dyDescent="0.25">
      <c r="B3757"/>
      <c r="C3757"/>
    </row>
    <row r="3758" spans="2:3" x14ac:dyDescent="0.25">
      <c r="B3758"/>
      <c r="C3758"/>
    </row>
    <row r="3759" spans="2:3" x14ac:dyDescent="0.25">
      <c r="B3759"/>
      <c r="C3759"/>
    </row>
    <row r="3760" spans="2:3" x14ac:dyDescent="0.25">
      <c r="B3760"/>
      <c r="C3760"/>
    </row>
    <row r="3761" spans="2:3" x14ac:dyDescent="0.25">
      <c r="B3761"/>
      <c r="C3761"/>
    </row>
    <row r="3762" spans="2:3" x14ac:dyDescent="0.25">
      <c r="B3762"/>
      <c r="C3762"/>
    </row>
    <row r="3763" spans="2:3" x14ac:dyDescent="0.25">
      <c r="B3763"/>
      <c r="C3763"/>
    </row>
    <row r="3764" spans="2:3" x14ac:dyDescent="0.25">
      <c r="B3764"/>
      <c r="C3764"/>
    </row>
    <row r="3765" spans="2:3" x14ac:dyDescent="0.25">
      <c r="B3765"/>
      <c r="C3765"/>
    </row>
    <row r="3766" spans="2:3" x14ac:dyDescent="0.25">
      <c r="B3766"/>
      <c r="C3766"/>
    </row>
    <row r="3767" spans="2:3" x14ac:dyDescent="0.25">
      <c r="B3767"/>
      <c r="C3767"/>
    </row>
    <row r="3768" spans="2:3" x14ac:dyDescent="0.25">
      <c r="B3768"/>
      <c r="C3768"/>
    </row>
    <row r="3769" spans="2:3" x14ac:dyDescent="0.25">
      <c r="B3769"/>
      <c r="C3769"/>
    </row>
    <row r="3770" spans="2:3" x14ac:dyDescent="0.25">
      <c r="B3770"/>
      <c r="C3770"/>
    </row>
    <row r="3771" spans="2:3" x14ac:dyDescent="0.25">
      <c r="B3771"/>
      <c r="C3771"/>
    </row>
    <row r="3772" spans="2:3" x14ac:dyDescent="0.25">
      <c r="B3772"/>
      <c r="C3772"/>
    </row>
    <row r="3773" spans="2:3" x14ac:dyDescent="0.25">
      <c r="B3773"/>
      <c r="C3773"/>
    </row>
    <row r="3774" spans="2:3" x14ac:dyDescent="0.25">
      <c r="B3774"/>
      <c r="C3774"/>
    </row>
    <row r="3775" spans="2:3" x14ac:dyDescent="0.25">
      <c r="B3775"/>
      <c r="C3775"/>
    </row>
    <row r="3776" spans="2:3" x14ac:dyDescent="0.25">
      <c r="B3776"/>
      <c r="C3776"/>
    </row>
    <row r="3777" spans="2:3" x14ac:dyDescent="0.25">
      <c r="B3777"/>
      <c r="C3777"/>
    </row>
    <row r="3778" spans="2:3" x14ac:dyDescent="0.25">
      <c r="B3778"/>
      <c r="C3778"/>
    </row>
    <row r="3779" spans="2:3" x14ac:dyDescent="0.25">
      <c r="B3779"/>
      <c r="C3779"/>
    </row>
    <row r="3780" spans="2:3" x14ac:dyDescent="0.25">
      <c r="B3780"/>
      <c r="C3780"/>
    </row>
    <row r="3781" spans="2:3" x14ac:dyDescent="0.25">
      <c r="B3781"/>
      <c r="C3781"/>
    </row>
    <row r="3782" spans="2:3" x14ac:dyDescent="0.25">
      <c r="B3782"/>
      <c r="C3782"/>
    </row>
    <row r="3783" spans="2:3" x14ac:dyDescent="0.25">
      <c r="B3783"/>
      <c r="C3783"/>
    </row>
    <row r="3784" spans="2:3" x14ac:dyDescent="0.25">
      <c r="B3784"/>
      <c r="C3784"/>
    </row>
    <row r="3785" spans="2:3" x14ac:dyDescent="0.25">
      <c r="B3785"/>
      <c r="C3785"/>
    </row>
    <row r="3786" spans="2:3" x14ac:dyDescent="0.25">
      <c r="B3786"/>
      <c r="C3786"/>
    </row>
    <row r="3787" spans="2:3" x14ac:dyDescent="0.25">
      <c r="B3787"/>
      <c r="C3787"/>
    </row>
    <row r="3788" spans="2:3" x14ac:dyDescent="0.25">
      <c r="B3788"/>
      <c r="C3788"/>
    </row>
    <row r="3789" spans="2:3" x14ac:dyDescent="0.25">
      <c r="B3789"/>
      <c r="C3789"/>
    </row>
    <row r="3790" spans="2:3" x14ac:dyDescent="0.25">
      <c r="B3790"/>
      <c r="C3790"/>
    </row>
    <row r="3791" spans="2:3" x14ac:dyDescent="0.25">
      <c r="B3791"/>
      <c r="C3791"/>
    </row>
    <row r="3792" spans="2:3" x14ac:dyDescent="0.25">
      <c r="B3792"/>
      <c r="C3792"/>
    </row>
    <row r="3793" spans="2:3" x14ac:dyDescent="0.25">
      <c r="B3793"/>
      <c r="C3793"/>
    </row>
    <row r="3794" spans="2:3" x14ac:dyDescent="0.25">
      <c r="B3794"/>
      <c r="C3794"/>
    </row>
    <row r="3795" spans="2:3" x14ac:dyDescent="0.25">
      <c r="B3795"/>
      <c r="C3795"/>
    </row>
    <row r="3796" spans="2:3" x14ac:dyDescent="0.25">
      <c r="B3796"/>
      <c r="C3796"/>
    </row>
    <row r="3797" spans="2:3" x14ac:dyDescent="0.25">
      <c r="B3797"/>
      <c r="C3797"/>
    </row>
    <row r="3798" spans="2:3" x14ac:dyDescent="0.25">
      <c r="B3798"/>
      <c r="C3798"/>
    </row>
    <row r="3799" spans="2:3" x14ac:dyDescent="0.25">
      <c r="B3799"/>
      <c r="C3799"/>
    </row>
    <row r="3800" spans="2:3" x14ac:dyDescent="0.25">
      <c r="B3800"/>
      <c r="C3800"/>
    </row>
    <row r="3801" spans="2:3" x14ac:dyDescent="0.25">
      <c r="B3801"/>
      <c r="C3801"/>
    </row>
    <row r="3802" spans="2:3" x14ac:dyDescent="0.25">
      <c r="B3802"/>
      <c r="C3802"/>
    </row>
    <row r="3803" spans="2:3" x14ac:dyDescent="0.25">
      <c r="B3803"/>
      <c r="C3803"/>
    </row>
    <row r="3804" spans="2:3" x14ac:dyDescent="0.25">
      <c r="B3804"/>
      <c r="C3804"/>
    </row>
    <row r="3805" spans="2:3" x14ac:dyDescent="0.25">
      <c r="B3805"/>
      <c r="C3805"/>
    </row>
    <row r="3806" spans="2:3" x14ac:dyDescent="0.25">
      <c r="B3806"/>
      <c r="C3806"/>
    </row>
    <row r="3807" spans="2:3" x14ac:dyDescent="0.25">
      <c r="B3807"/>
      <c r="C3807"/>
    </row>
    <row r="3808" spans="2:3" x14ac:dyDescent="0.25">
      <c r="B3808"/>
      <c r="C3808"/>
    </row>
    <row r="3809" spans="2:3" x14ac:dyDescent="0.25">
      <c r="B3809"/>
      <c r="C3809"/>
    </row>
    <row r="3810" spans="2:3" x14ac:dyDescent="0.25">
      <c r="B3810"/>
      <c r="C3810"/>
    </row>
    <row r="3811" spans="2:3" x14ac:dyDescent="0.25">
      <c r="B3811"/>
      <c r="C3811"/>
    </row>
    <row r="3812" spans="2:3" x14ac:dyDescent="0.25">
      <c r="B3812"/>
      <c r="C3812"/>
    </row>
    <row r="3813" spans="2:3" x14ac:dyDescent="0.25">
      <c r="B3813"/>
      <c r="C3813"/>
    </row>
    <row r="3814" spans="2:3" x14ac:dyDescent="0.25">
      <c r="B3814"/>
      <c r="C3814"/>
    </row>
    <row r="3815" spans="2:3" x14ac:dyDescent="0.25">
      <c r="B3815"/>
      <c r="C3815"/>
    </row>
    <row r="3816" spans="2:3" x14ac:dyDescent="0.25">
      <c r="B3816"/>
      <c r="C3816"/>
    </row>
    <row r="3817" spans="2:3" x14ac:dyDescent="0.25">
      <c r="B3817"/>
      <c r="C3817"/>
    </row>
    <row r="3818" spans="2:3" x14ac:dyDescent="0.25">
      <c r="B3818"/>
      <c r="C3818"/>
    </row>
    <row r="3819" spans="2:3" x14ac:dyDescent="0.25">
      <c r="B3819"/>
      <c r="C3819"/>
    </row>
    <row r="3820" spans="2:3" x14ac:dyDescent="0.25">
      <c r="B3820"/>
      <c r="C3820"/>
    </row>
    <row r="3821" spans="2:3" x14ac:dyDescent="0.25">
      <c r="B3821"/>
      <c r="C3821"/>
    </row>
    <row r="3822" spans="2:3" x14ac:dyDescent="0.25">
      <c r="B3822"/>
      <c r="C3822"/>
    </row>
    <row r="3823" spans="2:3" x14ac:dyDescent="0.25">
      <c r="B3823"/>
      <c r="C3823"/>
    </row>
    <row r="3824" spans="2:3" x14ac:dyDescent="0.25">
      <c r="B3824"/>
      <c r="C3824"/>
    </row>
    <row r="3825" spans="2:3" x14ac:dyDescent="0.25">
      <c r="B3825"/>
      <c r="C3825"/>
    </row>
    <row r="3826" spans="2:3" x14ac:dyDescent="0.25">
      <c r="B3826"/>
      <c r="C3826"/>
    </row>
    <row r="3827" spans="2:3" x14ac:dyDescent="0.25">
      <c r="B3827"/>
      <c r="C3827"/>
    </row>
    <row r="3828" spans="2:3" x14ac:dyDescent="0.25">
      <c r="B3828"/>
      <c r="C3828"/>
    </row>
    <row r="3829" spans="2:3" x14ac:dyDescent="0.25">
      <c r="B3829"/>
      <c r="C3829"/>
    </row>
    <row r="3830" spans="2:3" x14ac:dyDescent="0.25">
      <c r="B3830"/>
      <c r="C3830"/>
    </row>
    <row r="3831" spans="2:3" x14ac:dyDescent="0.25">
      <c r="B3831"/>
      <c r="C3831"/>
    </row>
    <row r="3832" spans="2:3" x14ac:dyDescent="0.25">
      <c r="B3832"/>
      <c r="C3832"/>
    </row>
    <row r="3833" spans="2:3" x14ac:dyDescent="0.25">
      <c r="B3833"/>
      <c r="C3833"/>
    </row>
    <row r="3834" spans="2:3" x14ac:dyDescent="0.25">
      <c r="B3834"/>
      <c r="C3834"/>
    </row>
    <row r="3835" spans="2:3" x14ac:dyDescent="0.25">
      <c r="B3835"/>
      <c r="C3835"/>
    </row>
    <row r="3836" spans="2:3" x14ac:dyDescent="0.25">
      <c r="B3836"/>
      <c r="C3836"/>
    </row>
    <row r="3837" spans="2:3" x14ac:dyDescent="0.25">
      <c r="B3837"/>
      <c r="C3837"/>
    </row>
    <row r="3838" spans="2:3" x14ac:dyDescent="0.25">
      <c r="B3838"/>
      <c r="C3838"/>
    </row>
    <row r="3839" spans="2:3" x14ac:dyDescent="0.25">
      <c r="B3839"/>
      <c r="C3839"/>
    </row>
    <row r="3840" spans="2:3" x14ac:dyDescent="0.25">
      <c r="B3840"/>
      <c r="C3840"/>
    </row>
    <row r="3841" spans="2:3" x14ac:dyDescent="0.25">
      <c r="B3841"/>
      <c r="C3841"/>
    </row>
    <row r="3842" spans="2:3" x14ac:dyDescent="0.25">
      <c r="B3842"/>
      <c r="C3842"/>
    </row>
    <row r="3843" spans="2:3" x14ac:dyDescent="0.25">
      <c r="B3843"/>
      <c r="C3843"/>
    </row>
    <row r="3844" spans="2:3" x14ac:dyDescent="0.25">
      <c r="B3844"/>
      <c r="C3844"/>
    </row>
    <row r="3845" spans="2:3" x14ac:dyDescent="0.25">
      <c r="B3845"/>
      <c r="C3845"/>
    </row>
    <row r="3846" spans="2:3" x14ac:dyDescent="0.25">
      <c r="B3846"/>
      <c r="C3846"/>
    </row>
    <row r="3847" spans="2:3" x14ac:dyDescent="0.25">
      <c r="B3847"/>
      <c r="C3847"/>
    </row>
    <row r="3848" spans="2:3" x14ac:dyDescent="0.25">
      <c r="B3848"/>
      <c r="C3848"/>
    </row>
    <row r="3849" spans="2:3" x14ac:dyDescent="0.25">
      <c r="B3849"/>
      <c r="C3849"/>
    </row>
    <row r="3850" spans="2:3" x14ac:dyDescent="0.25">
      <c r="B3850"/>
      <c r="C3850"/>
    </row>
    <row r="3851" spans="2:3" x14ac:dyDescent="0.25">
      <c r="B3851"/>
      <c r="C3851"/>
    </row>
    <row r="3852" spans="2:3" x14ac:dyDescent="0.25">
      <c r="B3852"/>
      <c r="C3852"/>
    </row>
    <row r="3853" spans="2:3" x14ac:dyDescent="0.25">
      <c r="B3853"/>
      <c r="C3853"/>
    </row>
    <row r="3854" spans="2:3" x14ac:dyDescent="0.25">
      <c r="B3854"/>
      <c r="C3854"/>
    </row>
    <row r="3855" spans="2:3" x14ac:dyDescent="0.25">
      <c r="B3855"/>
      <c r="C3855"/>
    </row>
    <row r="3856" spans="2:3" x14ac:dyDescent="0.25">
      <c r="B3856"/>
      <c r="C3856"/>
    </row>
    <row r="3857" spans="2:3" x14ac:dyDescent="0.25">
      <c r="B3857"/>
      <c r="C3857"/>
    </row>
    <row r="3858" spans="2:3" x14ac:dyDescent="0.25">
      <c r="B3858"/>
      <c r="C3858"/>
    </row>
    <row r="3859" spans="2:3" x14ac:dyDescent="0.25">
      <c r="B3859"/>
      <c r="C3859"/>
    </row>
    <row r="3860" spans="2:3" x14ac:dyDescent="0.25">
      <c r="B3860"/>
      <c r="C3860"/>
    </row>
    <row r="3861" spans="2:3" x14ac:dyDescent="0.25">
      <c r="B3861"/>
      <c r="C3861"/>
    </row>
    <row r="3862" spans="2:3" x14ac:dyDescent="0.25">
      <c r="B3862"/>
      <c r="C3862"/>
    </row>
    <row r="3863" spans="2:3" x14ac:dyDescent="0.25">
      <c r="B3863"/>
      <c r="C3863"/>
    </row>
    <row r="3864" spans="2:3" x14ac:dyDescent="0.25">
      <c r="B3864"/>
      <c r="C3864"/>
    </row>
    <row r="3865" spans="2:3" x14ac:dyDescent="0.25">
      <c r="B3865"/>
      <c r="C3865"/>
    </row>
    <row r="3866" spans="2:3" x14ac:dyDescent="0.25">
      <c r="B3866"/>
      <c r="C3866"/>
    </row>
    <row r="3867" spans="2:3" x14ac:dyDescent="0.25">
      <c r="B3867"/>
      <c r="C3867"/>
    </row>
    <row r="3868" spans="2:3" x14ac:dyDescent="0.25">
      <c r="B3868"/>
      <c r="C3868"/>
    </row>
    <row r="3869" spans="2:3" x14ac:dyDescent="0.25">
      <c r="B3869"/>
      <c r="C3869"/>
    </row>
    <row r="3870" spans="2:3" x14ac:dyDescent="0.25">
      <c r="B3870"/>
      <c r="C3870"/>
    </row>
    <row r="3871" spans="2:3" x14ac:dyDescent="0.25">
      <c r="B3871"/>
      <c r="C3871"/>
    </row>
    <row r="3872" spans="2:3" x14ac:dyDescent="0.25">
      <c r="B3872"/>
      <c r="C3872"/>
    </row>
    <row r="3873" spans="2:3" x14ac:dyDescent="0.25">
      <c r="B3873"/>
      <c r="C3873"/>
    </row>
    <row r="3874" spans="2:3" x14ac:dyDescent="0.25">
      <c r="B3874"/>
      <c r="C3874"/>
    </row>
    <row r="3875" spans="2:3" x14ac:dyDescent="0.25">
      <c r="B3875"/>
      <c r="C3875"/>
    </row>
    <row r="3876" spans="2:3" x14ac:dyDescent="0.25">
      <c r="B3876"/>
      <c r="C3876"/>
    </row>
    <row r="3877" spans="2:3" x14ac:dyDescent="0.25">
      <c r="B3877"/>
      <c r="C3877"/>
    </row>
    <row r="3878" spans="2:3" x14ac:dyDescent="0.25">
      <c r="B3878"/>
      <c r="C3878"/>
    </row>
    <row r="3879" spans="2:3" x14ac:dyDescent="0.25">
      <c r="B3879"/>
      <c r="C3879"/>
    </row>
    <row r="3880" spans="2:3" x14ac:dyDescent="0.25">
      <c r="B3880"/>
      <c r="C3880"/>
    </row>
    <row r="3881" spans="2:3" x14ac:dyDescent="0.25">
      <c r="B3881"/>
      <c r="C3881"/>
    </row>
    <row r="3882" spans="2:3" x14ac:dyDescent="0.25">
      <c r="B3882"/>
      <c r="C3882"/>
    </row>
    <row r="3883" spans="2:3" x14ac:dyDescent="0.25">
      <c r="B3883"/>
      <c r="C3883"/>
    </row>
    <row r="3884" spans="2:3" x14ac:dyDescent="0.25">
      <c r="B3884"/>
      <c r="C3884"/>
    </row>
    <row r="3885" spans="2:3" x14ac:dyDescent="0.25">
      <c r="B3885"/>
      <c r="C3885"/>
    </row>
    <row r="3886" spans="2:3" x14ac:dyDescent="0.25">
      <c r="B3886"/>
      <c r="C3886"/>
    </row>
    <row r="3887" spans="2:3" x14ac:dyDescent="0.25">
      <c r="B3887"/>
      <c r="C3887"/>
    </row>
    <row r="3888" spans="2:3" x14ac:dyDescent="0.25">
      <c r="B3888"/>
      <c r="C3888"/>
    </row>
    <row r="3889" spans="2:3" x14ac:dyDescent="0.25">
      <c r="B3889"/>
      <c r="C3889"/>
    </row>
    <row r="3890" spans="2:3" x14ac:dyDescent="0.25">
      <c r="B3890"/>
      <c r="C3890"/>
    </row>
    <row r="3891" spans="2:3" x14ac:dyDescent="0.25">
      <c r="B3891"/>
      <c r="C3891"/>
    </row>
    <row r="3892" spans="2:3" x14ac:dyDescent="0.25">
      <c r="B3892"/>
      <c r="C3892"/>
    </row>
    <row r="3893" spans="2:3" x14ac:dyDescent="0.25">
      <c r="B3893"/>
      <c r="C3893"/>
    </row>
    <row r="3894" spans="2:3" x14ac:dyDescent="0.25">
      <c r="B3894"/>
      <c r="C3894"/>
    </row>
    <row r="3895" spans="2:3" x14ac:dyDescent="0.25">
      <c r="B3895"/>
      <c r="C3895"/>
    </row>
    <row r="3896" spans="2:3" x14ac:dyDescent="0.25">
      <c r="B3896"/>
      <c r="C3896"/>
    </row>
    <row r="3897" spans="2:3" x14ac:dyDescent="0.25">
      <c r="B3897"/>
      <c r="C3897"/>
    </row>
    <row r="3898" spans="2:3" x14ac:dyDescent="0.25">
      <c r="B3898"/>
      <c r="C3898"/>
    </row>
    <row r="3899" spans="2:3" x14ac:dyDescent="0.25">
      <c r="B3899"/>
      <c r="C3899"/>
    </row>
    <row r="3900" spans="2:3" x14ac:dyDescent="0.25">
      <c r="B3900"/>
      <c r="C3900"/>
    </row>
    <row r="3901" spans="2:3" x14ac:dyDescent="0.25">
      <c r="B3901"/>
      <c r="C3901"/>
    </row>
    <row r="3902" spans="2:3" x14ac:dyDescent="0.25">
      <c r="B3902"/>
      <c r="C3902"/>
    </row>
    <row r="3903" spans="2:3" x14ac:dyDescent="0.25">
      <c r="B3903"/>
      <c r="C3903"/>
    </row>
    <row r="3904" spans="2:3" x14ac:dyDescent="0.25">
      <c r="B3904"/>
      <c r="C3904"/>
    </row>
    <row r="3905" spans="2:3" x14ac:dyDescent="0.25">
      <c r="B3905"/>
      <c r="C3905"/>
    </row>
    <row r="3906" spans="2:3" x14ac:dyDescent="0.25">
      <c r="B3906"/>
      <c r="C3906"/>
    </row>
    <row r="3907" spans="2:3" x14ac:dyDescent="0.25">
      <c r="B3907"/>
      <c r="C3907"/>
    </row>
    <row r="3908" spans="2:3" x14ac:dyDescent="0.25">
      <c r="B3908"/>
      <c r="C3908"/>
    </row>
    <row r="3909" spans="2:3" x14ac:dyDescent="0.25">
      <c r="B3909"/>
      <c r="C3909"/>
    </row>
    <row r="3910" spans="2:3" x14ac:dyDescent="0.25">
      <c r="B3910"/>
      <c r="C3910"/>
    </row>
    <row r="3911" spans="2:3" x14ac:dyDescent="0.25">
      <c r="B3911"/>
      <c r="C3911"/>
    </row>
    <row r="3912" spans="2:3" x14ac:dyDescent="0.25">
      <c r="B3912"/>
      <c r="C3912"/>
    </row>
    <row r="3913" spans="2:3" x14ac:dyDescent="0.25">
      <c r="B3913"/>
      <c r="C3913"/>
    </row>
    <row r="3914" spans="2:3" x14ac:dyDescent="0.25">
      <c r="B3914"/>
      <c r="C3914"/>
    </row>
    <row r="3915" spans="2:3" x14ac:dyDescent="0.25">
      <c r="B3915"/>
      <c r="C3915"/>
    </row>
    <row r="3916" spans="2:3" x14ac:dyDescent="0.25">
      <c r="B3916"/>
      <c r="C3916"/>
    </row>
    <row r="3917" spans="2:3" x14ac:dyDescent="0.25">
      <c r="B3917"/>
      <c r="C3917"/>
    </row>
    <row r="3918" spans="2:3" x14ac:dyDescent="0.25">
      <c r="B3918"/>
      <c r="C3918"/>
    </row>
    <row r="3919" spans="2:3" x14ac:dyDescent="0.25">
      <c r="B3919"/>
      <c r="C3919"/>
    </row>
    <row r="3920" spans="2:3" x14ac:dyDescent="0.25">
      <c r="B3920"/>
      <c r="C3920"/>
    </row>
    <row r="3921" spans="2:3" x14ac:dyDescent="0.25">
      <c r="B3921"/>
      <c r="C3921"/>
    </row>
    <row r="3922" spans="2:3" x14ac:dyDescent="0.25">
      <c r="B3922"/>
      <c r="C3922"/>
    </row>
    <row r="3923" spans="2:3" x14ac:dyDescent="0.25">
      <c r="B3923"/>
      <c r="C3923"/>
    </row>
    <row r="3924" spans="2:3" x14ac:dyDescent="0.25">
      <c r="B3924"/>
      <c r="C3924"/>
    </row>
    <row r="3925" spans="2:3" x14ac:dyDescent="0.25">
      <c r="B3925"/>
      <c r="C3925"/>
    </row>
    <row r="3926" spans="2:3" x14ac:dyDescent="0.25">
      <c r="B3926"/>
      <c r="C3926"/>
    </row>
    <row r="3927" spans="2:3" x14ac:dyDescent="0.25">
      <c r="B3927"/>
      <c r="C3927"/>
    </row>
    <row r="3928" spans="2:3" x14ac:dyDescent="0.25">
      <c r="B3928"/>
      <c r="C3928"/>
    </row>
    <row r="3929" spans="2:3" x14ac:dyDescent="0.25">
      <c r="B3929"/>
      <c r="C3929"/>
    </row>
    <row r="3930" spans="2:3" x14ac:dyDescent="0.25">
      <c r="B3930"/>
      <c r="C3930"/>
    </row>
    <row r="3931" spans="2:3" x14ac:dyDescent="0.25">
      <c r="B3931"/>
      <c r="C3931"/>
    </row>
    <row r="3932" spans="2:3" x14ac:dyDescent="0.25">
      <c r="B3932"/>
      <c r="C3932"/>
    </row>
    <row r="3933" spans="2:3" x14ac:dyDescent="0.25">
      <c r="B3933"/>
      <c r="C3933"/>
    </row>
    <row r="3934" spans="2:3" x14ac:dyDescent="0.25">
      <c r="B3934"/>
      <c r="C3934"/>
    </row>
    <row r="3935" spans="2:3" x14ac:dyDescent="0.25">
      <c r="B3935"/>
      <c r="C3935"/>
    </row>
    <row r="3936" spans="2:3" x14ac:dyDescent="0.25">
      <c r="B3936"/>
      <c r="C3936"/>
    </row>
    <row r="3937" spans="2:3" x14ac:dyDescent="0.25">
      <c r="B3937"/>
      <c r="C3937"/>
    </row>
    <row r="3938" spans="2:3" x14ac:dyDescent="0.25">
      <c r="B3938"/>
      <c r="C3938"/>
    </row>
    <row r="3939" spans="2:3" x14ac:dyDescent="0.25">
      <c r="B3939"/>
      <c r="C3939"/>
    </row>
    <row r="3940" spans="2:3" x14ac:dyDescent="0.25">
      <c r="B3940"/>
      <c r="C3940"/>
    </row>
    <row r="3941" spans="2:3" x14ac:dyDescent="0.25">
      <c r="B3941"/>
      <c r="C3941"/>
    </row>
    <row r="3942" spans="2:3" x14ac:dyDescent="0.25">
      <c r="B3942"/>
      <c r="C3942"/>
    </row>
    <row r="3943" spans="2:3" x14ac:dyDescent="0.25">
      <c r="B3943"/>
      <c r="C3943"/>
    </row>
    <row r="3944" spans="2:3" x14ac:dyDescent="0.25">
      <c r="B3944"/>
      <c r="C3944"/>
    </row>
    <row r="3945" spans="2:3" x14ac:dyDescent="0.25">
      <c r="B3945"/>
      <c r="C3945"/>
    </row>
    <row r="3946" spans="2:3" x14ac:dyDescent="0.25">
      <c r="B3946"/>
      <c r="C3946"/>
    </row>
    <row r="3947" spans="2:3" x14ac:dyDescent="0.25">
      <c r="B3947"/>
      <c r="C3947"/>
    </row>
    <row r="3948" spans="2:3" x14ac:dyDescent="0.25">
      <c r="B3948"/>
      <c r="C3948"/>
    </row>
    <row r="3949" spans="2:3" x14ac:dyDescent="0.25">
      <c r="B3949"/>
      <c r="C3949"/>
    </row>
    <row r="3950" spans="2:3" x14ac:dyDescent="0.25">
      <c r="B3950"/>
      <c r="C3950"/>
    </row>
    <row r="3951" spans="2:3" x14ac:dyDescent="0.25">
      <c r="B3951"/>
      <c r="C3951"/>
    </row>
    <row r="3952" spans="2:3" x14ac:dyDescent="0.25">
      <c r="B3952"/>
      <c r="C3952"/>
    </row>
    <row r="3953" spans="2:3" x14ac:dyDescent="0.25">
      <c r="B3953"/>
      <c r="C3953"/>
    </row>
    <row r="3954" spans="2:3" x14ac:dyDescent="0.25">
      <c r="B3954"/>
      <c r="C3954"/>
    </row>
    <row r="3955" spans="2:3" x14ac:dyDescent="0.25">
      <c r="B3955"/>
      <c r="C3955"/>
    </row>
    <row r="3956" spans="2:3" x14ac:dyDescent="0.25">
      <c r="B3956"/>
      <c r="C3956"/>
    </row>
    <row r="3957" spans="2:3" x14ac:dyDescent="0.25">
      <c r="B3957"/>
      <c r="C3957"/>
    </row>
    <row r="3958" spans="2:3" x14ac:dyDescent="0.25">
      <c r="B3958"/>
      <c r="C3958"/>
    </row>
    <row r="3959" spans="2:3" x14ac:dyDescent="0.25">
      <c r="B3959"/>
      <c r="C3959"/>
    </row>
    <row r="3960" spans="2:3" x14ac:dyDescent="0.25">
      <c r="B3960"/>
      <c r="C3960"/>
    </row>
    <row r="3961" spans="2:3" x14ac:dyDescent="0.25">
      <c r="B3961"/>
      <c r="C3961"/>
    </row>
    <row r="3962" spans="2:3" x14ac:dyDescent="0.25">
      <c r="B3962"/>
      <c r="C3962"/>
    </row>
    <row r="3963" spans="2:3" x14ac:dyDescent="0.25">
      <c r="B3963"/>
      <c r="C3963"/>
    </row>
    <row r="3964" spans="2:3" x14ac:dyDescent="0.25">
      <c r="B3964"/>
      <c r="C3964"/>
    </row>
    <row r="3965" spans="2:3" x14ac:dyDescent="0.25">
      <c r="B3965"/>
      <c r="C3965"/>
    </row>
    <row r="3966" spans="2:3" x14ac:dyDescent="0.25">
      <c r="B3966"/>
      <c r="C3966"/>
    </row>
    <row r="3967" spans="2:3" x14ac:dyDescent="0.25">
      <c r="B3967"/>
      <c r="C3967"/>
    </row>
    <row r="3968" spans="2:3" x14ac:dyDescent="0.25">
      <c r="B3968"/>
      <c r="C3968"/>
    </row>
    <row r="3969" spans="2:3" x14ac:dyDescent="0.25">
      <c r="B3969"/>
      <c r="C3969"/>
    </row>
    <row r="3970" spans="2:3" x14ac:dyDescent="0.25">
      <c r="B3970"/>
      <c r="C3970"/>
    </row>
    <row r="3971" spans="2:3" x14ac:dyDescent="0.25">
      <c r="B3971"/>
      <c r="C3971"/>
    </row>
    <row r="3972" spans="2:3" x14ac:dyDescent="0.25">
      <c r="B3972"/>
      <c r="C3972"/>
    </row>
    <row r="3973" spans="2:3" x14ac:dyDescent="0.25">
      <c r="B3973"/>
      <c r="C3973"/>
    </row>
    <row r="3974" spans="2:3" x14ac:dyDescent="0.25">
      <c r="B3974"/>
      <c r="C3974"/>
    </row>
    <row r="3975" spans="2:3" x14ac:dyDescent="0.25">
      <c r="B3975"/>
      <c r="C3975"/>
    </row>
    <row r="3976" spans="2:3" x14ac:dyDescent="0.25">
      <c r="B3976"/>
      <c r="C3976"/>
    </row>
    <row r="3977" spans="2:3" x14ac:dyDescent="0.25">
      <c r="B3977"/>
      <c r="C3977"/>
    </row>
    <row r="3978" spans="2:3" x14ac:dyDescent="0.25">
      <c r="B3978"/>
      <c r="C3978"/>
    </row>
    <row r="3979" spans="2:3" x14ac:dyDescent="0.25">
      <c r="B3979"/>
      <c r="C3979"/>
    </row>
    <row r="3980" spans="2:3" x14ac:dyDescent="0.25">
      <c r="B3980"/>
      <c r="C3980"/>
    </row>
    <row r="3981" spans="2:3" x14ac:dyDescent="0.25">
      <c r="B3981"/>
      <c r="C3981"/>
    </row>
    <row r="3982" spans="2:3" x14ac:dyDescent="0.25">
      <c r="B3982"/>
      <c r="C3982"/>
    </row>
    <row r="3983" spans="2:3" x14ac:dyDescent="0.25">
      <c r="B3983"/>
      <c r="C3983"/>
    </row>
    <row r="3984" spans="2:3" x14ac:dyDescent="0.25">
      <c r="B3984"/>
      <c r="C3984"/>
    </row>
    <row r="3985" spans="2:3" x14ac:dyDescent="0.25">
      <c r="B3985"/>
      <c r="C3985"/>
    </row>
    <row r="3986" spans="2:3" x14ac:dyDescent="0.25">
      <c r="B3986"/>
      <c r="C3986"/>
    </row>
    <row r="3987" spans="2:3" x14ac:dyDescent="0.25">
      <c r="B3987"/>
      <c r="C3987"/>
    </row>
    <row r="3988" spans="2:3" x14ac:dyDescent="0.25">
      <c r="B3988"/>
      <c r="C3988"/>
    </row>
    <row r="3989" spans="2:3" x14ac:dyDescent="0.25">
      <c r="B3989"/>
      <c r="C3989"/>
    </row>
    <row r="3990" spans="2:3" x14ac:dyDescent="0.25">
      <c r="B3990"/>
      <c r="C3990"/>
    </row>
    <row r="3991" spans="2:3" x14ac:dyDescent="0.25">
      <c r="B3991"/>
      <c r="C3991"/>
    </row>
    <row r="3992" spans="2:3" x14ac:dyDescent="0.25">
      <c r="B3992"/>
      <c r="C3992"/>
    </row>
    <row r="3993" spans="2:3" x14ac:dyDescent="0.25">
      <c r="B3993"/>
      <c r="C3993"/>
    </row>
    <row r="3994" spans="2:3" x14ac:dyDescent="0.25">
      <c r="B3994"/>
      <c r="C3994"/>
    </row>
    <row r="3995" spans="2:3" x14ac:dyDescent="0.25">
      <c r="B3995"/>
      <c r="C3995"/>
    </row>
    <row r="3996" spans="2:3" x14ac:dyDescent="0.25">
      <c r="B3996"/>
      <c r="C3996"/>
    </row>
    <row r="3997" spans="2:3" x14ac:dyDescent="0.25">
      <c r="B3997"/>
      <c r="C3997"/>
    </row>
    <row r="3998" spans="2:3" x14ac:dyDescent="0.25">
      <c r="B3998"/>
      <c r="C3998"/>
    </row>
    <row r="3999" spans="2:3" x14ac:dyDescent="0.25">
      <c r="B3999"/>
      <c r="C3999"/>
    </row>
    <row r="4000" spans="2:3" x14ac:dyDescent="0.25">
      <c r="B4000"/>
      <c r="C4000"/>
    </row>
    <row r="4001" spans="2:3" x14ac:dyDescent="0.25">
      <c r="B4001"/>
      <c r="C4001"/>
    </row>
    <row r="4002" spans="2:3" x14ac:dyDescent="0.25">
      <c r="B4002"/>
      <c r="C4002"/>
    </row>
    <row r="4003" spans="2:3" x14ac:dyDescent="0.25">
      <c r="B4003"/>
      <c r="C4003"/>
    </row>
    <row r="4004" spans="2:3" x14ac:dyDescent="0.25">
      <c r="B4004"/>
      <c r="C4004"/>
    </row>
    <row r="4005" spans="2:3" x14ac:dyDescent="0.25">
      <c r="B4005"/>
      <c r="C4005"/>
    </row>
    <row r="4006" spans="2:3" x14ac:dyDescent="0.25">
      <c r="B4006"/>
      <c r="C4006"/>
    </row>
    <row r="4007" spans="2:3" x14ac:dyDescent="0.25">
      <c r="B4007"/>
      <c r="C4007"/>
    </row>
    <row r="4008" spans="2:3" x14ac:dyDescent="0.25">
      <c r="B4008"/>
      <c r="C4008"/>
    </row>
    <row r="4009" spans="2:3" x14ac:dyDescent="0.25">
      <c r="B4009"/>
      <c r="C4009"/>
    </row>
    <row r="4010" spans="2:3" x14ac:dyDescent="0.25">
      <c r="B4010"/>
      <c r="C4010"/>
    </row>
    <row r="4011" spans="2:3" x14ac:dyDescent="0.25">
      <c r="B4011"/>
      <c r="C4011"/>
    </row>
    <row r="4012" spans="2:3" x14ac:dyDescent="0.25">
      <c r="B4012"/>
      <c r="C4012"/>
    </row>
    <row r="4013" spans="2:3" x14ac:dyDescent="0.25">
      <c r="B4013"/>
      <c r="C4013"/>
    </row>
    <row r="4014" spans="2:3" x14ac:dyDescent="0.25">
      <c r="B4014"/>
      <c r="C4014"/>
    </row>
    <row r="4015" spans="2:3" x14ac:dyDescent="0.25">
      <c r="B4015"/>
      <c r="C4015"/>
    </row>
    <row r="4016" spans="2:3" x14ac:dyDescent="0.25">
      <c r="B4016"/>
      <c r="C4016"/>
    </row>
    <row r="4017" spans="2:3" x14ac:dyDescent="0.25">
      <c r="B4017"/>
      <c r="C4017"/>
    </row>
    <row r="4018" spans="2:3" x14ac:dyDescent="0.25">
      <c r="B4018"/>
      <c r="C4018"/>
    </row>
    <row r="4019" spans="2:3" x14ac:dyDescent="0.25">
      <c r="B4019"/>
      <c r="C4019"/>
    </row>
    <row r="4020" spans="2:3" x14ac:dyDescent="0.25">
      <c r="B4020"/>
      <c r="C4020"/>
    </row>
    <row r="4021" spans="2:3" x14ac:dyDescent="0.25">
      <c r="B4021"/>
      <c r="C4021"/>
    </row>
    <row r="4022" spans="2:3" x14ac:dyDescent="0.25">
      <c r="B4022"/>
      <c r="C4022"/>
    </row>
    <row r="4023" spans="2:3" x14ac:dyDescent="0.25">
      <c r="B4023"/>
      <c r="C4023"/>
    </row>
    <row r="4024" spans="2:3" x14ac:dyDescent="0.25">
      <c r="B4024"/>
      <c r="C4024"/>
    </row>
    <row r="4025" spans="2:3" x14ac:dyDescent="0.25">
      <c r="B4025"/>
      <c r="C4025"/>
    </row>
    <row r="4026" spans="2:3" x14ac:dyDescent="0.25">
      <c r="B4026"/>
      <c r="C4026"/>
    </row>
    <row r="4027" spans="2:3" x14ac:dyDescent="0.25">
      <c r="B4027"/>
      <c r="C4027"/>
    </row>
    <row r="4028" spans="2:3" x14ac:dyDescent="0.25">
      <c r="B4028"/>
      <c r="C4028"/>
    </row>
    <row r="4029" spans="2:3" x14ac:dyDescent="0.25">
      <c r="B4029"/>
      <c r="C4029"/>
    </row>
    <row r="4030" spans="2:3" x14ac:dyDescent="0.25">
      <c r="B4030"/>
      <c r="C4030"/>
    </row>
    <row r="4031" spans="2:3" x14ac:dyDescent="0.25">
      <c r="B4031"/>
      <c r="C4031"/>
    </row>
    <row r="4032" spans="2:3" x14ac:dyDescent="0.25">
      <c r="B4032"/>
      <c r="C4032"/>
    </row>
    <row r="4033" spans="2:3" x14ac:dyDescent="0.25">
      <c r="B4033"/>
      <c r="C4033"/>
    </row>
    <row r="4034" spans="2:3" x14ac:dyDescent="0.25">
      <c r="B4034"/>
      <c r="C4034"/>
    </row>
    <row r="4035" spans="2:3" x14ac:dyDescent="0.25">
      <c r="B4035"/>
      <c r="C4035"/>
    </row>
    <row r="4036" spans="2:3" x14ac:dyDescent="0.25">
      <c r="B4036"/>
      <c r="C4036"/>
    </row>
    <row r="4037" spans="2:3" x14ac:dyDescent="0.25">
      <c r="B4037"/>
      <c r="C4037"/>
    </row>
    <row r="4038" spans="2:3" x14ac:dyDescent="0.25">
      <c r="B4038"/>
      <c r="C4038"/>
    </row>
    <row r="4039" spans="2:3" x14ac:dyDescent="0.25">
      <c r="B4039"/>
      <c r="C4039"/>
    </row>
    <row r="4040" spans="2:3" x14ac:dyDescent="0.25">
      <c r="B4040"/>
      <c r="C4040"/>
    </row>
    <row r="4041" spans="2:3" x14ac:dyDescent="0.25">
      <c r="B4041"/>
      <c r="C4041"/>
    </row>
    <row r="4042" spans="2:3" x14ac:dyDescent="0.25">
      <c r="B4042"/>
      <c r="C4042"/>
    </row>
    <row r="4043" spans="2:3" x14ac:dyDescent="0.25">
      <c r="B4043"/>
      <c r="C4043"/>
    </row>
    <row r="4044" spans="2:3" x14ac:dyDescent="0.25">
      <c r="B4044"/>
      <c r="C4044"/>
    </row>
    <row r="4045" spans="2:3" x14ac:dyDescent="0.25">
      <c r="B4045"/>
      <c r="C4045"/>
    </row>
    <row r="4046" spans="2:3" x14ac:dyDescent="0.25">
      <c r="B4046"/>
      <c r="C4046"/>
    </row>
    <row r="4047" spans="2:3" x14ac:dyDescent="0.25">
      <c r="B4047"/>
      <c r="C4047"/>
    </row>
    <row r="4048" spans="2:3" x14ac:dyDescent="0.25">
      <c r="B4048"/>
      <c r="C4048"/>
    </row>
    <row r="4049" spans="2:3" x14ac:dyDescent="0.25">
      <c r="B4049"/>
      <c r="C4049"/>
    </row>
    <row r="4050" spans="2:3" x14ac:dyDescent="0.25">
      <c r="B4050"/>
      <c r="C4050"/>
    </row>
    <row r="4051" spans="2:3" x14ac:dyDescent="0.25">
      <c r="B4051"/>
      <c r="C4051"/>
    </row>
    <row r="4052" spans="2:3" x14ac:dyDescent="0.25">
      <c r="B4052"/>
      <c r="C4052"/>
    </row>
    <row r="4053" spans="2:3" x14ac:dyDescent="0.25">
      <c r="B4053"/>
      <c r="C4053"/>
    </row>
    <row r="4054" spans="2:3" x14ac:dyDescent="0.25">
      <c r="B4054"/>
      <c r="C4054"/>
    </row>
    <row r="4055" spans="2:3" x14ac:dyDescent="0.25">
      <c r="B4055"/>
      <c r="C4055"/>
    </row>
    <row r="4056" spans="2:3" x14ac:dyDescent="0.25">
      <c r="B4056"/>
      <c r="C4056"/>
    </row>
    <row r="4057" spans="2:3" x14ac:dyDescent="0.25">
      <c r="B4057"/>
      <c r="C4057"/>
    </row>
    <row r="4058" spans="2:3" x14ac:dyDescent="0.25">
      <c r="B4058"/>
      <c r="C4058"/>
    </row>
    <row r="4059" spans="2:3" x14ac:dyDescent="0.25">
      <c r="B4059"/>
      <c r="C4059"/>
    </row>
    <row r="4060" spans="2:3" x14ac:dyDescent="0.25">
      <c r="B4060"/>
      <c r="C4060"/>
    </row>
    <row r="4061" spans="2:3" x14ac:dyDescent="0.25">
      <c r="B4061"/>
      <c r="C4061"/>
    </row>
    <row r="4062" spans="2:3" x14ac:dyDescent="0.25">
      <c r="B4062"/>
      <c r="C4062"/>
    </row>
    <row r="4063" spans="2:3" x14ac:dyDescent="0.25">
      <c r="B4063"/>
      <c r="C4063"/>
    </row>
    <row r="4064" spans="2:3" x14ac:dyDescent="0.25">
      <c r="B4064"/>
      <c r="C4064"/>
    </row>
    <row r="4065" spans="2:3" x14ac:dyDescent="0.25">
      <c r="B4065"/>
      <c r="C4065"/>
    </row>
    <row r="4066" spans="2:3" x14ac:dyDescent="0.25">
      <c r="B4066"/>
      <c r="C4066"/>
    </row>
    <row r="4067" spans="2:3" x14ac:dyDescent="0.25">
      <c r="B4067"/>
      <c r="C4067"/>
    </row>
    <row r="4068" spans="2:3" x14ac:dyDescent="0.25">
      <c r="B4068"/>
      <c r="C4068"/>
    </row>
    <row r="4069" spans="2:3" x14ac:dyDescent="0.25">
      <c r="B4069"/>
      <c r="C4069"/>
    </row>
    <row r="4070" spans="2:3" x14ac:dyDescent="0.25">
      <c r="B4070"/>
      <c r="C4070"/>
    </row>
    <row r="4071" spans="2:3" x14ac:dyDescent="0.25">
      <c r="B4071"/>
      <c r="C4071"/>
    </row>
    <row r="4072" spans="2:3" x14ac:dyDescent="0.25">
      <c r="B4072"/>
      <c r="C4072"/>
    </row>
    <row r="4073" spans="2:3" x14ac:dyDescent="0.25">
      <c r="B4073"/>
      <c r="C4073"/>
    </row>
    <row r="4074" spans="2:3" x14ac:dyDescent="0.25">
      <c r="B4074"/>
      <c r="C4074"/>
    </row>
    <row r="4075" spans="2:3" x14ac:dyDescent="0.25">
      <c r="B4075"/>
      <c r="C4075"/>
    </row>
    <row r="4076" spans="2:3" x14ac:dyDescent="0.25">
      <c r="B4076"/>
      <c r="C4076"/>
    </row>
    <row r="4077" spans="2:3" x14ac:dyDescent="0.25">
      <c r="B4077"/>
      <c r="C4077"/>
    </row>
    <row r="4078" spans="2:3" x14ac:dyDescent="0.25">
      <c r="B4078"/>
      <c r="C4078"/>
    </row>
    <row r="4079" spans="2:3" x14ac:dyDescent="0.25">
      <c r="B4079"/>
      <c r="C4079"/>
    </row>
    <row r="4080" spans="2:3" x14ac:dyDescent="0.25">
      <c r="B4080"/>
      <c r="C4080"/>
    </row>
    <row r="4081" spans="2:3" x14ac:dyDescent="0.25">
      <c r="B4081"/>
      <c r="C4081"/>
    </row>
    <row r="4082" spans="2:3" x14ac:dyDescent="0.25">
      <c r="B4082"/>
      <c r="C4082"/>
    </row>
    <row r="4083" spans="2:3" x14ac:dyDescent="0.25">
      <c r="B4083"/>
      <c r="C4083"/>
    </row>
    <row r="4084" spans="2:3" x14ac:dyDescent="0.25">
      <c r="B4084"/>
      <c r="C4084"/>
    </row>
    <row r="4085" spans="2:3" x14ac:dyDescent="0.25">
      <c r="B4085"/>
      <c r="C4085"/>
    </row>
    <row r="4086" spans="2:3" x14ac:dyDescent="0.25">
      <c r="B4086"/>
      <c r="C4086"/>
    </row>
    <row r="4087" spans="2:3" x14ac:dyDescent="0.25">
      <c r="B4087"/>
      <c r="C4087"/>
    </row>
    <row r="4088" spans="2:3" x14ac:dyDescent="0.25">
      <c r="B4088"/>
      <c r="C4088"/>
    </row>
    <row r="4089" spans="2:3" x14ac:dyDescent="0.25">
      <c r="B4089"/>
      <c r="C4089"/>
    </row>
    <row r="4090" spans="2:3" x14ac:dyDescent="0.25">
      <c r="B4090"/>
      <c r="C4090"/>
    </row>
    <row r="4091" spans="2:3" x14ac:dyDescent="0.25">
      <c r="B4091"/>
      <c r="C4091"/>
    </row>
    <row r="4092" spans="2:3" x14ac:dyDescent="0.25">
      <c r="B4092"/>
      <c r="C4092"/>
    </row>
    <row r="4093" spans="2:3" x14ac:dyDescent="0.25">
      <c r="B4093"/>
      <c r="C4093"/>
    </row>
    <row r="4094" spans="2:3" x14ac:dyDescent="0.25">
      <c r="B4094"/>
      <c r="C4094"/>
    </row>
    <row r="4095" spans="2:3" x14ac:dyDescent="0.25">
      <c r="B4095"/>
      <c r="C4095"/>
    </row>
    <row r="4096" spans="2:3" x14ac:dyDescent="0.25">
      <c r="B4096"/>
      <c r="C4096"/>
    </row>
    <row r="4097" spans="2:3" x14ac:dyDescent="0.25">
      <c r="B4097"/>
      <c r="C4097"/>
    </row>
    <row r="4098" spans="2:3" x14ac:dyDescent="0.25">
      <c r="B4098"/>
      <c r="C4098"/>
    </row>
    <row r="4099" spans="2:3" x14ac:dyDescent="0.25">
      <c r="B4099"/>
      <c r="C4099"/>
    </row>
    <row r="4100" spans="2:3" x14ac:dyDescent="0.25">
      <c r="B4100"/>
      <c r="C4100"/>
    </row>
    <row r="4101" spans="2:3" x14ac:dyDescent="0.25">
      <c r="B4101"/>
      <c r="C4101"/>
    </row>
    <row r="4102" spans="2:3" x14ac:dyDescent="0.25">
      <c r="B4102"/>
      <c r="C4102"/>
    </row>
    <row r="4103" spans="2:3" x14ac:dyDescent="0.25">
      <c r="B4103"/>
      <c r="C4103"/>
    </row>
    <row r="4104" spans="2:3" x14ac:dyDescent="0.25">
      <c r="B4104"/>
      <c r="C4104"/>
    </row>
    <row r="4105" spans="2:3" x14ac:dyDescent="0.25">
      <c r="B4105"/>
      <c r="C4105"/>
    </row>
    <row r="4106" spans="2:3" x14ac:dyDescent="0.25">
      <c r="B4106"/>
      <c r="C4106"/>
    </row>
    <row r="4107" spans="2:3" x14ac:dyDescent="0.25">
      <c r="B4107"/>
      <c r="C4107"/>
    </row>
    <row r="4108" spans="2:3" x14ac:dyDescent="0.25">
      <c r="B4108"/>
      <c r="C4108"/>
    </row>
    <row r="4109" spans="2:3" x14ac:dyDescent="0.25">
      <c r="B4109"/>
      <c r="C4109"/>
    </row>
    <row r="4110" spans="2:3" x14ac:dyDescent="0.25">
      <c r="B4110"/>
      <c r="C4110"/>
    </row>
    <row r="4111" spans="2:3" x14ac:dyDescent="0.25">
      <c r="B4111"/>
      <c r="C4111"/>
    </row>
    <row r="4112" spans="2:3" x14ac:dyDescent="0.25">
      <c r="B4112"/>
      <c r="C4112"/>
    </row>
    <row r="4113" spans="2:3" x14ac:dyDescent="0.25">
      <c r="B4113"/>
      <c r="C4113"/>
    </row>
    <row r="4114" spans="2:3" x14ac:dyDescent="0.25">
      <c r="B4114"/>
      <c r="C4114"/>
    </row>
    <row r="4115" spans="2:3" x14ac:dyDescent="0.25">
      <c r="B4115"/>
      <c r="C4115"/>
    </row>
    <row r="4116" spans="2:3" x14ac:dyDescent="0.25">
      <c r="B4116"/>
      <c r="C4116"/>
    </row>
    <row r="4117" spans="2:3" x14ac:dyDescent="0.25">
      <c r="B4117"/>
      <c r="C4117"/>
    </row>
    <row r="4118" spans="2:3" x14ac:dyDescent="0.25">
      <c r="B4118"/>
      <c r="C4118"/>
    </row>
    <row r="4119" spans="2:3" x14ac:dyDescent="0.25">
      <c r="B4119"/>
      <c r="C4119"/>
    </row>
    <row r="4120" spans="2:3" x14ac:dyDescent="0.25">
      <c r="B4120"/>
      <c r="C4120"/>
    </row>
    <row r="4121" spans="2:3" x14ac:dyDescent="0.25">
      <c r="B4121"/>
      <c r="C4121"/>
    </row>
    <row r="4122" spans="2:3" x14ac:dyDescent="0.25">
      <c r="B4122"/>
      <c r="C4122"/>
    </row>
    <row r="4123" spans="2:3" x14ac:dyDescent="0.25">
      <c r="B4123"/>
      <c r="C4123"/>
    </row>
    <row r="4124" spans="2:3" x14ac:dyDescent="0.25">
      <c r="B4124"/>
      <c r="C4124"/>
    </row>
    <row r="4125" spans="2:3" x14ac:dyDescent="0.25">
      <c r="B4125"/>
      <c r="C4125"/>
    </row>
    <row r="4126" spans="2:3" x14ac:dyDescent="0.25">
      <c r="B4126"/>
      <c r="C4126"/>
    </row>
    <row r="4127" spans="2:3" x14ac:dyDescent="0.25">
      <c r="B4127"/>
      <c r="C4127"/>
    </row>
    <row r="4128" spans="2:3" x14ac:dyDescent="0.25">
      <c r="B4128"/>
      <c r="C4128"/>
    </row>
    <row r="4129" spans="2:3" x14ac:dyDescent="0.25">
      <c r="B4129"/>
      <c r="C4129"/>
    </row>
    <row r="4130" spans="2:3" x14ac:dyDescent="0.25">
      <c r="B4130"/>
      <c r="C4130"/>
    </row>
    <row r="4131" spans="2:3" x14ac:dyDescent="0.25">
      <c r="B4131"/>
      <c r="C4131"/>
    </row>
    <row r="4132" spans="2:3" x14ac:dyDescent="0.25">
      <c r="B4132"/>
      <c r="C4132"/>
    </row>
    <row r="4133" spans="2:3" x14ac:dyDescent="0.25">
      <c r="B4133"/>
      <c r="C4133"/>
    </row>
    <row r="4134" spans="2:3" x14ac:dyDescent="0.25">
      <c r="B4134"/>
      <c r="C4134"/>
    </row>
    <row r="4135" spans="2:3" x14ac:dyDescent="0.25">
      <c r="B4135"/>
      <c r="C4135"/>
    </row>
    <row r="4136" spans="2:3" x14ac:dyDescent="0.25">
      <c r="B4136"/>
      <c r="C4136"/>
    </row>
    <row r="4137" spans="2:3" x14ac:dyDescent="0.25">
      <c r="B4137"/>
      <c r="C4137"/>
    </row>
    <row r="4138" spans="2:3" x14ac:dyDescent="0.25">
      <c r="B4138"/>
      <c r="C4138"/>
    </row>
    <row r="4139" spans="2:3" x14ac:dyDescent="0.25">
      <c r="B4139"/>
      <c r="C4139"/>
    </row>
    <row r="4140" spans="2:3" x14ac:dyDescent="0.25">
      <c r="B4140"/>
      <c r="C4140"/>
    </row>
    <row r="4141" spans="2:3" x14ac:dyDescent="0.25">
      <c r="B4141"/>
      <c r="C4141"/>
    </row>
    <row r="4142" spans="2:3" x14ac:dyDescent="0.25">
      <c r="B4142"/>
      <c r="C4142"/>
    </row>
    <row r="4143" spans="2:3" x14ac:dyDescent="0.25">
      <c r="B4143"/>
      <c r="C4143"/>
    </row>
    <row r="4144" spans="2:3" x14ac:dyDescent="0.25">
      <c r="B4144"/>
      <c r="C4144"/>
    </row>
    <row r="4145" spans="2:3" x14ac:dyDescent="0.25">
      <c r="B4145"/>
      <c r="C4145"/>
    </row>
    <row r="4146" spans="2:3" x14ac:dyDescent="0.25">
      <c r="B4146"/>
      <c r="C4146"/>
    </row>
    <row r="4147" spans="2:3" x14ac:dyDescent="0.25">
      <c r="B4147"/>
      <c r="C4147"/>
    </row>
    <row r="4148" spans="2:3" x14ac:dyDescent="0.25">
      <c r="B4148"/>
      <c r="C4148"/>
    </row>
    <row r="4149" spans="2:3" x14ac:dyDescent="0.25">
      <c r="B4149"/>
      <c r="C4149"/>
    </row>
    <row r="4150" spans="2:3" x14ac:dyDescent="0.25">
      <c r="B4150"/>
      <c r="C4150"/>
    </row>
    <row r="4151" spans="2:3" x14ac:dyDescent="0.25">
      <c r="B4151"/>
      <c r="C4151"/>
    </row>
    <row r="4152" spans="2:3" x14ac:dyDescent="0.25">
      <c r="B4152"/>
      <c r="C4152"/>
    </row>
    <row r="4153" spans="2:3" x14ac:dyDescent="0.25">
      <c r="B4153"/>
      <c r="C4153"/>
    </row>
    <row r="4154" spans="2:3" x14ac:dyDescent="0.25">
      <c r="B4154"/>
      <c r="C4154"/>
    </row>
    <row r="4155" spans="2:3" x14ac:dyDescent="0.25">
      <c r="B4155"/>
      <c r="C4155"/>
    </row>
    <row r="4156" spans="2:3" x14ac:dyDescent="0.25">
      <c r="B4156"/>
      <c r="C4156"/>
    </row>
    <row r="4157" spans="2:3" x14ac:dyDescent="0.25">
      <c r="B4157"/>
      <c r="C4157"/>
    </row>
    <row r="4158" spans="2:3" x14ac:dyDescent="0.25">
      <c r="B4158"/>
      <c r="C4158"/>
    </row>
    <row r="4159" spans="2:3" x14ac:dyDescent="0.25">
      <c r="B4159"/>
      <c r="C4159"/>
    </row>
    <row r="4160" spans="2:3" x14ac:dyDescent="0.25">
      <c r="B4160"/>
      <c r="C4160"/>
    </row>
    <row r="4161" spans="2:3" x14ac:dyDescent="0.25">
      <c r="B4161"/>
      <c r="C4161"/>
    </row>
    <row r="4162" spans="2:3" x14ac:dyDescent="0.25">
      <c r="B4162"/>
      <c r="C4162"/>
    </row>
    <row r="4163" spans="2:3" x14ac:dyDescent="0.25">
      <c r="B4163"/>
      <c r="C4163"/>
    </row>
    <row r="4164" spans="2:3" x14ac:dyDescent="0.25">
      <c r="B4164"/>
      <c r="C4164"/>
    </row>
    <row r="4165" spans="2:3" x14ac:dyDescent="0.25">
      <c r="B4165"/>
      <c r="C4165"/>
    </row>
    <row r="4166" spans="2:3" x14ac:dyDescent="0.25">
      <c r="B4166"/>
      <c r="C4166"/>
    </row>
    <row r="4167" spans="2:3" x14ac:dyDescent="0.25">
      <c r="B4167"/>
      <c r="C4167"/>
    </row>
    <row r="4168" spans="2:3" x14ac:dyDescent="0.25">
      <c r="B4168"/>
      <c r="C4168"/>
    </row>
    <row r="4169" spans="2:3" x14ac:dyDescent="0.25">
      <c r="B4169"/>
      <c r="C4169"/>
    </row>
    <row r="4170" spans="2:3" x14ac:dyDescent="0.25">
      <c r="B4170"/>
      <c r="C4170"/>
    </row>
    <row r="4171" spans="2:3" x14ac:dyDescent="0.25">
      <c r="B4171"/>
      <c r="C4171"/>
    </row>
    <row r="4172" spans="2:3" x14ac:dyDescent="0.25">
      <c r="B4172"/>
      <c r="C4172"/>
    </row>
    <row r="4173" spans="2:3" x14ac:dyDescent="0.25">
      <c r="B4173"/>
      <c r="C4173"/>
    </row>
    <row r="4174" spans="2:3" x14ac:dyDescent="0.25">
      <c r="B4174"/>
      <c r="C4174"/>
    </row>
    <row r="4175" spans="2:3" x14ac:dyDescent="0.25">
      <c r="B4175"/>
      <c r="C4175"/>
    </row>
    <row r="4176" spans="2:3" x14ac:dyDescent="0.25">
      <c r="B4176"/>
      <c r="C4176"/>
    </row>
    <row r="4177" spans="2:3" x14ac:dyDescent="0.25">
      <c r="B4177"/>
      <c r="C4177"/>
    </row>
    <row r="4178" spans="2:3" x14ac:dyDescent="0.25">
      <c r="B4178"/>
      <c r="C4178"/>
    </row>
    <row r="4179" spans="2:3" x14ac:dyDescent="0.25">
      <c r="B4179"/>
      <c r="C4179"/>
    </row>
    <row r="4180" spans="2:3" x14ac:dyDescent="0.25">
      <c r="B4180"/>
      <c r="C4180"/>
    </row>
    <row r="4181" spans="2:3" x14ac:dyDescent="0.25">
      <c r="B4181"/>
      <c r="C4181"/>
    </row>
    <row r="4182" spans="2:3" x14ac:dyDescent="0.25">
      <c r="B4182"/>
      <c r="C4182"/>
    </row>
    <row r="4183" spans="2:3" x14ac:dyDescent="0.25">
      <c r="B4183"/>
      <c r="C4183"/>
    </row>
    <row r="4184" spans="2:3" x14ac:dyDescent="0.25">
      <c r="B4184"/>
      <c r="C4184"/>
    </row>
    <row r="4185" spans="2:3" x14ac:dyDescent="0.25">
      <c r="B4185"/>
      <c r="C4185"/>
    </row>
    <row r="4186" spans="2:3" x14ac:dyDescent="0.25">
      <c r="B4186"/>
      <c r="C4186"/>
    </row>
    <row r="4187" spans="2:3" x14ac:dyDescent="0.25">
      <c r="B4187"/>
      <c r="C4187"/>
    </row>
    <row r="4188" spans="2:3" x14ac:dyDescent="0.25">
      <c r="B4188"/>
      <c r="C4188"/>
    </row>
    <row r="4189" spans="2:3" x14ac:dyDescent="0.25">
      <c r="B4189"/>
      <c r="C4189"/>
    </row>
    <row r="4190" spans="2:3" x14ac:dyDescent="0.25">
      <c r="B4190"/>
      <c r="C4190"/>
    </row>
    <row r="4191" spans="2:3" x14ac:dyDescent="0.25">
      <c r="B4191"/>
      <c r="C4191"/>
    </row>
    <row r="4192" spans="2:3" x14ac:dyDescent="0.25">
      <c r="B4192"/>
      <c r="C4192"/>
    </row>
    <row r="4193" spans="2:3" x14ac:dyDescent="0.25">
      <c r="B4193"/>
      <c r="C4193"/>
    </row>
    <row r="4194" spans="2:3" x14ac:dyDescent="0.25">
      <c r="B4194"/>
      <c r="C4194"/>
    </row>
    <row r="4195" spans="2:3" x14ac:dyDescent="0.25">
      <c r="B4195"/>
      <c r="C4195"/>
    </row>
    <row r="4196" spans="2:3" x14ac:dyDescent="0.25">
      <c r="B4196"/>
      <c r="C4196"/>
    </row>
    <row r="4197" spans="2:3" x14ac:dyDescent="0.25">
      <c r="B4197"/>
      <c r="C4197"/>
    </row>
    <row r="4198" spans="2:3" x14ac:dyDescent="0.25">
      <c r="B4198"/>
      <c r="C4198"/>
    </row>
    <row r="4199" spans="2:3" x14ac:dyDescent="0.25">
      <c r="B4199"/>
      <c r="C4199"/>
    </row>
    <row r="4200" spans="2:3" x14ac:dyDescent="0.25">
      <c r="B4200"/>
      <c r="C4200"/>
    </row>
    <row r="4201" spans="2:3" x14ac:dyDescent="0.25">
      <c r="B4201"/>
      <c r="C4201"/>
    </row>
    <row r="4202" spans="2:3" x14ac:dyDescent="0.25">
      <c r="B4202"/>
      <c r="C4202"/>
    </row>
    <row r="4203" spans="2:3" x14ac:dyDescent="0.25">
      <c r="B4203"/>
      <c r="C4203"/>
    </row>
    <row r="4204" spans="2:3" x14ac:dyDescent="0.25">
      <c r="B4204"/>
      <c r="C4204"/>
    </row>
    <row r="4205" spans="2:3" x14ac:dyDescent="0.25">
      <c r="B4205"/>
      <c r="C4205"/>
    </row>
    <row r="4206" spans="2:3" x14ac:dyDescent="0.25">
      <c r="B4206"/>
      <c r="C4206"/>
    </row>
    <row r="4207" spans="2:3" x14ac:dyDescent="0.25">
      <c r="B4207"/>
      <c r="C4207"/>
    </row>
    <row r="4208" spans="2:3" x14ac:dyDescent="0.25">
      <c r="B4208"/>
      <c r="C4208"/>
    </row>
    <row r="4209" spans="2:3" x14ac:dyDescent="0.25">
      <c r="B4209"/>
      <c r="C4209"/>
    </row>
    <row r="4210" spans="2:3" x14ac:dyDescent="0.25">
      <c r="B4210"/>
      <c r="C4210"/>
    </row>
    <row r="4211" spans="2:3" x14ac:dyDescent="0.25">
      <c r="B4211"/>
      <c r="C4211"/>
    </row>
    <row r="4212" spans="2:3" x14ac:dyDescent="0.25">
      <c r="B4212"/>
      <c r="C4212"/>
    </row>
    <row r="4213" spans="2:3" x14ac:dyDescent="0.25">
      <c r="B4213"/>
      <c r="C4213"/>
    </row>
    <row r="4214" spans="2:3" x14ac:dyDescent="0.25">
      <c r="B4214"/>
      <c r="C4214"/>
    </row>
    <row r="4215" spans="2:3" x14ac:dyDescent="0.25">
      <c r="B4215"/>
      <c r="C4215"/>
    </row>
    <row r="4216" spans="2:3" x14ac:dyDescent="0.25">
      <c r="B4216"/>
      <c r="C4216"/>
    </row>
    <row r="4217" spans="2:3" x14ac:dyDescent="0.25">
      <c r="B4217"/>
      <c r="C4217"/>
    </row>
    <row r="4218" spans="2:3" x14ac:dyDescent="0.25">
      <c r="B4218"/>
      <c r="C4218"/>
    </row>
    <row r="4219" spans="2:3" x14ac:dyDescent="0.25">
      <c r="B4219"/>
      <c r="C4219"/>
    </row>
    <row r="4220" spans="2:3" x14ac:dyDescent="0.25">
      <c r="B4220"/>
      <c r="C4220"/>
    </row>
    <row r="4221" spans="2:3" x14ac:dyDescent="0.25">
      <c r="B4221"/>
      <c r="C4221"/>
    </row>
    <row r="4222" spans="2:3" x14ac:dyDescent="0.25">
      <c r="B4222"/>
      <c r="C4222"/>
    </row>
    <row r="4223" spans="2:3" x14ac:dyDescent="0.25">
      <c r="B4223"/>
      <c r="C4223"/>
    </row>
    <row r="4224" spans="2:3" x14ac:dyDescent="0.25">
      <c r="B4224"/>
      <c r="C4224"/>
    </row>
    <row r="4225" spans="2:3" x14ac:dyDescent="0.25">
      <c r="B4225"/>
      <c r="C4225"/>
    </row>
    <row r="4226" spans="2:3" x14ac:dyDescent="0.25">
      <c r="B4226"/>
      <c r="C4226"/>
    </row>
    <row r="4227" spans="2:3" x14ac:dyDescent="0.25">
      <c r="B4227"/>
      <c r="C4227"/>
    </row>
    <row r="4228" spans="2:3" x14ac:dyDescent="0.25">
      <c r="B4228"/>
      <c r="C4228"/>
    </row>
    <row r="4229" spans="2:3" x14ac:dyDescent="0.25">
      <c r="B4229"/>
      <c r="C4229"/>
    </row>
    <row r="4230" spans="2:3" x14ac:dyDescent="0.25">
      <c r="B4230"/>
      <c r="C4230"/>
    </row>
    <row r="4231" spans="2:3" x14ac:dyDescent="0.25">
      <c r="B4231"/>
      <c r="C4231"/>
    </row>
    <row r="4232" spans="2:3" x14ac:dyDescent="0.25">
      <c r="B4232"/>
      <c r="C4232"/>
    </row>
    <row r="4233" spans="2:3" x14ac:dyDescent="0.25">
      <c r="B4233"/>
      <c r="C4233"/>
    </row>
    <row r="4234" spans="2:3" x14ac:dyDescent="0.25">
      <c r="B4234"/>
      <c r="C4234"/>
    </row>
    <row r="4235" spans="2:3" x14ac:dyDescent="0.25">
      <c r="B4235"/>
      <c r="C4235"/>
    </row>
    <row r="4236" spans="2:3" x14ac:dyDescent="0.25">
      <c r="B4236"/>
      <c r="C4236"/>
    </row>
    <row r="4237" spans="2:3" x14ac:dyDescent="0.25">
      <c r="B4237"/>
      <c r="C4237"/>
    </row>
    <row r="4238" spans="2:3" x14ac:dyDescent="0.25">
      <c r="B4238"/>
      <c r="C4238"/>
    </row>
    <row r="4239" spans="2:3" x14ac:dyDescent="0.25">
      <c r="B4239"/>
      <c r="C4239"/>
    </row>
    <row r="4240" spans="2:3" x14ac:dyDescent="0.25">
      <c r="B4240"/>
      <c r="C4240"/>
    </row>
    <row r="4241" spans="2:3" x14ac:dyDescent="0.25">
      <c r="B4241"/>
      <c r="C4241"/>
    </row>
    <row r="4242" spans="2:3" x14ac:dyDescent="0.25">
      <c r="B4242"/>
      <c r="C4242"/>
    </row>
    <row r="4243" spans="2:3" x14ac:dyDescent="0.25">
      <c r="B4243"/>
      <c r="C4243"/>
    </row>
    <row r="4244" spans="2:3" x14ac:dyDescent="0.25">
      <c r="B4244"/>
      <c r="C4244"/>
    </row>
    <row r="4245" spans="2:3" x14ac:dyDescent="0.25">
      <c r="B4245"/>
      <c r="C4245"/>
    </row>
    <row r="4246" spans="2:3" x14ac:dyDescent="0.25">
      <c r="B4246"/>
      <c r="C4246"/>
    </row>
    <row r="4247" spans="2:3" x14ac:dyDescent="0.25">
      <c r="B4247"/>
      <c r="C4247"/>
    </row>
    <row r="4248" spans="2:3" x14ac:dyDescent="0.25">
      <c r="B4248"/>
      <c r="C4248"/>
    </row>
    <row r="4249" spans="2:3" x14ac:dyDescent="0.25">
      <c r="B4249"/>
      <c r="C4249"/>
    </row>
    <row r="4250" spans="2:3" x14ac:dyDescent="0.25">
      <c r="B4250"/>
      <c r="C4250"/>
    </row>
    <row r="4251" spans="2:3" x14ac:dyDescent="0.25">
      <c r="B4251"/>
      <c r="C4251"/>
    </row>
    <row r="4252" spans="2:3" x14ac:dyDescent="0.25">
      <c r="B4252"/>
      <c r="C4252"/>
    </row>
    <row r="4253" spans="2:3" x14ac:dyDescent="0.25">
      <c r="B4253"/>
      <c r="C4253"/>
    </row>
    <row r="4254" spans="2:3" x14ac:dyDescent="0.25">
      <c r="B4254"/>
      <c r="C4254"/>
    </row>
    <row r="4255" spans="2:3" x14ac:dyDescent="0.25">
      <c r="B4255"/>
      <c r="C4255"/>
    </row>
    <row r="4256" spans="2:3" x14ac:dyDescent="0.25">
      <c r="B4256"/>
      <c r="C4256"/>
    </row>
    <row r="4257" spans="2:3" x14ac:dyDescent="0.25">
      <c r="B4257"/>
      <c r="C4257"/>
    </row>
    <row r="4258" spans="2:3" x14ac:dyDescent="0.25">
      <c r="B4258"/>
      <c r="C4258"/>
    </row>
    <row r="4259" spans="2:3" x14ac:dyDescent="0.25">
      <c r="B4259"/>
      <c r="C4259"/>
    </row>
    <row r="4260" spans="2:3" x14ac:dyDescent="0.25">
      <c r="B4260"/>
      <c r="C4260"/>
    </row>
    <row r="4261" spans="2:3" x14ac:dyDescent="0.25">
      <c r="B4261"/>
      <c r="C4261"/>
    </row>
    <row r="4262" spans="2:3" x14ac:dyDescent="0.25">
      <c r="B4262"/>
      <c r="C4262"/>
    </row>
    <row r="4263" spans="2:3" x14ac:dyDescent="0.25">
      <c r="B4263"/>
      <c r="C4263"/>
    </row>
    <row r="4264" spans="2:3" x14ac:dyDescent="0.25">
      <c r="B4264"/>
      <c r="C4264"/>
    </row>
    <row r="4265" spans="2:3" x14ac:dyDescent="0.25">
      <c r="B4265"/>
      <c r="C4265"/>
    </row>
    <row r="4266" spans="2:3" x14ac:dyDescent="0.25">
      <c r="B4266"/>
      <c r="C4266"/>
    </row>
    <row r="4267" spans="2:3" x14ac:dyDescent="0.25">
      <c r="B4267"/>
      <c r="C4267"/>
    </row>
    <row r="4268" spans="2:3" x14ac:dyDescent="0.25">
      <c r="B4268"/>
      <c r="C4268"/>
    </row>
    <row r="4269" spans="2:3" x14ac:dyDescent="0.25">
      <c r="B4269"/>
      <c r="C4269"/>
    </row>
    <row r="4270" spans="2:3" x14ac:dyDescent="0.25">
      <c r="B4270"/>
      <c r="C4270"/>
    </row>
    <row r="4271" spans="2:3" x14ac:dyDescent="0.25">
      <c r="B4271"/>
      <c r="C4271"/>
    </row>
    <row r="4272" spans="2:3" x14ac:dyDescent="0.25">
      <c r="B4272"/>
      <c r="C4272"/>
    </row>
    <row r="4273" spans="2:3" x14ac:dyDescent="0.25">
      <c r="B4273"/>
      <c r="C4273"/>
    </row>
    <row r="4274" spans="2:3" x14ac:dyDescent="0.25">
      <c r="B4274"/>
      <c r="C4274"/>
    </row>
    <row r="4275" spans="2:3" x14ac:dyDescent="0.25">
      <c r="B4275"/>
      <c r="C4275"/>
    </row>
    <row r="4276" spans="2:3" x14ac:dyDescent="0.25">
      <c r="B4276"/>
      <c r="C4276"/>
    </row>
    <row r="4277" spans="2:3" x14ac:dyDescent="0.25">
      <c r="B4277"/>
      <c r="C4277"/>
    </row>
    <row r="4278" spans="2:3" x14ac:dyDescent="0.25">
      <c r="B4278"/>
      <c r="C4278"/>
    </row>
    <row r="4279" spans="2:3" x14ac:dyDescent="0.25">
      <c r="B4279"/>
      <c r="C4279"/>
    </row>
    <row r="4280" spans="2:3" x14ac:dyDescent="0.25">
      <c r="B4280"/>
      <c r="C4280"/>
    </row>
    <row r="4281" spans="2:3" x14ac:dyDescent="0.25">
      <c r="B4281"/>
      <c r="C4281"/>
    </row>
    <row r="4282" spans="2:3" x14ac:dyDescent="0.25">
      <c r="B4282"/>
      <c r="C4282"/>
    </row>
    <row r="4283" spans="2:3" x14ac:dyDescent="0.25">
      <c r="B4283"/>
      <c r="C4283"/>
    </row>
    <row r="4284" spans="2:3" x14ac:dyDescent="0.25">
      <c r="B4284"/>
      <c r="C4284"/>
    </row>
    <row r="4285" spans="2:3" x14ac:dyDescent="0.25">
      <c r="B4285"/>
      <c r="C4285"/>
    </row>
    <row r="4286" spans="2:3" x14ac:dyDescent="0.25">
      <c r="B4286"/>
      <c r="C4286"/>
    </row>
    <row r="4287" spans="2:3" x14ac:dyDescent="0.25">
      <c r="B4287"/>
      <c r="C4287"/>
    </row>
    <row r="4288" spans="2:3" x14ac:dyDescent="0.25">
      <c r="B4288"/>
      <c r="C4288"/>
    </row>
    <row r="4289" spans="2:3" x14ac:dyDescent="0.25">
      <c r="B4289"/>
      <c r="C4289"/>
    </row>
    <row r="4290" spans="2:3" x14ac:dyDescent="0.25">
      <c r="B4290"/>
      <c r="C4290"/>
    </row>
    <row r="4291" spans="2:3" x14ac:dyDescent="0.25">
      <c r="B4291"/>
      <c r="C4291"/>
    </row>
    <row r="4292" spans="2:3" x14ac:dyDescent="0.25">
      <c r="B4292"/>
      <c r="C4292"/>
    </row>
    <row r="4293" spans="2:3" x14ac:dyDescent="0.25">
      <c r="B4293"/>
      <c r="C4293"/>
    </row>
    <row r="4294" spans="2:3" x14ac:dyDescent="0.25">
      <c r="B4294"/>
      <c r="C4294"/>
    </row>
    <row r="4295" spans="2:3" x14ac:dyDescent="0.25">
      <c r="B4295"/>
      <c r="C4295"/>
    </row>
    <row r="4296" spans="2:3" x14ac:dyDescent="0.25">
      <c r="B4296"/>
      <c r="C4296"/>
    </row>
    <row r="4297" spans="2:3" x14ac:dyDescent="0.25">
      <c r="B4297"/>
      <c r="C4297"/>
    </row>
    <row r="4298" spans="2:3" x14ac:dyDescent="0.25">
      <c r="B4298"/>
      <c r="C4298"/>
    </row>
    <row r="4299" spans="2:3" x14ac:dyDescent="0.25">
      <c r="B4299"/>
      <c r="C4299"/>
    </row>
    <row r="4300" spans="2:3" x14ac:dyDescent="0.25">
      <c r="B4300"/>
      <c r="C4300"/>
    </row>
    <row r="4301" spans="2:3" x14ac:dyDescent="0.25">
      <c r="B4301"/>
      <c r="C4301"/>
    </row>
    <row r="4302" spans="2:3" x14ac:dyDescent="0.25">
      <c r="B4302"/>
      <c r="C4302"/>
    </row>
    <row r="4303" spans="2:3" x14ac:dyDescent="0.25">
      <c r="B4303"/>
      <c r="C4303"/>
    </row>
    <row r="4304" spans="2:3" x14ac:dyDescent="0.25">
      <c r="B4304"/>
      <c r="C4304"/>
    </row>
    <row r="4305" spans="2:3" x14ac:dyDescent="0.25">
      <c r="B4305"/>
      <c r="C4305"/>
    </row>
    <row r="4306" spans="2:3" x14ac:dyDescent="0.25">
      <c r="B4306"/>
      <c r="C4306"/>
    </row>
    <row r="4307" spans="2:3" x14ac:dyDescent="0.25">
      <c r="B4307"/>
      <c r="C4307"/>
    </row>
    <row r="4308" spans="2:3" x14ac:dyDescent="0.25">
      <c r="B4308"/>
      <c r="C4308"/>
    </row>
    <row r="4309" spans="2:3" x14ac:dyDescent="0.25">
      <c r="B4309"/>
      <c r="C4309"/>
    </row>
    <row r="4310" spans="2:3" x14ac:dyDescent="0.25">
      <c r="B4310"/>
      <c r="C4310"/>
    </row>
    <row r="4311" spans="2:3" x14ac:dyDescent="0.25">
      <c r="B4311"/>
      <c r="C4311"/>
    </row>
    <row r="4312" spans="2:3" x14ac:dyDescent="0.25">
      <c r="B4312"/>
      <c r="C4312"/>
    </row>
    <row r="4313" spans="2:3" x14ac:dyDescent="0.25">
      <c r="B4313"/>
      <c r="C4313"/>
    </row>
    <row r="4314" spans="2:3" x14ac:dyDescent="0.25">
      <c r="B4314"/>
      <c r="C4314"/>
    </row>
    <row r="4315" spans="2:3" x14ac:dyDescent="0.25">
      <c r="B4315"/>
      <c r="C4315"/>
    </row>
    <row r="4316" spans="2:3" x14ac:dyDescent="0.25">
      <c r="B4316"/>
      <c r="C4316"/>
    </row>
    <row r="4317" spans="2:3" x14ac:dyDescent="0.25">
      <c r="B4317"/>
      <c r="C4317"/>
    </row>
    <row r="4318" spans="2:3" x14ac:dyDescent="0.25">
      <c r="B4318"/>
      <c r="C4318"/>
    </row>
    <row r="4319" spans="2:3" x14ac:dyDescent="0.25">
      <c r="B4319"/>
      <c r="C4319"/>
    </row>
    <row r="4320" spans="2:3" x14ac:dyDescent="0.25">
      <c r="B4320"/>
      <c r="C4320"/>
    </row>
    <row r="4321" spans="2:3" x14ac:dyDescent="0.25">
      <c r="B4321"/>
      <c r="C4321"/>
    </row>
    <row r="4322" spans="2:3" x14ac:dyDescent="0.25">
      <c r="B4322"/>
      <c r="C4322"/>
    </row>
    <row r="4323" spans="2:3" x14ac:dyDescent="0.25">
      <c r="B4323"/>
      <c r="C4323"/>
    </row>
    <row r="4324" spans="2:3" x14ac:dyDescent="0.25">
      <c r="B4324"/>
      <c r="C4324"/>
    </row>
    <row r="4325" spans="2:3" x14ac:dyDescent="0.25">
      <c r="B4325"/>
      <c r="C4325"/>
    </row>
    <row r="4326" spans="2:3" x14ac:dyDescent="0.25">
      <c r="B4326"/>
      <c r="C4326"/>
    </row>
    <row r="4327" spans="2:3" x14ac:dyDescent="0.25">
      <c r="B4327"/>
      <c r="C4327"/>
    </row>
    <row r="4328" spans="2:3" x14ac:dyDescent="0.25">
      <c r="B4328"/>
      <c r="C4328"/>
    </row>
    <row r="4329" spans="2:3" x14ac:dyDescent="0.25">
      <c r="B4329"/>
      <c r="C4329"/>
    </row>
    <row r="4330" spans="2:3" x14ac:dyDescent="0.25">
      <c r="B4330"/>
      <c r="C4330"/>
    </row>
    <row r="4331" spans="2:3" x14ac:dyDescent="0.25">
      <c r="B4331"/>
      <c r="C4331"/>
    </row>
    <row r="4332" spans="2:3" x14ac:dyDescent="0.25">
      <c r="B4332"/>
      <c r="C4332"/>
    </row>
    <row r="4333" spans="2:3" x14ac:dyDescent="0.25">
      <c r="B4333"/>
      <c r="C4333"/>
    </row>
    <row r="4334" spans="2:3" x14ac:dyDescent="0.25">
      <c r="B4334"/>
      <c r="C4334"/>
    </row>
    <row r="4335" spans="2:3" x14ac:dyDescent="0.25">
      <c r="B4335"/>
      <c r="C4335"/>
    </row>
    <row r="4336" spans="2:3" x14ac:dyDescent="0.25">
      <c r="B4336"/>
      <c r="C4336"/>
    </row>
    <row r="4337" spans="2:3" x14ac:dyDescent="0.25">
      <c r="B4337"/>
      <c r="C4337"/>
    </row>
    <row r="4338" spans="2:3" x14ac:dyDescent="0.25">
      <c r="B4338"/>
      <c r="C4338"/>
    </row>
    <row r="4339" spans="2:3" x14ac:dyDescent="0.25">
      <c r="B4339"/>
      <c r="C4339"/>
    </row>
    <row r="4340" spans="2:3" x14ac:dyDescent="0.25">
      <c r="B4340"/>
      <c r="C4340"/>
    </row>
    <row r="4341" spans="2:3" x14ac:dyDescent="0.25">
      <c r="B4341"/>
      <c r="C4341"/>
    </row>
    <row r="4342" spans="2:3" x14ac:dyDescent="0.25">
      <c r="B4342"/>
      <c r="C4342"/>
    </row>
    <row r="4343" spans="2:3" x14ac:dyDescent="0.25">
      <c r="B4343"/>
      <c r="C4343"/>
    </row>
    <row r="4344" spans="2:3" x14ac:dyDescent="0.25">
      <c r="B4344"/>
      <c r="C4344"/>
    </row>
    <row r="4345" spans="2:3" x14ac:dyDescent="0.25">
      <c r="B4345"/>
      <c r="C4345"/>
    </row>
    <row r="4346" spans="2:3" x14ac:dyDescent="0.25">
      <c r="B4346"/>
      <c r="C4346"/>
    </row>
    <row r="4347" spans="2:3" x14ac:dyDescent="0.25">
      <c r="B4347"/>
      <c r="C4347"/>
    </row>
    <row r="4348" spans="2:3" x14ac:dyDescent="0.25">
      <c r="B4348"/>
      <c r="C4348"/>
    </row>
    <row r="4349" spans="2:3" x14ac:dyDescent="0.25">
      <c r="B4349"/>
      <c r="C4349"/>
    </row>
    <row r="4350" spans="2:3" x14ac:dyDescent="0.25">
      <c r="B4350"/>
      <c r="C4350"/>
    </row>
    <row r="4351" spans="2:3" x14ac:dyDescent="0.25">
      <c r="B4351"/>
      <c r="C4351"/>
    </row>
    <row r="4352" spans="2:3" x14ac:dyDescent="0.25">
      <c r="B4352"/>
      <c r="C4352"/>
    </row>
    <row r="4353" spans="2:3" x14ac:dyDescent="0.25">
      <c r="B4353"/>
      <c r="C4353"/>
    </row>
    <row r="4354" spans="2:3" x14ac:dyDescent="0.25">
      <c r="B4354"/>
      <c r="C4354"/>
    </row>
    <row r="4355" spans="2:3" x14ac:dyDescent="0.25">
      <c r="B4355"/>
      <c r="C4355"/>
    </row>
    <row r="4356" spans="2:3" x14ac:dyDescent="0.25">
      <c r="B4356"/>
      <c r="C4356"/>
    </row>
    <row r="4357" spans="2:3" x14ac:dyDescent="0.25">
      <c r="B4357"/>
      <c r="C4357"/>
    </row>
    <row r="4358" spans="2:3" x14ac:dyDescent="0.25">
      <c r="B4358"/>
      <c r="C4358"/>
    </row>
    <row r="4359" spans="2:3" x14ac:dyDescent="0.25">
      <c r="B4359"/>
      <c r="C4359"/>
    </row>
    <row r="4360" spans="2:3" x14ac:dyDescent="0.25">
      <c r="B4360"/>
      <c r="C4360"/>
    </row>
    <row r="4361" spans="2:3" x14ac:dyDescent="0.25">
      <c r="B4361"/>
      <c r="C4361"/>
    </row>
    <row r="4362" spans="2:3" x14ac:dyDescent="0.25">
      <c r="B4362"/>
      <c r="C4362"/>
    </row>
    <row r="4363" spans="2:3" x14ac:dyDescent="0.25">
      <c r="B4363"/>
      <c r="C4363"/>
    </row>
    <row r="4364" spans="2:3" x14ac:dyDescent="0.25">
      <c r="B4364"/>
      <c r="C4364"/>
    </row>
    <row r="4365" spans="2:3" x14ac:dyDescent="0.25">
      <c r="B4365"/>
      <c r="C4365"/>
    </row>
    <row r="4366" spans="2:3" x14ac:dyDescent="0.25">
      <c r="B4366"/>
      <c r="C4366"/>
    </row>
    <row r="4367" spans="2:3" x14ac:dyDescent="0.25">
      <c r="B4367"/>
      <c r="C4367"/>
    </row>
    <row r="4368" spans="2:3" x14ac:dyDescent="0.25">
      <c r="B4368"/>
      <c r="C4368"/>
    </row>
    <row r="4369" spans="2:3" x14ac:dyDescent="0.25">
      <c r="B4369"/>
      <c r="C4369"/>
    </row>
    <row r="4370" spans="2:3" x14ac:dyDescent="0.25">
      <c r="B4370"/>
      <c r="C4370"/>
    </row>
    <row r="4371" spans="2:3" x14ac:dyDescent="0.25">
      <c r="B4371"/>
      <c r="C4371"/>
    </row>
    <row r="4372" spans="2:3" x14ac:dyDescent="0.25">
      <c r="B4372"/>
      <c r="C4372"/>
    </row>
    <row r="4373" spans="2:3" x14ac:dyDescent="0.25">
      <c r="B4373"/>
      <c r="C4373"/>
    </row>
    <row r="4374" spans="2:3" x14ac:dyDescent="0.25">
      <c r="B4374"/>
      <c r="C4374"/>
    </row>
    <row r="4375" spans="2:3" x14ac:dyDescent="0.25">
      <c r="B4375"/>
      <c r="C4375"/>
    </row>
    <row r="4376" spans="2:3" x14ac:dyDescent="0.25">
      <c r="B4376"/>
      <c r="C4376"/>
    </row>
    <row r="4377" spans="2:3" x14ac:dyDescent="0.25">
      <c r="B4377"/>
      <c r="C4377"/>
    </row>
    <row r="4378" spans="2:3" x14ac:dyDescent="0.25">
      <c r="B4378"/>
      <c r="C4378"/>
    </row>
    <row r="4379" spans="2:3" x14ac:dyDescent="0.25">
      <c r="B4379"/>
      <c r="C4379"/>
    </row>
    <row r="4380" spans="2:3" x14ac:dyDescent="0.25">
      <c r="B4380"/>
      <c r="C4380"/>
    </row>
    <row r="4381" spans="2:3" x14ac:dyDescent="0.25">
      <c r="B4381"/>
      <c r="C4381"/>
    </row>
    <row r="4382" spans="2:3" x14ac:dyDescent="0.25">
      <c r="B4382"/>
      <c r="C4382"/>
    </row>
    <row r="4383" spans="2:3" x14ac:dyDescent="0.25">
      <c r="B4383"/>
      <c r="C4383"/>
    </row>
    <row r="4384" spans="2:3" x14ac:dyDescent="0.25">
      <c r="B4384"/>
      <c r="C4384"/>
    </row>
    <row r="4385" spans="2:3" x14ac:dyDescent="0.25">
      <c r="B4385"/>
      <c r="C4385"/>
    </row>
    <row r="4386" spans="2:3" x14ac:dyDescent="0.25">
      <c r="B4386"/>
      <c r="C4386"/>
    </row>
    <row r="4387" spans="2:3" x14ac:dyDescent="0.25">
      <c r="B4387"/>
      <c r="C4387"/>
    </row>
    <row r="4388" spans="2:3" x14ac:dyDescent="0.25">
      <c r="B4388"/>
      <c r="C4388"/>
    </row>
    <row r="4389" spans="2:3" x14ac:dyDescent="0.25">
      <c r="B4389"/>
      <c r="C4389"/>
    </row>
    <row r="4390" spans="2:3" x14ac:dyDescent="0.25">
      <c r="B4390"/>
      <c r="C4390"/>
    </row>
    <row r="4391" spans="2:3" x14ac:dyDescent="0.25">
      <c r="B4391"/>
      <c r="C4391"/>
    </row>
    <row r="4392" spans="2:3" x14ac:dyDescent="0.25">
      <c r="B4392"/>
      <c r="C4392"/>
    </row>
    <row r="4393" spans="2:3" x14ac:dyDescent="0.25">
      <c r="B4393"/>
      <c r="C4393"/>
    </row>
    <row r="4394" spans="2:3" x14ac:dyDescent="0.25">
      <c r="B4394"/>
      <c r="C4394"/>
    </row>
    <row r="4395" spans="2:3" x14ac:dyDescent="0.25">
      <c r="B4395"/>
      <c r="C4395"/>
    </row>
    <row r="4396" spans="2:3" x14ac:dyDescent="0.25">
      <c r="B4396"/>
      <c r="C4396"/>
    </row>
    <row r="4397" spans="2:3" x14ac:dyDescent="0.25">
      <c r="B4397"/>
      <c r="C4397"/>
    </row>
    <row r="4398" spans="2:3" x14ac:dyDescent="0.25">
      <c r="B4398"/>
      <c r="C4398"/>
    </row>
    <row r="4399" spans="2:3" x14ac:dyDescent="0.25">
      <c r="B4399"/>
      <c r="C4399"/>
    </row>
    <row r="4400" spans="2:3" x14ac:dyDescent="0.25">
      <c r="B4400"/>
      <c r="C4400"/>
    </row>
    <row r="4401" spans="2:3" x14ac:dyDescent="0.25">
      <c r="B4401"/>
      <c r="C4401"/>
    </row>
    <row r="4402" spans="2:3" x14ac:dyDescent="0.25">
      <c r="B4402"/>
      <c r="C4402"/>
    </row>
    <row r="4403" spans="2:3" x14ac:dyDescent="0.25">
      <c r="B4403"/>
      <c r="C4403"/>
    </row>
    <row r="4404" spans="2:3" x14ac:dyDescent="0.25">
      <c r="B4404"/>
      <c r="C4404"/>
    </row>
    <row r="4405" spans="2:3" x14ac:dyDescent="0.25">
      <c r="B4405"/>
      <c r="C4405"/>
    </row>
    <row r="4406" spans="2:3" x14ac:dyDescent="0.25">
      <c r="B4406"/>
      <c r="C4406"/>
    </row>
    <row r="4407" spans="2:3" x14ac:dyDescent="0.25">
      <c r="B4407"/>
      <c r="C4407"/>
    </row>
    <row r="4408" spans="2:3" x14ac:dyDescent="0.25">
      <c r="B4408"/>
      <c r="C4408"/>
    </row>
    <row r="4409" spans="2:3" x14ac:dyDescent="0.25">
      <c r="B4409"/>
      <c r="C4409"/>
    </row>
    <row r="4410" spans="2:3" x14ac:dyDescent="0.25">
      <c r="B4410"/>
      <c r="C4410"/>
    </row>
    <row r="4411" spans="2:3" x14ac:dyDescent="0.25">
      <c r="B4411"/>
      <c r="C4411"/>
    </row>
    <row r="4412" spans="2:3" x14ac:dyDescent="0.25">
      <c r="B4412"/>
      <c r="C4412"/>
    </row>
    <row r="4413" spans="2:3" x14ac:dyDescent="0.25">
      <c r="B4413"/>
      <c r="C4413"/>
    </row>
    <row r="4414" spans="2:3" x14ac:dyDescent="0.25">
      <c r="B4414"/>
      <c r="C4414"/>
    </row>
    <row r="4415" spans="2:3" x14ac:dyDescent="0.25">
      <c r="B4415"/>
      <c r="C4415"/>
    </row>
    <row r="4416" spans="2:3" x14ac:dyDescent="0.25">
      <c r="B4416"/>
      <c r="C4416"/>
    </row>
    <row r="4417" spans="2:3" x14ac:dyDescent="0.25">
      <c r="B4417"/>
      <c r="C4417"/>
    </row>
    <row r="4418" spans="2:3" x14ac:dyDescent="0.25">
      <c r="B4418"/>
      <c r="C4418"/>
    </row>
    <row r="4419" spans="2:3" x14ac:dyDescent="0.25">
      <c r="B4419"/>
      <c r="C4419"/>
    </row>
    <row r="4420" spans="2:3" x14ac:dyDescent="0.25">
      <c r="B4420"/>
      <c r="C4420"/>
    </row>
    <row r="4421" spans="2:3" x14ac:dyDescent="0.25">
      <c r="B4421"/>
      <c r="C4421"/>
    </row>
    <row r="4422" spans="2:3" x14ac:dyDescent="0.25">
      <c r="B4422"/>
      <c r="C4422"/>
    </row>
    <row r="4423" spans="2:3" x14ac:dyDescent="0.25">
      <c r="B4423"/>
      <c r="C4423"/>
    </row>
    <row r="4424" spans="2:3" x14ac:dyDescent="0.25">
      <c r="B4424"/>
      <c r="C4424"/>
    </row>
    <row r="4425" spans="2:3" x14ac:dyDescent="0.25">
      <c r="B4425"/>
      <c r="C4425"/>
    </row>
    <row r="4426" spans="2:3" x14ac:dyDescent="0.25">
      <c r="B4426"/>
      <c r="C4426"/>
    </row>
    <row r="4427" spans="2:3" x14ac:dyDescent="0.25">
      <c r="B4427"/>
      <c r="C4427"/>
    </row>
    <row r="4428" spans="2:3" x14ac:dyDescent="0.25">
      <c r="B4428"/>
      <c r="C4428"/>
    </row>
    <row r="4429" spans="2:3" x14ac:dyDescent="0.25">
      <c r="B4429"/>
      <c r="C4429"/>
    </row>
    <row r="4430" spans="2:3" x14ac:dyDescent="0.25">
      <c r="B4430"/>
      <c r="C4430"/>
    </row>
    <row r="4431" spans="2:3" x14ac:dyDescent="0.25">
      <c r="B4431"/>
      <c r="C4431"/>
    </row>
    <row r="4432" spans="2:3" x14ac:dyDescent="0.25">
      <c r="B4432"/>
      <c r="C4432"/>
    </row>
    <row r="4433" spans="2:3" x14ac:dyDescent="0.25">
      <c r="B4433"/>
      <c r="C4433"/>
    </row>
    <row r="4434" spans="2:3" x14ac:dyDescent="0.25">
      <c r="B4434"/>
      <c r="C4434"/>
    </row>
    <row r="4435" spans="2:3" x14ac:dyDescent="0.25">
      <c r="B4435"/>
      <c r="C4435"/>
    </row>
    <row r="4436" spans="2:3" x14ac:dyDescent="0.25">
      <c r="B4436"/>
      <c r="C4436"/>
    </row>
    <row r="4437" spans="2:3" x14ac:dyDescent="0.25">
      <c r="B4437"/>
      <c r="C4437"/>
    </row>
    <row r="4438" spans="2:3" x14ac:dyDescent="0.25">
      <c r="B4438"/>
      <c r="C4438"/>
    </row>
    <row r="4439" spans="2:3" x14ac:dyDescent="0.25">
      <c r="B4439"/>
      <c r="C4439"/>
    </row>
    <row r="4440" spans="2:3" x14ac:dyDescent="0.25">
      <c r="B4440"/>
      <c r="C4440"/>
    </row>
    <row r="4441" spans="2:3" x14ac:dyDescent="0.25">
      <c r="B4441"/>
      <c r="C4441"/>
    </row>
    <row r="4442" spans="2:3" x14ac:dyDescent="0.25">
      <c r="B4442"/>
      <c r="C4442"/>
    </row>
    <row r="4443" spans="2:3" x14ac:dyDescent="0.25">
      <c r="B4443"/>
      <c r="C4443"/>
    </row>
    <row r="4444" spans="2:3" x14ac:dyDescent="0.25">
      <c r="B4444"/>
      <c r="C4444"/>
    </row>
    <row r="4445" spans="2:3" x14ac:dyDescent="0.25">
      <c r="B4445"/>
      <c r="C4445"/>
    </row>
    <row r="4446" spans="2:3" x14ac:dyDescent="0.25">
      <c r="B4446"/>
      <c r="C4446"/>
    </row>
    <row r="4447" spans="2:3" x14ac:dyDescent="0.25">
      <c r="B4447"/>
      <c r="C4447"/>
    </row>
    <row r="4448" spans="2:3" x14ac:dyDescent="0.25">
      <c r="B4448"/>
      <c r="C4448"/>
    </row>
    <row r="4449" spans="2:3" x14ac:dyDescent="0.25">
      <c r="B4449"/>
      <c r="C4449"/>
    </row>
    <row r="4450" spans="2:3" x14ac:dyDescent="0.25">
      <c r="B4450"/>
      <c r="C4450"/>
    </row>
    <row r="4451" spans="2:3" x14ac:dyDescent="0.25">
      <c r="B4451"/>
      <c r="C4451"/>
    </row>
    <row r="4452" spans="2:3" x14ac:dyDescent="0.25">
      <c r="B4452"/>
      <c r="C4452"/>
    </row>
    <row r="4453" spans="2:3" x14ac:dyDescent="0.25">
      <c r="B4453"/>
      <c r="C4453"/>
    </row>
    <row r="4454" spans="2:3" x14ac:dyDescent="0.25">
      <c r="B4454"/>
      <c r="C4454"/>
    </row>
    <row r="4455" spans="2:3" x14ac:dyDescent="0.25">
      <c r="B4455"/>
      <c r="C4455"/>
    </row>
    <row r="4456" spans="2:3" x14ac:dyDescent="0.25">
      <c r="B4456"/>
      <c r="C4456"/>
    </row>
    <row r="4457" spans="2:3" x14ac:dyDescent="0.25">
      <c r="B4457"/>
      <c r="C4457"/>
    </row>
    <row r="4458" spans="2:3" x14ac:dyDescent="0.25">
      <c r="B4458"/>
      <c r="C4458"/>
    </row>
    <row r="4459" spans="2:3" x14ac:dyDescent="0.25">
      <c r="B4459"/>
      <c r="C4459"/>
    </row>
    <row r="4460" spans="2:3" x14ac:dyDescent="0.25">
      <c r="B4460"/>
      <c r="C4460"/>
    </row>
    <row r="4461" spans="2:3" x14ac:dyDescent="0.25">
      <c r="B4461"/>
      <c r="C4461"/>
    </row>
    <row r="4462" spans="2:3" x14ac:dyDescent="0.25">
      <c r="B4462"/>
      <c r="C4462"/>
    </row>
    <row r="4463" spans="2:3" x14ac:dyDescent="0.25">
      <c r="B4463"/>
      <c r="C4463"/>
    </row>
    <row r="4464" spans="2:3" x14ac:dyDescent="0.25">
      <c r="B4464"/>
      <c r="C4464"/>
    </row>
    <row r="4465" spans="2:3" x14ac:dyDescent="0.25">
      <c r="B4465"/>
      <c r="C4465"/>
    </row>
    <row r="4466" spans="2:3" x14ac:dyDescent="0.25">
      <c r="B4466"/>
      <c r="C4466"/>
    </row>
    <row r="4467" spans="2:3" x14ac:dyDescent="0.25">
      <c r="B4467"/>
      <c r="C4467"/>
    </row>
    <row r="4468" spans="2:3" x14ac:dyDescent="0.25">
      <c r="B4468"/>
      <c r="C4468"/>
    </row>
    <row r="4469" spans="2:3" x14ac:dyDescent="0.25">
      <c r="B4469"/>
      <c r="C4469"/>
    </row>
    <row r="4470" spans="2:3" x14ac:dyDescent="0.25">
      <c r="B4470"/>
      <c r="C4470"/>
    </row>
    <row r="4471" spans="2:3" x14ac:dyDescent="0.25">
      <c r="B4471"/>
      <c r="C4471"/>
    </row>
    <row r="4472" spans="2:3" x14ac:dyDescent="0.25">
      <c r="B4472"/>
      <c r="C4472"/>
    </row>
    <row r="4473" spans="2:3" x14ac:dyDescent="0.25">
      <c r="B4473"/>
      <c r="C4473"/>
    </row>
    <row r="4474" spans="2:3" x14ac:dyDescent="0.25">
      <c r="B4474"/>
      <c r="C4474"/>
    </row>
    <row r="4475" spans="2:3" x14ac:dyDescent="0.25">
      <c r="B4475"/>
      <c r="C4475"/>
    </row>
    <row r="4476" spans="2:3" x14ac:dyDescent="0.25">
      <c r="B4476"/>
      <c r="C4476"/>
    </row>
    <row r="4477" spans="2:3" x14ac:dyDescent="0.25">
      <c r="B4477"/>
      <c r="C4477"/>
    </row>
    <row r="4478" spans="2:3" x14ac:dyDescent="0.25">
      <c r="B4478"/>
      <c r="C4478"/>
    </row>
    <row r="4479" spans="2:3" x14ac:dyDescent="0.25">
      <c r="B4479"/>
      <c r="C4479"/>
    </row>
    <row r="4480" spans="2:3" x14ac:dyDescent="0.25">
      <c r="B4480"/>
      <c r="C4480"/>
    </row>
    <row r="4481" spans="2:3" x14ac:dyDescent="0.25">
      <c r="B4481"/>
      <c r="C4481"/>
    </row>
    <row r="4482" spans="2:3" x14ac:dyDescent="0.25">
      <c r="B4482"/>
      <c r="C4482"/>
    </row>
    <row r="4483" spans="2:3" x14ac:dyDescent="0.25">
      <c r="B4483"/>
      <c r="C4483"/>
    </row>
    <row r="4484" spans="2:3" x14ac:dyDescent="0.25">
      <c r="B4484"/>
      <c r="C4484"/>
    </row>
    <row r="4485" spans="2:3" x14ac:dyDescent="0.25">
      <c r="B4485"/>
      <c r="C4485"/>
    </row>
    <row r="4486" spans="2:3" x14ac:dyDescent="0.25">
      <c r="B4486"/>
      <c r="C4486"/>
    </row>
    <row r="4487" spans="2:3" x14ac:dyDescent="0.25">
      <c r="B4487"/>
      <c r="C4487"/>
    </row>
    <row r="4488" spans="2:3" x14ac:dyDescent="0.25">
      <c r="B4488"/>
      <c r="C4488"/>
    </row>
    <row r="4489" spans="2:3" x14ac:dyDescent="0.25">
      <c r="B4489"/>
      <c r="C4489"/>
    </row>
    <row r="4490" spans="2:3" x14ac:dyDescent="0.25">
      <c r="B4490"/>
      <c r="C4490"/>
    </row>
    <row r="4491" spans="2:3" x14ac:dyDescent="0.25">
      <c r="B4491"/>
      <c r="C4491"/>
    </row>
    <row r="4492" spans="2:3" x14ac:dyDescent="0.25">
      <c r="B4492"/>
      <c r="C4492"/>
    </row>
    <row r="4493" spans="2:3" x14ac:dyDescent="0.25">
      <c r="B4493"/>
      <c r="C4493"/>
    </row>
    <row r="4494" spans="2:3" x14ac:dyDescent="0.25">
      <c r="B4494"/>
      <c r="C4494"/>
    </row>
    <row r="4495" spans="2:3" x14ac:dyDescent="0.25">
      <c r="B4495"/>
      <c r="C4495"/>
    </row>
    <row r="4496" spans="2:3" x14ac:dyDescent="0.25">
      <c r="B4496"/>
      <c r="C4496"/>
    </row>
    <row r="4497" spans="2:3" x14ac:dyDescent="0.25">
      <c r="B4497"/>
      <c r="C4497"/>
    </row>
    <row r="4498" spans="2:3" x14ac:dyDescent="0.25">
      <c r="B4498"/>
      <c r="C4498"/>
    </row>
    <row r="4499" spans="2:3" x14ac:dyDescent="0.25">
      <c r="B4499"/>
      <c r="C4499"/>
    </row>
    <row r="4500" spans="2:3" x14ac:dyDescent="0.25">
      <c r="B4500"/>
      <c r="C4500"/>
    </row>
    <row r="4501" spans="2:3" x14ac:dyDescent="0.25">
      <c r="B4501"/>
      <c r="C4501"/>
    </row>
    <row r="4502" spans="2:3" x14ac:dyDescent="0.25">
      <c r="B4502"/>
      <c r="C4502"/>
    </row>
    <row r="4503" spans="2:3" x14ac:dyDescent="0.25">
      <c r="B4503"/>
      <c r="C4503"/>
    </row>
    <row r="4504" spans="2:3" x14ac:dyDescent="0.25">
      <c r="B4504"/>
      <c r="C4504"/>
    </row>
    <row r="4505" spans="2:3" x14ac:dyDescent="0.25">
      <c r="B4505"/>
      <c r="C4505"/>
    </row>
    <row r="4506" spans="2:3" x14ac:dyDescent="0.25">
      <c r="B4506"/>
      <c r="C4506"/>
    </row>
    <row r="4507" spans="2:3" x14ac:dyDescent="0.25">
      <c r="B4507"/>
      <c r="C4507"/>
    </row>
    <row r="4508" spans="2:3" x14ac:dyDescent="0.25">
      <c r="B4508"/>
      <c r="C4508"/>
    </row>
    <row r="4509" spans="2:3" x14ac:dyDescent="0.25">
      <c r="B4509"/>
      <c r="C4509"/>
    </row>
    <row r="4510" spans="2:3" x14ac:dyDescent="0.25">
      <c r="B4510"/>
      <c r="C4510"/>
    </row>
    <row r="4511" spans="2:3" x14ac:dyDescent="0.25">
      <c r="B4511"/>
      <c r="C4511"/>
    </row>
    <row r="4512" spans="2:3" x14ac:dyDescent="0.25">
      <c r="B4512"/>
      <c r="C4512"/>
    </row>
    <row r="4513" spans="2:3" x14ac:dyDescent="0.25">
      <c r="B4513"/>
      <c r="C4513"/>
    </row>
    <row r="4514" spans="2:3" x14ac:dyDescent="0.25">
      <c r="B4514"/>
      <c r="C4514"/>
    </row>
    <row r="4515" spans="2:3" x14ac:dyDescent="0.25">
      <c r="B4515"/>
      <c r="C4515"/>
    </row>
    <row r="4516" spans="2:3" x14ac:dyDescent="0.25">
      <c r="B4516"/>
      <c r="C4516"/>
    </row>
    <row r="4517" spans="2:3" x14ac:dyDescent="0.25">
      <c r="B4517"/>
      <c r="C4517"/>
    </row>
    <row r="4518" spans="2:3" x14ac:dyDescent="0.25">
      <c r="B4518"/>
      <c r="C4518"/>
    </row>
    <row r="4519" spans="2:3" x14ac:dyDescent="0.25">
      <c r="B4519"/>
      <c r="C4519"/>
    </row>
    <row r="4520" spans="2:3" x14ac:dyDescent="0.25">
      <c r="B4520"/>
      <c r="C4520"/>
    </row>
    <row r="4521" spans="2:3" x14ac:dyDescent="0.25">
      <c r="B4521"/>
      <c r="C4521"/>
    </row>
    <row r="4522" spans="2:3" x14ac:dyDescent="0.25">
      <c r="B4522"/>
      <c r="C4522"/>
    </row>
    <row r="4523" spans="2:3" x14ac:dyDescent="0.25">
      <c r="B4523"/>
      <c r="C4523"/>
    </row>
    <row r="4524" spans="2:3" x14ac:dyDescent="0.25">
      <c r="B4524"/>
      <c r="C4524"/>
    </row>
    <row r="4525" spans="2:3" x14ac:dyDescent="0.25">
      <c r="B4525"/>
      <c r="C4525"/>
    </row>
    <row r="4526" spans="2:3" x14ac:dyDescent="0.25">
      <c r="B4526"/>
      <c r="C4526"/>
    </row>
    <row r="4527" spans="2:3" x14ac:dyDescent="0.25">
      <c r="B4527"/>
      <c r="C4527"/>
    </row>
    <row r="4528" spans="2:3" x14ac:dyDescent="0.25">
      <c r="B4528"/>
      <c r="C4528"/>
    </row>
    <row r="4529" spans="2:3" x14ac:dyDescent="0.25">
      <c r="B4529"/>
      <c r="C4529"/>
    </row>
    <row r="4530" spans="2:3" x14ac:dyDescent="0.25">
      <c r="B4530"/>
      <c r="C4530"/>
    </row>
    <row r="4531" spans="2:3" x14ac:dyDescent="0.25">
      <c r="B4531"/>
      <c r="C4531"/>
    </row>
    <row r="4532" spans="2:3" x14ac:dyDescent="0.25">
      <c r="B4532"/>
      <c r="C4532"/>
    </row>
    <row r="4533" spans="2:3" x14ac:dyDescent="0.25">
      <c r="B4533"/>
      <c r="C4533"/>
    </row>
    <row r="4534" spans="2:3" x14ac:dyDescent="0.25">
      <c r="B4534"/>
      <c r="C4534"/>
    </row>
    <row r="4535" spans="2:3" x14ac:dyDescent="0.25">
      <c r="B4535"/>
      <c r="C4535"/>
    </row>
    <row r="4536" spans="2:3" x14ac:dyDescent="0.25">
      <c r="B4536"/>
      <c r="C4536"/>
    </row>
    <row r="4537" spans="2:3" x14ac:dyDescent="0.25">
      <c r="B4537"/>
      <c r="C4537"/>
    </row>
    <row r="4538" spans="2:3" x14ac:dyDescent="0.25">
      <c r="B4538"/>
      <c r="C4538"/>
    </row>
    <row r="4539" spans="2:3" x14ac:dyDescent="0.25">
      <c r="B4539"/>
      <c r="C4539"/>
    </row>
    <row r="4540" spans="2:3" x14ac:dyDescent="0.25">
      <c r="B4540"/>
      <c r="C4540"/>
    </row>
    <row r="4541" spans="2:3" x14ac:dyDescent="0.25">
      <c r="B4541"/>
      <c r="C4541"/>
    </row>
    <row r="4542" spans="2:3" x14ac:dyDescent="0.25">
      <c r="B4542"/>
      <c r="C4542"/>
    </row>
    <row r="4543" spans="2:3" x14ac:dyDescent="0.25">
      <c r="B4543"/>
      <c r="C4543"/>
    </row>
    <row r="4544" spans="2:3" x14ac:dyDescent="0.25">
      <c r="B4544"/>
      <c r="C4544"/>
    </row>
    <row r="4545" spans="2:3" x14ac:dyDescent="0.25">
      <c r="B4545"/>
      <c r="C4545"/>
    </row>
    <row r="4546" spans="2:3" x14ac:dyDescent="0.25">
      <c r="B4546"/>
      <c r="C4546"/>
    </row>
    <row r="4547" spans="2:3" x14ac:dyDescent="0.25">
      <c r="B4547"/>
      <c r="C4547"/>
    </row>
    <row r="4548" spans="2:3" x14ac:dyDescent="0.25">
      <c r="B4548"/>
      <c r="C4548"/>
    </row>
    <row r="4549" spans="2:3" x14ac:dyDescent="0.25">
      <c r="B4549"/>
      <c r="C4549"/>
    </row>
    <row r="4550" spans="2:3" x14ac:dyDescent="0.25">
      <c r="B4550"/>
      <c r="C4550"/>
    </row>
    <row r="4551" spans="2:3" x14ac:dyDescent="0.25">
      <c r="B4551"/>
      <c r="C4551"/>
    </row>
    <row r="4552" spans="2:3" x14ac:dyDescent="0.25">
      <c r="B4552"/>
      <c r="C4552"/>
    </row>
    <row r="4553" spans="2:3" x14ac:dyDescent="0.25">
      <c r="B4553"/>
      <c r="C4553"/>
    </row>
    <row r="4554" spans="2:3" x14ac:dyDescent="0.25">
      <c r="B4554"/>
      <c r="C4554"/>
    </row>
    <row r="4555" spans="2:3" x14ac:dyDescent="0.25">
      <c r="B4555"/>
      <c r="C4555"/>
    </row>
    <row r="4556" spans="2:3" x14ac:dyDescent="0.25">
      <c r="B4556"/>
      <c r="C4556"/>
    </row>
    <row r="4557" spans="2:3" x14ac:dyDescent="0.25">
      <c r="B4557"/>
      <c r="C4557"/>
    </row>
    <row r="4558" spans="2:3" x14ac:dyDescent="0.25">
      <c r="B4558"/>
      <c r="C4558"/>
    </row>
    <row r="4559" spans="2:3" x14ac:dyDescent="0.25">
      <c r="B4559"/>
      <c r="C4559"/>
    </row>
    <row r="4560" spans="2:3" x14ac:dyDescent="0.25">
      <c r="B4560"/>
      <c r="C4560"/>
    </row>
    <row r="4561" spans="2:3" x14ac:dyDescent="0.25">
      <c r="B4561"/>
      <c r="C4561"/>
    </row>
    <row r="4562" spans="2:3" x14ac:dyDescent="0.25">
      <c r="B4562"/>
      <c r="C4562"/>
    </row>
    <row r="4563" spans="2:3" x14ac:dyDescent="0.25">
      <c r="B4563"/>
      <c r="C4563"/>
    </row>
    <row r="4564" spans="2:3" x14ac:dyDescent="0.25">
      <c r="B4564"/>
      <c r="C4564"/>
    </row>
    <row r="4565" spans="2:3" x14ac:dyDescent="0.25">
      <c r="B4565"/>
      <c r="C4565"/>
    </row>
    <row r="4566" spans="2:3" x14ac:dyDescent="0.25">
      <c r="B4566"/>
      <c r="C4566"/>
    </row>
    <row r="4567" spans="2:3" x14ac:dyDescent="0.25">
      <c r="B4567"/>
      <c r="C4567"/>
    </row>
    <row r="4568" spans="2:3" x14ac:dyDescent="0.25">
      <c r="B4568"/>
      <c r="C4568"/>
    </row>
    <row r="4569" spans="2:3" x14ac:dyDescent="0.25">
      <c r="B4569"/>
      <c r="C4569"/>
    </row>
    <row r="4570" spans="2:3" x14ac:dyDescent="0.25">
      <c r="B4570"/>
      <c r="C4570"/>
    </row>
    <row r="4571" spans="2:3" x14ac:dyDescent="0.25">
      <c r="B4571"/>
      <c r="C4571"/>
    </row>
    <row r="4572" spans="2:3" x14ac:dyDescent="0.25">
      <c r="B4572"/>
      <c r="C4572"/>
    </row>
    <row r="4573" spans="2:3" x14ac:dyDescent="0.25">
      <c r="B4573"/>
      <c r="C4573"/>
    </row>
    <row r="4574" spans="2:3" x14ac:dyDescent="0.25">
      <c r="B4574"/>
      <c r="C4574"/>
    </row>
    <row r="4575" spans="2:3" x14ac:dyDescent="0.25">
      <c r="B4575"/>
      <c r="C4575"/>
    </row>
    <row r="4576" spans="2:3" x14ac:dyDescent="0.25">
      <c r="B4576"/>
      <c r="C4576"/>
    </row>
    <row r="4577" spans="2:3" x14ac:dyDescent="0.25">
      <c r="B4577"/>
      <c r="C4577"/>
    </row>
    <row r="4578" spans="2:3" x14ac:dyDescent="0.25">
      <c r="B4578"/>
      <c r="C4578"/>
    </row>
    <row r="4579" spans="2:3" x14ac:dyDescent="0.25">
      <c r="B4579"/>
      <c r="C4579"/>
    </row>
    <row r="4580" spans="2:3" x14ac:dyDescent="0.25">
      <c r="B4580"/>
      <c r="C4580"/>
    </row>
    <row r="4581" spans="2:3" x14ac:dyDescent="0.25">
      <c r="B4581"/>
      <c r="C4581"/>
    </row>
    <row r="4582" spans="2:3" x14ac:dyDescent="0.25">
      <c r="B4582"/>
      <c r="C4582"/>
    </row>
    <row r="4583" spans="2:3" x14ac:dyDescent="0.25">
      <c r="B4583"/>
      <c r="C4583"/>
    </row>
    <row r="4584" spans="2:3" x14ac:dyDescent="0.25">
      <c r="B4584"/>
      <c r="C4584"/>
    </row>
    <row r="4585" spans="2:3" x14ac:dyDescent="0.25">
      <c r="B4585"/>
      <c r="C4585"/>
    </row>
    <row r="4586" spans="2:3" x14ac:dyDescent="0.25">
      <c r="B4586"/>
      <c r="C4586"/>
    </row>
    <row r="4587" spans="2:3" x14ac:dyDescent="0.25">
      <c r="B4587"/>
      <c r="C4587"/>
    </row>
    <row r="4588" spans="2:3" x14ac:dyDescent="0.25">
      <c r="B4588"/>
      <c r="C4588"/>
    </row>
    <row r="4589" spans="2:3" x14ac:dyDescent="0.25">
      <c r="B4589"/>
      <c r="C4589"/>
    </row>
    <row r="4590" spans="2:3" x14ac:dyDescent="0.25">
      <c r="B4590"/>
      <c r="C4590"/>
    </row>
    <row r="4591" spans="2:3" x14ac:dyDescent="0.25">
      <c r="B4591"/>
      <c r="C4591"/>
    </row>
    <row r="4592" spans="2:3" x14ac:dyDescent="0.25">
      <c r="B4592"/>
      <c r="C4592"/>
    </row>
    <row r="4593" spans="2:3" x14ac:dyDescent="0.25">
      <c r="B4593"/>
      <c r="C4593"/>
    </row>
    <row r="4594" spans="2:3" x14ac:dyDescent="0.25">
      <c r="B4594"/>
      <c r="C4594"/>
    </row>
    <row r="4595" spans="2:3" x14ac:dyDescent="0.25">
      <c r="B4595"/>
      <c r="C4595"/>
    </row>
    <row r="4596" spans="2:3" x14ac:dyDescent="0.25">
      <c r="B4596"/>
      <c r="C4596"/>
    </row>
    <row r="4597" spans="2:3" x14ac:dyDescent="0.25">
      <c r="B4597"/>
      <c r="C4597"/>
    </row>
    <row r="4598" spans="2:3" x14ac:dyDescent="0.25">
      <c r="B4598"/>
      <c r="C4598"/>
    </row>
    <row r="4599" spans="2:3" x14ac:dyDescent="0.25">
      <c r="B4599"/>
      <c r="C4599"/>
    </row>
    <row r="4600" spans="2:3" x14ac:dyDescent="0.25">
      <c r="B4600"/>
      <c r="C4600"/>
    </row>
    <row r="4601" spans="2:3" x14ac:dyDescent="0.25">
      <c r="B4601"/>
      <c r="C4601"/>
    </row>
    <row r="4602" spans="2:3" x14ac:dyDescent="0.25">
      <c r="B4602"/>
      <c r="C4602"/>
    </row>
    <row r="4603" spans="2:3" x14ac:dyDescent="0.25">
      <c r="B4603"/>
      <c r="C4603"/>
    </row>
    <row r="4604" spans="2:3" x14ac:dyDescent="0.25">
      <c r="B4604"/>
      <c r="C4604"/>
    </row>
    <row r="4605" spans="2:3" x14ac:dyDescent="0.25">
      <c r="B4605"/>
      <c r="C4605"/>
    </row>
    <row r="4606" spans="2:3" x14ac:dyDescent="0.25">
      <c r="B4606"/>
      <c r="C4606"/>
    </row>
    <row r="4607" spans="2:3" x14ac:dyDescent="0.25">
      <c r="B4607"/>
      <c r="C4607"/>
    </row>
    <row r="4608" spans="2:3" x14ac:dyDescent="0.25">
      <c r="B4608"/>
      <c r="C4608"/>
    </row>
    <row r="4609" spans="2:3" x14ac:dyDescent="0.25">
      <c r="B4609"/>
      <c r="C4609"/>
    </row>
    <row r="4610" spans="2:3" x14ac:dyDescent="0.25">
      <c r="B4610"/>
      <c r="C4610"/>
    </row>
    <row r="4611" spans="2:3" x14ac:dyDescent="0.25">
      <c r="B4611"/>
      <c r="C4611"/>
    </row>
    <row r="4612" spans="2:3" x14ac:dyDescent="0.25">
      <c r="B4612"/>
      <c r="C4612"/>
    </row>
    <row r="4613" spans="2:3" x14ac:dyDescent="0.25">
      <c r="B4613"/>
      <c r="C4613"/>
    </row>
    <row r="4614" spans="2:3" x14ac:dyDescent="0.25">
      <c r="B4614"/>
      <c r="C4614"/>
    </row>
    <row r="4615" spans="2:3" x14ac:dyDescent="0.25">
      <c r="B4615"/>
      <c r="C4615"/>
    </row>
    <row r="4616" spans="2:3" x14ac:dyDescent="0.25">
      <c r="B4616"/>
      <c r="C4616"/>
    </row>
    <row r="4617" spans="2:3" x14ac:dyDescent="0.25">
      <c r="B4617"/>
      <c r="C4617"/>
    </row>
    <row r="4618" spans="2:3" x14ac:dyDescent="0.25">
      <c r="B4618"/>
      <c r="C4618"/>
    </row>
    <row r="4619" spans="2:3" x14ac:dyDescent="0.25">
      <c r="B4619"/>
      <c r="C4619"/>
    </row>
    <row r="4620" spans="2:3" x14ac:dyDescent="0.25">
      <c r="B4620"/>
      <c r="C4620"/>
    </row>
    <row r="4621" spans="2:3" x14ac:dyDescent="0.25">
      <c r="B4621"/>
      <c r="C4621"/>
    </row>
    <row r="4622" spans="2:3" x14ac:dyDescent="0.25">
      <c r="B4622"/>
      <c r="C4622"/>
    </row>
    <row r="4623" spans="2:3" x14ac:dyDescent="0.25">
      <c r="B4623"/>
      <c r="C4623"/>
    </row>
    <row r="4624" spans="2:3" x14ac:dyDescent="0.25">
      <c r="B4624"/>
      <c r="C4624"/>
    </row>
    <row r="4625" spans="2:3" x14ac:dyDescent="0.25">
      <c r="B4625"/>
      <c r="C4625"/>
    </row>
    <row r="4626" spans="2:3" x14ac:dyDescent="0.25">
      <c r="B4626"/>
      <c r="C4626"/>
    </row>
    <row r="4627" spans="2:3" x14ac:dyDescent="0.25">
      <c r="B4627"/>
      <c r="C4627"/>
    </row>
    <row r="4628" spans="2:3" x14ac:dyDescent="0.25">
      <c r="B4628"/>
      <c r="C4628"/>
    </row>
    <row r="4629" spans="2:3" x14ac:dyDescent="0.25">
      <c r="B4629"/>
      <c r="C4629"/>
    </row>
    <row r="4630" spans="2:3" x14ac:dyDescent="0.25">
      <c r="B4630"/>
      <c r="C4630"/>
    </row>
    <row r="4631" spans="2:3" x14ac:dyDescent="0.25">
      <c r="B4631"/>
      <c r="C4631"/>
    </row>
    <row r="4632" spans="2:3" x14ac:dyDescent="0.25">
      <c r="B4632"/>
      <c r="C4632"/>
    </row>
    <row r="4633" spans="2:3" x14ac:dyDescent="0.25">
      <c r="B4633"/>
      <c r="C4633"/>
    </row>
    <row r="4634" spans="2:3" x14ac:dyDescent="0.25">
      <c r="B4634"/>
      <c r="C4634"/>
    </row>
    <row r="4635" spans="2:3" x14ac:dyDescent="0.25">
      <c r="B4635"/>
      <c r="C4635"/>
    </row>
    <row r="4636" spans="2:3" x14ac:dyDescent="0.25">
      <c r="B4636"/>
      <c r="C4636"/>
    </row>
    <row r="4637" spans="2:3" x14ac:dyDescent="0.25">
      <c r="B4637"/>
      <c r="C4637"/>
    </row>
    <row r="4638" spans="2:3" x14ac:dyDescent="0.25">
      <c r="B4638"/>
      <c r="C4638"/>
    </row>
    <row r="4639" spans="2:3" x14ac:dyDescent="0.25">
      <c r="B4639"/>
      <c r="C4639"/>
    </row>
    <row r="4640" spans="2:3" x14ac:dyDescent="0.25">
      <c r="B4640"/>
      <c r="C4640"/>
    </row>
    <row r="4641" spans="2:3" x14ac:dyDescent="0.25">
      <c r="B4641"/>
      <c r="C4641"/>
    </row>
    <row r="4642" spans="2:3" x14ac:dyDescent="0.25">
      <c r="B4642"/>
      <c r="C4642"/>
    </row>
    <row r="4643" spans="2:3" x14ac:dyDescent="0.25">
      <c r="B4643"/>
      <c r="C4643"/>
    </row>
    <row r="4644" spans="2:3" x14ac:dyDescent="0.25">
      <c r="B4644"/>
      <c r="C4644"/>
    </row>
    <row r="4645" spans="2:3" x14ac:dyDescent="0.25">
      <c r="B4645"/>
      <c r="C4645"/>
    </row>
    <row r="4646" spans="2:3" x14ac:dyDescent="0.25">
      <c r="B4646"/>
      <c r="C4646"/>
    </row>
    <row r="4647" spans="2:3" x14ac:dyDescent="0.25">
      <c r="B4647"/>
      <c r="C4647"/>
    </row>
    <row r="4648" spans="2:3" x14ac:dyDescent="0.25">
      <c r="B4648"/>
      <c r="C4648"/>
    </row>
    <row r="4649" spans="2:3" x14ac:dyDescent="0.25">
      <c r="B4649"/>
      <c r="C4649"/>
    </row>
    <row r="4650" spans="2:3" x14ac:dyDescent="0.25">
      <c r="B4650"/>
      <c r="C4650"/>
    </row>
    <row r="4651" spans="2:3" x14ac:dyDescent="0.25">
      <c r="B4651"/>
      <c r="C4651"/>
    </row>
    <row r="4652" spans="2:3" x14ac:dyDescent="0.25">
      <c r="B4652"/>
      <c r="C4652"/>
    </row>
    <row r="4653" spans="2:3" x14ac:dyDescent="0.25">
      <c r="B4653"/>
      <c r="C4653"/>
    </row>
    <row r="4654" spans="2:3" x14ac:dyDescent="0.25">
      <c r="B4654"/>
      <c r="C4654"/>
    </row>
    <row r="4655" spans="2:3" x14ac:dyDescent="0.25">
      <c r="B4655"/>
      <c r="C4655"/>
    </row>
    <row r="4656" spans="2:3" x14ac:dyDescent="0.25">
      <c r="B4656"/>
      <c r="C4656"/>
    </row>
    <row r="4657" spans="2:3" x14ac:dyDescent="0.25">
      <c r="B4657"/>
      <c r="C4657"/>
    </row>
    <row r="4658" spans="2:3" x14ac:dyDescent="0.25">
      <c r="B4658"/>
      <c r="C4658"/>
    </row>
    <row r="4659" spans="2:3" x14ac:dyDescent="0.25">
      <c r="B4659"/>
      <c r="C4659"/>
    </row>
    <row r="4660" spans="2:3" x14ac:dyDescent="0.25">
      <c r="B4660"/>
      <c r="C4660"/>
    </row>
    <row r="4661" spans="2:3" x14ac:dyDescent="0.25">
      <c r="B4661"/>
      <c r="C4661"/>
    </row>
    <row r="4662" spans="2:3" x14ac:dyDescent="0.25">
      <c r="B4662"/>
      <c r="C4662"/>
    </row>
    <row r="4663" spans="2:3" x14ac:dyDescent="0.25">
      <c r="B4663"/>
      <c r="C4663"/>
    </row>
    <row r="4664" spans="2:3" x14ac:dyDescent="0.25">
      <c r="B4664"/>
      <c r="C4664"/>
    </row>
    <row r="4665" spans="2:3" x14ac:dyDescent="0.25">
      <c r="B4665"/>
      <c r="C4665"/>
    </row>
    <row r="4666" spans="2:3" x14ac:dyDescent="0.25">
      <c r="B4666"/>
      <c r="C4666"/>
    </row>
    <row r="4667" spans="2:3" x14ac:dyDescent="0.25">
      <c r="B4667"/>
      <c r="C4667"/>
    </row>
    <row r="4668" spans="2:3" x14ac:dyDescent="0.25">
      <c r="B4668"/>
      <c r="C4668"/>
    </row>
    <row r="4669" spans="2:3" x14ac:dyDescent="0.25">
      <c r="B4669"/>
      <c r="C4669"/>
    </row>
    <row r="4670" spans="2:3" x14ac:dyDescent="0.25">
      <c r="B4670"/>
      <c r="C4670"/>
    </row>
    <row r="4671" spans="2:3" x14ac:dyDescent="0.25">
      <c r="B4671"/>
      <c r="C4671"/>
    </row>
    <row r="4672" spans="2:3" x14ac:dyDescent="0.25">
      <c r="B4672"/>
      <c r="C4672"/>
    </row>
    <row r="4673" spans="2:3" x14ac:dyDescent="0.25">
      <c r="B4673"/>
      <c r="C4673"/>
    </row>
    <row r="4674" spans="2:3" x14ac:dyDescent="0.25">
      <c r="B4674"/>
      <c r="C4674"/>
    </row>
    <row r="4675" spans="2:3" x14ac:dyDescent="0.25">
      <c r="B4675"/>
      <c r="C4675"/>
    </row>
    <row r="4676" spans="2:3" x14ac:dyDescent="0.25">
      <c r="B4676"/>
      <c r="C4676"/>
    </row>
    <row r="4677" spans="2:3" x14ac:dyDescent="0.25">
      <c r="B4677"/>
      <c r="C4677"/>
    </row>
    <row r="4678" spans="2:3" x14ac:dyDescent="0.25">
      <c r="B4678"/>
      <c r="C4678"/>
    </row>
    <row r="4679" spans="2:3" x14ac:dyDescent="0.25">
      <c r="B4679"/>
      <c r="C4679"/>
    </row>
    <row r="4680" spans="2:3" x14ac:dyDescent="0.25">
      <c r="B4680"/>
      <c r="C4680"/>
    </row>
    <row r="4681" spans="2:3" x14ac:dyDescent="0.25">
      <c r="B4681"/>
      <c r="C4681"/>
    </row>
    <row r="4682" spans="2:3" x14ac:dyDescent="0.25">
      <c r="B4682"/>
      <c r="C4682"/>
    </row>
    <row r="4683" spans="2:3" x14ac:dyDescent="0.25">
      <c r="B4683"/>
      <c r="C4683"/>
    </row>
    <row r="4684" spans="2:3" x14ac:dyDescent="0.25">
      <c r="B4684"/>
      <c r="C4684"/>
    </row>
    <row r="4685" spans="2:3" x14ac:dyDescent="0.25">
      <c r="B4685"/>
      <c r="C4685"/>
    </row>
    <row r="4686" spans="2:3" x14ac:dyDescent="0.25">
      <c r="B4686"/>
      <c r="C4686"/>
    </row>
    <row r="4687" spans="2:3" x14ac:dyDescent="0.25">
      <c r="B4687"/>
      <c r="C4687"/>
    </row>
    <row r="4688" spans="2:3" x14ac:dyDescent="0.25">
      <c r="B4688"/>
      <c r="C4688"/>
    </row>
    <row r="4689" spans="2:3" x14ac:dyDescent="0.25">
      <c r="B4689"/>
      <c r="C4689"/>
    </row>
    <row r="4690" spans="2:3" x14ac:dyDescent="0.25">
      <c r="B4690"/>
      <c r="C4690"/>
    </row>
    <row r="4691" spans="2:3" x14ac:dyDescent="0.25">
      <c r="B4691"/>
      <c r="C4691"/>
    </row>
    <row r="4692" spans="2:3" x14ac:dyDescent="0.25">
      <c r="B4692"/>
      <c r="C4692"/>
    </row>
    <row r="4693" spans="2:3" x14ac:dyDescent="0.25">
      <c r="B4693"/>
      <c r="C4693"/>
    </row>
    <row r="4694" spans="2:3" x14ac:dyDescent="0.25">
      <c r="B4694"/>
      <c r="C4694"/>
    </row>
    <row r="4695" spans="2:3" x14ac:dyDescent="0.25">
      <c r="B4695"/>
      <c r="C4695"/>
    </row>
    <row r="4696" spans="2:3" x14ac:dyDescent="0.25">
      <c r="B4696"/>
      <c r="C4696"/>
    </row>
    <row r="4697" spans="2:3" x14ac:dyDescent="0.25">
      <c r="B4697"/>
      <c r="C4697"/>
    </row>
    <row r="4698" spans="2:3" x14ac:dyDescent="0.25">
      <c r="B4698"/>
      <c r="C4698"/>
    </row>
    <row r="4699" spans="2:3" x14ac:dyDescent="0.25">
      <c r="B4699"/>
      <c r="C4699"/>
    </row>
    <row r="4700" spans="2:3" x14ac:dyDescent="0.25">
      <c r="B4700"/>
      <c r="C4700"/>
    </row>
    <row r="4701" spans="2:3" x14ac:dyDescent="0.25">
      <c r="B4701"/>
      <c r="C4701"/>
    </row>
    <row r="4702" spans="2:3" x14ac:dyDescent="0.25">
      <c r="B4702"/>
      <c r="C4702"/>
    </row>
    <row r="4703" spans="2:3" x14ac:dyDescent="0.25">
      <c r="B4703"/>
      <c r="C4703"/>
    </row>
    <row r="4704" spans="2:3" x14ac:dyDescent="0.25">
      <c r="B4704"/>
      <c r="C4704"/>
    </row>
    <row r="4705" spans="2:3" x14ac:dyDescent="0.25">
      <c r="B4705"/>
      <c r="C4705"/>
    </row>
    <row r="4706" spans="2:3" x14ac:dyDescent="0.25">
      <c r="B4706"/>
      <c r="C4706"/>
    </row>
    <row r="4707" spans="2:3" x14ac:dyDescent="0.25">
      <c r="B4707"/>
      <c r="C4707"/>
    </row>
    <row r="4708" spans="2:3" x14ac:dyDescent="0.25">
      <c r="B4708"/>
      <c r="C4708"/>
    </row>
    <row r="4709" spans="2:3" x14ac:dyDescent="0.25">
      <c r="B4709"/>
      <c r="C4709"/>
    </row>
    <row r="4710" spans="2:3" x14ac:dyDescent="0.25">
      <c r="B4710"/>
      <c r="C4710"/>
    </row>
    <row r="4711" spans="2:3" x14ac:dyDescent="0.25">
      <c r="B4711"/>
      <c r="C4711"/>
    </row>
    <row r="4712" spans="2:3" x14ac:dyDescent="0.25">
      <c r="B4712"/>
      <c r="C4712"/>
    </row>
    <row r="4713" spans="2:3" x14ac:dyDescent="0.25">
      <c r="B4713"/>
      <c r="C4713"/>
    </row>
    <row r="4714" spans="2:3" x14ac:dyDescent="0.25">
      <c r="B4714"/>
      <c r="C4714"/>
    </row>
    <row r="4715" spans="2:3" x14ac:dyDescent="0.25">
      <c r="B4715"/>
      <c r="C4715"/>
    </row>
    <row r="4716" spans="2:3" x14ac:dyDescent="0.25">
      <c r="B4716"/>
      <c r="C4716"/>
    </row>
    <row r="4717" spans="2:3" x14ac:dyDescent="0.25">
      <c r="B4717"/>
      <c r="C4717"/>
    </row>
    <row r="4718" spans="2:3" x14ac:dyDescent="0.25">
      <c r="B4718"/>
      <c r="C4718"/>
    </row>
    <row r="4719" spans="2:3" x14ac:dyDescent="0.25">
      <c r="B4719"/>
      <c r="C4719"/>
    </row>
    <row r="4720" spans="2:3" x14ac:dyDescent="0.25">
      <c r="B4720"/>
      <c r="C4720"/>
    </row>
    <row r="4721" spans="2:3" x14ac:dyDescent="0.25">
      <c r="B4721"/>
      <c r="C4721"/>
    </row>
    <row r="4722" spans="2:3" x14ac:dyDescent="0.25">
      <c r="B4722"/>
      <c r="C4722"/>
    </row>
    <row r="4723" spans="2:3" x14ac:dyDescent="0.25">
      <c r="B4723"/>
      <c r="C4723"/>
    </row>
    <row r="4724" spans="2:3" x14ac:dyDescent="0.25">
      <c r="B4724"/>
      <c r="C4724"/>
    </row>
    <row r="4725" spans="2:3" x14ac:dyDescent="0.25">
      <c r="B4725"/>
      <c r="C4725"/>
    </row>
    <row r="4726" spans="2:3" x14ac:dyDescent="0.25">
      <c r="B4726"/>
      <c r="C4726"/>
    </row>
    <row r="4727" spans="2:3" x14ac:dyDescent="0.25">
      <c r="B4727"/>
      <c r="C4727"/>
    </row>
    <row r="4728" spans="2:3" x14ac:dyDescent="0.25">
      <c r="B4728"/>
      <c r="C4728"/>
    </row>
    <row r="4729" spans="2:3" x14ac:dyDescent="0.25">
      <c r="B4729"/>
      <c r="C4729"/>
    </row>
    <row r="4730" spans="2:3" x14ac:dyDescent="0.25">
      <c r="B4730"/>
      <c r="C4730"/>
    </row>
    <row r="4731" spans="2:3" x14ac:dyDescent="0.25">
      <c r="B4731"/>
      <c r="C4731"/>
    </row>
    <row r="4732" spans="2:3" x14ac:dyDescent="0.25">
      <c r="B4732"/>
      <c r="C4732"/>
    </row>
    <row r="4733" spans="2:3" x14ac:dyDescent="0.25">
      <c r="B4733"/>
      <c r="C4733"/>
    </row>
    <row r="4734" spans="2:3" x14ac:dyDescent="0.25">
      <c r="B4734"/>
      <c r="C4734"/>
    </row>
    <row r="4735" spans="2:3" x14ac:dyDescent="0.25">
      <c r="B4735"/>
      <c r="C4735"/>
    </row>
    <row r="4736" spans="2:3" x14ac:dyDescent="0.25">
      <c r="B4736"/>
      <c r="C4736"/>
    </row>
    <row r="4737" spans="2:3" x14ac:dyDescent="0.25">
      <c r="B4737"/>
      <c r="C4737"/>
    </row>
    <row r="4738" spans="2:3" x14ac:dyDescent="0.25">
      <c r="B4738"/>
      <c r="C4738"/>
    </row>
    <row r="4739" spans="2:3" x14ac:dyDescent="0.25">
      <c r="B4739"/>
      <c r="C4739"/>
    </row>
    <row r="4740" spans="2:3" x14ac:dyDescent="0.25">
      <c r="B4740"/>
      <c r="C4740"/>
    </row>
    <row r="4741" spans="2:3" x14ac:dyDescent="0.25">
      <c r="B4741"/>
      <c r="C4741"/>
    </row>
    <row r="4742" spans="2:3" x14ac:dyDescent="0.25">
      <c r="B4742"/>
      <c r="C4742"/>
    </row>
    <row r="4743" spans="2:3" x14ac:dyDescent="0.25">
      <c r="B4743"/>
      <c r="C4743"/>
    </row>
    <row r="4744" spans="2:3" x14ac:dyDescent="0.25">
      <c r="B4744"/>
      <c r="C4744"/>
    </row>
    <row r="4745" spans="2:3" x14ac:dyDescent="0.25">
      <c r="B4745"/>
      <c r="C4745"/>
    </row>
    <row r="4746" spans="2:3" x14ac:dyDescent="0.25">
      <c r="B4746"/>
      <c r="C4746"/>
    </row>
    <row r="4747" spans="2:3" x14ac:dyDescent="0.25">
      <c r="B4747"/>
      <c r="C4747"/>
    </row>
    <row r="4748" spans="2:3" x14ac:dyDescent="0.25">
      <c r="B4748"/>
      <c r="C4748"/>
    </row>
    <row r="4749" spans="2:3" x14ac:dyDescent="0.25">
      <c r="B4749"/>
      <c r="C4749"/>
    </row>
    <row r="4750" spans="2:3" x14ac:dyDescent="0.25">
      <c r="B4750"/>
      <c r="C4750"/>
    </row>
    <row r="4751" spans="2:3" x14ac:dyDescent="0.25">
      <c r="B4751"/>
      <c r="C4751"/>
    </row>
    <row r="4752" spans="2:3" x14ac:dyDescent="0.25">
      <c r="B4752"/>
      <c r="C4752"/>
    </row>
    <row r="4753" spans="2:3" x14ac:dyDescent="0.25">
      <c r="B4753"/>
      <c r="C4753"/>
    </row>
    <row r="4754" spans="2:3" x14ac:dyDescent="0.25">
      <c r="B4754"/>
      <c r="C4754"/>
    </row>
    <row r="4755" spans="2:3" x14ac:dyDescent="0.25">
      <c r="B4755"/>
      <c r="C4755"/>
    </row>
    <row r="4756" spans="2:3" x14ac:dyDescent="0.25">
      <c r="B4756"/>
      <c r="C4756"/>
    </row>
    <row r="4757" spans="2:3" x14ac:dyDescent="0.25">
      <c r="B4757"/>
      <c r="C4757"/>
    </row>
    <row r="4758" spans="2:3" x14ac:dyDescent="0.25">
      <c r="B4758"/>
      <c r="C4758"/>
    </row>
    <row r="4759" spans="2:3" x14ac:dyDescent="0.25">
      <c r="B4759"/>
      <c r="C4759"/>
    </row>
    <row r="4760" spans="2:3" x14ac:dyDescent="0.25">
      <c r="B4760"/>
      <c r="C4760"/>
    </row>
    <row r="4761" spans="2:3" x14ac:dyDescent="0.25">
      <c r="B4761"/>
      <c r="C4761"/>
    </row>
    <row r="4762" spans="2:3" x14ac:dyDescent="0.25">
      <c r="B4762"/>
      <c r="C4762"/>
    </row>
    <row r="4763" spans="2:3" x14ac:dyDescent="0.25">
      <c r="B4763"/>
      <c r="C4763"/>
    </row>
    <row r="4764" spans="2:3" x14ac:dyDescent="0.25">
      <c r="B4764"/>
      <c r="C4764"/>
    </row>
    <row r="4765" spans="2:3" x14ac:dyDescent="0.25">
      <c r="B4765"/>
      <c r="C4765"/>
    </row>
    <row r="4766" spans="2:3" x14ac:dyDescent="0.25">
      <c r="B4766"/>
      <c r="C4766"/>
    </row>
    <row r="4767" spans="2:3" x14ac:dyDescent="0.25">
      <c r="B4767"/>
      <c r="C4767"/>
    </row>
    <row r="4768" spans="2:3" x14ac:dyDescent="0.25">
      <c r="B4768"/>
      <c r="C4768"/>
    </row>
    <row r="4769" spans="2:3" x14ac:dyDescent="0.25">
      <c r="B4769"/>
      <c r="C4769"/>
    </row>
    <row r="4770" spans="2:3" x14ac:dyDescent="0.25">
      <c r="B4770"/>
      <c r="C4770"/>
    </row>
    <row r="4771" spans="2:3" x14ac:dyDescent="0.25">
      <c r="B4771"/>
      <c r="C4771"/>
    </row>
    <row r="4772" spans="2:3" x14ac:dyDescent="0.25">
      <c r="B4772"/>
      <c r="C4772"/>
    </row>
    <row r="4773" spans="2:3" x14ac:dyDescent="0.25">
      <c r="B4773"/>
      <c r="C4773"/>
    </row>
    <row r="4774" spans="2:3" x14ac:dyDescent="0.25">
      <c r="B4774"/>
      <c r="C4774"/>
    </row>
    <row r="4775" spans="2:3" x14ac:dyDescent="0.25">
      <c r="B4775"/>
      <c r="C4775"/>
    </row>
    <row r="4776" spans="2:3" x14ac:dyDescent="0.25">
      <c r="B4776"/>
      <c r="C4776"/>
    </row>
    <row r="4777" spans="2:3" x14ac:dyDescent="0.25">
      <c r="B4777"/>
      <c r="C4777"/>
    </row>
    <row r="4778" spans="2:3" x14ac:dyDescent="0.25">
      <c r="B4778"/>
      <c r="C4778"/>
    </row>
    <row r="4779" spans="2:3" x14ac:dyDescent="0.25">
      <c r="B4779"/>
      <c r="C4779"/>
    </row>
    <row r="4780" spans="2:3" x14ac:dyDescent="0.25">
      <c r="B4780"/>
      <c r="C4780"/>
    </row>
    <row r="4781" spans="2:3" x14ac:dyDescent="0.25">
      <c r="B4781"/>
      <c r="C4781"/>
    </row>
    <row r="4782" spans="2:3" x14ac:dyDescent="0.25">
      <c r="B4782"/>
      <c r="C4782"/>
    </row>
    <row r="4783" spans="2:3" x14ac:dyDescent="0.25">
      <c r="B4783"/>
      <c r="C4783"/>
    </row>
    <row r="4784" spans="2:3" x14ac:dyDescent="0.25">
      <c r="B4784"/>
      <c r="C4784"/>
    </row>
    <row r="4785" spans="2:3" x14ac:dyDescent="0.25">
      <c r="B4785"/>
      <c r="C4785"/>
    </row>
    <row r="4786" spans="2:3" x14ac:dyDescent="0.25">
      <c r="B4786"/>
      <c r="C4786"/>
    </row>
    <row r="4787" spans="2:3" x14ac:dyDescent="0.25">
      <c r="B4787"/>
      <c r="C4787"/>
    </row>
    <row r="4788" spans="2:3" x14ac:dyDescent="0.25">
      <c r="B4788"/>
      <c r="C4788"/>
    </row>
    <row r="4789" spans="2:3" x14ac:dyDescent="0.25">
      <c r="B4789"/>
      <c r="C4789"/>
    </row>
    <row r="4790" spans="2:3" x14ac:dyDescent="0.25">
      <c r="B4790"/>
      <c r="C4790"/>
    </row>
    <row r="4791" spans="2:3" x14ac:dyDescent="0.25">
      <c r="B4791"/>
      <c r="C4791"/>
    </row>
    <row r="4792" spans="2:3" x14ac:dyDescent="0.25">
      <c r="B4792"/>
      <c r="C4792"/>
    </row>
    <row r="4793" spans="2:3" x14ac:dyDescent="0.25">
      <c r="B4793"/>
      <c r="C4793"/>
    </row>
    <row r="4794" spans="2:3" x14ac:dyDescent="0.25">
      <c r="B4794"/>
      <c r="C4794"/>
    </row>
    <row r="4795" spans="2:3" x14ac:dyDescent="0.25">
      <c r="B4795"/>
      <c r="C4795"/>
    </row>
    <row r="4796" spans="2:3" x14ac:dyDescent="0.25">
      <c r="B4796"/>
      <c r="C4796"/>
    </row>
    <row r="4797" spans="2:3" x14ac:dyDescent="0.25">
      <c r="B4797"/>
      <c r="C4797"/>
    </row>
    <row r="4798" spans="2:3" x14ac:dyDescent="0.25">
      <c r="B4798"/>
      <c r="C4798"/>
    </row>
    <row r="4799" spans="2:3" x14ac:dyDescent="0.25">
      <c r="B4799"/>
      <c r="C4799"/>
    </row>
    <row r="4800" spans="2:3" x14ac:dyDescent="0.25">
      <c r="B4800"/>
      <c r="C4800"/>
    </row>
    <row r="4801" spans="2:3" x14ac:dyDescent="0.25">
      <c r="B4801"/>
      <c r="C4801"/>
    </row>
    <row r="4802" spans="2:3" x14ac:dyDescent="0.25">
      <c r="B4802"/>
      <c r="C4802"/>
    </row>
    <row r="4803" spans="2:3" x14ac:dyDescent="0.25">
      <c r="B4803"/>
      <c r="C4803"/>
    </row>
    <row r="4804" spans="2:3" x14ac:dyDescent="0.25">
      <c r="B4804"/>
      <c r="C4804"/>
    </row>
    <row r="4805" spans="2:3" x14ac:dyDescent="0.25">
      <c r="B4805"/>
      <c r="C4805"/>
    </row>
    <row r="4806" spans="2:3" x14ac:dyDescent="0.25">
      <c r="B4806"/>
      <c r="C4806"/>
    </row>
    <row r="4807" spans="2:3" x14ac:dyDescent="0.25">
      <c r="B4807"/>
      <c r="C4807"/>
    </row>
    <row r="4808" spans="2:3" x14ac:dyDescent="0.25">
      <c r="B4808"/>
      <c r="C4808"/>
    </row>
    <row r="4809" spans="2:3" x14ac:dyDescent="0.25">
      <c r="B4809"/>
      <c r="C4809"/>
    </row>
    <row r="4810" spans="2:3" x14ac:dyDescent="0.25">
      <c r="B4810"/>
      <c r="C4810"/>
    </row>
    <row r="4811" spans="2:3" x14ac:dyDescent="0.25">
      <c r="B4811"/>
      <c r="C4811"/>
    </row>
    <row r="4812" spans="2:3" x14ac:dyDescent="0.25">
      <c r="B4812"/>
      <c r="C4812"/>
    </row>
    <row r="4813" spans="2:3" x14ac:dyDescent="0.25">
      <c r="B4813"/>
      <c r="C4813"/>
    </row>
    <row r="4814" spans="2:3" x14ac:dyDescent="0.25">
      <c r="B4814"/>
      <c r="C4814"/>
    </row>
    <row r="4815" spans="2:3" x14ac:dyDescent="0.25">
      <c r="B4815"/>
      <c r="C4815"/>
    </row>
    <row r="4816" spans="2:3" x14ac:dyDescent="0.25">
      <c r="B4816"/>
      <c r="C4816"/>
    </row>
    <row r="4817" spans="2:3" x14ac:dyDescent="0.25">
      <c r="B4817"/>
      <c r="C4817"/>
    </row>
    <row r="4818" spans="2:3" x14ac:dyDescent="0.25">
      <c r="B4818"/>
      <c r="C4818"/>
    </row>
    <row r="4819" spans="2:3" x14ac:dyDescent="0.25">
      <c r="B4819"/>
      <c r="C4819"/>
    </row>
    <row r="4820" spans="2:3" x14ac:dyDescent="0.25">
      <c r="B4820"/>
      <c r="C4820"/>
    </row>
    <row r="4821" spans="2:3" x14ac:dyDescent="0.25">
      <c r="B4821"/>
      <c r="C4821"/>
    </row>
    <row r="4822" spans="2:3" x14ac:dyDescent="0.25">
      <c r="B4822"/>
      <c r="C4822"/>
    </row>
    <row r="4823" spans="2:3" x14ac:dyDescent="0.25">
      <c r="B4823"/>
      <c r="C4823"/>
    </row>
    <row r="4824" spans="2:3" x14ac:dyDescent="0.25">
      <c r="B4824"/>
      <c r="C4824"/>
    </row>
    <row r="4825" spans="2:3" x14ac:dyDescent="0.25">
      <c r="B4825"/>
      <c r="C4825"/>
    </row>
    <row r="4826" spans="2:3" x14ac:dyDescent="0.25">
      <c r="B4826"/>
      <c r="C4826"/>
    </row>
    <row r="4827" spans="2:3" x14ac:dyDescent="0.25">
      <c r="B4827"/>
      <c r="C4827"/>
    </row>
    <row r="4828" spans="2:3" x14ac:dyDescent="0.25">
      <c r="B4828"/>
      <c r="C4828"/>
    </row>
    <row r="4829" spans="2:3" x14ac:dyDescent="0.25">
      <c r="B4829"/>
      <c r="C4829"/>
    </row>
    <row r="4830" spans="2:3" x14ac:dyDescent="0.25">
      <c r="B4830"/>
      <c r="C4830"/>
    </row>
    <row r="4831" spans="2:3" x14ac:dyDescent="0.25">
      <c r="B4831"/>
      <c r="C4831"/>
    </row>
    <row r="4832" spans="2:3" x14ac:dyDescent="0.25">
      <c r="B4832"/>
      <c r="C4832"/>
    </row>
    <row r="4833" spans="2:3" x14ac:dyDescent="0.25">
      <c r="B4833"/>
      <c r="C4833"/>
    </row>
    <row r="4834" spans="2:3" x14ac:dyDescent="0.25">
      <c r="B4834"/>
      <c r="C4834"/>
    </row>
    <row r="4835" spans="2:3" x14ac:dyDescent="0.25">
      <c r="B4835"/>
      <c r="C4835"/>
    </row>
    <row r="4836" spans="2:3" x14ac:dyDescent="0.25">
      <c r="B4836"/>
      <c r="C4836"/>
    </row>
    <row r="4837" spans="2:3" x14ac:dyDescent="0.25">
      <c r="B4837"/>
      <c r="C4837"/>
    </row>
    <row r="4838" spans="2:3" x14ac:dyDescent="0.25">
      <c r="B4838"/>
      <c r="C4838"/>
    </row>
    <row r="4839" spans="2:3" x14ac:dyDescent="0.25">
      <c r="B4839"/>
      <c r="C4839"/>
    </row>
    <row r="4840" spans="2:3" x14ac:dyDescent="0.25">
      <c r="B4840"/>
      <c r="C4840"/>
    </row>
    <row r="4841" spans="2:3" x14ac:dyDescent="0.25">
      <c r="B4841"/>
      <c r="C4841"/>
    </row>
    <row r="4842" spans="2:3" x14ac:dyDescent="0.25">
      <c r="B4842"/>
      <c r="C4842"/>
    </row>
    <row r="4843" spans="2:3" x14ac:dyDescent="0.25">
      <c r="B4843"/>
      <c r="C4843"/>
    </row>
    <row r="4844" spans="2:3" x14ac:dyDescent="0.25">
      <c r="B4844"/>
      <c r="C4844"/>
    </row>
    <row r="4845" spans="2:3" x14ac:dyDescent="0.25">
      <c r="B4845"/>
      <c r="C4845"/>
    </row>
    <row r="4846" spans="2:3" x14ac:dyDescent="0.25">
      <c r="B4846"/>
      <c r="C4846"/>
    </row>
    <row r="4847" spans="2:3" x14ac:dyDescent="0.25">
      <c r="B4847"/>
      <c r="C4847"/>
    </row>
    <row r="4848" spans="2:3" x14ac:dyDescent="0.25">
      <c r="B4848"/>
      <c r="C4848"/>
    </row>
    <row r="4849" spans="2:3" x14ac:dyDescent="0.25">
      <c r="B4849"/>
      <c r="C4849"/>
    </row>
    <row r="4850" spans="2:3" x14ac:dyDescent="0.25">
      <c r="B4850"/>
      <c r="C4850"/>
    </row>
    <row r="4851" spans="2:3" x14ac:dyDescent="0.25">
      <c r="B4851"/>
      <c r="C4851"/>
    </row>
    <row r="4852" spans="2:3" x14ac:dyDescent="0.25">
      <c r="B4852"/>
      <c r="C4852"/>
    </row>
    <row r="4853" spans="2:3" x14ac:dyDescent="0.25">
      <c r="B4853"/>
      <c r="C4853"/>
    </row>
    <row r="4854" spans="2:3" x14ac:dyDescent="0.25">
      <c r="B4854"/>
      <c r="C4854"/>
    </row>
    <row r="4855" spans="2:3" x14ac:dyDescent="0.25">
      <c r="B4855"/>
      <c r="C4855"/>
    </row>
    <row r="4856" spans="2:3" x14ac:dyDescent="0.25">
      <c r="B4856"/>
      <c r="C4856"/>
    </row>
    <row r="4857" spans="2:3" x14ac:dyDescent="0.25">
      <c r="B4857"/>
      <c r="C4857"/>
    </row>
    <row r="4858" spans="2:3" x14ac:dyDescent="0.25">
      <c r="B4858"/>
      <c r="C4858"/>
    </row>
    <row r="4859" spans="2:3" x14ac:dyDescent="0.25">
      <c r="B4859"/>
      <c r="C4859"/>
    </row>
    <row r="4860" spans="2:3" x14ac:dyDescent="0.25">
      <c r="B4860"/>
      <c r="C4860"/>
    </row>
    <row r="4861" spans="2:3" x14ac:dyDescent="0.25">
      <c r="B4861"/>
      <c r="C4861"/>
    </row>
    <row r="4862" spans="2:3" x14ac:dyDescent="0.25">
      <c r="B4862"/>
      <c r="C4862"/>
    </row>
    <row r="4863" spans="2:3" x14ac:dyDescent="0.25">
      <c r="B4863"/>
      <c r="C4863"/>
    </row>
    <row r="4864" spans="2:3" x14ac:dyDescent="0.25">
      <c r="B4864"/>
      <c r="C4864"/>
    </row>
    <row r="4865" spans="2:3" x14ac:dyDescent="0.25">
      <c r="B4865"/>
      <c r="C4865"/>
    </row>
    <row r="4866" spans="2:3" x14ac:dyDescent="0.25">
      <c r="B4866"/>
      <c r="C4866"/>
    </row>
    <row r="4867" spans="2:3" x14ac:dyDescent="0.25">
      <c r="B4867"/>
      <c r="C4867"/>
    </row>
    <row r="4868" spans="2:3" x14ac:dyDescent="0.25">
      <c r="B4868"/>
      <c r="C4868"/>
    </row>
    <row r="4869" spans="2:3" x14ac:dyDescent="0.25">
      <c r="B4869"/>
      <c r="C4869"/>
    </row>
    <row r="4870" spans="2:3" x14ac:dyDescent="0.25">
      <c r="B4870"/>
      <c r="C4870"/>
    </row>
    <row r="4871" spans="2:3" x14ac:dyDescent="0.25">
      <c r="B4871"/>
      <c r="C4871"/>
    </row>
    <row r="4872" spans="2:3" x14ac:dyDescent="0.25">
      <c r="B4872"/>
      <c r="C4872"/>
    </row>
    <row r="4873" spans="2:3" x14ac:dyDescent="0.25">
      <c r="B4873"/>
      <c r="C4873"/>
    </row>
    <row r="4874" spans="2:3" x14ac:dyDescent="0.25">
      <c r="B4874"/>
      <c r="C4874"/>
    </row>
    <row r="4875" spans="2:3" x14ac:dyDescent="0.25">
      <c r="B4875"/>
      <c r="C4875"/>
    </row>
    <row r="4876" spans="2:3" x14ac:dyDescent="0.25">
      <c r="B4876"/>
      <c r="C4876"/>
    </row>
    <row r="4877" spans="2:3" x14ac:dyDescent="0.25">
      <c r="B4877"/>
      <c r="C4877"/>
    </row>
    <row r="4878" spans="2:3" x14ac:dyDescent="0.25">
      <c r="B4878"/>
      <c r="C4878"/>
    </row>
    <row r="4879" spans="2:3" x14ac:dyDescent="0.25">
      <c r="B4879"/>
      <c r="C4879"/>
    </row>
    <row r="4880" spans="2:3" x14ac:dyDescent="0.25">
      <c r="B4880"/>
      <c r="C4880"/>
    </row>
    <row r="4881" spans="2:3" x14ac:dyDescent="0.25">
      <c r="B4881"/>
      <c r="C4881"/>
    </row>
    <row r="4882" spans="2:3" x14ac:dyDescent="0.25">
      <c r="B4882"/>
      <c r="C4882"/>
    </row>
    <row r="4883" spans="2:3" x14ac:dyDescent="0.25">
      <c r="B4883"/>
      <c r="C4883"/>
    </row>
    <row r="4884" spans="2:3" x14ac:dyDescent="0.25">
      <c r="B4884"/>
      <c r="C4884"/>
    </row>
    <row r="4885" spans="2:3" x14ac:dyDescent="0.25">
      <c r="B4885"/>
      <c r="C4885"/>
    </row>
    <row r="4886" spans="2:3" x14ac:dyDescent="0.25">
      <c r="B4886"/>
      <c r="C4886"/>
    </row>
    <row r="4887" spans="2:3" x14ac:dyDescent="0.25">
      <c r="B4887"/>
      <c r="C4887"/>
    </row>
    <row r="4888" spans="2:3" x14ac:dyDescent="0.25">
      <c r="B4888"/>
      <c r="C4888"/>
    </row>
    <row r="4889" spans="2:3" x14ac:dyDescent="0.25">
      <c r="B4889"/>
      <c r="C4889"/>
    </row>
    <row r="4890" spans="2:3" x14ac:dyDescent="0.25">
      <c r="B4890"/>
      <c r="C4890"/>
    </row>
    <row r="4891" spans="2:3" x14ac:dyDescent="0.25">
      <c r="B4891"/>
      <c r="C4891"/>
    </row>
    <row r="4892" spans="2:3" x14ac:dyDescent="0.25">
      <c r="B4892"/>
      <c r="C4892"/>
    </row>
    <row r="4893" spans="2:3" x14ac:dyDescent="0.25">
      <c r="B4893"/>
      <c r="C4893"/>
    </row>
    <row r="4894" spans="2:3" x14ac:dyDescent="0.25">
      <c r="B4894"/>
      <c r="C4894"/>
    </row>
    <row r="4895" spans="2:3" x14ac:dyDescent="0.25">
      <c r="B4895"/>
      <c r="C4895"/>
    </row>
    <row r="4896" spans="2:3" x14ac:dyDescent="0.25">
      <c r="B4896"/>
      <c r="C4896"/>
    </row>
    <row r="4897" spans="2:3" x14ac:dyDescent="0.25">
      <c r="B4897"/>
      <c r="C4897"/>
    </row>
    <row r="4898" spans="2:3" x14ac:dyDescent="0.25">
      <c r="B4898"/>
      <c r="C4898"/>
    </row>
    <row r="4899" spans="2:3" x14ac:dyDescent="0.25">
      <c r="B4899"/>
      <c r="C4899"/>
    </row>
    <row r="4900" spans="2:3" x14ac:dyDescent="0.25">
      <c r="B4900"/>
      <c r="C4900"/>
    </row>
    <row r="4901" spans="2:3" x14ac:dyDescent="0.25">
      <c r="B4901"/>
      <c r="C4901"/>
    </row>
    <row r="4902" spans="2:3" x14ac:dyDescent="0.25">
      <c r="B4902"/>
      <c r="C4902"/>
    </row>
    <row r="4903" spans="2:3" x14ac:dyDescent="0.25">
      <c r="B4903"/>
      <c r="C4903"/>
    </row>
    <row r="4904" spans="2:3" x14ac:dyDescent="0.25">
      <c r="B4904"/>
      <c r="C4904"/>
    </row>
    <row r="4905" spans="2:3" x14ac:dyDescent="0.25">
      <c r="B4905"/>
      <c r="C4905"/>
    </row>
    <row r="4906" spans="2:3" x14ac:dyDescent="0.25">
      <c r="B4906"/>
      <c r="C4906"/>
    </row>
    <row r="4907" spans="2:3" x14ac:dyDescent="0.25">
      <c r="B4907"/>
      <c r="C4907"/>
    </row>
    <row r="4908" spans="2:3" x14ac:dyDescent="0.25">
      <c r="B4908"/>
      <c r="C4908"/>
    </row>
    <row r="4909" spans="2:3" x14ac:dyDescent="0.25">
      <c r="B4909"/>
      <c r="C4909"/>
    </row>
    <row r="4910" spans="2:3" x14ac:dyDescent="0.25">
      <c r="B4910"/>
      <c r="C4910"/>
    </row>
    <row r="4911" spans="2:3" x14ac:dyDescent="0.25">
      <c r="B4911"/>
      <c r="C4911"/>
    </row>
    <row r="4912" spans="2:3" x14ac:dyDescent="0.25">
      <c r="B4912"/>
      <c r="C4912"/>
    </row>
    <row r="4913" spans="2:3" x14ac:dyDescent="0.25">
      <c r="B4913"/>
      <c r="C4913"/>
    </row>
    <row r="4914" spans="2:3" x14ac:dyDescent="0.25">
      <c r="B4914"/>
      <c r="C4914"/>
    </row>
    <row r="4915" spans="2:3" x14ac:dyDescent="0.25">
      <c r="B4915"/>
      <c r="C4915"/>
    </row>
    <row r="4916" spans="2:3" x14ac:dyDescent="0.25">
      <c r="B4916"/>
      <c r="C4916"/>
    </row>
    <row r="4917" spans="2:3" x14ac:dyDescent="0.25">
      <c r="B4917"/>
      <c r="C4917"/>
    </row>
    <row r="4918" spans="2:3" x14ac:dyDescent="0.25">
      <c r="B4918"/>
      <c r="C4918"/>
    </row>
    <row r="4919" spans="2:3" x14ac:dyDescent="0.25">
      <c r="B4919"/>
      <c r="C4919"/>
    </row>
    <row r="4920" spans="2:3" x14ac:dyDescent="0.25">
      <c r="B4920"/>
      <c r="C4920"/>
    </row>
    <row r="4921" spans="2:3" x14ac:dyDescent="0.25">
      <c r="B4921"/>
      <c r="C4921"/>
    </row>
    <row r="4922" spans="2:3" x14ac:dyDescent="0.25">
      <c r="B4922"/>
      <c r="C4922"/>
    </row>
    <row r="4923" spans="2:3" x14ac:dyDescent="0.25">
      <c r="B4923"/>
      <c r="C4923"/>
    </row>
    <row r="4924" spans="2:3" x14ac:dyDescent="0.25">
      <c r="B4924"/>
      <c r="C4924"/>
    </row>
    <row r="4925" spans="2:3" x14ac:dyDescent="0.25">
      <c r="B4925"/>
      <c r="C4925"/>
    </row>
    <row r="4926" spans="2:3" x14ac:dyDescent="0.25">
      <c r="B4926"/>
      <c r="C4926"/>
    </row>
    <row r="4927" spans="2:3" x14ac:dyDescent="0.25">
      <c r="B4927"/>
      <c r="C4927"/>
    </row>
    <row r="4928" spans="2:3" x14ac:dyDescent="0.25">
      <c r="B4928"/>
      <c r="C4928"/>
    </row>
    <row r="4929" spans="2:3" x14ac:dyDescent="0.25">
      <c r="B4929"/>
      <c r="C4929"/>
    </row>
    <row r="4930" spans="2:3" x14ac:dyDescent="0.25">
      <c r="B4930"/>
      <c r="C4930"/>
    </row>
    <row r="4931" spans="2:3" x14ac:dyDescent="0.25">
      <c r="B4931"/>
      <c r="C4931"/>
    </row>
    <row r="4932" spans="2:3" x14ac:dyDescent="0.25">
      <c r="B4932"/>
      <c r="C4932"/>
    </row>
    <row r="4933" spans="2:3" x14ac:dyDescent="0.25">
      <c r="B4933"/>
      <c r="C4933"/>
    </row>
    <row r="4934" spans="2:3" x14ac:dyDescent="0.25">
      <c r="B4934"/>
      <c r="C4934"/>
    </row>
    <row r="4935" spans="2:3" x14ac:dyDescent="0.25">
      <c r="B4935"/>
      <c r="C4935"/>
    </row>
    <row r="4936" spans="2:3" x14ac:dyDescent="0.25">
      <c r="B4936"/>
      <c r="C4936"/>
    </row>
    <row r="4937" spans="2:3" x14ac:dyDescent="0.25">
      <c r="B4937"/>
      <c r="C4937"/>
    </row>
    <row r="4938" spans="2:3" x14ac:dyDescent="0.25">
      <c r="B4938"/>
      <c r="C4938"/>
    </row>
    <row r="4939" spans="2:3" x14ac:dyDescent="0.25">
      <c r="B4939"/>
      <c r="C4939"/>
    </row>
    <row r="4940" spans="2:3" x14ac:dyDescent="0.25">
      <c r="B4940"/>
      <c r="C4940"/>
    </row>
    <row r="4941" spans="2:3" x14ac:dyDescent="0.25">
      <c r="B4941"/>
      <c r="C4941"/>
    </row>
    <row r="4942" spans="2:3" x14ac:dyDescent="0.25">
      <c r="B4942"/>
      <c r="C4942"/>
    </row>
    <row r="4943" spans="2:3" x14ac:dyDescent="0.25">
      <c r="B4943"/>
      <c r="C4943"/>
    </row>
    <row r="4944" spans="2:3" x14ac:dyDescent="0.25">
      <c r="B4944"/>
      <c r="C4944"/>
    </row>
    <row r="4945" spans="2:3" x14ac:dyDescent="0.25">
      <c r="B4945"/>
      <c r="C4945"/>
    </row>
    <row r="4946" spans="2:3" x14ac:dyDescent="0.25">
      <c r="B4946"/>
      <c r="C4946"/>
    </row>
    <row r="4947" spans="2:3" x14ac:dyDescent="0.25">
      <c r="B4947"/>
      <c r="C4947"/>
    </row>
    <row r="4948" spans="2:3" x14ac:dyDescent="0.25">
      <c r="B4948"/>
      <c r="C4948"/>
    </row>
    <row r="4949" spans="2:3" x14ac:dyDescent="0.25">
      <c r="B4949"/>
      <c r="C4949"/>
    </row>
    <row r="4950" spans="2:3" x14ac:dyDescent="0.25">
      <c r="B4950"/>
      <c r="C4950"/>
    </row>
    <row r="4951" spans="2:3" x14ac:dyDescent="0.25">
      <c r="B4951"/>
      <c r="C4951"/>
    </row>
    <row r="4952" spans="2:3" x14ac:dyDescent="0.25">
      <c r="B4952"/>
      <c r="C4952"/>
    </row>
    <row r="4953" spans="2:3" x14ac:dyDescent="0.25">
      <c r="B4953"/>
      <c r="C4953"/>
    </row>
    <row r="4954" spans="2:3" x14ac:dyDescent="0.25">
      <c r="B4954"/>
      <c r="C4954"/>
    </row>
    <row r="4955" spans="2:3" x14ac:dyDescent="0.25">
      <c r="B4955"/>
      <c r="C4955"/>
    </row>
    <row r="4956" spans="2:3" x14ac:dyDescent="0.25">
      <c r="B4956"/>
      <c r="C4956"/>
    </row>
    <row r="4957" spans="2:3" x14ac:dyDescent="0.25">
      <c r="B4957"/>
      <c r="C4957"/>
    </row>
    <row r="4958" spans="2:3" x14ac:dyDescent="0.25">
      <c r="B4958"/>
      <c r="C4958"/>
    </row>
    <row r="4959" spans="2:3" x14ac:dyDescent="0.25">
      <c r="B4959"/>
      <c r="C4959"/>
    </row>
    <row r="4960" spans="2:3" x14ac:dyDescent="0.25">
      <c r="B4960"/>
      <c r="C4960"/>
    </row>
    <row r="4961" spans="2:3" x14ac:dyDescent="0.25">
      <c r="B4961"/>
      <c r="C4961"/>
    </row>
    <row r="4962" spans="2:3" x14ac:dyDescent="0.25">
      <c r="B4962"/>
      <c r="C4962"/>
    </row>
    <row r="4963" spans="2:3" x14ac:dyDescent="0.25">
      <c r="B4963"/>
      <c r="C4963"/>
    </row>
    <row r="4964" spans="2:3" x14ac:dyDescent="0.25">
      <c r="B4964"/>
      <c r="C4964"/>
    </row>
    <row r="4965" spans="2:3" x14ac:dyDescent="0.25">
      <c r="B4965"/>
      <c r="C4965"/>
    </row>
    <row r="4966" spans="2:3" x14ac:dyDescent="0.25">
      <c r="B4966"/>
      <c r="C4966"/>
    </row>
    <row r="4967" spans="2:3" x14ac:dyDescent="0.25">
      <c r="B4967"/>
      <c r="C4967"/>
    </row>
    <row r="4968" spans="2:3" x14ac:dyDescent="0.25">
      <c r="B4968"/>
      <c r="C4968"/>
    </row>
    <row r="4969" spans="2:3" x14ac:dyDescent="0.25">
      <c r="B4969"/>
      <c r="C4969"/>
    </row>
    <row r="4970" spans="2:3" x14ac:dyDescent="0.25">
      <c r="B4970"/>
      <c r="C4970"/>
    </row>
    <row r="4971" spans="2:3" x14ac:dyDescent="0.25">
      <c r="B4971"/>
      <c r="C4971"/>
    </row>
    <row r="4972" spans="2:3" x14ac:dyDescent="0.25">
      <c r="B4972"/>
      <c r="C4972"/>
    </row>
    <row r="4973" spans="2:3" x14ac:dyDescent="0.25">
      <c r="B4973"/>
      <c r="C4973"/>
    </row>
    <row r="4974" spans="2:3" x14ac:dyDescent="0.25">
      <c r="B4974"/>
      <c r="C4974"/>
    </row>
    <row r="4975" spans="2:3" x14ac:dyDescent="0.25">
      <c r="B4975"/>
      <c r="C4975"/>
    </row>
    <row r="4976" spans="2:3" x14ac:dyDescent="0.25">
      <c r="B4976"/>
      <c r="C4976"/>
    </row>
    <row r="4977" spans="2:3" x14ac:dyDescent="0.25">
      <c r="B4977"/>
      <c r="C4977"/>
    </row>
    <row r="4978" spans="2:3" x14ac:dyDescent="0.25">
      <c r="B4978"/>
      <c r="C4978"/>
    </row>
    <row r="4979" spans="2:3" x14ac:dyDescent="0.25">
      <c r="B4979"/>
      <c r="C4979"/>
    </row>
    <row r="4980" spans="2:3" x14ac:dyDescent="0.25">
      <c r="B4980"/>
      <c r="C4980"/>
    </row>
    <row r="4981" spans="2:3" x14ac:dyDescent="0.25">
      <c r="B4981"/>
      <c r="C4981"/>
    </row>
    <row r="4982" spans="2:3" x14ac:dyDescent="0.25">
      <c r="B4982"/>
      <c r="C4982"/>
    </row>
    <row r="4983" spans="2:3" x14ac:dyDescent="0.25">
      <c r="B4983"/>
      <c r="C4983"/>
    </row>
    <row r="4984" spans="2:3" x14ac:dyDescent="0.25">
      <c r="B4984"/>
      <c r="C4984"/>
    </row>
    <row r="4985" spans="2:3" x14ac:dyDescent="0.25">
      <c r="B4985"/>
      <c r="C4985"/>
    </row>
    <row r="4986" spans="2:3" x14ac:dyDescent="0.25">
      <c r="B4986"/>
      <c r="C4986"/>
    </row>
    <row r="4987" spans="2:3" x14ac:dyDescent="0.25">
      <c r="B4987"/>
      <c r="C4987"/>
    </row>
    <row r="4988" spans="2:3" x14ac:dyDescent="0.25">
      <c r="B4988"/>
      <c r="C4988"/>
    </row>
    <row r="4989" spans="2:3" x14ac:dyDescent="0.25">
      <c r="B4989"/>
      <c r="C4989"/>
    </row>
    <row r="4990" spans="2:3" x14ac:dyDescent="0.25">
      <c r="B4990"/>
      <c r="C4990"/>
    </row>
    <row r="4991" spans="2:3" x14ac:dyDescent="0.25">
      <c r="B4991"/>
      <c r="C4991"/>
    </row>
    <row r="4992" spans="2:3" x14ac:dyDescent="0.25">
      <c r="B4992"/>
      <c r="C4992"/>
    </row>
    <row r="4993" spans="2:3" x14ac:dyDescent="0.25">
      <c r="B4993"/>
      <c r="C4993"/>
    </row>
    <row r="4994" spans="2:3" x14ac:dyDescent="0.25">
      <c r="B4994"/>
      <c r="C4994"/>
    </row>
    <row r="4995" spans="2:3" x14ac:dyDescent="0.25">
      <c r="B4995"/>
      <c r="C4995"/>
    </row>
    <row r="4996" spans="2:3" x14ac:dyDescent="0.25">
      <c r="B4996"/>
      <c r="C4996"/>
    </row>
    <row r="4997" spans="2:3" x14ac:dyDescent="0.25">
      <c r="B4997"/>
      <c r="C4997"/>
    </row>
    <row r="4998" spans="2:3" x14ac:dyDescent="0.25">
      <c r="B4998"/>
      <c r="C4998"/>
    </row>
    <row r="4999" spans="2:3" x14ac:dyDescent="0.25">
      <c r="B4999"/>
      <c r="C4999"/>
    </row>
    <row r="5000" spans="2:3" x14ac:dyDescent="0.25">
      <c r="B5000"/>
      <c r="C5000"/>
    </row>
    <row r="5001" spans="2:3" x14ac:dyDescent="0.25">
      <c r="B5001"/>
      <c r="C5001"/>
    </row>
    <row r="5002" spans="2:3" x14ac:dyDescent="0.25">
      <c r="B5002"/>
      <c r="C5002"/>
    </row>
    <row r="5003" spans="2:3" x14ac:dyDescent="0.25">
      <c r="B5003"/>
      <c r="C5003"/>
    </row>
    <row r="5004" spans="2:3" x14ac:dyDescent="0.25">
      <c r="B5004"/>
      <c r="C5004"/>
    </row>
    <row r="5005" spans="2:3" x14ac:dyDescent="0.25">
      <c r="B5005"/>
      <c r="C5005"/>
    </row>
    <row r="5006" spans="2:3" x14ac:dyDescent="0.25">
      <c r="B5006"/>
      <c r="C5006"/>
    </row>
    <row r="5007" spans="2:3" x14ac:dyDescent="0.25">
      <c r="B5007"/>
      <c r="C5007"/>
    </row>
    <row r="5008" spans="2:3" x14ac:dyDescent="0.25">
      <c r="B5008"/>
      <c r="C5008"/>
    </row>
    <row r="5009" spans="2:3" x14ac:dyDescent="0.25">
      <c r="B5009"/>
      <c r="C5009"/>
    </row>
    <row r="5010" spans="2:3" x14ac:dyDescent="0.25">
      <c r="B5010"/>
      <c r="C5010"/>
    </row>
    <row r="5011" spans="2:3" x14ac:dyDescent="0.25">
      <c r="B5011"/>
      <c r="C5011"/>
    </row>
    <row r="5012" spans="2:3" x14ac:dyDescent="0.25">
      <c r="B5012"/>
      <c r="C5012"/>
    </row>
    <row r="5013" spans="2:3" x14ac:dyDescent="0.25">
      <c r="B5013"/>
      <c r="C5013"/>
    </row>
    <row r="5014" spans="2:3" x14ac:dyDescent="0.25">
      <c r="B5014"/>
      <c r="C5014"/>
    </row>
    <row r="5015" spans="2:3" x14ac:dyDescent="0.25">
      <c r="B5015"/>
      <c r="C5015"/>
    </row>
    <row r="5016" spans="2:3" x14ac:dyDescent="0.25">
      <c r="B5016"/>
      <c r="C5016"/>
    </row>
    <row r="5017" spans="2:3" x14ac:dyDescent="0.25">
      <c r="B5017"/>
      <c r="C5017"/>
    </row>
    <row r="5018" spans="2:3" x14ac:dyDescent="0.25">
      <c r="B5018"/>
      <c r="C5018"/>
    </row>
    <row r="5019" spans="2:3" x14ac:dyDescent="0.25">
      <c r="B5019"/>
      <c r="C5019"/>
    </row>
    <row r="5020" spans="2:3" x14ac:dyDescent="0.25">
      <c r="B5020"/>
      <c r="C5020"/>
    </row>
    <row r="5021" spans="2:3" x14ac:dyDescent="0.25">
      <c r="B5021"/>
      <c r="C5021"/>
    </row>
    <row r="5022" spans="2:3" x14ac:dyDescent="0.25">
      <c r="B5022"/>
      <c r="C5022"/>
    </row>
    <row r="5023" spans="2:3" x14ac:dyDescent="0.25">
      <c r="B5023"/>
      <c r="C5023"/>
    </row>
    <row r="5024" spans="2:3" x14ac:dyDescent="0.25">
      <c r="B5024"/>
      <c r="C5024"/>
    </row>
    <row r="5025" spans="2:3" x14ac:dyDescent="0.25">
      <c r="B5025"/>
      <c r="C5025"/>
    </row>
    <row r="5026" spans="2:3" x14ac:dyDescent="0.25">
      <c r="B5026"/>
      <c r="C5026"/>
    </row>
    <row r="5027" spans="2:3" x14ac:dyDescent="0.25">
      <c r="B5027"/>
      <c r="C5027"/>
    </row>
    <row r="5028" spans="2:3" x14ac:dyDescent="0.25">
      <c r="B5028"/>
      <c r="C5028"/>
    </row>
    <row r="5029" spans="2:3" x14ac:dyDescent="0.25">
      <c r="B5029"/>
      <c r="C5029"/>
    </row>
    <row r="5030" spans="2:3" x14ac:dyDescent="0.25">
      <c r="B5030"/>
      <c r="C5030"/>
    </row>
    <row r="5031" spans="2:3" x14ac:dyDescent="0.25">
      <c r="B5031"/>
      <c r="C5031"/>
    </row>
    <row r="5032" spans="2:3" x14ac:dyDescent="0.25">
      <c r="B5032"/>
      <c r="C5032"/>
    </row>
    <row r="5033" spans="2:3" x14ac:dyDescent="0.25">
      <c r="B5033"/>
      <c r="C5033"/>
    </row>
    <row r="5034" spans="2:3" x14ac:dyDescent="0.25">
      <c r="B5034"/>
      <c r="C5034"/>
    </row>
    <row r="5035" spans="2:3" x14ac:dyDescent="0.25">
      <c r="B5035"/>
      <c r="C5035"/>
    </row>
    <row r="5036" spans="2:3" x14ac:dyDescent="0.25">
      <c r="B5036"/>
      <c r="C5036"/>
    </row>
    <row r="5037" spans="2:3" x14ac:dyDescent="0.25">
      <c r="B5037"/>
      <c r="C5037"/>
    </row>
    <row r="5038" spans="2:3" x14ac:dyDescent="0.25">
      <c r="B5038"/>
      <c r="C5038"/>
    </row>
    <row r="5039" spans="2:3" x14ac:dyDescent="0.25">
      <c r="B5039"/>
      <c r="C5039"/>
    </row>
    <row r="5040" spans="2:3" x14ac:dyDescent="0.25">
      <c r="B5040"/>
      <c r="C5040"/>
    </row>
    <row r="5041" spans="2:3" x14ac:dyDescent="0.25">
      <c r="B5041"/>
      <c r="C5041"/>
    </row>
    <row r="5042" spans="2:3" x14ac:dyDescent="0.25">
      <c r="B5042"/>
      <c r="C5042"/>
    </row>
    <row r="5043" spans="2:3" x14ac:dyDescent="0.25">
      <c r="B5043"/>
      <c r="C5043"/>
    </row>
    <row r="5044" spans="2:3" x14ac:dyDescent="0.25">
      <c r="B5044"/>
      <c r="C5044"/>
    </row>
    <row r="5045" spans="2:3" x14ac:dyDescent="0.25">
      <c r="B5045"/>
      <c r="C5045"/>
    </row>
    <row r="5046" spans="2:3" x14ac:dyDescent="0.25">
      <c r="B5046"/>
      <c r="C5046"/>
    </row>
    <row r="5047" spans="2:3" x14ac:dyDescent="0.25">
      <c r="B5047"/>
      <c r="C5047"/>
    </row>
    <row r="5048" spans="2:3" x14ac:dyDescent="0.25">
      <c r="B5048"/>
      <c r="C5048"/>
    </row>
    <row r="5049" spans="2:3" x14ac:dyDescent="0.25">
      <c r="B5049"/>
      <c r="C5049"/>
    </row>
    <row r="5050" spans="2:3" x14ac:dyDescent="0.25">
      <c r="B5050"/>
      <c r="C5050"/>
    </row>
    <row r="5051" spans="2:3" x14ac:dyDescent="0.25">
      <c r="B5051"/>
      <c r="C5051"/>
    </row>
    <row r="5052" spans="2:3" x14ac:dyDescent="0.25">
      <c r="B5052"/>
      <c r="C5052"/>
    </row>
    <row r="5053" spans="2:3" x14ac:dyDescent="0.25">
      <c r="B5053"/>
      <c r="C5053"/>
    </row>
    <row r="5054" spans="2:3" x14ac:dyDescent="0.25">
      <c r="B5054"/>
      <c r="C5054"/>
    </row>
    <row r="5055" spans="2:3" x14ac:dyDescent="0.25">
      <c r="B5055"/>
      <c r="C5055"/>
    </row>
    <row r="5056" spans="2:3" x14ac:dyDescent="0.25">
      <c r="B5056"/>
      <c r="C5056"/>
    </row>
    <row r="5057" spans="2:3" x14ac:dyDescent="0.25">
      <c r="B5057"/>
      <c r="C5057"/>
    </row>
    <row r="5058" spans="2:3" x14ac:dyDescent="0.25">
      <c r="B5058"/>
      <c r="C5058"/>
    </row>
    <row r="5059" spans="2:3" x14ac:dyDescent="0.25">
      <c r="B5059"/>
      <c r="C5059"/>
    </row>
    <row r="5060" spans="2:3" x14ac:dyDescent="0.25">
      <c r="B5060"/>
      <c r="C5060"/>
    </row>
    <row r="5061" spans="2:3" x14ac:dyDescent="0.25">
      <c r="B5061"/>
      <c r="C5061"/>
    </row>
    <row r="5062" spans="2:3" x14ac:dyDescent="0.25">
      <c r="B5062"/>
      <c r="C5062"/>
    </row>
    <row r="5063" spans="2:3" x14ac:dyDescent="0.25">
      <c r="B5063"/>
      <c r="C5063"/>
    </row>
    <row r="5064" spans="2:3" x14ac:dyDescent="0.25">
      <c r="B5064"/>
      <c r="C5064"/>
    </row>
    <row r="5065" spans="2:3" x14ac:dyDescent="0.25">
      <c r="B5065"/>
      <c r="C5065"/>
    </row>
    <row r="5066" spans="2:3" x14ac:dyDescent="0.25">
      <c r="B5066"/>
      <c r="C5066"/>
    </row>
    <row r="5067" spans="2:3" x14ac:dyDescent="0.25">
      <c r="B5067"/>
      <c r="C5067"/>
    </row>
    <row r="5068" spans="2:3" x14ac:dyDescent="0.25">
      <c r="B5068"/>
      <c r="C5068"/>
    </row>
    <row r="5069" spans="2:3" x14ac:dyDescent="0.25">
      <c r="B5069"/>
      <c r="C5069"/>
    </row>
    <row r="5070" spans="2:3" x14ac:dyDescent="0.25">
      <c r="B5070"/>
      <c r="C5070"/>
    </row>
    <row r="5071" spans="2:3" x14ac:dyDescent="0.25">
      <c r="B5071"/>
      <c r="C5071"/>
    </row>
    <row r="5072" spans="2:3" x14ac:dyDescent="0.25">
      <c r="B5072"/>
      <c r="C5072"/>
    </row>
    <row r="5073" spans="2:3" x14ac:dyDescent="0.25">
      <c r="B5073"/>
      <c r="C5073"/>
    </row>
    <row r="5074" spans="2:3" x14ac:dyDescent="0.25">
      <c r="B5074"/>
      <c r="C5074"/>
    </row>
    <row r="5075" spans="2:3" x14ac:dyDescent="0.25">
      <c r="B5075"/>
      <c r="C5075"/>
    </row>
    <row r="5076" spans="2:3" x14ac:dyDescent="0.25">
      <c r="B5076"/>
      <c r="C5076"/>
    </row>
    <row r="5077" spans="2:3" x14ac:dyDescent="0.25">
      <c r="B5077"/>
      <c r="C5077"/>
    </row>
    <row r="5078" spans="2:3" x14ac:dyDescent="0.25">
      <c r="B5078"/>
      <c r="C5078"/>
    </row>
    <row r="5079" spans="2:3" x14ac:dyDescent="0.25">
      <c r="B5079"/>
      <c r="C5079"/>
    </row>
    <row r="5080" spans="2:3" x14ac:dyDescent="0.25">
      <c r="B5080"/>
      <c r="C5080"/>
    </row>
    <row r="5081" spans="2:3" x14ac:dyDescent="0.25">
      <c r="B5081"/>
      <c r="C5081"/>
    </row>
    <row r="5082" spans="2:3" x14ac:dyDescent="0.25">
      <c r="B5082"/>
      <c r="C5082"/>
    </row>
    <row r="5083" spans="2:3" x14ac:dyDescent="0.25">
      <c r="B5083"/>
      <c r="C5083"/>
    </row>
    <row r="5084" spans="2:3" x14ac:dyDescent="0.25">
      <c r="B5084"/>
      <c r="C5084"/>
    </row>
    <row r="5085" spans="2:3" x14ac:dyDescent="0.25">
      <c r="B5085"/>
      <c r="C5085"/>
    </row>
    <row r="5086" spans="2:3" x14ac:dyDescent="0.25">
      <c r="B5086"/>
      <c r="C5086"/>
    </row>
    <row r="5087" spans="2:3" x14ac:dyDescent="0.25">
      <c r="B5087"/>
      <c r="C5087"/>
    </row>
    <row r="5088" spans="2:3" x14ac:dyDescent="0.25">
      <c r="B5088"/>
      <c r="C5088"/>
    </row>
    <row r="5089" spans="2:3" x14ac:dyDescent="0.25">
      <c r="B5089"/>
      <c r="C5089"/>
    </row>
    <row r="5090" spans="2:3" x14ac:dyDescent="0.25">
      <c r="B5090"/>
      <c r="C5090"/>
    </row>
    <row r="5091" spans="2:3" x14ac:dyDescent="0.25">
      <c r="B5091"/>
      <c r="C5091"/>
    </row>
    <row r="5092" spans="2:3" x14ac:dyDescent="0.25">
      <c r="B5092"/>
      <c r="C5092"/>
    </row>
    <row r="5093" spans="2:3" x14ac:dyDescent="0.25">
      <c r="B5093"/>
      <c r="C5093"/>
    </row>
    <row r="5094" spans="2:3" x14ac:dyDescent="0.25">
      <c r="B5094"/>
      <c r="C5094"/>
    </row>
    <row r="5095" spans="2:3" x14ac:dyDescent="0.25">
      <c r="B5095"/>
      <c r="C5095"/>
    </row>
    <row r="5096" spans="2:3" x14ac:dyDescent="0.25">
      <c r="B5096"/>
      <c r="C5096"/>
    </row>
    <row r="5097" spans="2:3" x14ac:dyDescent="0.25">
      <c r="B5097"/>
      <c r="C5097"/>
    </row>
    <row r="5098" spans="2:3" x14ac:dyDescent="0.25">
      <c r="B5098"/>
      <c r="C5098"/>
    </row>
    <row r="5099" spans="2:3" x14ac:dyDescent="0.25">
      <c r="B5099"/>
      <c r="C5099"/>
    </row>
    <row r="5100" spans="2:3" x14ac:dyDescent="0.25">
      <c r="B5100"/>
      <c r="C5100"/>
    </row>
    <row r="5101" spans="2:3" x14ac:dyDescent="0.25">
      <c r="B5101"/>
      <c r="C5101"/>
    </row>
    <row r="5102" spans="2:3" x14ac:dyDescent="0.25">
      <c r="B5102"/>
      <c r="C5102"/>
    </row>
    <row r="5103" spans="2:3" x14ac:dyDescent="0.25">
      <c r="B5103"/>
      <c r="C5103"/>
    </row>
    <row r="5104" spans="2:3" x14ac:dyDescent="0.25">
      <c r="B5104"/>
      <c r="C5104"/>
    </row>
    <row r="5105" spans="2:3" x14ac:dyDescent="0.25">
      <c r="B5105"/>
      <c r="C5105"/>
    </row>
    <row r="5106" spans="2:3" x14ac:dyDescent="0.25">
      <c r="B5106"/>
      <c r="C5106"/>
    </row>
    <row r="5107" spans="2:3" x14ac:dyDescent="0.25">
      <c r="B5107"/>
      <c r="C5107"/>
    </row>
    <row r="5108" spans="2:3" x14ac:dyDescent="0.25">
      <c r="B5108"/>
      <c r="C5108"/>
    </row>
    <row r="5109" spans="2:3" x14ac:dyDescent="0.25">
      <c r="B5109"/>
      <c r="C5109"/>
    </row>
    <row r="5110" spans="2:3" x14ac:dyDescent="0.25">
      <c r="B5110"/>
      <c r="C5110"/>
    </row>
    <row r="5111" spans="2:3" x14ac:dyDescent="0.25">
      <c r="B5111"/>
      <c r="C5111"/>
    </row>
    <row r="5112" spans="2:3" x14ac:dyDescent="0.25">
      <c r="B5112"/>
      <c r="C5112"/>
    </row>
    <row r="5113" spans="2:3" x14ac:dyDescent="0.25">
      <c r="B5113"/>
      <c r="C5113"/>
    </row>
    <row r="5114" spans="2:3" x14ac:dyDescent="0.25">
      <c r="B5114"/>
      <c r="C5114"/>
    </row>
    <row r="5115" spans="2:3" x14ac:dyDescent="0.25">
      <c r="B5115"/>
      <c r="C5115"/>
    </row>
    <row r="5116" spans="2:3" x14ac:dyDescent="0.25">
      <c r="B5116"/>
      <c r="C5116"/>
    </row>
    <row r="5117" spans="2:3" x14ac:dyDescent="0.25">
      <c r="B5117"/>
      <c r="C5117"/>
    </row>
    <row r="5118" spans="2:3" x14ac:dyDescent="0.25">
      <c r="B5118"/>
      <c r="C5118"/>
    </row>
    <row r="5119" spans="2:3" x14ac:dyDescent="0.25">
      <c r="B5119"/>
      <c r="C5119"/>
    </row>
    <row r="5120" spans="2:3" x14ac:dyDescent="0.25">
      <c r="B5120"/>
      <c r="C5120"/>
    </row>
    <row r="5121" spans="2:3" x14ac:dyDescent="0.25">
      <c r="B5121"/>
      <c r="C5121"/>
    </row>
    <row r="5122" spans="2:3" x14ac:dyDescent="0.25">
      <c r="B5122"/>
      <c r="C5122"/>
    </row>
    <row r="5123" spans="2:3" x14ac:dyDescent="0.25">
      <c r="B5123"/>
      <c r="C5123"/>
    </row>
    <row r="5124" spans="2:3" x14ac:dyDescent="0.25">
      <c r="B5124"/>
      <c r="C5124"/>
    </row>
    <row r="5125" spans="2:3" x14ac:dyDescent="0.25">
      <c r="B5125"/>
      <c r="C5125"/>
    </row>
    <row r="5126" spans="2:3" x14ac:dyDescent="0.25">
      <c r="B5126"/>
      <c r="C5126"/>
    </row>
    <row r="5127" spans="2:3" x14ac:dyDescent="0.25">
      <c r="B5127"/>
      <c r="C5127"/>
    </row>
    <row r="5128" spans="2:3" x14ac:dyDescent="0.25">
      <c r="B5128"/>
      <c r="C5128"/>
    </row>
    <row r="5129" spans="2:3" x14ac:dyDescent="0.25">
      <c r="B5129"/>
      <c r="C5129"/>
    </row>
    <row r="5130" spans="2:3" x14ac:dyDescent="0.25">
      <c r="B5130"/>
      <c r="C5130"/>
    </row>
    <row r="5131" spans="2:3" x14ac:dyDescent="0.25">
      <c r="B5131"/>
      <c r="C5131"/>
    </row>
    <row r="5132" spans="2:3" x14ac:dyDescent="0.25">
      <c r="B5132"/>
      <c r="C5132"/>
    </row>
    <row r="5133" spans="2:3" x14ac:dyDescent="0.25">
      <c r="B5133"/>
      <c r="C5133"/>
    </row>
    <row r="5134" spans="2:3" x14ac:dyDescent="0.25">
      <c r="B5134"/>
      <c r="C5134"/>
    </row>
    <row r="5135" spans="2:3" x14ac:dyDescent="0.25">
      <c r="B5135"/>
      <c r="C5135"/>
    </row>
    <row r="5136" spans="2:3" x14ac:dyDescent="0.25">
      <c r="B5136"/>
      <c r="C5136"/>
    </row>
    <row r="5137" spans="2:3" x14ac:dyDescent="0.25">
      <c r="B5137"/>
      <c r="C5137"/>
    </row>
    <row r="5138" spans="2:3" x14ac:dyDescent="0.25">
      <c r="B5138"/>
      <c r="C5138"/>
    </row>
    <row r="5139" spans="2:3" x14ac:dyDescent="0.25">
      <c r="B5139"/>
      <c r="C5139"/>
    </row>
    <row r="5140" spans="2:3" x14ac:dyDescent="0.25">
      <c r="B5140"/>
      <c r="C5140"/>
    </row>
    <row r="5141" spans="2:3" x14ac:dyDescent="0.25">
      <c r="B5141"/>
      <c r="C5141"/>
    </row>
    <row r="5142" spans="2:3" x14ac:dyDescent="0.25">
      <c r="B5142"/>
      <c r="C5142"/>
    </row>
    <row r="5143" spans="2:3" x14ac:dyDescent="0.25">
      <c r="B5143"/>
      <c r="C5143"/>
    </row>
    <row r="5144" spans="2:3" x14ac:dyDescent="0.25">
      <c r="B5144"/>
      <c r="C5144"/>
    </row>
    <row r="5145" spans="2:3" x14ac:dyDescent="0.25">
      <c r="B5145"/>
      <c r="C5145"/>
    </row>
    <row r="5146" spans="2:3" x14ac:dyDescent="0.25">
      <c r="B5146"/>
      <c r="C5146"/>
    </row>
    <row r="5147" spans="2:3" x14ac:dyDescent="0.25">
      <c r="B5147"/>
      <c r="C5147"/>
    </row>
    <row r="5148" spans="2:3" x14ac:dyDescent="0.25">
      <c r="B5148"/>
      <c r="C5148"/>
    </row>
    <row r="5149" spans="2:3" x14ac:dyDescent="0.25">
      <c r="B5149"/>
      <c r="C5149"/>
    </row>
    <row r="5150" spans="2:3" x14ac:dyDescent="0.25">
      <c r="B5150"/>
      <c r="C5150"/>
    </row>
    <row r="5151" spans="2:3" x14ac:dyDescent="0.25">
      <c r="B5151"/>
      <c r="C5151"/>
    </row>
    <row r="5152" spans="2:3" x14ac:dyDescent="0.25">
      <c r="B5152"/>
      <c r="C5152"/>
    </row>
    <row r="5153" spans="2:3" x14ac:dyDescent="0.25">
      <c r="B5153"/>
      <c r="C5153"/>
    </row>
    <row r="5154" spans="2:3" x14ac:dyDescent="0.25">
      <c r="B5154"/>
      <c r="C5154"/>
    </row>
    <row r="5155" spans="2:3" x14ac:dyDescent="0.25">
      <c r="B5155"/>
      <c r="C5155"/>
    </row>
    <row r="5156" spans="2:3" x14ac:dyDescent="0.25">
      <c r="B5156"/>
      <c r="C5156"/>
    </row>
    <row r="5157" spans="2:3" x14ac:dyDescent="0.25">
      <c r="B5157"/>
      <c r="C5157"/>
    </row>
    <row r="5158" spans="2:3" x14ac:dyDescent="0.25">
      <c r="B5158"/>
      <c r="C5158"/>
    </row>
    <row r="5159" spans="2:3" x14ac:dyDescent="0.25">
      <c r="B5159"/>
      <c r="C5159"/>
    </row>
    <row r="5160" spans="2:3" x14ac:dyDescent="0.25">
      <c r="B5160"/>
      <c r="C5160"/>
    </row>
    <row r="5161" spans="2:3" x14ac:dyDescent="0.25">
      <c r="B5161"/>
      <c r="C5161"/>
    </row>
    <row r="5162" spans="2:3" x14ac:dyDescent="0.25">
      <c r="B5162"/>
      <c r="C5162"/>
    </row>
    <row r="5163" spans="2:3" x14ac:dyDescent="0.25">
      <c r="B5163"/>
      <c r="C5163"/>
    </row>
    <row r="5164" spans="2:3" x14ac:dyDescent="0.25">
      <c r="B5164"/>
      <c r="C5164"/>
    </row>
    <row r="5165" spans="2:3" x14ac:dyDescent="0.25">
      <c r="B5165"/>
      <c r="C5165"/>
    </row>
    <row r="5166" spans="2:3" x14ac:dyDescent="0.25">
      <c r="B5166"/>
      <c r="C5166"/>
    </row>
    <row r="5167" spans="2:3" x14ac:dyDescent="0.25">
      <c r="B5167"/>
      <c r="C5167"/>
    </row>
    <row r="5168" spans="2:3" x14ac:dyDescent="0.25">
      <c r="B5168"/>
      <c r="C5168"/>
    </row>
    <row r="5169" spans="2:3" x14ac:dyDescent="0.25">
      <c r="B5169"/>
      <c r="C5169"/>
    </row>
    <row r="5170" spans="2:3" x14ac:dyDescent="0.25">
      <c r="B5170"/>
      <c r="C5170"/>
    </row>
    <row r="5171" spans="2:3" x14ac:dyDescent="0.25">
      <c r="B5171"/>
      <c r="C5171"/>
    </row>
    <row r="5172" spans="2:3" x14ac:dyDescent="0.25">
      <c r="B5172"/>
      <c r="C5172"/>
    </row>
    <row r="5173" spans="2:3" x14ac:dyDescent="0.25">
      <c r="B5173"/>
      <c r="C5173"/>
    </row>
    <row r="5174" spans="2:3" x14ac:dyDescent="0.25">
      <c r="B5174"/>
      <c r="C5174"/>
    </row>
    <row r="5175" spans="2:3" x14ac:dyDescent="0.25">
      <c r="B5175"/>
      <c r="C5175"/>
    </row>
    <row r="5176" spans="2:3" x14ac:dyDescent="0.25">
      <c r="B5176"/>
      <c r="C5176"/>
    </row>
    <row r="5177" spans="2:3" x14ac:dyDescent="0.25">
      <c r="B5177"/>
      <c r="C5177"/>
    </row>
    <row r="5178" spans="2:3" x14ac:dyDescent="0.25">
      <c r="B5178"/>
      <c r="C5178"/>
    </row>
    <row r="5179" spans="2:3" x14ac:dyDescent="0.25">
      <c r="B5179"/>
      <c r="C5179"/>
    </row>
    <row r="5180" spans="2:3" x14ac:dyDescent="0.25">
      <c r="B5180"/>
      <c r="C5180"/>
    </row>
    <row r="5181" spans="2:3" x14ac:dyDescent="0.25">
      <c r="B5181"/>
      <c r="C5181"/>
    </row>
    <row r="5182" spans="2:3" x14ac:dyDescent="0.25">
      <c r="B5182"/>
      <c r="C5182"/>
    </row>
    <row r="5183" spans="2:3" x14ac:dyDescent="0.25">
      <c r="B5183"/>
      <c r="C5183"/>
    </row>
    <row r="5184" spans="2:3" x14ac:dyDescent="0.25">
      <c r="B5184"/>
      <c r="C5184"/>
    </row>
    <row r="5185" spans="2:3" x14ac:dyDescent="0.25">
      <c r="B5185"/>
      <c r="C5185"/>
    </row>
    <row r="5186" spans="2:3" x14ac:dyDescent="0.25">
      <c r="B5186"/>
      <c r="C5186"/>
    </row>
    <row r="5187" spans="2:3" x14ac:dyDescent="0.25">
      <c r="B5187"/>
      <c r="C5187"/>
    </row>
    <row r="5188" spans="2:3" x14ac:dyDescent="0.25">
      <c r="B5188"/>
      <c r="C5188"/>
    </row>
    <row r="5189" spans="2:3" x14ac:dyDescent="0.25">
      <c r="B5189"/>
      <c r="C5189"/>
    </row>
    <row r="5190" spans="2:3" x14ac:dyDescent="0.25">
      <c r="B5190"/>
      <c r="C5190"/>
    </row>
    <row r="5191" spans="2:3" x14ac:dyDescent="0.25">
      <c r="B5191"/>
      <c r="C5191"/>
    </row>
    <row r="5192" spans="2:3" x14ac:dyDescent="0.25">
      <c r="B5192"/>
      <c r="C5192"/>
    </row>
    <row r="5193" spans="2:3" x14ac:dyDescent="0.25">
      <c r="B5193"/>
      <c r="C5193"/>
    </row>
    <row r="5194" spans="2:3" x14ac:dyDescent="0.25">
      <c r="B5194"/>
      <c r="C5194"/>
    </row>
    <row r="5195" spans="2:3" x14ac:dyDescent="0.25">
      <c r="B5195"/>
      <c r="C5195"/>
    </row>
    <row r="5196" spans="2:3" x14ac:dyDescent="0.25">
      <c r="B5196"/>
      <c r="C5196"/>
    </row>
    <row r="5197" spans="2:3" x14ac:dyDescent="0.25">
      <c r="B5197"/>
      <c r="C5197"/>
    </row>
    <row r="5198" spans="2:3" x14ac:dyDescent="0.25">
      <c r="B5198"/>
      <c r="C5198"/>
    </row>
    <row r="5199" spans="2:3" x14ac:dyDescent="0.25">
      <c r="B5199"/>
      <c r="C5199"/>
    </row>
    <row r="5200" spans="2:3" x14ac:dyDescent="0.25">
      <c r="B5200"/>
      <c r="C5200"/>
    </row>
    <row r="5201" spans="2:3" x14ac:dyDescent="0.25">
      <c r="B5201"/>
      <c r="C5201"/>
    </row>
    <row r="5202" spans="2:3" x14ac:dyDescent="0.25">
      <c r="B5202"/>
      <c r="C5202"/>
    </row>
    <row r="5203" spans="2:3" x14ac:dyDescent="0.25">
      <c r="B5203"/>
      <c r="C5203"/>
    </row>
    <row r="5204" spans="2:3" x14ac:dyDescent="0.25">
      <c r="B5204"/>
      <c r="C5204"/>
    </row>
    <row r="5205" spans="2:3" x14ac:dyDescent="0.25">
      <c r="B5205"/>
      <c r="C5205"/>
    </row>
    <row r="5206" spans="2:3" x14ac:dyDescent="0.25">
      <c r="B5206"/>
      <c r="C5206"/>
    </row>
    <row r="5207" spans="2:3" x14ac:dyDescent="0.25">
      <c r="B5207"/>
      <c r="C5207"/>
    </row>
    <row r="5208" spans="2:3" x14ac:dyDescent="0.25">
      <c r="B5208"/>
      <c r="C5208"/>
    </row>
    <row r="5209" spans="2:3" x14ac:dyDescent="0.25">
      <c r="B5209"/>
      <c r="C5209"/>
    </row>
    <row r="5210" spans="2:3" x14ac:dyDescent="0.25">
      <c r="B5210"/>
      <c r="C5210"/>
    </row>
    <row r="5211" spans="2:3" x14ac:dyDescent="0.25">
      <c r="B5211"/>
      <c r="C5211"/>
    </row>
    <row r="5212" spans="2:3" x14ac:dyDescent="0.25">
      <c r="B5212"/>
      <c r="C5212"/>
    </row>
    <row r="5213" spans="2:3" x14ac:dyDescent="0.25">
      <c r="B5213"/>
      <c r="C5213"/>
    </row>
    <row r="5214" spans="2:3" x14ac:dyDescent="0.25">
      <c r="B5214"/>
      <c r="C5214"/>
    </row>
    <row r="5215" spans="2:3" x14ac:dyDescent="0.25">
      <c r="B5215"/>
      <c r="C5215"/>
    </row>
    <row r="5216" spans="2:3" x14ac:dyDescent="0.25">
      <c r="B5216"/>
      <c r="C5216"/>
    </row>
    <row r="5217" spans="2:3" x14ac:dyDescent="0.25">
      <c r="B5217"/>
      <c r="C5217"/>
    </row>
    <row r="5218" spans="2:3" x14ac:dyDescent="0.25">
      <c r="B5218"/>
      <c r="C5218"/>
    </row>
    <row r="5219" spans="2:3" x14ac:dyDescent="0.25">
      <c r="B5219"/>
      <c r="C5219"/>
    </row>
    <row r="5220" spans="2:3" x14ac:dyDescent="0.25">
      <c r="B5220"/>
      <c r="C5220"/>
    </row>
    <row r="5221" spans="2:3" x14ac:dyDescent="0.25">
      <c r="B5221"/>
      <c r="C5221"/>
    </row>
    <row r="5222" spans="2:3" x14ac:dyDescent="0.25">
      <c r="B5222"/>
      <c r="C5222"/>
    </row>
    <row r="5223" spans="2:3" x14ac:dyDescent="0.25">
      <c r="B5223"/>
      <c r="C5223"/>
    </row>
    <row r="5224" spans="2:3" x14ac:dyDescent="0.25">
      <c r="B5224"/>
      <c r="C5224"/>
    </row>
    <row r="5225" spans="2:3" x14ac:dyDescent="0.25">
      <c r="B5225"/>
      <c r="C5225"/>
    </row>
    <row r="5226" spans="2:3" x14ac:dyDescent="0.25">
      <c r="B5226"/>
      <c r="C5226"/>
    </row>
    <row r="5227" spans="2:3" x14ac:dyDescent="0.25">
      <c r="B5227"/>
      <c r="C5227"/>
    </row>
    <row r="5228" spans="2:3" x14ac:dyDescent="0.25">
      <c r="B5228"/>
      <c r="C5228"/>
    </row>
    <row r="5229" spans="2:3" x14ac:dyDescent="0.25">
      <c r="B5229"/>
      <c r="C5229"/>
    </row>
    <row r="5230" spans="2:3" x14ac:dyDescent="0.25">
      <c r="B5230"/>
      <c r="C5230"/>
    </row>
    <row r="5231" spans="2:3" x14ac:dyDescent="0.25">
      <c r="B5231"/>
      <c r="C5231"/>
    </row>
    <row r="5232" spans="2:3" x14ac:dyDescent="0.25">
      <c r="B5232"/>
      <c r="C5232"/>
    </row>
    <row r="5233" spans="2:3" x14ac:dyDescent="0.25">
      <c r="B5233"/>
      <c r="C5233"/>
    </row>
    <row r="5234" spans="2:3" x14ac:dyDescent="0.25">
      <c r="B5234"/>
      <c r="C5234"/>
    </row>
    <row r="5235" spans="2:3" x14ac:dyDescent="0.25">
      <c r="B5235"/>
      <c r="C5235"/>
    </row>
    <row r="5236" spans="2:3" x14ac:dyDescent="0.25">
      <c r="B5236"/>
      <c r="C5236"/>
    </row>
    <row r="5237" spans="2:3" x14ac:dyDescent="0.25">
      <c r="B5237"/>
      <c r="C5237"/>
    </row>
    <row r="5238" spans="2:3" x14ac:dyDescent="0.25">
      <c r="B5238"/>
      <c r="C5238"/>
    </row>
    <row r="5239" spans="2:3" x14ac:dyDescent="0.25">
      <c r="B5239"/>
      <c r="C5239"/>
    </row>
    <row r="5240" spans="2:3" x14ac:dyDescent="0.25">
      <c r="B5240"/>
      <c r="C5240"/>
    </row>
    <row r="5241" spans="2:3" x14ac:dyDescent="0.25">
      <c r="B5241"/>
      <c r="C5241"/>
    </row>
    <row r="5242" spans="2:3" x14ac:dyDescent="0.25">
      <c r="B5242"/>
      <c r="C5242"/>
    </row>
    <row r="5243" spans="2:3" x14ac:dyDescent="0.25">
      <c r="B5243"/>
      <c r="C5243"/>
    </row>
    <row r="5244" spans="2:3" x14ac:dyDescent="0.25">
      <c r="B5244"/>
      <c r="C5244"/>
    </row>
    <row r="5245" spans="2:3" x14ac:dyDescent="0.25">
      <c r="B5245"/>
      <c r="C5245"/>
    </row>
    <row r="5246" spans="2:3" x14ac:dyDescent="0.25">
      <c r="B5246"/>
      <c r="C5246"/>
    </row>
    <row r="5247" spans="2:3" x14ac:dyDescent="0.25">
      <c r="B5247"/>
      <c r="C5247"/>
    </row>
    <row r="5248" spans="2:3" x14ac:dyDescent="0.25">
      <c r="B5248"/>
      <c r="C5248"/>
    </row>
    <row r="5249" spans="2:3" x14ac:dyDescent="0.25">
      <c r="B5249"/>
      <c r="C5249"/>
    </row>
    <row r="5250" spans="2:3" x14ac:dyDescent="0.25">
      <c r="B5250"/>
      <c r="C5250"/>
    </row>
    <row r="5251" spans="2:3" x14ac:dyDescent="0.25">
      <c r="B5251"/>
      <c r="C5251"/>
    </row>
    <row r="5252" spans="2:3" x14ac:dyDescent="0.25">
      <c r="B5252"/>
      <c r="C5252"/>
    </row>
    <row r="5253" spans="2:3" x14ac:dyDescent="0.25">
      <c r="B5253"/>
      <c r="C5253"/>
    </row>
    <row r="5254" spans="2:3" x14ac:dyDescent="0.25">
      <c r="B5254"/>
      <c r="C5254"/>
    </row>
    <row r="5255" spans="2:3" x14ac:dyDescent="0.25">
      <c r="B5255"/>
      <c r="C5255"/>
    </row>
    <row r="5256" spans="2:3" x14ac:dyDescent="0.25">
      <c r="B5256"/>
      <c r="C5256"/>
    </row>
    <row r="5257" spans="2:3" x14ac:dyDescent="0.25">
      <c r="B5257"/>
      <c r="C5257"/>
    </row>
    <row r="5258" spans="2:3" x14ac:dyDescent="0.25">
      <c r="B5258"/>
      <c r="C5258"/>
    </row>
    <row r="5259" spans="2:3" x14ac:dyDescent="0.25">
      <c r="B5259"/>
      <c r="C5259"/>
    </row>
    <row r="5260" spans="2:3" x14ac:dyDescent="0.25">
      <c r="B5260"/>
      <c r="C5260"/>
    </row>
    <row r="5261" spans="2:3" x14ac:dyDescent="0.25">
      <c r="B5261"/>
      <c r="C5261"/>
    </row>
    <row r="5262" spans="2:3" x14ac:dyDescent="0.25">
      <c r="B5262"/>
      <c r="C5262"/>
    </row>
    <row r="5263" spans="2:3" x14ac:dyDescent="0.25">
      <c r="B5263"/>
      <c r="C5263"/>
    </row>
    <row r="5264" spans="2:3" x14ac:dyDescent="0.25">
      <c r="B5264"/>
      <c r="C5264"/>
    </row>
    <row r="5265" spans="2:3" x14ac:dyDescent="0.25">
      <c r="B5265"/>
      <c r="C5265"/>
    </row>
    <row r="5266" spans="2:3" x14ac:dyDescent="0.25">
      <c r="B5266"/>
      <c r="C5266"/>
    </row>
    <row r="5267" spans="2:3" x14ac:dyDescent="0.25">
      <c r="B5267"/>
      <c r="C5267"/>
    </row>
    <row r="5268" spans="2:3" x14ac:dyDescent="0.25">
      <c r="B5268"/>
      <c r="C5268"/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C94"/>
  <sheetViews>
    <sheetView showGridLines="0" workbookViewId="0">
      <selection activeCell="I17" sqref="I17"/>
    </sheetView>
  </sheetViews>
  <sheetFormatPr defaultColWidth="9.109375" defaultRowHeight="12.6" x14ac:dyDescent="0.25"/>
  <cols>
    <col min="1" max="1" width="13.88671875" style="1" customWidth="1"/>
    <col min="2" max="2" width="18.6640625" style="1" customWidth="1"/>
    <col min="3" max="3" width="7.88671875" style="1" customWidth="1"/>
    <col min="4" max="4" width="11.5546875" style="1" customWidth="1"/>
    <col min="5" max="5" width="12" style="1" bestFit="1" customWidth="1"/>
    <col min="6" max="16384" width="9.109375" style="1"/>
  </cols>
  <sheetData>
    <row r="2" spans="2:3" x14ac:dyDescent="0.25">
      <c r="B2" s="20" t="s">
        <v>10967</v>
      </c>
    </row>
    <row r="4" spans="2:3" x14ac:dyDescent="0.25">
      <c r="B4" s="15" t="s">
        <v>9</v>
      </c>
      <c r="C4" s="7" t="s">
        <v>10943</v>
      </c>
    </row>
    <row r="5" spans="2:3" x14ac:dyDescent="0.25">
      <c r="B5" s="15" t="s">
        <v>10</v>
      </c>
      <c r="C5" s="7" t="s">
        <v>10943</v>
      </c>
    </row>
    <row r="6" spans="2:3" x14ac:dyDescent="0.25">
      <c r="B6" s="15" t="s">
        <v>10960</v>
      </c>
      <c r="C6" s="7" t="s">
        <v>10943</v>
      </c>
    </row>
    <row r="8" spans="2:3" x14ac:dyDescent="0.25">
      <c r="B8" s="6" t="s">
        <v>10966</v>
      </c>
      <c r="C8" s="8" t="s">
        <v>10962</v>
      </c>
    </row>
    <row r="9" spans="2:3" x14ac:dyDescent="0.25">
      <c r="B9" s="10" t="s">
        <v>7166</v>
      </c>
      <c r="C9" s="17">
        <v>108418.44890000018</v>
      </c>
    </row>
    <row r="10" spans="2:3" x14ac:dyDescent="0.25">
      <c r="B10" s="12" t="s">
        <v>2667</v>
      </c>
      <c r="C10" s="18">
        <v>91522.780000000261</v>
      </c>
    </row>
    <row r="11" spans="2:3" x14ac:dyDescent="0.25">
      <c r="B11" s="12" t="s">
        <v>779</v>
      </c>
      <c r="C11" s="18">
        <v>46749.430300000065</v>
      </c>
    </row>
    <row r="12" spans="2:3" x14ac:dyDescent="0.25">
      <c r="B12" s="12" t="s">
        <v>5359</v>
      </c>
      <c r="C12" s="18">
        <v>39706.362499999981</v>
      </c>
    </row>
    <row r="13" spans="2:3" x14ac:dyDescent="0.25">
      <c r="B13" s="14" t="s">
        <v>10942</v>
      </c>
      <c r="C13" s="19">
        <v>286397.02170000051</v>
      </c>
    </row>
    <row r="14" spans="2:3" x14ac:dyDescent="0.25">
      <c r="B14"/>
      <c r="C14"/>
    </row>
    <row r="15" spans="2:3" x14ac:dyDescent="0.25">
      <c r="B15"/>
      <c r="C15"/>
    </row>
    <row r="16" spans="2:3" x14ac:dyDescent="0.25">
      <c r="B16"/>
      <c r="C16"/>
    </row>
    <row r="17" spans="2:3" x14ac:dyDescent="0.25">
      <c r="B17"/>
      <c r="C17"/>
    </row>
    <row r="18" spans="2:3" x14ac:dyDescent="0.25">
      <c r="B18"/>
      <c r="C18"/>
    </row>
    <row r="19" spans="2:3" x14ac:dyDescent="0.25">
      <c r="B19"/>
      <c r="C19"/>
    </row>
    <row r="20" spans="2:3" x14ac:dyDescent="0.25">
      <c r="B20"/>
      <c r="C20"/>
    </row>
    <row r="21" spans="2:3" x14ac:dyDescent="0.25">
      <c r="B21"/>
      <c r="C21"/>
    </row>
    <row r="22" spans="2:3" x14ac:dyDescent="0.25">
      <c r="B22"/>
      <c r="C22"/>
    </row>
    <row r="23" spans="2:3" x14ac:dyDescent="0.25">
      <c r="B23"/>
      <c r="C23"/>
    </row>
    <row r="24" spans="2:3" x14ac:dyDescent="0.25">
      <c r="B24"/>
      <c r="C24"/>
    </row>
    <row r="25" spans="2:3" x14ac:dyDescent="0.25">
      <c r="B25"/>
      <c r="C25"/>
    </row>
    <row r="26" spans="2:3" x14ac:dyDescent="0.25">
      <c r="B26"/>
      <c r="C26"/>
    </row>
    <row r="27" spans="2:3" x14ac:dyDescent="0.25">
      <c r="B27"/>
      <c r="C27"/>
    </row>
    <row r="28" spans="2:3" x14ac:dyDescent="0.25">
      <c r="B28"/>
      <c r="C28"/>
    </row>
    <row r="29" spans="2:3" x14ac:dyDescent="0.25">
      <c r="B29"/>
      <c r="C29"/>
    </row>
    <row r="30" spans="2:3" x14ac:dyDescent="0.25">
      <c r="B30"/>
      <c r="C30"/>
    </row>
    <row r="31" spans="2:3" x14ac:dyDescent="0.25">
      <c r="B31"/>
      <c r="C31"/>
    </row>
    <row r="32" spans="2:3" x14ac:dyDescent="0.25">
      <c r="B32"/>
      <c r="C32"/>
    </row>
    <row r="33" spans="2:3" x14ac:dyDescent="0.25">
      <c r="B33"/>
      <c r="C33"/>
    </row>
    <row r="34" spans="2:3" x14ac:dyDescent="0.25">
      <c r="B34"/>
      <c r="C34"/>
    </row>
    <row r="35" spans="2:3" x14ac:dyDescent="0.25">
      <c r="B35"/>
      <c r="C35"/>
    </row>
    <row r="36" spans="2:3" x14ac:dyDescent="0.25">
      <c r="B36"/>
      <c r="C36"/>
    </row>
    <row r="37" spans="2:3" x14ac:dyDescent="0.25">
      <c r="B37"/>
      <c r="C37"/>
    </row>
    <row r="38" spans="2:3" x14ac:dyDescent="0.25">
      <c r="B38"/>
      <c r="C38"/>
    </row>
    <row r="39" spans="2:3" x14ac:dyDescent="0.25">
      <c r="B39"/>
      <c r="C39"/>
    </row>
    <row r="40" spans="2:3" x14ac:dyDescent="0.25">
      <c r="B40"/>
      <c r="C40"/>
    </row>
    <row r="41" spans="2:3" x14ac:dyDescent="0.25">
      <c r="B41"/>
      <c r="C41"/>
    </row>
    <row r="42" spans="2:3" x14ac:dyDescent="0.25">
      <c r="B42"/>
      <c r="C42"/>
    </row>
    <row r="43" spans="2:3" x14ac:dyDescent="0.25">
      <c r="B43"/>
      <c r="C43"/>
    </row>
    <row r="44" spans="2:3" x14ac:dyDescent="0.25">
      <c r="B44"/>
      <c r="C44"/>
    </row>
    <row r="45" spans="2:3" x14ac:dyDescent="0.25">
      <c r="B45"/>
      <c r="C45"/>
    </row>
    <row r="46" spans="2:3" x14ac:dyDescent="0.25">
      <c r="B46"/>
      <c r="C46"/>
    </row>
    <row r="47" spans="2:3" x14ac:dyDescent="0.25">
      <c r="B47"/>
      <c r="C47"/>
    </row>
    <row r="48" spans="2:3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  <row r="57" spans="2:3" x14ac:dyDescent="0.25">
      <c r="B57"/>
      <c r="C57"/>
    </row>
    <row r="58" spans="2:3" x14ac:dyDescent="0.25">
      <c r="B58"/>
      <c r="C58"/>
    </row>
    <row r="59" spans="2:3" x14ac:dyDescent="0.25">
      <c r="B59"/>
      <c r="C59"/>
    </row>
    <row r="60" spans="2:3" x14ac:dyDescent="0.25">
      <c r="B60"/>
      <c r="C60"/>
    </row>
    <row r="61" spans="2:3" x14ac:dyDescent="0.25">
      <c r="B61"/>
      <c r="C61"/>
    </row>
    <row r="62" spans="2:3" x14ac:dyDescent="0.25">
      <c r="B62"/>
      <c r="C62"/>
    </row>
    <row r="63" spans="2:3" x14ac:dyDescent="0.25">
      <c r="B63"/>
      <c r="C63"/>
    </row>
    <row r="64" spans="2:3" x14ac:dyDescent="0.25">
      <c r="B64"/>
      <c r="C64"/>
    </row>
    <row r="65" spans="2:3" x14ac:dyDescent="0.25">
      <c r="B65"/>
      <c r="C65"/>
    </row>
    <row r="66" spans="2:3" x14ac:dyDescent="0.25">
      <c r="B66"/>
      <c r="C66"/>
    </row>
    <row r="67" spans="2:3" x14ac:dyDescent="0.25">
      <c r="B67"/>
      <c r="C67"/>
    </row>
    <row r="68" spans="2:3" x14ac:dyDescent="0.25">
      <c r="B68"/>
      <c r="C68"/>
    </row>
    <row r="69" spans="2:3" x14ac:dyDescent="0.25">
      <c r="B69"/>
      <c r="C69"/>
    </row>
    <row r="70" spans="2:3" x14ac:dyDescent="0.25">
      <c r="B70"/>
      <c r="C70"/>
    </row>
    <row r="71" spans="2:3" x14ac:dyDescent="0.25">
      <c r="B71"/>
      <c r="C71"/>
    </row>
    <row r="72" spans="2:3" x14ac:dyDescent="0.25">
      <c r="B72"/>
      <c r="C72"/>
    </row>
    <row r="73" spans="2:3" x14ac:dyDescent="0.25">
      <c r="B73"/>
      <c r="C73"/>
    </row>
    <row r="74" spans="2:3" x14ac:dyDescent="0.25">
      <c r="B74"/>
      <c r="C74"/>
    </row>
    <row r="75" spans="2:3" x14ac:dyDescent="0.25">
      <c r="B75"/>
      <c r="C75"/>
    </row>
    <row r="76" spans="2:3" x14ac:dyDescent="0.25">
      <c r="B76"/>
      <c r="C76"/>
    </row>
    <row r="77" spans="2:3" x14ac:dyDescent="0.25">
      <c r="B77"/>
      <c r="C77"/>
    </row>
    <row r="78" spans="2:3" x14ac:dyDescent="0.25">
      <c r="B78"/>
      <c r="C78"/>
    </row>
    <row r="79" spans="2:3" x14ac:dyDescent="0.25">
      <c r="B79"/>
      <c r="C79"/>
    </row>
    <row r="80" spans="2:3" x14ac:dyDescent="0.25">
      <c r="B80"/>
      <c r="C80"/>
    </row>
    <row r="81" spans="2:3" x14ac:dyDescent="0.25">
      <c r="B81"/>
      <c r="C81"/>
    </row>
    <row r="82" spans="2:3" x14ac:dyDescent="0.25">
      <c r="B82"/>
      <c r="C82"/>
    </row>
    <row r="83" spans="2:3" x14ac:dyDescent="0.25">
      <c r="B83"/>
      <c r="C83"/>
    </row>
    <row r="84" spans="2:3" x14ac:dyDescent="0.25">
      <c r="B84"/>
      <c r="C84"/>
    </row>
    <row r="85" spans="2:3" x14ac:dyDescent="0.25">
      <c r="B85"/>
      <c r="C85"/>
    </row>
    <row r="86" spans="2:3" x14ac:dyDescent="0.25">
      <c r="B86"/>
      <c r="C86"/>
    </row>
    <row r="87" spans="2:3" x14ac:dyDescent="0.25">
      <c r="B87"/>
      <c r="C87"/>
    </row>
    <row r="88" spans="2:3" x14ac:dyDescent="0.25">
      <c r="B88"/>
      <c r="C88"/>
    </row>
    <row r="89" spans="2:3" x14ac:dyDescent="0.25">
      <c r="B89"/>
      <c r="C89"/>
    </row>
    <row r="90" spans="2:3" x14ac:dyDescent="0.25">
      <c r="B90"/>
      <c r="C90"/>
    </row>
    <row r="91" spans="2:3" x14ac:dyDescent="0.25">
      <c r="B91"/>
      <c r="C91"/>
    </row>
    <row r="92" spans="2:3" x14ac:dyDescent="0.25">
      <c r="B92"/>
      <c r="C92"/>
    </row>
    <row r="93" spans="2:3" x14ac:dyDescent="0.25">
      <c r="B93"/>
      <c r="C93"/>
    </row>
    <row r="94" spans="2:3" x14ac:dyDescent="0.25">
      <c r="B94"/>
      <c r="C94"/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Дешборд</vt:lpstr>
      <vt:lpstr>Верхнеуровневая архитуктура</vt:lpstr>
      <vt:lpstr>Orders</vt:lpstr>
      <vt:lpstr>People</vt:lpstr>
      <vt:lpstr>Returns</vt:lpstr>
      <vt:lpstr>Категории</vt:lpstr>
      <vt:lpstr>Подкатегории</vt:lpstr>
      <vt:lpstr>КАРТА</vt:lpstr>
      <vt:lpstr>Выручка по месяцам</vt:lpstr>
      <vt:lpstr>Регионы</vt:lpstr>
      <vt:lpstr>Топ 10 товаров</vt:lpstr>
      <vt:lpstr>Менеджеры</vt:lpstr>
      <vt:lpstr>Orders</vt:lpstr>
      <vt:lpstr>People</vt:lpstr>
      <vt:lpstr>Returns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Alina Koldin</dc:creator>
  <cp:keywords/>
  <dc:description/>
  <cp:lastModifiedBy>Данила Шитов</cp:lastModifiedBy>
  <dcterms:created xsi:type="dcterms:W3CDTF">2019-07-08T16:52:48Z</dcterms:created>
  <dcterms:modified xsi:type="dcterms:W3CDTF">2025-03-02T12:33:24Z</dcterms:modified>
  <cp:category/>
</cp:coreProperties>
</file>